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c Barranquilla" sheetId="1" r:id="rId4"/>
    <sheet state="visible" name="actual" sheetId="2" r:id="rId5"/>
    <sheet state="visible" name="Hoja 1" sheetId="3" r:id="rId6"/>
  </sheets>
  <externalReferences>
    <externalReference r:id="rId7"/>
  </externalReferences>
  <definedNames>
    <definedName hidden="1" localSheetId="0" name="_xlnm._FilterDatabase">'Csc Barranquilla'!$A$1:$S$2914</definedName>
    <definedName hidden="1" localSheetId="1" name="_xlnm._FilterDatabase">actual!$A$1:$C$2914</definedName>
  </definedNames>
  <calcPr/>
  <extLst>
    <ext uri="GoogleSheetsCustomDataVersion2">
      <go:sheetsCustomData xmlns:go="http://customooxmlschemas.google.com/" r:id="rId8" roundtripDataChecksum="r4tczPm/O8H1IO/ld6pDlWiswwp8Mv8v1MCuHlFPX00="/>
    </ext>
  </extLst>
</workbook>
</file>

<file path=xl/sharedStrings.xml><?xml version="1.0" encoding="utf-8"?>
<sst xmlns="http://schemas.openxmlformats.org/spreadsheetml/2006/main" count="17566" uniqueCount="7952">
  <si>
    <t>En stock</t>
  </si>
  <si>
    <t>Comprometido</t>
  </si>
  <si>
    <t>Solicitado</t>
  </si>
  <si>
    <t>Disponible</t>
  </si>
  <si>
    <t>Última fecha de recepción</t>
  </si>
  <si>
    <t>Precio de artículo</t>
  </si>
  <si>
    <t>Total</t>
  </si>
  <si>
    <t>Conteo</t>
  </si>
  <si>
    <t>Ubicac</t>
  </si>
  <si>
    <t>Instalados
 en Ot</t>
  </si>
  <si>
    <t>Mov en 
Auditoria</t>
  </si>
  <si>
    <t>Diferencia</t>
  </si>
  <si>
    <t>Cruce 
Auditoria anterior</t>
  </si>
  <si>
    <t>ACCESSCOMMAND 24 CENTRAL INTERNA PARA BRAZOS EG250/ FC350 ACCESMATIC PARA TRANSFORMADOR 4.2 AMP</t>
  </si>
  <si>
    <t>$ 840,252.10</t>
  </si>
  <si>
    <t>puesto tecnico</t>
  </si>
  <si>
    <t>Pasar a sc</t>
  </si>
  <si>
    <t>AUACAC24NE600</t>
  </si>
  <si>
    <t>ACCESSCOMMAND 24 CENTRAL INTERNA PARA BRAZOS FENIX 600 ACCESMATIC</t>
  </si>
  <si>
    <t>$ 1,680,504.20</t>
  </si>
  <si>
    <t>AUACALM4</t>
  </si>
  <si>
    <t>CONTROL REMOTO ACCESSMATIC ALM4 433MHZ 4 CANALES</t>
  </si>
  <si>
    <t>$ 71,344.54</t>
  </si>
  <si>
    <t>tecnico</t>
  </si>
  <si>
    <t>AUACCROIL</t>
  </si>
  <si>
    <t>ACEITE PARA MOTOR URUS 2200/ KONG50 (1 LITRO)</t>
  </si>
  <si>
    <t>$ 61,200.00</t>
  </si>
  <si>
    <t>AUACGDO3T10X</t>
  </si>
  <si>
    <t>EXTENSION DE RIEL EN T DE 1 MT INCLUYE RIEL, CADENA Y CONECTORES</t>
  </si>
  <si>
    <t>$ 167,899.14</t>
  </si>
  <si>
    <t>Bodega</t>
  </si>
  <si>
    <t>FALTA 1 CADENA</t>
  </si>
  <si>
    <t>AUACGDO3TKIT</t>
  </si>
  <si>
    <t>RIEL COMPLETO DE 3 MT EN T PARA PUERTAS HASTA 2.14 DE ALTO INCLUYE CADENA Y ACC</t>
  </si>
  <si>
    <t>$ 1,007,899.14</t>
  </si>
  <si>
    <t>SOLO ESTAN LOS RIELES</t>
  </si>
  <si>
    <t>AUACGDO3TKIT-8</t>
  </si>
  <si>
    <t>RIEL COMPLETO DE 3.6 MT EN T PARA PUERTAS HASTA DE 2.50 DE ALTO INCLUYE CADENA Y ACC</t>
  </si>
  <si>
    <t>$ 630,000.00</t>
  </si>
  <si>
    <t>SOLO ESTAN LOS RIELES - 1 solo completo</t>
  </si>
  <si>
    <t>AUACHR42</t>
  </si>
  <si>
    <t>RECEPTOR CON 2 CONTROLES Y ENTRADA PARA  FOTOCELDAS PARA MOTORES HULK</t>
  </si>
  <si>
    <t>$ 235,126.06</t>
  </si>
  <si>
    <t>191862-189692</t>
  </si>
  <si>
    <t>AUACKSH20</t>
  </si>
  <si>
    <t>ACOPLE DE EJE CON EXTENSIÓN 200MM PARA MOTOR KONG50. INCLUYE TORNILLOS</t>
  </si>
  <si>
    <t>$ 92,352.94</t>
  </si>
  <si>
    <t>AUACREPAC24NE-001</t>
  </si>
  <si>
    <t>REPUES AC24NE TRANSFORMADOR Y CAJA PART 001</t>
  </si>
  <si>
    <t>$ 95,371.38</t>
  </si>
  <si>
    <t>puesto jaime</t>
  </si>
  <si>
    <t>AUACREPAC24NE-002</t>
  </si>
  <si>
    <t>REPUES AC24NE TARJETA PART 002</t>
  </si>
  <si>
    <t>$ 529,200.00</t>
  </si>
  <si>
    <t>Caso Arkitecnico consultar a Jazleidy</t>
  </si>
  <si>
    <t>AUACREPAMSH1000-004</t>
  </si>
  <si>
    <t>sOLDADOR INVERSOR TIG CON ALTA FREQUENCIA Y CONTROL DE GAS ELITE TIG 210 HF (AUTOVOLT 110/220V) - ELITE</t>
  </si>
  <si>
    <t>$ 136,136.44</t>
  </si>
  <si>
    <t>10.1.1</t>
  </si>
  <si>
    <t>AUACREPAN4275-001</t>
  </si>
  <si>
    <t>REPUES AN4275 TARJETA DE POTENCIA - 001</t>
  </si>
  <si>
    <t>$ 850,078.44</t>
  </si>
  <si>
    <t>AUACREPAN4275-002</t>
  </si>
  <si>
    <t>REPUES AN4275 MOTOR - 002</t>
  </si>
  <si>
    <t>$ 425,250.00</t>
  </si>
  <si>
    <t>5.3</t>
  </si>
  <si>
    <t>AUACREPAN4275-004</t>
  </si>
  <si>
    <t>$ 99,225.00</t>
  </si>
  <si>
    <t>Sm 11011814</t>
  </si>
  <si>
    <t>AUACREPAN4275-007</t>
  </si>
  <si>
    <t>REPUES AN4275 INTERRUPTOR - 007</t>
  </si>
  <si>
    <t>$ 106,312.50</t>
  </si>
  <si>
    <t>5.3-541</t>
  </si>
  <si>
    <t>AUACREPAN4275-009</t>
  </si>
  <si>
    <t>REPUES AN4275 CARROS TRANSPORTADORES - 009</t>
  </si>
  <si>
    <t>$ 226,800.00</t>
  </si>
  <si>
    <t>AUACREPAR170-002</t>
  </si>
  <si>
    <t>REPUES AR170 ANILLO DEPART 002</t>
  </si>
  <si>
    <t>$ 9,450.00</t>
  </si>
  <si>
    <t>AUACREPAR170-018</t>
  </si>
  <si>
    <t>REPUES AR170 FRENO PART 018</t>
  </si>
  <si>
    <t>$ 70,875.00</t>
  </si>
  <si>
    <t>AUACREPAR200-003</t>
  </si>
  <si>
    <t>REPUES AR200 CORONA PART 003</t>
  </si>
  <si>
    <t>$ 113,400.00</t>
  </si>
  <si>
    <t>10.2.2</t>
  </si>
  <si>
    <t>AUACREPAR200-014</t>
  </si>
  <si>
    <t>REPUES AR200 CAPACITOR PART 014</t>
  </si>
  <si>
    <t>$ 28,350.00</t>
  </si>
  <si>
    <t>AUACREPAR200-018</t>
  </si>
  <si>
    <t>REPUES AR200 FRENO PART 018</t>
  </si>
  <si>
    <t>10.2.3</t>
  </si>
  <si>
    <t>AUACREPAR380-009</t>
  </si>
  <si>
    <t>REPUES AR380 SET DE TARJETA (CUBIERTA Y PCB) PART 009</t>
  </si>
  <si>
    <t>$ 170,100.00</t>
  </si>
  <si>
    <t>AUACREPAT42-002</t>
  </si>
  <si>
    <t>REPUES AT42-AT63 TARJETA DE CONTROL + TARJETA DE PODER PART 002</t>
  </si>
  <si>
    <t>$ 675,675.00</t>
  </si>
  <si>
    <t>AUACREPAT42-005</t>
  </si>
  <si>
    <t>REPUES AT42 BATERIA -005</t>
  </si>
  <si>
    <t>$ 151,200.00</t>
  </si>
  <si>
    <t>1.5</t>
  </si>
  <si>
    <t>AUACREPAT42-009</t>
  </si>
  <si>
    <t>REPUES AT42 CARROS TRANSPORTADORES - 009</t>
  </si>
  <si>
    <t>$ 236,250.00</t>
  </si>
  <si>
    <t>AUACREPAT42-010</t>
  </si>
  <si>
    <t>REPUES AT42 TOPES PART 010</t>
  </si>
  <si>
    <t>$ 85,050.00</t>
  </si>
  <si>
    <t>AUACREPAX423R-017</t>
  </si>
  <si>
    <t>REPUES AX423R-AX430L TARJETA DE CONTROL PART 017</t>
  </si>
  <si>
    <t>$ 314,307.00</t>
  </si>
  <si>
    <t>10.3.3</t>
  </si>
  <si>
    <t>AUACREPAX423R-024</t>
  </si>
  <si>
    <t>REPUES AX423R-AX430L PALANCA DE BLOQUEO 024</t>
  </si>
  <si>
    <t>$ 19,845.00</t>
  </si>
  <si>
    <t>AUACREPBCTSHARK</t>
  </si>
  <si>
    <t>REPUES SH1000 BASE PARA COCHE TROLLEY SHARK ACCESSMATIC</t>
  </si>
  <si>
    <t>$ 34,034.11</t>
  </si>
  <si>
    <t>10.2.1</t>
  </si>
  <si>
    <t>AUACREPBD1522-033</t>
  </si>
  <si>
    <t>REPUES BD1522 INTERRUPTOR LIMITE 033</t>
  </si>
  <si>
    <t>AUACREPBD1522-041</t>
  </si>
  <si>
    <t>REPUES BD1522 TARJETA PRINCIPAL MOTORES VOLTFLEX Y AC DE 110 Y 220V  041</t>
  </si>
  <si>
    <t>$ 194,339.25</t>
  </si>
  <si>
    <t>AUACREPBD1522-047</t>
  </si>
  <si>
    <t>REPUES BD1522 CAPACITOR PART 047</t>
  </si>
  <si>
    <t>AUACREPBD1522-052</t>
  </si>
  <si>
    <t>REPUES BD1522 TRANSFORMADOR 220V PART 052</t>
  </si>
  <si>
    <t>Em 17333 - Caso MC5-028</t>
  </si>
  <si>
    <t>AUACREPBD800-004</t>
  </si>
  <si>
    <t>REPUES BD800 MOTOR  004</t>
  </si>
  <si>
    <t>$ 257,323.50</t>
  </si>
  <si>
    <t>AUACREPBD800-005</t>
  </si>
  <si>
    <t>REPUES BD800 GUISANILLO 005</t>
  </si>
  <si>
    <t>$ 67,756.50</t>
  </si>
  <si>
    <t>AUACREPBD800-012</t>
  </si>
  <si>
    <t>REPUES BD800 FINAL DE CRRERA MAGNÉTICO 012</t>
  </si>
  <si>
    <t>$ 177,190.00</t>
  </si>
  <si>
    <t>CS1</t>
  </si>
  <si>
    <t>AUACREPBD800-030</t>
  </si>
  <si>
    <t>REPUES BD800 TARJETA DE CONTROL PART 030</t>
  </si>
  <si>
    <t>$ 188,952.75</t>
  </si>
  <si>
    <t>AUACREPBD824-008</t>
  </si>
  <si>
    <t>REPUES TARJETA DE CONTROL - 008</t>
  </si>
  <si>
    <t>$ 315,063.00</t>
  </si>
  <si>
    <t>AUACREPBD824-019</t>
  </si>
  <si>
    <t>REPUES CAJA DE ENGRANAJES - 019</t>
  </si>
  <si>
    <t>$ 168,021.00</t>
  </si>
  <si>
    <t>AUACREPBD824-021</t>
  </si>
  <si>
    <t>REPUES GUSANILLO - 021</t>
  </si>
  <si>
    <t>$ 81,241.80</t>
  </si>
  <si>
    <t>AUACREPBD824-030</t>
  </si>
  <si>
    <t>REPUES CUBIERTA - 030</t>
  </si>
  <si>
    <t>$ 26,682.38</t>
  </si>
  <si>
    <t>3.1</t>
  </si>
  <si>
    <t>AUACREPBD824-042</t>
  </si>
  <si>
    <t>REPUES ENGRANAJE EXTERNO - 042</t>
  </si>
  <si>
    <t>$ 32,460.75</t>
  </si>
  <si>
    <t>10.4.2</t>
  </si>
  <si>
    <t>AUACREPBD824-R42</t>
  </si>
  <si>
    <t>RESISTENCIA R42 PARA MOTORES BD824</t>
  </si>
  <si>
    <t>$ 23,436.00</t>
  </si>
  <si>
    <t>CS2</t>
  </si>
  <si>
    <t>AUACREPBD824V3-008</t>
  </si>
  <si>
    <t>REPUES BD824V3 TARJETA DE CONTROL (VERSION 3) - 008</t>
  </si>
  <si>
    <t>$ 159,705.00</t>
  </si>
  <si>
    <t>AUACREPBD824V3-032-037</t>
  </si>
  <si>
    <t>REPUES BD824V3 FINALES DE CARRERA MANGETICOS BD824-032-037</t>
  </si>
  <si>
    <t>$ 66,622.50</t>
  </si>
  <si>
    <t>AUACREPBD850-006</t>
  </si>
  <si>
    <t>REPUES BD850 TARJETA PRINCIPAL V2 006</t>
  </si>
  <si>
    <t>$ 388,678.50</t>
  </si>
  <si>
    <t>AUACREPBD850-013</t>
  </si>
  <si>
    <t>REPUES BD850 TORNILLO SINFÍN PART 013</t>
  </si>
  <si>
    <t>$ 33,850.81</t>
  </si>
  <si>
    <t>AUACREPBD850-020</t>
  </si>
  <si>
    <t>REPUES BD850 ENGRANAJE 020</t>
  </si>
  <si>
    <t>$ 95,830.95</t>
  </si>
  <si>
    <t>AUACREPBD850-029</t>
  </si>
  <si>
    <t>REPUES BD850 PIÑON DE EJE PART 029</t>
  </si>
  <si>
    <t>$ 89,869.50</t>
  </si>
  <si>
    <t>AUACREPBD850-030</t>
  </si>
  <si>
    <t>RODAMIENTO 6004 RS -030</t>
  </si>
  <si>
    <t>$ 63,078.75</t>
  </si>
  <si>
    <t>AUACREPBD850-034</t>
  </si>
  <si>
    <t>REPUES BD850 FINAL DE CARRERA MECANICO 034</t>
  </si>
  <si>
    <t>$ 25,515.00</t>
  </si>
  <si>
    <t>AUACREPBD850-040-044</t>
  </si>
  <si>
    <t>REPUES BD850 KIT DE BLOQUEO PART 040-044</t>
  </si>
  <si>
    <t>$ 60,952.50</t>
  </si>
  <si>
    <t>CD2</t>
  </si>
  <si>
    <t xml:space="preserve">INCOMPLETA </t>
  </si>
  <si>
    <t>AUACREPCM25-008</t>
  </si>
  <si>
    <t>REPUES CM25 KIT DE EMPAQUES PART 008</t>
  </si>
  <si>
    <t>$ 105,882.34</t>
  </si>
  <si>
    <t>AUACREPCM25-042</t>
  </si>
  <si>
    <t>REPUES CM25 TAPA TRASERA PART 042</t>
  </si>
  <si>
    <t>$ 42,016.00</t>
  </si>
  <si>
    <t>AUACREPCM25-046</t>
  </si>
  <si>
    <t>REPUES CM25 KIT VASTAGO+PISTON+EMPAQUETADURA PART 046</t>
  </si>
  <si>
    <t>$ 74,418.75</t>
  </si>
  <si>
    <t>AUACREPCM25-50-70-007</t>
  </si>
  <si>
    <t>REPUES PARA CM 25-50-70 CULATA ALUMINIO (BRIDA) TRASERA PART 007</t>
  </si>
  <si>
    <t>$ 164,430.00</t>
  </si>
  <si>
    <t>CP7</t>
  </si>
  <si>
    <t>AUACREPCM25-50-70-017-023</t>
  </si>
  <si>
    <t>REPUES PARA CM25-50-70 MOTOR ELECTRICO COMPLETO</t>
  </si>
  <si>
    <t>$ 276,302.52</t>
  </si>
  <si>
    <t>AUACREPCM25-50-70-029</t>
  </si>
  <si>
    <t>REPUES PARA CM25-50-70 CABLE DE ALIMENTACIÓN CON RESINA PART 029</t>
  </si>
  <si>
    <t>$ 178,605.00</t>
  </si>
  <si>
    <t>CG7</t>
  </si>
  <si>
    <t>AUACREPCM25-50-70-038</t>
  </si>
  <si>
    <t>REPUES PARA CM 25-50-70 ROTULA</t>
  </si>
  <si>
    <t>$ 661,974.75</t>
  </si>
  <si>
    <t>AUACREPCM25-50-70-045-R</t>
  </si>
  <si>
    <t>REPUES PARA CM 25-50-70 VALVULA DE REGULACIÓN DE LA FUERZA</t>
  </si>
  <si>
    <t>$ 935,550.00</t>
  </si>
  <si>
    <t>CH1</t>
  </si>
  <si>
    <t>AUACREPCM25-CM50-009</t>
  </si>
  <si>
    <t>REPUES CM25-CM50 KIT EMPAQUE 00111/001 PART 009</t>
  </si>
  <si>
    <t>$ 194,117.64</t>
  </si>
  <si>
    <t>CK4</t>
  </si>
  <si>
    <t>AUACREPCOMPTA-002</t>
  </si>
  <si>
    <t>REPUES TRIAC BTA16-6008 COMPONENTE DE TARJETA MOTORES CORREDIZOS  - 002</t>
  </si>
  <si>
    <t>$ 6,807.00</t>
  </si>
  <si>
    <t>Prueba</t>
  </si>
  <si>
    <t>AUACREPCOMPTA-029-CL</t>
  </si>
  <si>
    <t>REPUES CONVERTIDOR REDUCTOR MP24943GC COMPONENTE DE TARJETA PARA MOTORES AC24-29</t>
  </si>
  <si>
    <t>CH7</t>
  </si>
  <si>
    <t>AUACREPDG1224-042</t>
  </si>
  <si>
    <t>REPUES DG1224 PIÑON DE TRANSMISION  EXTERIOR PART 042</t>
  </si>
  <si>
    <t>$ 340,200.00</t>
  </si>
  <si>
    <t>AUACREPEG250-003</t>
  </si>
  <si>
    <t>REPUES EG250 ANILLO ANTI SWING PART 003</t>
  </si>
  <si>
    <t>CK3</t>
  </si>
  <si>
    <t>AUACREPEG250-005</t>
  </si>
  <si>
    <t>REPUES EG250 ARANDELA PART 005</t>
  </si>
  <si>
    <t>CH6</t>
  </si>
  <si>
    <t>AUACREPEG250-006</t>
  </si>
  <si>
    <t>REPUES EG250 ARANDELA PART 006</t>
  </si>
  <si>
    <t>$ 18,900.00</t>
  </si>
  <si>
    <t>CS7</t>
  </si>
  <si>
    <t>AUACREPEG250-007</t>
  </si>
  <si>
    <t>REPUES EG250 ARANDELA PART 007</t>
  </si>
  <si>
    <t>AUACREPEG250-011</t>
  </si>
  <si>
    <t>REPUES EG250 BUJE PLASTICO 011</t>
  </si>
  <si>
    <t>$ 37,800.00</t>
  </si>
  <si>
    <t>AUACREPEG250-012</t>
  </si>
  <si>
    <t>REPUES EG250 ANILLO PART 012</t>
  </si>
  <si>
    <t>AUACREPEG250-014</t>
  </si>
  <si>
    <t>REPUES EG250 ENGRANAJE METALICO PART 014</t>
  </si>
  <si>
    <t>$ 49,612.50</t>
  </si>
  <si>
    <t>AUACREPEG250-015</t>
  </si>
  <si>
    <t>REPUES EG250 RODAMIENTO 6301 Z - 015</t>
  </si>
  <si>
    <t>$ 42,525.00</t>
  </si>
  <si>
    <t>CD1-RODA</t>
  </si>
  <si>
    <t>AUACREPEG250-027</t>
  </si>
  <si>
    <t>REPUES EG250 TORNILLO 027</t>
  </si>
  <si>
    <t>cd7</t>
  </si>
  <si>
    <t>AUACREPEG250-029</t>
  </si>
  <si>
    <t>REPUES EG250 CHAVETA 029</t>
  </si>
  <si>
    <t>CA5</t>
  </si>
  <si>
    <t>AUACREPEG250-030</t>
  </si>
  <si>
    <t>REPUES EG250 TORNILLO SIN FIN 030</t>
  </si>
  <si>
    <t>$ 481,950.00</t>
  </si>
  <si>
    <t>AUACREPEG500-001</t>
  </si>
  <si>
    <t>REPUES EG500 PUNTA PART 001</t>
  </si>
  <si>
    <t>10.1.2</t>
  </si>
  <si>
    <t>AUACREPEG500-002</t>
  </si>
  <si>
    <t>REPUES EG500 VASTAGO INTERNO PART 002</t>
  </si>
  <si>
    <t>$ 255,150.00</t>
  </si>
  <si>
    <t>AUACREPEG500-010</t>
  </si>
  <si>
    <t>REPUES EG500 TUERCA PART 010</t>
  </si>
  <si>
    <t>CP5</t>
  </si>
  <si>
    <t>AUACREPEG500-015</t>
  </si>
  <si>
    <t>REPUES EG500 ENGRANAJE PART 015</t>
  </si>
  <si>
    <t>$ 21,262.50</t>
  </si>
  <si>
    <t>AUACREPEG500-023</t>
  </si>
  <si>
    <t>REPUES EG500 TORNILLO DE BLOQUEO 023</t>
  </si>
  <si>
    <t>CB2</t>
  </si>
  <si>
    <t>AUACREPEG500-031</t>
  </si>
  <si>
    <t>REPUES EG500 MOTOR CON ENCODER PART 031</t>
  </si>
  <si>
    <t>$ 189,000.00</t>
  </si>
  <si>
    <t>AUACREPEG500-043</t>
  </si>
  <si>
    <t>REPUES EG500 ENCODER (SOLO) 043</t>
  </si>
  <si>
    <t>AUACREPFC350-004</t>
  </si>
  <si>
    <t>REPUES FC350 ANILLO ANTI OSCILACIÓN 004</t>
  </si>
  <si>
    <t>AUACREPFC350-018</t>
  </si>
  <si>
    <t>REPUES FC350 EJE PART 018</t>
  </si>
  <si>
    <t>CR6</t>
  </si>
  <si>
    <t>AUACREPFC350-021-036</t>
  </si>
  <si>
    <t>REPUES FC350 CONJUNTO DE BASE PART 021-036</t>
  </si>
  <si>
    <t>AUACREPFC350-037-044</t>
  </si>
  <si>
    <t>REPUES FC350 KIT DE BLOQUEO PART 037 -044</t>
  </si>
  <si>
    <t>$ 35,437.50</t>
  </si>
  <si>
    <t>AUACREPFC350-049</t>
  </si>
  <si>
    <t>REPUES FC350 MOTOR ENCODER DE 8 DIENTES PART 049</t>
  </si>
  <si>
    <t>$ 567,000.00</t>
  </si>
  <si>
    <t>FACT</t>
  </si>
  <si>
    <t>AUACREPFC350-053</t>
  </si>
  <si>
    <t>REPUES FC350 ENCODER 053</t>
  </si>
  <si>
    <t>CH3</t>
  </si>
  <si>
    <t>AUACREPFNX600-008-011</t>
  </si>
  <si>
    <t>REPUES FNX600 KIT COMPLETO 008-011</t>
  </si>
  <si>
    <t>CF2</t>
  </si>
  <si>
    <t>AUACREPFNX600-039</t>
  </si>
  <si>
    <t>REPUES FNX600 ENGRANAJE DE TORNILLOS PART 039</t>
  </si>
  <si>
    <t>$ 141,750.00</t>
  </si>
  <si>
    <t>CD1</t>
  </si>
  <si>
    <t>AUACREPFNX600-046</t>
  </si>
  <si>
    <t>REPUES FNX600 TARJETA DE CONTROL PART 046</t>
  </si>
  <si>
    <t>AUACREPFNX600-048</t>
  </si>
  <si>
    <t>REPUES FNX600 CUBIERTA DE CABLEADO PART 048</t>
  </si>
  <si>
    <t>AUACREPFNX600-058</t>
  </si>
  <si>
    <t>REPUES FNX600 GUSANILLO PART 058</t>
  </si>
  <si>
    <t>$ 120,487.50</t>
  </si>
  <si>
    <t>AUACREPFNX600-058A</t>
  </si>
  <si>
    <t>REPUES FNX600 CUBIERTA DE GUSANILLO 058A</t>
  </si>
  <si>
    <t>$ 14,175.00</t>
  </si>
  <si>
    <t>EN la parte fnx600-063</t>
  </si>
  <si>
    <t>AUACREPFNX600-063</t>
  </si>
  <si>
    <t>REPUES FNX600 BASE DE MOTOR 063</t>
  </si>
  <si>
    <t>Consultar a jazleidy una para venta, repuestos por identificar 190414 no cobrada</t>
  </si>
  <si>
    <t>AUACREPFX1000-004</t>
  </si>
  <si>
    <t>REPUES FX1000 TARJETA DE PODER PART 004</t>
  </si>
  <si>
    <t>122-caja dar de baja</t>
  </si>
  <si>
    <t>Dar de baja 2 unidades</t>
  </si>
  <si>
    <t>AUACREPFX1000-008</t>
  </si>
  <si>
    <t>REPUES FX1000 TARJETA DE CONTROL 12 PINES PART 008</t>
  </si>
  <si>
    <t>$ 1,430,320.50</t>
  </si>
  <si>
    <t>AUACREPFX1000-010</t>
  </si>
  <si>
    <t>REPUES FX1000 MOTOR PART 010</t>
  </si>
  <si>
    <t>AUACREPFX1000-018</t>
  </si>
  <si>
    <t>REPUES FX1000 BRAZO DOBLADO 018</t>
  </si>
  <si>
    <t>$ 11,340.00</t>
  </si>
  <si>
    <t>CR5</t>
  </si>
  <si>
    <t>AUACREPFX1000-031</t>
  </si>
  <si>
    <t>REPUES FX1000 CONJUNTO DE PIÑON RIEL EN C 031</t>
  </si>
  <si>
    <t>AUACREPFX1000T-018-019</t>
  </si>
  <si>
    <t>REPUES FX1000 UNION DE CADENA 018-019</t>
  </si>
  <si>
    <t>AUACREPHULK700-0C2</t>
  </si>
  <si>
    <t>REPUES HULK700 ESTATOR PART 0C2</t>
  </si>
  <si>
    <t>$ 254,149.41</t>
  </si>
  <si>
    <t>10.5.3</t>
  </si>
  <si>
    <t>AUACREPHULK950-0A6</t>
  </si>
  <si>
    <t>REPUES HULK950 ENGRANAJE 2  -0A6</t>
  </si>
  <si>
    <t>$ 40,540.50</t>
  </si>
  <si>
    <t>AUACREPHULK950-0A7</t>
  </si>
  <si>
    <t>REPUES HULK950 ENGRANAJE PART 0A7</t>
  </si>
  <si>
    <t>$ 22,538.25</t>
  </si>
  <si>
    <t>AUACREPHULK950-0A8</t>
  </si>
  <si>
    <t>REPUES HULK950 EJE PART 0A8</t>
  </si>
  <si>
    <t>$ 18,002.25</t>
  </si>
  <si>
    <t>AUACREPHULK950-A11</t>
  </si>
  <si>
    <t>REPUES HULK950 CAJA DE ENGRANAJES PART A11</t>
  </si>
  <si>
    <t>$ 78,813.00</t>
  </si>
  <si>
    <t>AUACREPHULK950-C04</t>
  </si>
  <si>
    <t>REPUES HULK950 EJE DE MOTOR PART C04</t>
  </si>
  <si>
    <t>$ 121,905.00</t>
  </si>
  <si>
    <t>AUACREPHULK950-C05</t>
  </si>
  <si>
    <t>REPUES HULK950 RODAMIENTO 6201 RS -C05</t>
  </si>
  <si>
    <t>$ 29,862.00</t>
  </si>
  <si>
    <t>RODA</t>
  </si>
  <si>
    <t>AUACREPHULK950-D10</t>
  </si>
  <si>
    <t>REPUES HULK950 NUCLEO DE HIERRO PART D10</t>
  </si>
  <si>
    <t>$ 21,546.00</t>
  </si>
  <si>
    <t>AUACREPHULK950-D13</t>
  </si>
  <si>
    <t>REPUES HULK950 TRINQUETE PART D13</t>
  </si>
  <si>
    <t>AUACREPHULK950-D18</t>
  </si>
  <si>
    <t>REPUES HULK750 CLIP CIRCULAR</t>
  </si>
  <si>
    <t>$ 700.00</t>
  </si>
  <si>
    <t>CC4</t>
  </si>
  <si>
    <t>AUACREPHULK950-D25</t>
  </si>
  <si>
    <t>REPUES HULK950 RELAE PART D25</t>
  </si>
  <si>
    <t>$ 38,556.00</t>
  </si>
  <si>
    <t>CS8</t>
  </si>
  <si>
    <t>AUACREPHULK950-D26</t>
  </si>
  <si>
    <t>REPUES HULK950 CONDENSADOR PART D26</t>
  </si>
  <si>
    <t>$ 96,673.50</t>
  </si>
  <si>
    <t>CC1</t>
  </si>
  <si>
    <t>AUACREPHULK-CABLE</t>
  </si>
  <si>
    <t>CABLEADO ELECTRICO PARA MOTORES HULK</t>
  </si>
  <si>
    <t>$ 13,041.00</t>
  </si>
  <si>
    <t>AUACREPIN624-033</t>
  </si>
  <si>
    <t>REPUES IN624 TARJETA PRINCIPAL PART 033</t>
  </si>
  <si>
    <t>AUACREPIN624-043</t>
  </si>
  <si>
    <t>REPUES IN624 PIÑON DE SALIDA 043</t>
  </si>
  <si>
    <t>AUACREPPB400-002</t>
  </si>
  <si>
    <t>REPUES PB400 CARCASA PLASTICA PART 002</t>
  </si>
  <si>
    <t>$ 25,940.25</t>
  </si>
  <si>
    <t>1.3</t>
  </si>
  <si>
    <t>AUACREPPB400-010</t>
  </si>
  <si>
    <t>REPUES PB400 ENGRANAJE 010</t>
  </si>
  <si>
    <t>$ 38,272.50</t>
  </si>
  <si>
    <t>AUACREPPB400-013</t>
  </si>
  <si>
    <t>REPUES PB400 EJE DE TRANSMISION COMPLETO 013</t>
  </si>
  <si>
    <t>$ 127,716.75</t>
  </si>
  <si>
    <t>AUACREPPB400-023</t>
  </si>
  <si>
    <t>REPUES PB400 FINAL DE CARRERA PART 023</t>
  </si>
  <si>
    <t>$ 75,694.50</t>
  </si>
  <si>
    <t>CS6-4.2</t>
  </si>
  <si>
    <t>En ubicación</t>
  </si>
  <si>
    <t>AUACREPPB400-027</t>
  </si>
  <si>
    <t>REPUES PB400 TARJETA DE CONTROL PART 027</t>
  </si>
  <si>
    <t>$ 453,741.75</t>
  </si>
  <si>
    <t>AUACREPPB400-032</t>
  </si>
  <si>
    <t>REPUES PB400 CAPACITOR PART 032</t>
  </si>
  <si>
    <t>$ 25,231.50</t>
  </si>
  <si>
    <t>CS6</t>
  </si>
  <si>
    <t>AUACREPPB422-032</t>
  </si>
  <si>
    <t>REPUES PB422 CAPACITOR 8UF PART 032</t>
  </si>
  <si>
    <t>$ 12,615.75</t>
  </si>
  <si>
    <t>AUACREPRP120-006</t>
  </si>
  <si>
    <t>REPUES RP120 TARJETA DE CONTROL (PCB 1) 12 PINES  006</t>
  </si>
  <si>
    <t>AUACREPRP120-008</t>
  </si>
  <si>
    <t>REPUES RP120 MOTOR DC 008</t>
  </si>
  <si>
    <t>AUACREPRP120-021</t>
  </si>
  <si>
    <t>REPUES RP120 RUEDA DE CADENA PART 021</t>
  </si>
  <si>
    <t>AUACREPRP120-026</t>
  </si>
  <si>
    <t>REPUES RP120 BRAZO DOBLADO PART 026</t>
  </si>
  <si>
    <t>$ 45,360.00</t>
  </si>
  <si>
    <t>AUACREPRP120-028</t>
  </si>
  <si>
    <t>REPUES RP120 COCHE TROLEY COMPLETO 028</t>
  </si>
  <si>
    <t>CQ2</t>
  </si>
  <si>
    <t>AUACREPRP120-040</t>
  </si>
  <si>
    <t>REPUES RP120 CONECTOR DE CADENA PART 040</t>
  </si>
  <si>
    <t>AUACREPRP80-006</t>
  </si>
  <si>
    <t>REPUES RP80 TARJETA DE CONTROL PART 006</t>
  </si>
  <si>
    <t>CP6</t>
  </si>
  <si>
    <t>AUACREPRP80-014</t>
  </si>
  <si>
    <t>REPUES RP80 COMPLEMENTO DE PIÑON PART 014</t>
  </si>
  <si>
    <t>$ 22,680.00</t>
  </si>
  <si>
    <t>AUACREPRP80-028</t>
  </si>
  <si>
    <t>REPUES RP80 COCHE TROLEY INFERIOR  PART 028</t>
  </si>
  <si>
    <t>AUACREPRP80-029</t>
  </si>
  <si>
    <t>REPUES RP80 COCHE TROLEY SUPERIOR PART 029</t>
  </si>
  <si>
    <t>AUACREPSC900-003</t>
  </si>
  <si>
    <t>REPUES SC900 PODER PCB 2  PART 003</t>
  </si>
  <si>
    <t>AUACREPSC900-006</t>
  </si>
  <si>
    <t>REPUES SC900 MOTOR DC  PART 006</t>
  </si>
  <si>
    <t>$ 184,275.00</t>
  </si>
  <si>
    <t>AUACREPSC900-024</t>
  </si>
  <si>
    <t>*mg700-004</t>
  </si>
  <si>
    <t>AUACREPSC901-022-027</t>
  </si>
  <si>
    <t>REPUES SC901  COCHE TROLLEY PART 022 -027</t>
  </si>
  <si>
    <t>AUACREPSH1000-001</t>
  </si>
  <si>
    <t>REPUES SH1000 INTERRUPTOR - 001</t>
  </si>
  <si>
    <t>VALIDADO</t>
  </si>
  <si>
    <t>AUACREPSH1000-008</t>
  </si>
  <si>
    <t>REPUES SH1000 TARJETA DE CONTROL V2 - 008</t>
  </si>
  <si>
    <t>$ 318,937.50</t>
  </si>
  <si>
    <t>CS5</t>
  </si>
  <si>
    <t>Se entrega 1 a jaime 193566 se conto fisico</t>
  </si>
  <si>
    <t>Validado</t>
  </si>
  <si>
    <t>AUACREPSH1000-011</t>
  </si>
  <si>
    <t>REPUES SH1000 CONECTOR - 011</t>
  </si>
  <si>
    <t>$ 4,725.00</t>
  </si>
  <si>
    <t>AUACREPSH1000-015</t>
  </si>
  <si>
    <t>REPUES SH1000 TRANSFORMADOR 110V, 80w - 015</t>
  </si>
  <si>
    <t>$ 152,239.50</t>
  </si>
  <si>
    <t>AUACREPSH1000-016</t>
  </si>
  <si>
    <t>REPUES SH1000 TARJETA DE PODER (TARJETA PRINCIPAL)V2 - 016</t>
  </si>
  <si>
    <t>$ 212,625.00</t>
  </si>
  <si>
    <t>CK5</t>
  </si>
  <si>
    <t>AUACREPSH1000-026</t>
  </si>
  <si>
    <t>REPUES SH1000 FUSIBLE Y TUERCA DE FUSIBLE - 026</t>
  </si>
  <si>
    <t>AUACREPSH1000-027</t>
  </si>
  <si>
    <t>REPUES SH1000 VARISTOR 271KD14 - 027</t>
  </si>
  <si>
    <t>$ 1,890.00</t>
  </si>
  <si>
    <t>AUACREPSH1000-032</t>
  </si>
  <si>
    <t>REPUES SH1000 MOTO REDUCTOR - 032</t>
  </si>
  <si>
    <t>9.4</t>
  </si>
  <si>
    <t>AUACREPSH1000-033</t>
  </si>
  <si>
    <t>REPUES SH1000 ENCODER DE MOTOR - 033</t>
  </si>
  <si>
    <t>Validado aparecio el faltante</t>
  </si>
  <si>
    <t>AUACREPSH1000-034-035</t>
  </si>
  <si>
    <t>REPUES SH1000 ENCODER PRIMARIO Y SECUNDARIO  PART 034 - 035</t>
  </si>
  <si>
    <t>CA3</t>
  </si>
  <si>
    <t>AUACREPSH1000-042</t>
  </si>
  <si>
    <t>REPUES SH1000 UNION DE CADENA  DE ALUMINIO - 042</t>
  </si>
  <si>
    <t>$ 56,700.00</t>
  </si>
  <si>
    <t>CP1</t>
  </si>
  <si>
    <t>AUACREPSH1000-056-057</t>
  </si>
  <si>
    <t>REPUES SH1000 COCHE TROLLEY COMPLETO PARTE SUPERIOR E INFERIOR PART 056-057</t>
  </si>
  <si>
    <t>AUACREPSH1000V3-008</t>
  </si>
  <si>
    <t>REPUES SH1000 TARJETA DE CONTROL V3 (VERSION 2022) - 008</t>
  </si>
  <si>
    <t>$ 148,837.50</t>
  </si>
  <si>
    <t>AUACREPURUS2200-012</t>
  </si>
  <si>
    <t>REPUES URUS2200 SOPORTE DE TARJETA PART 012</t>
  </si>
  <si>
    <t>AUACREPURUS2200-013</t>
  </si>
  <si>
    <t>REPUES URUS2200 CUBIERTA TARJETA PART 013</t>
  </si>
  <si>
    <t>AUBE9688113</t>
  </si>
  <si>
    <t>ROSCADO INFERIOR P/KBILL30</t>
  </si>
  <si>
    <t>$ 172,857.14</t>
  </si>
  <si>
    <t>AUBE9688117</t>
  </si>
  <si>
    <t>TUBO PARA KBILL30 BENINCA</t>
  </si>
  <si>
    <t>$ 4,201.68</t>
  </si>
  <si>
    <t>AUBE9688178</t>
  </si>
  <si>
    <t>TORNILLO SINFIN P/KBILL 30</t>
  </si>
  <si>
    <t>$ 25,210.08</t>
  </si>
  <si>
    <t>AUELREPMC3-002</t>
  </si>
  <si>
    <t>REPUES MC3 CARCASA  - 002</t>
  </si>
  <si>
    <t>AUELREPMC3-004</t>
  </si>
  <si>
    <t>REPUES MC3 MOTOR - 004</t>
  </si>
  <si>
    <t>$ 382,725.00</t>
  </si>
  <si>
    <t>AUELREPMC3-012</t>
  </si>
  <si>
    <t>REPUES MC3 CUBIERTA FINAL DE RODAMIENTO - 012</t>
  </si>
  <si>
    <t>$ 12,757.50</t>
  </si>
  <si>
    <t>CD3</t>
  </si>
  <si>
    <t>AUELREPMC3-013</t>
  </si>
  <si>
    <t>REPUES MC3 EJE - 013</t>
  </si>
  <si>
    <t>AUELREPMC3-013B</t>
  </si>
  <si>
    <t>REPUES MC3 ENGRANAJE DE EJE - 013B</t>
  </si>
  <si>
    <t>$ 76,545.00</t>
  </si>
  <si>
    <t>CK7</t>
  </si>
  <si>
    <t>AUELREPMC3-023</t>
  </si>
  <si>
    <t>REPUES MC3 TARJETA DE CONTROL - 023</t>
  </si>
  <si>
    <t>$ 153,373.50</t>
  </si>
  <si>
    <t>puesto de jaime</t>
  </si>
  <si>
    <t>AUELREPMC3-027A</t>
  </si>
  <si>
    <t>REPUES MC3 TOPES MAGNETICO  (UNIDAD)- 027A</t>
  </si>
  <si>
    <t>$ 35,576.52</t>
  </si>
  <si>
    <t>CN7</t>
  </si>
  <si>
    <t>AUELREPMC3-027B</t>
  </si>
  <si>
    <t>REPUES MC3 BASES TAPON MAGNETICO SET - 027B</t>
  </si>
  <si>
    <t>$ 42,808.50</t>
  </si>
  <si>
    <t>AUELREPMC5-001</t>
  </si>
  <si>
    <t>REPUES MC5 CARCASA DE MOTOR - 001</t>
  </si>
  <si>
    <t>AUELREPMC5-003</t>
  </si>
  <si>
    <t>REPUES MC5 TUERCA - 003</t>
  </si>
  <si>
    <t>$ 31,468.50</t>
  </si>
  <si>
    <t>AUELREPMC5-004</t>
  </si>
  <si>
    <t>REPUES MC5 CAJA DE ENGRANAJES - 004</t>
  </si>
  <si>
    <t>$ 187,677.00</t>
  </si>
  <si>
    <t>AUELREPMC5-006-010</t>
  </si>
  <si>
    <t>REPUES MC5 KIT COMPLETO DE BLOQUEO - 006-010</t>
  </si>
  <si>
    <t>$ 31,185.00</t>
  </si>
  <si>
    <t>AUELREPMC5-013</t>
  </si>
  <si>
    <t>REPUES MC5 INTERRUPTOR LIMITE - 013</t>
  </si>
  <si>
    <t>$ 128,992.50</t>
  </si>
  <si>
    <t>Fac 1260579893</t>
  </si>
  <si>
    <t>AUELREPMC5-014</t>
  </si>
  <si>
    <t>REPUES MC5 RODAMIENTO 6004-2RS - 014</t>
  </si>
  <si>
    <t>$ 12,899.25</t>
  </si>
  <si>
    <t>AUELREPMC5-015</t>
  </si>
  <si>
    <t>REPUES MC5 PIÑON - 015</t>
  </si>
  <si>
    <t>$ 89,160.75</t>
  </si>
  <si>
    <t>AUELREPMC5-020</t>
  </si>
  <si>
    <t>REPUES MC5 RODAMIENTO 6004 2RS - 020</t>
  </si>
  <si>
    <t>AUELREPMC5-026</t>
  </si>
  <si>
    <t>REPUES MC5 CAPACITOR 35 UF - 026</t>
  </si>
  <si>
    <t>$ 51,030.00</t>
  </si>
  <si>
    <t>CG4</t>
  </si>
  <si>
    <t>AUELREPMC5-027-029</t>
  </si>
  <si>
    <t>REPUES MC5 CAJA DE TARJETA DE CONTROL PART 027-029</t>
  </si>
  <si>
    <t>AUELREPMC5-028</t>
  </si>
  <si>
    <t>REPUES MC5 TARJETA PRINCIPAL - 028</t>
  </si>
  <si>
    <t>$ 386,127.00</t>
  </si>
  <si>
    <t>AUELREPME611-003</t>
  </si>
  <si>
    <t>REPUES ME611 RELAY - - 003</t>
  </si>
  <si>
    <t>AUELREPME611-019</t>
  </si>
  <si>
    <t>REPUES ME611 RECEPTORA 110V 019</t>
  </si>
  <si>
    <t>$ 68,040.00</t>
  </si>
  <si>
    <t>CN6</t>
  </si>
  <si>
    <t>AUELREPME622-003</t>
  </si>
  <si>
    <t>REPUES ME622 RELAY - - 003</t>
  </si>
  <si>
    <t>$ 283,500.00</t>
  </si>
  <si>
    <t>AUELREPME622-005</t>
  </si>
  <si>
    <t>REPUES ME622 SISTEMA DE FRENO PART 005</t>
  </si>
  <si>
    <t>AUELREPME622-009</t>
  </si>
  <si>
    <t>REPUES ME622 CAJA DE ENGRANAJES PART 009</t>
  </si>
  <si>
    <t>$ 198,450.00</t>
  </si>
  <si>
    <t>AUELREPME622-009A</t>
  </si>
  <si>
    <t>REPUES ME622 ENGRANAJE B - 009</t>
  </si>
  <si>
    <t>CS3</t>
  </si>
  <si>
    <t>AUELREPME811-011-016</t>
  </si>
  <si>
    <t>REPUES ME811 KIT DE PIÑON - 011-016</t>
  </si>
  <si>
    <t>$ 207,900.00</t>
  </si>
  <si>
    <t>bodega</t>
  </si>
  <si>
    <t>AUELREPMG600-MG700-004</t>
  </si>
  <si>
    <t>REPUES MG600-MG700 TARJETA DE CONTROL - 004</t>
  </si>
  <si>
    <t>CF3</t>
  </si>
  <si>
    <t>AUELREPMG600-MG700-005</t>
  </si>
  <si>
    <t>REPUES MG600-MG700 TARJETA DE PODER - 005</t>
  </si>
  <si>
    <t>122-931</t>
  </si>
  <si>
    <t>AUELREPMG600-MG700-012</t>
  </si>
  <si>
    <t>REPUES MG600-MG700 CONJUNTO DE RUEDA PART 012</t>
  </si>
  <si>
    <t>AUELREPMG600-MG700-026</t>
  </si>
  <si>
    <t>REPUES MG600-MG700 COCHE TROLLEY COMPLETO - 026</t>
  </si>
  <si>
    <t>$ 127,575.00</t>
  </si>
  <si>
    <t>CQ7</t>
  </si>
  <si>
    <t>AUELREPPA42-002</t>
  </si>
  <si>
    <t>REPUES PA42 FUENTE EXTERNA DE ALIMENTACION CON INTERRUPTOR - 002</t>
  </si>
  <si>
    <t>AUFUREPFL500-019</t>
  </si>
  <si>
    <t>REPUES FL500 CORONA DE NYLON Z23 - 019</t>
  </si>
  <si>
    <t>$ 11,623.50</t>
  </si>
  <si>
    <t>10.3.2</t>
  </si>
  <si>
    <t>AUFUREPFL500-021</t>
  </si>
  <si>
    <t>REPUES FL500 RESORTE CONICO - 021</t>
  </si>
  <si>
    <t>$ 1,323.00</t>
  </si>
  <si>
    <t>AUFUREPFL500-033</t>
  </si>
  <si>
    <t>REPUES FL500 MOTOR 1/3 HP 127V - 033</t>
  </si>
  <si>
    <t>AUFUREPFL800-002</t>
  </si>
  <si>
    <t>REPUES FL800 BUJE ESPACIADOR DE EJE DE TRACCION - 002</t>
  </si>
  <si>
    <t>AUFUREPFL800S-028</t>
  </si>
  <si>
    <t>REPUES FL800S SENSOR DE DESLIZAMIENTO RÁPIDO - 028</t>
  </si>
  <si>
    <t>$ 35,579.25</t>
  </si>
  <si>
    <t>CAN-HEELTA550</t>
  </si>
  <si>
    <t>TALADRO DE ARBOL 550W H1580MM MANDRIL16MM 16SPEED 110V 60HZ 1PH</t>
  </si>
  <si>
    <t>DEMO-AUACFENIX600</t>
  </si>
  <si>
    <t>KIT FENIX600 DE BRAZOS PARA PUERTAS DE 6M, 550 KG DE PESO POR HOJA. ALIMENTACION 110V/60 hz 24V.</t>
  </si>
  <si>
    <t>DEMO-AUACFENIX601</t>
  </si>
  <si>
    <t>KIT FENIX601 DE 1 BRAZO PARA PUERTAS DE 6M, 550 KG DE PESO POR HOJA. ALIMENTACION 110V/60 hz 24V.</t>
  </si>
  <si>
    <t>DEMO-SOELSI9210DT</t>
  </si>
  <si>
    <t>SOLDADOR INVERSOR TIG CON ALTA FREQUENCIA Y CONTROL DE GAS ELITE TIG 210 HF (AUTOVOLT 110/220V) - ELITE</t>
  </si>
  <si>
    <t>DMHESISD75</t>
  </si>
  <si>
    <t>MARTILLO DEMOLEDOR 75 JOULES 2200W HEX28MM 31KG 110V-60HZ</t>
  </si>
  <si>
    <t>HECR6201-2RS</t>
  </si>
  <si>
    <t>REPUES RODAMIENTO 6201 2RS</t>
  </si>
  <si>
    <t>$ 3,361.00</t>
  </si>
  <si>
    <t>HEELCA1024S</t>
  </si>
  <si>
    <t>COMPRESOR LIBRE DE ACEITE 24 LTS 1 HP</t>
  </si>
  <si>
    <t>$ 714,201.68</t>
  </si>
  <si>
    <t>Realizar cambio a Sc 190293</t>
  </si>
  <si>
    <t>HEELCB012</t>
  </si>
  <si>
    <t>BATERIA ION DE LITIO 12V X 1.5AMP-H ELITE</t>
  </si>
  <si>
    <t>$ 79,747.90</t>
  </si>
  <si>
    <t>HEELCB020</t>
  </si>
  <si>
    <t>BATERIA ION DE LITIO 20V X 2AMP-H ELITE</t>
  </si>
  <si>
    <t>$ 135,210.08</t>
  </si>
  <si>
    <t>HEELCHS15-051</t>
  </si>
  <si>
    <t>REPUES CH15 INTERRUPTOR PART 051</t>
  </si>
  <si>
    <t>HEELCHS18-073</t>
  </si>
  <si>
    <t>REPUES CHS18 INTERRUPTOR PART 073</t>
  </si>
  <si>
    <t>$ 23,949.57</t>
  </si>
  <si>
    <t>CO1</t>
  </si>
  <si>
    <t>HEELID600</t>
  </si>
  <si>
    <t>TALADRO PERCUTOR 1/2INCH 600W -3000RPM 110V 60HZ</t>
  </si>
  <si>
    <t>$ 134,369.75</t>
  </si>
  <si>
    <t>Plan retoma 191098</t>
  </si>
  <si>
    <t>HEELPW-CONECTOR-H</t>
  </si>
  <si>
    <t>REPUES ACOPLE FILTRO CRISTAL HEMBRA PW1565-PW1770-PW2482</t>
  </si>
  <si>
    <t>$ 15,000.00</t>
  </si>
  <si>
    <t>CB1</t>
  </si>
  <si>
    <t>HEELREP6000-2RS</t>
  </si>
  <si>
    <t>REPUES 6000 RODAMIENTO PART 6000</t>
  </si>
  <si>
    <t>$ 49,530.00</t>
  </si>
  <si>
    <t>HEELREP6002-2RS</t>
  </si>
  <si>
    <t>REPUES 6002 RODAMIENTO PART 6002</t>
  </si>
  <si>
    <t>$ 37,180.00</t>
  </si>
  <si>
    <t>HEELREPAG114-004</t>
  </si>
  <si>
    <t>REPUES AG114 INDUCIDO PART 004</t>
  </si>
  <si>
    <t>$ 52,305.75</t>
  </si>
  <si>
    <t>CM4</t>
  </si>
  <si>
    <t>Se entrega para ot 192431</t>
  </si>
  <si>
    <t>HEELREPAG114-005</t>
  </si>
  <si>
    <t>REPUES AG114 CUBIERTA INTERMEDIO -005</t>
  </si>
  <si>
    <t>$ 10,017.00</t>
  </si>
  <si>
    <t>HEELREPAG114-008</t>
  </si>
  <si>
    <t>REPUES AG114 PIÑON PART 008</t>
  </si>
  <si>
    <t>$ 24,570.00</t>
  </si>
  <si>
    <t>CN4</t>
  </si>
  <si>
    <t>HEELREPAG114-010</t>
  </si>
  <si>
    <t>REPUES AG114 BOTON DE FRENO PART 010</t>
  </si>
  <si>
    <t>CN1</t>
  </si>
  <si>
    <t>HEELREPAG114-013</t>
  </si>
  <si>
    <t>REPUES AG114 CAJA DE ENGRANAJES PART 013</t>
  </si>
  <si>
    <t>$ 26,932.50</t>
  </si>
  <si>
    <t>HEELREPAG114-014</t>
  </si>
  <si>
    <t>REPUES AG114 FRENO PART 014</t>
  </si>
  <si>
    <t>$ 2,268.00</t>
  </si>
  <si>
    <t>CO7</t>
  </si>
  <si>
    <t>Se entrega para Ot 192431</t>
  </si>
  <si>
    <t>HEELREPAG114-015</t>
  </si>
  <si>
    <t>REPUES AG114 CASQUILLO DE AGUJAS HK0810 -015</t>
  </si>
  <si>
    <t>HEELREPAG114-016</t>
  </si>
  <si>
    <t>REPUES AG114 ANILLO SEGURO φ12 -016</t>
  </si>
  <si>
    <t>HEELREPAG114-017</t>
  </si>
  <si>
    <t>REPUES AG114 CORONA PART 017</t>
  </si>
  <si>
    <t>$ 44,226.00</t>
  </si>
  <si>
    <t>HEELREPAG114-018</t>
  </si>
  <si>
    <t>REPUES AG114 ANILLO SEGURO φ32 -018</t>
  </si>
  <si>
    <t>HEELREPAG114-019</t>
  </si>
  <si>
    <t>REPUES AG114 ANILLO EMPAQUE φ31 -019</t>
  </si>
  <si>
    <t>HEELREPAG114-021</t>
  </si>
  <si>
    <t>REPUES AG114 TAPA BRIDA PART 021</t>
  </si>
  <si>
    <t>$ 8,694.00</t>
  </si>
  <si>
    <t>HEELREPAG114-025</t>
  </si>
  <si>
    <t>REPUES AG114 CUÑA PART 025</t>
  </si>
  <si>
    <t>HEELREPAG114-029</t>
  </si>
  <si>
    <t>REPUES AG114 BRIDA INFERIOR PART 029</t>
  </si>
  <si>
    <t>CP2</t>
  </si>
  <si>
    <t>HEELREPAG114-031</t>
  </si>
  <si>
    <t>REPUES AG114 DEFLECTOR PART 031</t>
  </si>
  <si>
    <t>CL7</t>
  </si>
  <si>
    <t>HEELREPAG114-034</t>
  </si>
  <si>
    <t>REPUES AG114 CAJA CAMPO PART 034</t>
  </si>
  <si>
    <t>$ 11,765.25</t>
  </si>
  <si>
    <t>HEELREPAG114-035</t>
  </si>
  <si>
    <t>REPUES AG114 INTERRUPTOR PART 035</t>
  </si>
  <si>
    <t>$ 109,620.00</t>
  </si>
  <si>
    <t>HEELREPAG114-039</t>
  </si>
  <si>
    <t>REPUES AG114 MUELLE DE ESCOBILLAS PART 039</t>
  </si>
  <si>
    <t>$ 4,200.00</t>
  </si>
  <si>
    <t>HEELREPAG114-040</t>
  </si>
  <si>
    <t>REPUES AG114 PORTA ESCOBILLAS (PAR) -040</t>
  </si>
  <si>
    <t>$ 95,256.00</t>
  </si>
  <si>
    <t>HEELREPAG114-041</t>
  </si>
  <si>
    <t>REPUES AG114 JUEGO DE ESCOBILLAS (PAR) -041</t>
  </si>
  <si>
    <t>$ 13,209.02</t>
  </si>
  <si>
    <t>CL6</t>
  </si>
  <si>
    <t>HEELREPAG114-043</t>
  </si>
  <si>
    <t>REPUES AG114 BOTON DE INTERRUPTOR PART 043</t>
  </si>
  <si>
    <t>$ 27,216.00</t>
  </si>
  <si>
    <t>CK1</t>
  </si>
  <si>
    <t>HEELREPAG114-044</t>
  </si>
  <si>
    <t>REPUES AG114 RESORTE DE BARILLA INTERRUPTOR PART 044</t>
  </si>
  <si>
    <t>$ 1,400.00</t>
  </si>
  <si>
    <t>CH5</t>
  </si>
  <si>
    <t>HEELREPAG1152-001</t>
  </si>
  <si>
    <t>REPUES AG1152 ASIENTO DE RODAMIENTO PART 001</t>
  </si>
  <si>
    <t>$ 38,367.00</t>
  </si>
  <si>
    <t>CL4</t>
  </si>
  <si>
    <t>HEELREPAG1141-002</t>
  </si>
  <si>
    <t>REPUES AG1141 RODAMIENTO 607 2RS -002</t>
  </si>
  <si>
    <t>$ 24,192.00</t>
  </si>
  <si>
    <t>ESCRI</t>
  </si>
  <si>
    <t>184822-192430-191863</t>
  </si>
  <si>
    <t>HEELREPAG1141-004</t>
  </si>
  <si>
    <t>REPUES AG1141 INDUCIDO PART 004</t>
  </si>
  <si>
    <t>$ 157,834.32</t>
  </si>
  <si>
    <t>190076-192430</t>
  </si>
  <si>
    <t>HEELREPAG1141-007</t>
  </si>
  <si>
    <t>REPUES AG1141 RODAMIENTO 629 2RS -007</t>
  </si>
  <si>
    <t>$ 81,506.25</t>
  </si>
  <si>
    <t>ESCRI-CL1</t>
  </si>
  <si>
    <t>HEELREPAG1141-010</t>
  </si>
  <si>
    <t>REPUES AG1141 BOTON DE FRENO PART 010</t>
  </si>
  <si>
    <t>HEELREPAG1141-011</t>
  </si>
  <si>
    <t>REPUES AG1141 RESORTE DE FRENO PART 011</t>
  </si>
  <si>
    <t>$ 10,584.00</t>
  </si>
  <si>
    <t>ESCRI-CQ3</t>
  </si>
  <si>
    <t>HEELREPAG1141-013</t>
  </si>
  <si>
    <t>REPUES AG1153 CAJA DE ENGRANAJES PART 013</t>
  </si>
  <si>
    <t>$ 40,824.00</t>
  </si>
  <si>
    <t>ESCRI-8.4.2</t>
  </si>
  <si>
    <t>172536 Sobrantes por identificar</t>
  </si>
  <si>
    <t>HEELREPAG1141-014</t>
  </si>
  <si>
    <t>REPUES AG1141 FRENO PART 014</t>
  </si>
  <si>
    <t>HEELREPAG1141-015</t>
  </si>
  <si>
    <t>REPUES AG1141 RODAMIENTO HK0810 PART 015</t>
  </si>
  <si>
    <t>$ 26,082.00</t>
  </si>
  <si>
    <t>HEELREPAG1141-017</t>
  </si>
  <si>
    <t>REPUES AG1141 CORONA PART 017</t>
  </si>
  <si>
    <t>$ 4,158.00</t>
  </si>
  <si>
    <t>HEELREPAG1141-020</t>
  </si>
  <si>
    <t>REPUES AG1141 RODAMIENTO 6201</t>
  </si>
  <si>
    <t>$ 9,828.00</t>
  </si>
  <si>
    <t>HEELREPAG1141-027</t>
  </si>
  <si>
    <t>REPUES AG1141 BRIDA SUPERIOR PART 027</t>
  </si>
  <si>
    <t>CA1</t>
  </si>
  <si>
    <t>HEELREPAG1141-032</t>
  </si>
  <si>
    <t>REPUES AG1141 CAMPO PART 032</t>
  </si>
  <si>
    <t>$ 99,933.75</t>
  </si>
  <si>
    <t>CM6</t>
  </si>
  <si>
    <t>HEELREPAG1141-034</t>
  </si>
  <si>
    <t>REPUES AG1141 CARCASA PART 034</t>
  </si>
  <si>
    <t>$ 12,048.75</t>
  </si>
  <si>
    <t>HEELREPAG1141-035</t>
  </si>
  <si>
    <t>REPUES AG1141 INTERRUPTOR PART 035</t>
  </si>
  <si>
    <t>$ 197,316.00</t>
  </si>
  <si>
    <t>CL1</t>
  </si>
  <si>
    <t>HEELREPAG1141-039</t>
  </si>
  <si>
    <t>REPUES AG1150 MUELLES DE COMPRESION PART 039</t>
  </si>
  <si>
    <t>HEELREPAG1141-040</t>
  </si>
  <si>
    <t>REPUES AG1141 PORTA ESCOBILLAS PART 040</t>
  </si>
  <si>
    <t>$ 214,326.00</t>
  </si>
  <si>
    <t>CD4</t>
  </si>
  <si>
    <t>HEELREPAG1141-041</t>
  </si>
  <si>
    <t>REPUES AG1141 JGO DE ESCOBILLAS (PAR) - 041</t>
  </si>
  <si>
    <t>$ 27,972.00</t>
  </si>
  <si>
    <t>ESCRI-CK7</t>
  </si>
  <si>
    <t>192430-190076</t>
  </si>
  <si>
    <t>HEELREPAG1141-043</t>
  </si>
  <si>
    <t>REPUES AG1141 BOTON DE INTERRUPTOR PART 043</t>
  </si>
  <si>
    <t>$ 7,560.00</t>
  </si>
  <si>
    <t>HEELREPAG1141-045</t>
  </si>
  <si>
    <t>REPUES AG1141 PALANCA DE INTERRUPTOR PART 045</t>
  </si>
  <si>
    <t>$ 23,447.28</t>
  </si>
  <si>
    <t>HEELREPAG1141-049</t>
  </si>
  <si>
    <t>REPUES AG1141 CABLE PART 049</t>
  </si>
  <si>
    <t>$ 47,628.00</t>
  </si>
  <si>
    <t>HEELREPAG1142-004</t>
  </si>
  <si>
    <t>REPUES AG1142 BRIDA INFERIOR -004</t>
  </si>
  <si>
    <t>$ 3,780.00</t>
  </si>
  <si>
    <t>HEELREPAG1142-007</t>
  </si>
  <si>
    <t>REPUES AG1142 EJE DE SALIDA -007</t>
  </si>
  <si>
    <t>$ 7,938.00</t>
  </si>
  <si>
    <t>HEELREPAG1142-008</t>
  </si>
  <si>
    <t>REPUES AG1142 CUÃ‘A 3X10 -008</t>
  </si>
  <si>
    <t>$ 8,400.00</t>
  </si>
  <si>
    <t>CM3</t>
  </si>
  <si>
    <t>HEELREPAG1142-010</t>
  </si>
  <si>
    <t>REPUES AG1142 TAPA FRONTAL -010</t>
  </si>
  <si>
    <t>HEELREPAG1142-011</t>
  </si>
  <si>
    <t>REPUES AG1142 RODAMIENTO 6201 -011</t>
  </si>
  <si>
    <t>$ 5,292.00</t>
  </si>
  <si>
    <t>HEELREPAG1142-012</t>
  </si>
  <si>
    <t>REPUES AG1142 ANILLO Î¦32 -012</t>
  </si>
  <si>
    <t>HEELREPAG1142-013</t>
  </si>
  <si>
    <t>REPUES AG1142 ENGRANAJE GRANDE -013</t>
  </si>
  <si>
    <t>$ 30,240.00</t>
  </si>
  <si>
    <t>HEELREPAG1142-014</t>
  </si>
  <si>
    <t>REPUES AG1142 ANILLO Î¦10 -014</t>
  </si>
  <si>
    <t>$ 7,000.00</t>
  </si>
  <si>
    <t>HEELREPAG1142-017</t>
  </si>
  <si>
    <t>REPUES AG1142 RESORTE DE PRESIÃ“N Î¦4 -017</t>
  </si>
  <si>
    <t>$ 6,300.00</t>
  </si>
  <si>
    <t>HEELREPAG1142-018</t>
  </si>
  <si>
    <t>REPUES AG1142 RESORTE -018</t>
  </si>
  <si>
    <t>HEELREPAG1142-019</t>
  </si>
  <si>
    <t>REPUES AG1142 AUTOBLOQUEO -019</t>
  </si>
  <si>
    <t>HEELREPAG1142-020</t>
  </si>
  <si>
    <t>REPUES AG1142 CARCASA DEL CABEZAL -020</t>
  </si>
  <si>
    <t>HEELREPAG1142-021</t>
  </si>
  <si>
    <t>REPUES AG1142 TUERCA M6 -021</t>
  </si>
  <si>
    <t>$ 7,700.00</t>
  </si>
  <si>
    <t>HEELREPAG1142-022</t>
  </si>
  <si>
    <t>REPUES AG1142 ENGRANAJE PEQUEÃ‘O -022</t>
  </si>
  <si>
    <t>HEELREPAG1142-024</t>
  </si>
  <si>
    <t>REPUES AG1142 TAPA DEL RODAMIENTO -024</t>
  </si>
  <si>
    <t>HEELREPAG1142-027</t>
  </si>
  <si>
    <t>REPUES AG1142 RODAMIENTO 626 -027</t>
  </si>
  <si>
    <t>$ 37,044.00</t>
  </si>
  <si>
    <t>HEELREPAG1142-028</t>
  </si>
  <si>
    <t>REPUES AG1142 CASQUILLO DEL RODAMIENTO -028</t>
  </si>
  <si>
    <t>$ 31,752.00</t>
  </si>
  <si>
    <t>CM7</t>
  </si>
  <si>
    <t>HEELREPAG1142-030</t>
  </si>
  <si>
    <t>REPUES AG1142 ESTATOR -030</t>
  </si>
  <si>
    <t>CÑ1</t>
  </si>
  <si>
    <t>HEELREPAG1142-031</t>
  </si>
  <si>
    <t>REPUES AG1142 ANILLO DEL VENTILADOR -031</t>
  </si>
  <si>
    <t>HEELREPAG1142-032</t>
  </si>
  <si>
    <t>REPUES AG1142 CARCASA -032</t>
  </si>
  <si>
    <t>10.4.1</t>
  </si>
  <si>
    <t>HEELREPAG1142-033</t>
  </si>
  <si>
    <t>REPUES AG1142 BOTÃ“N DEL INTERRUPTOR -033</t>
  </si>
  <si>
    <t>$ 2,100.00</t>
  </si>
  <si>
    <t>HEELREPAG1142-036</t>
  </si>
  <si>
    <t>REPUES AG1142 PORTAESCOBILLAS SA -036</t>
  </si>
  <si>
    <t>$ 15,120.00</t>
  </si>
  <si>
    <t>HEELREPAG1142-037</t>
  </si>
  <si>
    <t>REPUES AG1142 JUEGO DE ESCOBILLA (PAR) -037</t>
  </si>
  <si>
    <t>$ 15,876.00</t>
  </si>
  <si>
    <t>HEELREPAG1142-038</t>
  </si>
  <si>
    <t>REPUES AG1142 INTERRUPTOR -038</t>
  </si>
  <si>
    <t>$ 10,962.00</t>
  </si>
  <si>
    <t>HEELREPAG1142-039</t>
  </si>
  <si>
    <t>REPUES AG1142 PLACA DE PRESIÃ“N -039</t>
  </si>
  <si>
    <t>HEELREPAG1142-042</t>
  </si>
  <si>
    <t>REPUES AG1142 TAPA TRASERA -042</t>
  </si>
  <si>
    <t>$ 12,474.00</t>
  </si>
  <si>
    <t>HEELREPAG1142-044</t>
  </si>
  <si>
    <t>REPUES AG1142 PASA CABLE -044</t>
  </si>
  <si>
    <t>$ 2,646.00</t>
  </si>
  <si>
    <t>HEELREPAG1142-045</t>
  </si>
  <si>
    <t>REPUES AG1142 CABLE -045</t>
  </si>
  <si>
    <t>CN2</t>
  </si>
  <si>
    <t>HEELREPAG1145-004</t>
  </si>
  <si>
    <t>REPUES AG1145 INDUCIDO PART 004</t>
  </si>
  <si>
    <t>$ 62,370.00</t>
  </si>
  <si>
    <t>HEELREPAG1145-006</t>
  </si>
  <si>
    <t>REPUES AG1145 RODAMIENTO 608 2RS - 006</t>
  </si>
  <si>
    <t>$ 6,615.00</t>
  </si>
  <si>
    <t>HEELREPAG1145-007</t>
  </si>
  <si>
    <t>REPUES AG1145 ORING PART 007</t>
  </si>
  <si>
    <t>$ 6,520.50</t>
  </si>
  <si>
    <t>CJ1</t>
  </si>
  <si>
    <t>HEELREPAG1145-010</t>
  </si>
  <si>
    <t>REPUES AG1145 BOTON DE FRENO PART 010</t>
  </si>
  <si>
    <t>HEELREPAG1145-011</t>
  </si>
  <si>
    <t>REPUES AG1145 RESORTE DE FRENO PART 011</t>
  </si>
  <si>
    <t>$ 3,500.00</t>
  </si>
  <si>
    <t>CC3</t>
  </si>
  <si>
    <t>HEELREPAG1145-015</t>
  </si>
  <si>
    <t>REPUES AG1145 RODAMIENTO HK0808 PART 015</t>
  </si>
  <si>
    <t>$ 3,402.00</t>
  </si>
  <si>
    <t>roda</t>
  </si>
  <si>
    <t>HEELREPAG1145-017</t>
  </si>
  <si>
    <t>REPUES AG1145 CORONA PART 017</t>
  </si>
  <si>
    <t>$ 13,466.25</t>
  </si>
  <si>
    <t>CG6</t>
  </si>
  <si>
    <t>HEELREPAG1145-018</t>
  </si>
  <si>
    <t>REPUES AG1145 SEGURO PART 018</t>
  </si>
  <si>
    <t>$ 4,900.00</t>
  </si>
  <si>
    <t>HEELREPAG1145-028</t>
  </si>
  <si>
    <t>REPUES AG1145 BRIDA SUPERIOR PART 028</t>
  </si>
  <si>
    <t>HEELREPAG1145-029</t>
  </si>
  <si>
    <t>REPUES AG1145 BRIDA INFERIOR PART 029</t>
  </si>
  <si>
    <t>HEELREPAG1145-032</t>
  </si>
  <si>
    <t>REPUES AG1145 CAMPO PART 032</t>
  </si>
  <si>
    <t>$ 38,414.25</t>
  </si>
  <si>
    <t>HEELREPAG1145-035</t>
  </si>
  <si>
    <t>REPUES AG1145 JUEGO DE ESCOBILLAS (PAR) -035</t>
  </si>
  <si>
    <t>$ 26,460.00</t>
  </si>
  <si>
    <t>CO5</t>
  </si>
  <si>
    <t>HEELREPAG1145-036</t>
  </si>
  <si>
    <t>REPUES AG1145 PORTA ESCOBILLAS PART 036</t>
  </si>
  <si>
    <t>$ 73,710.00</t>
  </si>
  <si>
    <t>CP3</t>
  </si>
  <si>
    <t>HEELREPAG1145-041</t>
  </si>
  <si>
    <t>REPUES AG1145 BOTON PART 041</t>
  </si>
  <si>
    <t>HEELREPAG1145-043</t>
  </si>
  <si>
    <t>REPUES AG1145 INTERRUPTOR PART 043</t>
  </si>
  <si>
    <t>$ 49,896.00</t>
  </si>
  <si>
    <t>HEELREPAG1145-045</t>
  </si>
  <si>
    <t>REPUES AG1145 CARCASA TRASERA PART 045</t>
  </si>
  <si>
    <t>$ 6,048.00</t>
  </si>
  <si>
    <t>HEELREPAG1145-048</t>
  </si>
  <si>
    <t>REPUES AG1145 CABLE PART 048</t>
  </si>
  <si>
    <t>$ 18,427.50</t>
  </si>
  <si>
    <t>HEELREPAG115-012</t>
  </si>
  <si>
    <t>REPUES AG115 RODAMIENTO 6201 2RS - 012</t>
  </si>
  <si>
    <t>$ 14,364.00</t>
  </si>
  <si>
    <t>HEELREPAG115-020</t>
  </si>
  <si>
    <t>REPUES AG115 FRENO PART 020</t>
  </si>
  <si>
    <t>$ 1,512.00</t>
  </si>
  <si>
    <t>HEELREPAG115-021</t>
  </si>
  <si>
    <t>REPUES AG115 RESORTE DE FRENOT PART 021</t>
  </si>
  <si>
    <t>HEELREPAG115-022</t>
  </si>
  <si>
    <t>REPUES AG115 BOTON DE FRENO PART 022</t>
  </si>
  <si>
    <t>HEELREPAG115-025</t>
  </si>
  <si>
    <t>REPUES AG115 RODAMIENTO 629 2RS - 025</t>
  </si>
  <si>
    <t>HEELREPAG115-029</t>
  </si>
  <si>
    <t>REPUES AG115 INDUCIDO PART 029</t>
  </si>
  <si>
    <t>$ 81,364.50</t>
  </si>
  <si>
    <t>HEELREPAG115-032</t>
  </si>
  <si>
    <t>REPUES AG115 SELLO DE RODAMIENTO 607 PART 032</t>
  </si>
  <si>
    <t>$ 19,278.00</t>
  </si>
  <si>
    <t>HEELREPAG115-035</t>
  </si>
  <si>
    <t>REPUES AG115 CAMPO PART 035</t>
  </si>
  <si>
    <t>$ 54,432.00</t>
  </si>
  <si>
    <t>HEELREPAG115-040</t>
  </si>
  <si>
    <t>REPUES AG115 INTERRUPTOR PART 040</t>
  </si>
  <si>
    <t>$ 13,230.00</t>
  </si>
  <si>
    <t>HEELREPAG115-044</t>
  </si>
  <si>
    <t>REPUES AG115 JGO DE ESCOBILLAS (PAR) 044</t>
  </si>
  <si>
    <t>$ 66,150.00</t>
  </si>
  <si>
    <t>HEELREPAG115-047</t>
  </si>
  <si>
    <t>REPUES AG115 PALANTA DE INTERRUPTOR PART 047</t>
  </si>
  <si>
    <t>HEELREPAG116-016</t>
  </si>
  <si>
    <t>REPUES AG116 CARCASA DE ENGRANAJES PART 016 ELITE</t>
  </si>
  <si>
    <t>$ 16,806.72</t>
  </si>
  <si>
    <t>HEELREPAG116-019</t>
  </si>
  <si>
    <t>REPUES AG116 BOTON DE FRENO PART 019 ELITE</t>
  </si>
  <si>
    <t>$ 840.34</t>
  </si>
  <si>
    <t>CN3</t>
  </si>
  <si>
    <t>HEELREPAG116-026</t>
  </si>
  <si>
    <t>REPUES AG116 INDUCIDO PART 026</t>
  </si>
  <si>
    <t>$ 84,033.61</t>
  </si>
  <si>
    <t>HEELREPAG116-030</t>
  </si>
  <si>
    <t>REPUES DEFLECTOR DE AIERE  -030</t>
  </si>
  <si>
    <t>$ 9,100.00</t>
  </si>
  <si>
    <t>HEELREPAG116-031</t>
  </si>
  <si>
    <t>REPUES AG116 ESTATOR O CAMPO PART 031</t>
  </si>
  <si>
    <t>$ 60,000.00</t>
  </si>
  <si>
    <t>HEELREPAG116-035</t>
  </si>
  <si>
    <t>REPUES AG116 PORTA ESCOBILLAS PART 035</t>
  </si>
  <si>
    <t>$ 12,605.04</t>
  </si>
  <si>
    <t>HEELREPAG1165-006</t>
  </si>
  <si>
    <t>REPUES PROTECTOR DE DISCO  -006</t>
  </si>
  <si>
    <t>$ 20,790.00</t>
  </si>
  <si>
    <t>HEELREPAG1165-013</t>
  </si>
  <si>
    <t>REPUES AG1165 RODAMIENTO 6201 RS - 013</t>
  </si>
  <si>
    <t>$ 38,484.90</t>
  </si>
  <si>
    <t>HEELREPAG1165-020-025</t>
  </si>
  <si>
    <t>REPUES AG1165 RODAMIENTO DE AGUJAS Y CARCASA PART 020-025</t>
  </si>
  <si>
    <t>$ 17,872.88</t>
  </si>
  <si>
    <t>Trocado 1165-025</t>
  </si>
  <si>
    <t>HEELREPAG1165-021</t>
  </si>
  <si>
    <t>REPUES AG1165 MANGO AUXILIAR PART 021</t>
  </si>
  <si>
    <t>HEELREPAG1165-023-024</t>
  </si>
  <si>
    <t>REPUES AG1165 BOTON DE FRENO -023-024</t>
  </si>
  <si>
    <t>$ 6,804.00</t>
  </si>
  <si>
    <t>CH4</t>
  </si>
  <si>
    <t>HEELREPAG1165-024</t>
  </si>
  <si>
    <t>REPUES AG1165 TAPA PART 024</t>
  </si>
  <si>
    <t>HEELREPAG1165-025</t>
  </si>
  <si>
    <t>REPUES AG1165 CARCASA DE ENGRANAJE PART 025</t>
  </si>
  <si>
    <t>$ 49,304.52</t>
  </si>
  <si>
    <t>Trocado 1165-020-025</t>
  </si>
  <si>
    <t>HEELREPAG1165-027</t>
  </si>
  <si>
    <t>REPUES AG1165 PIÑON PART 027</t>
  </si>
  <si>
    <t>HEELREPAG1165-028</t>
  </si>
  <si>
    <t>REPUES AG1165 RODAMIENTO 608 2RS -028</t>
  </si>
  <si>
    <t>$ 10,080.04</t>
  </si>
  <si>
    <t>HEELREPAG1165-028-CL</t>
  </si>
  <si>
    <t>$ 30,666.66</t>
  </si>
  <si>
    <t>HEELREPAG1165-029</t>
  </si>
  <si>
    <t>REPUES AG1165 ARANDELA COJINETE φ16×φ8×1 -029</t>
  </si>
  <si>
    <t>CZ64</t>
  </si>
  <si>
    <t>HEELREPAG1165-030</t>
  </si>
  <si>
    <t>REPUES AG1165 TAPA DE RODAMIENTO 608- 030</t>
  </si>
  <si>
    <t>CQ3</t>
  </si>
  <si>
    <t>HEELREPAG1165-031</t>
  </si>
  <si>
    <t>REPUES AG1165 INDUCIDO -031</t>
  </si>
  <si>
    <t>$ 908,435.55</t>
  </si>
  <si>
    <t>HEELREPAG1165-034</t>
  </si>
  <si>
    <t>REPUES AG1165 CAMPO PART 034</t>
  </si>
  <si>
    <t>HEELREPAG1165-034-035</t>
  </si>
  <si>
    <t>REPUES AG1165 CONJUNTO CAMPO CONECTOR PART 034</t>
  </si>
  <si>
    <t>$ 82,215.00</t>
  </si>
  <si>
    <t>HEELREPAG1165-035</t>
  </si>
  <si>
    <t>REPUES AG1165 RESORTE PART 035</t>
  </si>
  <si>
    <t>HEELREPAG1165-037</t>
  </si>
  <si>
    <t>REPUES AG1165 RODAMIENTO 607 RS - 037</t>
  </si>
  <si>
    <t>$ 5,040.02</t>
  </si>
  <si>
    <t>HEELREPAG1165-038</t>
  </si>
  <si>
    <t>REPUES AG1165 ANILLO CENTRADOR RODAMIENTO 607 PART 038</t>
  </si>
  <si>
    <t>$ 2,739.14</t>
  </si>
  <si>
    <t>148044-168348</t>
  </si>
  <si>
    <t>HEELREPAG1165-040</t>
  </si>
  <si>
    <t>REPUES AG1165 SOPORTE DE PROTECCIÍON PART 040</t>
  </si>
  <si>
    <t>CB7</t>
  </si>
  <si>
    <t>HEELREPAG1165-041</t>
  </si>
  <si>
    <t>REPUES AG1165 CARCASA PART 041</t>
  </si>
  <si>
    <t>$ 13,558.74</t>
  </si>
  <si>
    <t>HEELREPAG1165-043</t>
  </si>
  <si>
    <t>REPUES AG1165 PORTA ESCOBILLAS (PAR) - 043</t>
  </si>
  <si>
    <t>HEELREPAG1165-044</t>
  </si>
  <si>
    <t>REPUES AG1165 JUEGO ESCOBILLAS (PAR) - 044</t>
  </si>
  <si>
    <t>$ 116,424.00</t>
  </si>
  <si>
    <t>HEELREPAG1165-045</t>
  </si>
  <si>
    <t>REPUES AG1165 CUBIERTA DE ESCOBILLAS PAIR PART 045</t>
  </si>
  <si>
    <t>$ 18,711.00</t>
  </si>
  <si>
    <t>HEELREPAG1165-046</t>
  </si>
  <si>
    <t>REPUES AG1165 BOTON DE SWING  PART 046</t>
  </si>
  <si>
    <t>$ 4,273.05</t>
  </si>
  <si>
    <t>HEELREPAG1165-048</t>
  </si>
  <si>
    <t>PART AG1165 RIGHT REAR HANDLE -048</t>
  </si>
  <si>
    <t>HEELREPAG1165-050</t>
  </si>
  <si>
    <t>REPUES AG1165 REGULADOR DE VELOCIDAD PART 050</t>
  </si>
  <si>
    <t>CD6</t>
  </si>
  <si>
    <t>HEELREPAG1165-051</t>
  </si>
  <si>
    <t>REPUES AG1165 INTERRUPTOR PART 051</t>
  </si>
  <si>
    <t>$ 161,595.00</t>
  </si>
  <si>
    <t>HEELREPAG1165-053</t>
  </si>
  <si>
    <t>REPUES MANGUITO DEL CABLE DE ALIMENTACIÓN  -053</t>
  </si>
  <si>
    <t>HEELREPAG1165-054</t>
  </si>
  <si>
    <t>REPUES AG1165 CABLE PART 054</t>
  </si>
  <si>
    <t>HEELREPAG180-029</t>
  </si>
  <si>
    <t>REPUES AG180 RODAMIENTO 629 2RS - 029</t>
  </si>
  <si>
    <t>$ 15,126.05</t>
  </si>
  <si>
    <t>HEELREPAG180-039</t>
  </si>
  <si>
    <t>REPUES AG180 PORTA ESCOBILLAS PART 039</t>
  </si>
  <si>
    <t>$ 14,621.85</t>
  </si>
  <si>
    <t>HEELREPAG180-048</t>
  </si>
  <si>
    <t>REPUES AG180 SWICH PART 048</t>
  </si>
  <si>
    <t>$ 84,033.62</t>
  </si>
  <si>
    <t>HEELREPAG181-001</t>
  </si>
  <si>
    <t>REPUES AG181 RODAMIENTO 6000 -001</t>
  </si>
  <si>
    <t>HEELREPAG181-008</t>
  </si>
  <si>
    <t>REPUES AG181 RODAMIENTO 6301 2RS - 008</t>
  </si>
  <si>
    <t>$ 28,633.50</t>
  </si>
  <si>
    <t>HEELREPAG181-010</t>
  </si>
  <si>
    <t>REPUES AG181 ENGRANAJE PEQUEÑO PART 010</t>
  </si>
  <si>
    <t>$ 55,849.50</t>
  </si>
  <si>
    <t>HEELREPAG181-016</t>
  </si>
  <si>
    <t>REPUES AG181 CAJA DE CAMBIOS PART 016</t>
  </si>
  <si>
    <t>$ 44,084.25</t>
  </si>
  <si>
    <t>HEELREPAG181-020</t>
  </si>
  <si>
    <t>REPUES AG181 ENGRANAJE GRANDE PART 020</t>
  </si>
  <si>
    <t>$ 72,576.00</t>
  </si>
  <si>
    <t>HEELREPAG181-023</t>
  </si>
  <si>
    <t>REPUES AG181 RODAMIENTO 6302 2RS - 023</t>
  </si>
  <si>
    <t>$ 312,984.00</t>
  </si>
  <si>
    <t>HEELREPAG181-042</t>
  </si>
  <si>
    <t>REPUES AG181 JGO ESCOBILLAS (PAR) 042</t>
  </si>
  <si>
    <t>$ 36,146.25</t>
  </si>
  <si>
    <t>HEELREPAG181-045</t>
  </si>
  <si>
    <t>REPUES AG181 PORTA ESCOBILLAS PART 045</t>
  </si>
  <si>
    <t>HEELREPAG230-031</t>
  </si>
  <si>
    <t>REPUES AG230 BRIDA SUPERIOR 14mm PART 031</t>
  </si>
  <si>
    <t>HEELREPAG230-042</t>
  </si>
  <si>
    <t>REPUES AG230 JGO DE ESCOBILLAS (PAR) 042</t>
  </si>
  <si>
    <t>ESCO</t>
  </si>
  <si>
    <t>HEELREPAG230-049</t>
  </si>
  <si>
    <t>REPUES AG230 INTERRUPTOR PART 049</t>
  </si>
  <si>
    <t>$ 238,140.00</t>
  </si>
  <si>
    <t>HEELREPBM3514-B006</t>
  </si>
  <si>
    <t>REPUES BM3514 CARCASA MAGNETICA  - B006</t>
  </si>
  <si>
    <t>$ 623,700.00</t>
  </si>
  <si>
    <t>5.4.1</t>
  </si>
  <si>
    <t>HEELREPBM5016-B007</t>
  </si>
  <si>
    <t>REPUES BM5016 MARCO DE TALADRO - B007</t>
  </si>
  <si>
    <t>$ 409,468.50</t>
  </si>
  <si>
    <t>HEELREPCA1012D-001</t>
  </si>
  <si>
    <t>REPUES CA1012D TAPA PART 001</t>
  </si>
  <si>
    <t>HEELREPCA1012D-002</t>
  </si>
  <si>
    <t>REPUES CA1012D VENTILADOR PART 002</t>
  </si>
  <si>
    <t>HEELREPCA1012D-004</t>
  </si>
  <si>
    <t>REPUES CA1012D BIELA PART 004</t>
  </si>
  <si>
    <t>HEELREPCA1012D-006</t>
  </si>
  <si>
    <t>REPUES CA1012D PLATO PART 006</t>
  </si>
  <si>
    <t>$ 42,016.80</t>
  </si>
  <si>
    <t>CE7</t>
  </si>
  <si>
    <t>HEELREPCA1012D-011</t>
  </si>
  <si>
    <t>REPUES CA1012D TAPA CULATA PART 011</t>
  </si>
  <si>
    <t>HEELREPCA1012D-014</t>
  </si>
  <si>
    <t>REPUES CA1012D TUBO PART 014</t>
  </si>
  <si>
    <t>HEELREPCA1012D-021</t>
  </si>
  <si>
    <t>REPUES CA1012D VENTILADOR PART 021</t>
  </si>
  <si>
    <t>HEELREPCA1012D-026</t>
  </si>
  <si>
    <t>REPUES CA1012D CAJA CAMPO PART 026</t>
  </si>
  <si>
    <t>$ 29,909.25</t>
  </si>
  <si>
    <t>HEELREPCA1012D-031</t>
  </si>
  <si>
    <t>REPUES CA1012D CAMPO PART 031</t>
  </si>
  <si>
    <t>$ 95,849.90</t>
  </si>
  <si>
    <t>HEELREPCA1012D-038</t>
  </si>
  <si>
    <t>REPUES CA1012D FILTRO DE AIRE PART 038</t>
  </si>
  <si>
    <t>$ 11,718.00</t>
  </si>
  <si>
    <t>HEELREPCA1012D-040</t>
  </si>
  <si>
    <t>REPUES CA1012D LLAVE PART 040</t>
  </si>
  <si>
    <t>$ 19,561.50</t>
  </si>
  <si>
    <t>HEELREPCA1012D-041</t>
  </si>
  <si>
    <t>REPUES CA1012D REGULADOR PART 041</t>
  </si>
  <si>
    <t>$ 86,184.00</t>
  </si>
  <si>
    <t>HEELREPCA1012D-042</t>
  </si>
  <si>
    <t>REPUES CA1012D MANOMETRO PART 042</t>
  </si>
  <si>
    <t>HEELREPCA1012D-046</t>
  </si>
  <si>
    <t>REPUES CA1012D PRESOSTATO PART 046</t>
  </si>
  <si>
    <t>$ 29,058.75</t>
  </si>
  <si>
    <t>HEELREPCA1012D-047</t>
  </si>
  <si>
    <t>REPUES CA1012D CAPACITOR 70 MicroFaradios +/- 5% 250 VAC</t>
  </si>
  <si>
    <t>HEELREPCA1012D-048</t>
  </si>
  <si>
    <t>REPUES CA1012D TAPA DE CONDENSADOR PART 048</t>
  </si>
  <si>
    <t>HEELREPCA1012D-MOTOR</t>
  </si>
  <si>
    <t>REPUES CA1012D MOTOR COMPLETO</t>
  </si>
  <si>
    <t>$ 119,826.00</t>
  </si>
  <si>
    <t>8.5</t>
  </si>
  <si>
    <t>HEELREPCA1024S-037</t>
  </si>
  <si>
    <t>REPUES CA1024S TAPA CAPACITOR PART 037</t>
  </si>
  <si>
    <t>$ 3,213.00</t>
  </si>
  <si>
    <t>HEELREPCA1024S-038</t>
  </si>
  <si>
    <t>REPUES CA1024S CAPACITOR 65 UF PART 038</t>
  </si>
  <si>
    <t>HEELREPCA1024S-055</t>
  </si>
  <si>
    <t>REPUES CA1024S REGULADOR PART 055</t>
  </si>
  <si>
    <t>CD1-CO1-853</t>
  </si>
  <si>
    <t>HEELREPCA1024S-058</t>
  </si>
  <si>
    <t>REPUES CA1024S PRESOSTATO PART 058</t>
  </si>
  <si>
    <t>HEELREPCA1024S-059</t>
  </si>
  <si>
    <t>REPUES CA1024S MANOMETRO Y50 PART 059</t>
  </si>
  <si>
    <t>CO2</t>
  </si>
  <si>
    <t>HEELREPCA1024S-062</t>
  </si>
  <si>
    <t>REPUES CA1024S VALVULA SOLENOIDE PART 062</t>
  </si>
  <si>
    <t>HEELREPCA1040-021</t>
  </si>
  <si>
    <t>REPUES CA1040 BULON PART 021</t>
  </si>
  <si>
    <t>CD7</t>
  </si>
  <si>
    <t>HEELREPCA1040-024</t>
  </si>
  <si>
    <t>REPUES CA1040 ANILLOS DE PISTON PART 024</t>
  </si>
  <si>
    <t>HEELREPCA1040-025</t>
  </si>
  <si>
    <t>REPUES CA1040 FLAPER PART 025</t>
  </si>
  <si>
    <t>$ 5,670.00</t>
  </si>
  <si>
    <t>HEELREPCA1040-033</t>
  </si>
  <si>
    <t>REPUES CA1040 FILTRO DE AIRE PART 033</t>
  </si>
  <si>
    <t>HEELREPCA1040-035</t>
  </si>
  <si>
    <t>REPUES CA1040 PRESOSTATO PART 035</t>
  </si>
  <si>
    <t>$ 35,721.00</t>
  </si>
  <si>
    <t>HEELREPCA1040-037</t>
  </si>
  <si>
    <t>REPUES CA1040 MANOMETRO PART 037</t>
  </si>
  <si>
    <t>HEELREPCA1040-038</t>
  </si>
  <si>
    <t>REPUES CA1040 VALVULA PART 038</t>
  </si>
  <si>
    <t>CE3</t>
  </si>
  <si>
    <t>HEELREPCA1040-040</t>
  </si>
  <si>
    <t>REPUES CA1040 VALVULA DE SEGUDIRAD PART 040</t>
  </si>
  <si>
    <t>HEELREPCA1040-046</t>
  </si>
  <si>
    <t>REPUES CA1040 RUEDA  PART 046</t>
  </si>
  <si>
    <t>8.2.1</t>
  </si>
  <si>
    <t xml:space="preserve">Se apartan para trasladar a bogota </t>
  </si>
  <si>
    <t>HEELREPCA1040-051</t>
  </si>
  <si>
    <t>REPUES CA1040 CABLE DE PODER PART 051</t>
  </si>
  <si>
    <t>HEELREPCA1040-056</t>
  </si>
  <si>
    <t>REPUES CA1040 VALVULA CHEQUE PART 056</t>
  </si>
  <si>
    <t>HEELREPCA1040-057</t>
  </si>
  <si>
    <t>REPUES CA1040 TUBO PART 057</t>
  </si>
  <si>
    <t>HEELREPCA1040-061</t>
  </si>
  <si>
    <t>REPUES CA1040 CORREA PART 061</t>
  </si>
  <si>
    <t>$ 47,250.00</t>
  </si>
  <si>
    <t>HEELREPCA1510-007</t>
  </si>
  <si>
    <t>REPUES CA1510  FLAPPERS PART 007</t>
  </si>
  <si>
    <t>HEELREPCA1510-014</t>
  </si>
  <si>
    <t>REPUES CA1510  PIN PASADOR PISTON PART 014</t>
  </si>
  <si>
    <t>HEELREPCA1510-019</t>
  </si>
  <si>
    <t>REPUES CA1510  DESFOGUE PLASTICO  PART 019</t>
  </si>
  <si>
    <t>HEELREPCA1510-021</t>
  </si>
  <si>
    <t>REPUES CA1510 TAPA DE BLOQUE PART 021</t>
  </si>
  <si>
    <t>$ 16,428.57</t>
  </si>
  <si>
    <t>HEELREPCA1510-024</t>
  </si>
  <si>
    <t>REPUES CA1510, CA1040, CA2082  VISOR ACEITE PART 024</t>
  </si>
  <si>
    <t>HEELREPCA1510-026</t>
  </si>
  <si>
    <t>REPUES CA1510 BLOQUE PART 026</t>
  </si>
  <si>
    <t>HEELREPCA1510-032</t>
  </si>
  <si>
    <t>REPUES CA1510 CAPACITOR DE MOTOR PART 032</t>
  </si>
  <si>
    <t>HEELREPCA1510-046</t>
  </si>
  <si>
    <t>REPUES CA1510 TUBE CARGUE DE AIRE PART 046</t>
  </si>
  <si>
    <t>HEELREPCA1510-052</t>
  </si>
  <si>
    <t>REPUES CA1510 MANOMETRO PARTE 052</t>
  </si>
  <si>
    <t>CG2</t>
  </si>
  <si>
    <t>HEELREPCA1510-054</t>
  </si>
  <si>
    <t>REPUES CA1510 MANOMETRO PART 054</t>
  </si>
  <si>
    <t>$ 15,734.25</t>
  </si>
  <si>
    <t>HEELREPCA1510-064</t>
  </si>
  <si>
    <t>REPUES CA1510  FILTRO DE AIRE PART 064</t>
  </si>
  <si>
    <t>HEELREPCA1510-065</t>
  </si>
  <si>
    <t>REPUES CA1510 VISOR DE NIVEL DE ACEITE PART 065</t>
  </si>
  <si>
    <t>HEELREPCA2042-031</t>
  </si>
  <si>
    <t>REPUES CA2042 CÃ_x0081_RTER DERECHO -031</t>
  </si>
  <si>
    <t>$ 59,960.25</t>
  </si>
  <si>
    <t>HEELREPCA2042-035</t>
  </si>
  <si>
    <t>REPUES CA2042 INDUCIDO -035</t>
  </si>
  <si>
    <t>331-recepcion</t>
  </si>
  <si>
    <t>HEELREPCA2042-036</t>
  </si>
  <si>
    <t>REPUES CA2042 ESTATOR -036</t>
  </si>
  <si>
    <t>$ 413,580.30</t>
  </si>
  <si>
    <t>HEELREPCA2042-043</t>
  </si>
  <si>
    <t>REPUES CA2042 PRESOSTATO -043</t>
  </si>
  <si>
    <t>$ 23,672.25</t>
  </si>
  <si>
    <t>HEELREPCA2042-044</t>
  </si>
  <si>
    <t>REPUES CA2042 REGULADOR -044</t>
  </si>
  <si>
    <t>$ 14,377.48</t>
  </si>
  <si>
    <t>HEELREPCA2070-004</t>
  </si>
  <si>
    <t>REPUES CA2070 TAPON DE ACEITE PART 004</t>
  </si>
  <si>
    <t>HEELREPCA2070-007</t>
  </si>
  <si>
    <t>REPUES CA2070 TAPA CULATA PART 007</t>
  </si>
  <si>
    <t>$ 59,915.97</t>
  </si>
  <si>
    <t>HEELREPCA2070-010</t>
  </si>
  <si>
    <t>REPUES CA2070 RODAMIENTO 6204-2RS PART 010</t>
  </si>
  <si>
    <t>$ 23,058.00</t>
  </si>
  <si>
    <t>HEELREPCA2070-013</t>
  </si>
  <si>
    <t>REPUES CA2070 BLOQUE PART 013</t>
  </si>
  <si>
    <t>$ 504,201.68</t>
  </si>
  <si>
    <t>HEELREPCA2070-014</t>
  </si>
  <si>
    <t>REPUES CA2070 TURCA PART 014</t>
  </si>
  <si>
    <t>$ 1,932.77</t>
  </si>
  <si>
    <t>HEELREPCA2070-015</t>
  </si>
  <si>
    <t>REPUES CA2070 TAPON DE ACEITE PART 015</t>
  </si>
  <si>
    <t>$ 27,058.82</t>
  </si>
  <si>
    <t>HEELREPCA2070-016</t>
  </si>
  <si>
    <t>REPUES CA2070 SELLO DE ACEITE PART 016</t>
  </si>
  <si>
    <t>HEELREPCA2070-017</t>
  </si>
  <si>
    <t>REPUES CA2070 BIELA PART 017</t>
  </si>
  <si>
    <t>HEELREPCA2070-019</t>
  </si>
  <si>
    <t>REPUES CA2070 ANILLOS DE PISTON PART 019</t>
  </si>
  <si>
    <t>HEELREPCA2070-020</t>
  </si>
  <si>
    <t>REPUES CA2070 BULON PART 020</t>
  </si>
  <si>
    <t>HEELREPCA2070-022</t>
  </si>
  <si>
    <t>REPUES CA2070 EMPAQUE DE CILINDRO PART 022</t>
  </si>
  <si>
    <t>$ 1,856.84</t>
  </si>
  <si>
    <t>Dañados Dar de baja</t>
  </si>
  <si>
    <t>HEELREPCA2070-026</t>
  </si>
  <si>
    <t>REPUES CA2070 EMPAQUE DE VALVULA PART 026</t>
  </si>
  <si>
    <t>HEELREPCA2070-028</t>
  </si>
  <si>
    <t>REPUES CA2070 EMPAQUE DE VALVULA PART 028</t>
  </si>
  <si>
    <t>HEELREPCA2070-029</t>
  </si>
  <si>
    <t>REPUES CA2070 FLAPER PART 029</t>
  </si>
  <si>
    <t>HEELREPCA2070-031</t>
  </si>
  <si>
    <t>REPUES CA2070 FILTRO DE AIRE PART 031</t>
  </si>
  <si>
    <t>HEELREPCA2070-034</t>
  </si>
  <si>
    <t>REPUES CA2070 CABEZA DE CILINDRO PART 034</t>
  </si>
  <si>
    <t>HEELREPCA2070-035</t>
  </si>
  <si>
    <t>REPUES CA2070 CODO PART 035</t>
  </si>
  <si>
    <t>$ 2,430.00</t>
  </si>
  <si>
    <t>HEELREPCA2070-037</t>
  </si>
  <si>
    <t>REPUES CA2070 CODO PART 037</t>
  </si>
  <si>
    <t>$ 3,037.50</t>
  </si>
  <si>
    <t>HEELREPCA2070-041</t>
  </si>
  <si>
    <t>REPUES CA2070 VALVULA PART 041</t>
  </si>
  <si>
    <t>$ 39,690.00</t>
  </si>
  <si>
    <t>HEELREPCA2070-043</t>
  </si>
  <si>
    <t>REPUES CA2070 VALVULA PART 043</t>
  </si>
  <si>
    <t>HEELREPCA2070-048</t>
  </si>
  <si>
    <t>REPUES CA2070 CODO PART 048</t>
  </si>
  <si>
    <t>$ 1,702.88</t>
  </si>
  <si>
    <t>HEELREPCA2070-049</t>
  </si>
  <si>
    <t>REPUES CA2070 VALVULA DE RETENCIÓN 1/2 PART 049</t>
  </si>
  <si>
    <t>HEELREPCA2070-052</t>
  </si>
  <si>
    <t>REPUES CA2070 CORREA PART 052</t>
  </si>
  <si>
    <t>HEELREPCA2070-058</t>
  </si>
  <si>
    <t>REPUES CA2070 VALVULA DE DRENAJE PART 058</t>
  </si>
  <si>
    <t>CE1</t>
  </si>
  <si>
    <t>HEELREPCA2070-061</t>
  </si>
  <si>
    <t>REPUES CA2070 RUEDA PART 061</t>
  </si>
  <si>
    <t>HEELREPCA2070-066</t>
  </si>
  <si>
    <t>REPUES CA2070 CABLE DE PODER PART 066</t>
  </si>
  <si>
    <t>$ 42,526.00</t>
  </si>
  <si>
    <t>HEELREPCA2082-073</t>
  </si>
  <si>
    <t>REPUES CA2082 TUBO DE DESCARGAR PART 073</t>
  </si>
  <si>
    <t>$ 43,697.46</t>
  </si>
  <si>
    <t>CÑ2</t>
  </si>
  <si>
    <t>HEELREPCA2542D-012</t>
  </si>
  <si>
    <t>REPUES CA2542D CILINDRO PART 012</t>
  </si>
  <si>
    <t>HEELREPCA2542D-036</t>
  </si>
  <si>
    <t>REPUES CA2542D INDUCIDO PART 036</t>
  </si>
  <si>
    <t>HEELREPCA2542D-040</t>
  </si>
  <si>
    <t>REPUES CA2542D FILTRO DE AIRE PART 040</t>
  </si>
  <si>
    <t>$ 43,375.50</t>
  </si>
  <si>
    <t>10.3.1</t>
  </si>
  <si>
    <t>HEELREPCA2542D-043</t>
  </si>
  <si>
    <t>REPUES CA2542D PRESOSTATO PART 043</t>
  </si>
  <si>
    <t>HEELREPCA2542D-044</t>
  </si>
  <si>
    <t>REPUES CA2542D REGULADOR PART 044</t>
  </si>
  <si>
    <t>$ 47,202.75</t>
  </si>
  <si>
    <t>HEELREPCA2542D-045</t>
  </si>
  <si>
    <t>REPUES CA2542D VÁLVULA DE DESINFLADO   045</t>
  </si>
  <si>
    <t>$ 129,397.41</t>
  </si>
  <si>
    <t>HEELREPCA2542D-046</t>
  </si>
  <si>
    <t>REPUES CA2542D MANOMETRO PART 046</t>
  </si>
  <si>
    <t>HEELREPCA2542D-049</t>
  </si>
  <si>
    <t>REPUES CA2542D MANOMETRO PART 049</t>
  </si>
  <si>
    <t>$ 56,133.00</t>
  </si>
  <si>
    <t>HEELREPCA2542D-050</t>
  </si>
  <si>
    <t>REPUES CA2542D TUBO DESCARGUE -050</t>
  </si>
  <si>
    <t>HEELREPCA2542D-051</t>
  </si>
  <si>
    <t>REPUES CA2542D TUBO - 051</t>
  </si>
  <si>
    <t>$ 16,017.75</t>
  </si>
  <si>
    <t>HEELREPCA2542D-052</t>
  </si>
  <si>
    <t>REPUES CA2542D TAPA DE CONDENSADOR PART 052</t>
  </si>
  <si>
    <t>HEELREPCA2542D-055</t>
  </si>
  <si>
    <t>REPUES CONDENSADOR 120uF +/- 5% (250VAC)</t>
  </si>
  <si>
    <t>CK3-821</t>
  </si>
  <si>
    <t>HEELREPCA2542D-056</t>
  </si>
  <si>
    <t>REPUES CA2542D VALVULA CHEQUE PART 056</t>
  </si>
  <si>
    <t>HEELREPCA2542D-058</t>
  </si>
  <si>
    <t>REPUES CA2542D LLAVE DE DRENAJE PART 058</t>
  </si>
  <si>
    <t>$ 105,840.00</t>
  </si>
  <si>
    <t>HEELREPCA2542D-061</t>
  </si>
  <si>
    <t>REPUES CA2542D PIE DE CAUCHO -061</t>
  </si>
  <si>
    <t>HEELREPCA30120-004</t>
  </si>
  <si>
    <t>REPUES CA30120 POLEA  PART 004</t>
  </si>
  <si>
    <t>$ 124,740.00</t>
  </si>
  <si>
    <t>HEELREPCA30120-007</t>
  </si>
  <si>
    <t>REPUES CA30120 BRIDA PART 007</t>
  </si>
  <si>
    <t>HEELREPCA30120-008</t>
  </si>
  <si>
    <t>REPUES CA30120 SELLO DE ACEITE PART 008</t>
  </si>
  <si>
    <t>HEELREPCA30120-014</t>
  </si>
  <si>
    <t>REPUES CA30120 BIELA PART 014</t>
  </si>
  <si>
    <t>HEELREPCA30120-015</t>
  </si>
  <si>
    <t>REPUES CA30120 PISTON PART 015</t>
  </si>
  <si>
    <t>HEELREPCA30120-018</t>
  </si>
  <si>
    <t>REPUES CA30120 ANILLO DE ACEITE PART 018</t>
  </si>
  <si>
    <t>HEELREPCA30120-019</t>
  </si>
  <si>
    <t>REPUES CA30120 ANILLO PART 019</t>
  </si>
  <si>
    <t>HEELREPCA30120-021</t>
  </si>
  <si>
    <t>REPUES CA30120 INSULADOR  PART 021</t>
  </si>
  <si>
    <t>$ 8,505.00</t>
  </si>
  <si>
    <t>HEELREPCA30120-023</t>
  </si>
  <si>
    <t>REPUES CA30120 TAPA CILINDRO PART 023</t>
  </si>
  <si>
    <t>$ 41,107.50</t>
  </si>
  <si>
    <t>HEELREPCA30120-024</t>
  </si>
  <si>
    <t>REPUES CA30120 CODO PART 024</t>
  </si>
  <si>
    <t>HEELREPCA30120-025</t>
  </si>
  <si>
    <t>REPUES CA30120 EMPAQUE DE TAPA CULATA PART 025</t>
  </si>
  <si>
    <t>HEELREPCA30120-025-071</t>
  </si>
  <si>
    <t>REPUES CA30120 VALVULA DE DRENAJE PART 071</t>
  </si>
  <si>
    <t>$ 10,125.00</t>
  </si>
  <si>
    <t>CO4</t>
  </si>
  <si>
    <t>HEELREPCA30120-026</t>
  </si>
  <si>
    <t>REPUES CA30120 EMPAQUE DE TAPA CULATA PART 026</t>
  </si>
  <si>
    <t>$ 136,080.00</t>
  </si>
  <si>
    <t>HEELREPCA30120-027</t>
  </si>
  <si>
    <t>REPUES CA30120 EMPAQUE DE TAPA CULATA PART 027</t>
  </si>
  <si>
    <t>HEELREPCA30120-029</t>
  </si>
  <si>
    <t>REPUES CA30120 EMPAQUE CILINDRO PART 029</t>
  </si>
  <si>
    <t>HEELREPCA30120-030</t>
  </si>
  <si>
    <t>REPUES CA30120 CILINDRO PART 030</t>
  </si>
  <si>
    <t>$ 107,730.00</t>
  </si>
  <si>
    <t>HEELREPCA30120-032</t>
  </si>
  <si>
    <t>REPUES CA30120 EMPAQUE DE CILINDRO PART 032</t>
  </si>
  <si>
    <t>HEELREPCA30120-034</t>
  </si>
  <si>
    <t>REPUES CA30120 BLOQUE PART 034</t>
  </si>
  <si>
    <t>$ 102,060.00</t>
  </si>
  <si>
    <t>HEELREPCA30120-035</t>
  </si>
  <si>
    <t>REPUES CA30120 EMPAQUE DE TAPA PART 035</t>
  </si>
  <si>
    <t>HEELREPCA30120-040</t>
  </si>
  <si>
    <t>REPUES CA30120 EMPAQUE DE BLOQUE PART 040</t>
  </si>
  <si>
    <t>HEELREPCA30120-045</t>
  </si>
  <si>
    <t>REPUES CA30120 POLEA DE MOTOR PART 045</t>
  </si>
  <si>
    <t>HEELREPCA30120-046</t>
  </si>
  <si>
    <t>REPUES CA30120 CORREA PART 046</t>
  </si>
  <si>
    <t>HEELREPCA30120-052</t>
  </si>
  <si>
    <t>REPUES CA30120 MOTOR COMPLETO PART 052</t>
  </si>
  <si>
    <t>4.5</t>
  </si>
  <si>
    <t>HEELREPCA30120-053</t>
  </si>
  <si>
    <t>REPUES CA30120 CAPACITOR DE TRABAJO 100mf +-5% 250V 50/60 Hz PART 053</t>
  </si>
  <si>
    <t>HEELREPCA30120-054</t>
  </si>
  <si>
    <t>REPUES CA30120 CAPACITOR DE ARRANQUE 150mf 165V 50/60 Hz PART 054</t>
  </si>
  <si>
    <t>$ 79,380.00</t>
  </si>
  <si>
    <t>HEELREPCA30120-055</t>
  </si>
  <si>
    <t>REPUES  INTERRUPTOR TERMICO 25A PART 055</t>
  </si>
  <si>
    <t>co1</t>
  </si>
  <si>
    <t>Entregada 1 fisico Ot 192934</t>
  </si>
  <si>
    <t>HEELREPCA30120-057</t>
  </si>
  <si>
    <t>REPUES CA30120 MANOMETRO PART 057</t>
  </si>
  <si>
    <t>HEELREPCA30120-065</t>
  </si>
  <si>
    <t>REPUES CA30120 CODO PART 065</t>
  </si>
  <si>
    <t>CI3</t>
  </si>
  <si>
    <t>HEELREPCA30120-070</t>
  </si>
  <si>
    <t>REPUES CA30120 RUEDAS PART 070</t>
  </si>
  <si>
    <t>HEELREPCA30120-071</t>
  </si>
  <si>
    <t>CG5</t>
  </si>
  <si>
    <t>HEELREPCA30120-080</t>
  </si>
  <si>
    <t>REPUES CA30120 TAPA MOTOR -080</t>
  </si>
  <si>
    <t>$ 77,962.50</t>
  </si>
  <si>
    <t>HEELREPCA30120-082</t>
  </si>
  <si>
    <t>REPUES TAPA CAJA CAPACITORES. COMPRESORES SEMI INDUSTRIALES CA 30180 CA30120 CA2070 CA1040 PART</t>
  </si>
  <si>
    <t>$ 17,010.00</t>
  </si>
  <si>
    <t>HEELREPCA3050-003</t>
  </si>
  <si>
    <t>REPUES CA3050-CA1040-CA2070-CA30120 FILTRO DE AIRE PART 003</t>
  </si>
  <si>
    <t>HEELREPCA3050-010</t>
  </si>
  <si>
    <t>REPUES CA3050 ANILLOS DE PISTON ACEITE PART 010</t>
  </si>
  <si>
    <t>$ 15,025.50</t>
  </si>
  <si>
    <t>CD5</t>
  </si>
  <si>
    <t>HEELREPCA3050-013</t>
  </si>
  <si>
    <t>REPUES CA3050 BULON PART 013</t>
  </si>
  <si>
    <t>HEELREPCA3050-019</t>
  </si>
  <si>
    <t>REPUES CA3050 SELLO DE ACEITE PART 019</t>
  </si>
  <si>
    <t>CC2</t>
  </si>
  <si>
    <t>HEELREPCA3050-025</t>
  </si>
  <si>
    <t>REPUES CA3050 CIGÜEÑAL PART 025</t>
  </si>
  <si>
    <t>$ 46,588.60</t>
  </si>
  <si>
    <t>HEELREPCA3050-025-V2</t>
  </si>
  <si>
    <t>REPUES CA3050 (VERSIÓN 2) FILTRO DE AIRE - 025-V2</t>
  </si>
  <si>
    <t>$ 34,020.00</t>
  </si>
  <si>
    <t>HEELREPCA3050-046-V2</t>
  </si>
  <si>
    <t>REPUES CA3050 PLATINETA AUTOMATICO -046-V2</t>
  </si>
  <si>
    <t>$ 9,360.00</t>
  </si>
  <si>
    <t>CE5</t>
  </si>
  <si>
    <t>HEELREPCA3050-048</t>
  </si>
  <si>
    <t>REPUES INTERRUPTOR TERMICO 25A PART 048</t>
  </si>
  <si>
    <t>$ 30,051.00</t>
  </si>
  <si>
    <t>CQ4</t>
  </si>
  <si>
    <t>HEELREPCA3050-053</t>
  </si>
  <si>
    <t>REPUES CA3050-CA1040-CA2070-CA30120 MANOMETRO PART 053</t>
  </si>
  <si>
    <t>$ 17,008.40</t>
  </si>
  <si>
    <t>HEELREPCA3050-056</t>
  </si>
  <si>
    <t>REPUES CA3050 TUBIN PART 056</t>
  </si>
  <si>
    <t>$ 16,301.00</t>
  </si>
  <si>
    <t>HEELREPCA3050-065-V2</t>
  </si>
  <si>
    <t>REPUES CA3050 (VERSIÓN 2) MANÓMETRO - 065-V2</t>
  </si>
  <si>
    <t>$ 21,263.00</t>
  </si>
  <si>
    <t>HEELREPCA6205-005</t>
  </si>
  <si>
    <t>REPUES CA6205 EMPAQUE PART 005</t>
  </si>
  <si>
    <t>HEELREPCA6205-016</t>
  </si>
  <si>
    <t>REPUES CA6205 ANILLO LUBRICACION PISTON PART 016</t>
  </si>
  <si>
    <t>HEELREPCA6205-017</t>
  </si>
  <si>
    <t>REPUES CA6205 ANILLO COMPRESION PISTON PART 017</t>
  </si>
  <si>
    <t>HEELREPCA6205-022</t>
  </si>
  <si>
    <t>REPUES CA6205 EMPAQUE PART 022</t>
  </si>
  <si>
    <t>$ 12,563.03</t>
  </si>
  <si>
    <t>HEELREPCA6205-024</t>
  </si>
  <si>
    <t>REPUES CA6205 FLAPER PART 024</t>
  </si>
  <si>
    <t>HEELREPCA6205-028</t>
  </si>
  <si>
    <t>REPUES CA6205 EMPAQUE DE CULATA PART 028</t>
  </si>
  <si>
    <t>CE6</t>
  </si>
  <si>
    <t>HEELREPCA6205-029</t>
  </si>
  <si>
    <t>REPUES CA6205 TAPA DE CILINDRO PART 029</t>
  </si>
  <si>
    <t>$ 30,901.50</t>
  </si>
  <si>
    <t>HEELREPCA6205-034</t>
  </si>
  <si>
    <t>REPUES CA6205 FILTRO DE AIRE PART 034</t>
  </si>
  <si>
    <t>$ 15,592.50</t>
  </si>
  <si>
    <t>HEELREPCA6205-035</t>
  </si>
  <si>
    <t>REPUES CA6205 TAPA PART 035</t>
  </si>
  <si>
    <t>$ 14,458.50</t>
  </si>
  <si>
    <t>2.1</t>
  </si>
  <si>
    <t>HEELREPCA6205-046</t>
  </si>
  <si>
    <t>REPUES CA6205 RODAMIENTO 6202 RS - 046</t>
  </si>
  <si>
    <t>$ 13,749.75</t>
  </si>
  <si>
    <t>HEELREPCA6205-049</t>
  </si>
  <si>
    <t>REPUES RETEN ACEITE 20x40x7 -049</t>
  </si>
  <si>
    <t>CM1</t>
  </si>
  <si>
    <t>HEELREPCA6205-055</t>
  </si>
  <si>
    <t>REPUES CA6205 PRESOSTATO PART 055</t>
  </si>
  <si>
    <t>HEELREPCA6205-057</t>
  </si>
  <si>
    <t>REPUES CA6205 REGULADOR PART 057</t>
  </si>
  <si>
    <t>VALIDAR CM4</t>
  </si>
  <si>
    <t>HEELREPCA6205-058</t>
  </si>
  <si>
    <t>REPUES CA6205 VALVULA DE ACOPLE RAPIDO PART 058</t>
  </si>
  <si>
    <t>$ 15,450.75</t>
  </si>
  <si>
    <t>HEELREPCA6256-001</t>
  </si>
  <si>
    <t>REPUES CA6256 BLOQUE PART 001</t>
  </si>
  <si>
    <t>HEELREPCA6256-002</t>
  </si>
  <si>
    <t>REPUES CA6256 CIGÜEÑAL PART 002</t>
  </si>
  <si>
    <t>HEELREPCA6256-003</t>
  </si>
  <si>
    <t>REPUES CA6256 BIELA PART 003</t>
  </si>
  <si>
    <t>$ 21,168.00</t>
  </si>
  <si>
    <t>HEELREPCA6256-005</t>
  </si>
  <si>
    <t>REPUES CA6256  EMPAQUE CARTER PART 005</t>
  </si>
  <si>
    <t>HEELREPCA6256-007</t>
  </si>
  <si>
    <t>REPUES CA6256  VISOR DE ACEITE PART 007</t>
  </si>
  <si>
    <t>$ 18,132.69</t>
  </si>
  <si>
    <t>HEELREPCA6256-011</t>
  </si>
  <si>
    <t>REPUES CA6256  PASADOR PISTON PART 011</t>
  </si>
  <si>
    <t>HEELREPCA6256-012</t>
  </si>
  <si>
    <t>REPUES CA6256  PISTON PART 012</t>
  </si>
  <si>
    <t>HEELREPCA6256-013</t>
  </si>
  <si>
    <t>REPUES CA6256 CONJUNTO DE ANILLOS PART 013</t>
  </si>
  <si>
    <t>HEELREPCA6256-014</t>
  </si>
  <si>
    <t>REPUES EMPAQUE PISTON  014</t>
  </si>
  <si>
    <t>HEELREPCA6256-015</t>
  </si>
  <si>
    <t>REPUES CA6256 CILINDRO PART 015</t>
  </si>
  <si>
    <t>$ 17,355.16</t>
  </si>
  <si>
    <t>HEELREPCA6256-017</t>
  </si>
  <si>
    <t>REPUES CA6256 LAINAS PART 017</t>
  </si>
  <si>
    <t>HEELREPCA6256-020</t>
  </si>
  <si>
    <t>REPUES CA6256 PLATINA DE VÁLVULA -020</t>
  </si>
  <si>
    <t>$ 16,301.25</t>
  </si>
  <si>
    <t>HEELREPCA6256-024</t>
  </si>
  <si>
    <t>REPUES CA6256 EMPAQUE PART 024</t>
  </si>
  <si>
    <t>HEELREPCA6256-025</t>
  </si>
  <si>
    <t>REPUES CA6256  TAPA CULATA PART 025</t>
  </si>
  <si>
    <t>$ 29,342.25</t>
  </si>
  <si>
    <t>HEELREPCA6256-030</t>
  </si>
  <si>
    <t>REPUES CA6256  FILTRO DE AIRE PART 030</t>
  </si>
  <si>
    <t>HEELREPCA6256-032</t>
  </si>
  <si>
    <t>REPUES CA6256 CONDENSADOR 032</t>
  </si>
  <si>
    <t>HEELREPCA6256-038</t>
  </si>
  <si>
    <t>REPUES CA6256 TORNILLO PART 038</t>
  </si>
  <si>
    <t>$ 1,119.12</t>
  </si>
  <si>
    <t>HEELREPCA6256-046</t>
  </si>
  <si>
    <t>REPUES RETÈN ACEITE 20x40x7 - 046</t>
  </si>
  <si>
    <t>CJ3</t>
  </si>
  <si>
    <t>HEELREPCA6256-053</t>
  </si>
  <si>
    <t>REPUES CA6256 MANOMETRO PART 053</t>
  </si>
  <si>
    <t>$ 158,760.00</t>
  </si>
  <si>
    <t>CH2</t>
  </si>
  <si>
    <t>HEELREPCA6256-056</t>
  </si>
  <si>
    <t>REPUES  VALVULA DE SEGURIDAD 125 PSI PART 056</t>
  </si>
  <si>
    <t>HEELREPCA6256-057</t>
  </si>
  <si>
    <t>REPUES SOPORTE REGULADOR   V2-057</t>
  </si>
  <si>
    <t>HEELREPCA6256-070</t>
  </si>
  <si>
    <t>REPUES CA6256  SET RUEDAS PART 070</t>
  </si>
  <si>
    <t>$ 29,315.91</t>
  </si>
  <si>
    <t>HEELREPCA6256-071</t>
  </si>
  <si>
    <t>REPUES CA6256 TORNILLO EJE RUEDA PART 071</t>
  </si>
  <si>
    <t>HEELREPCA6256-073</t>
  </si>
  <si>
    <t>REPUES CA6256 VALVULA DE CHEQUE PART 073</t>
  </si>
  <si>
    <t>HEELREPCA6256-075</t>
  </si>
  <si>
    <t>REPUES CA6256 TUBO PART 075</t>
  </si>
  <si>
    <t>HEELREPCD36-013</t>
  </si>
  <si>
    <t>REPUES CD36 PCB -013</t>
  </si>
  <si>
    <t>$ 23,814.00</t>
  </si>
  <si>
    <t>CC5</t>
  </si>
  <si>
    <t>HEELREPCDD12-001</t>
  </si>
  <si>
    <t>REPUES CDD12 CARCASA PART 001</t>
  </si>
  <si>
    <t>$ 38,655.46</t>
  </si>
  <si>
    <t>HEELREPCHS15-042-V2</t>
  </si>
  <si>
    <t>REPUES CHS15 CARCASA CAMPO PART 042-V2</t>
  </si>
  <si>
    <t>HEELREPCHS15-043</t>
  </si>
  <si>
    <t>REPUES CHS15 TAPA ESCOBILLAS PART 043</t>
  </si>
  <si>
    <t>$ 37,422.00</t>
  </si>
  <si>
    <t>CR2</t>
  </si>
  <si>
    <t>HEELREPCHS15-044-V2</t>
  </si>
  <si>
    <t>REPUES CHS15 TAPA ESCOBILLAS PART 044-V2</t>
  </si>
  <si>
    <t>HEELREPCHS15-045</t>
  </si>
  <si>
    <t>REPUES CHS15 PORTA ESCOBILLAS PART 045</t>
  </si>
  <si>
    <t>HEELREPCHS15-045-V2</t>
  </si>
  <si>
    <t>REPUES CHS15 ESCOBILLAS (PAR) 045-V2</t>
  </si>
  <si>
    <t>$ 41,580.00</t>
  </si>
  <si>
    <t>HEELREPCHS15-052-V2</t>
  </si>
  <si>
    <t>REPUES CHS15 INTERRUPTOR PART 052-V2</t>
  </si>
  <si>
    <t>$ 14,600.25</t>
  </si>
  <si>
    <t>HEELREPCHS16-018</t>
  </si>
  <si>
    <t>REPUES CHS16 ANILLO BASE RODAMIENTO PART 018</t>
  </si>
  <si>
    <t>$ 963.90</t>
  </si>
  <si>
    <t>HEELREPCHS16-023</t>
  </si>
  <si>
    <t>REPUES ESCOBILLAS CARBON X 2 -023</t>
  </si>
  <si>
    <t>$ 12,842.55</t>
  </si>
  <si>
    <t>HEELREPCHS16-024</t>
  </si>
  <si>
    <t>REPUES PORTA ESCOBILLA X 2 -024</t>
  </si>
  <si>
    <t>$ 58,741.20</t>
  </si>
  <si>
    <t>HEELREPCHS16-036</t>
  </si>
  <si>
    <t>REPUES CHS16 EJE DISCO PART 036</t>
  </si>
  <si>
    <t>$ 13,778.10</t>
  </si>
  <si>
    <t>HEELREPCHS16-041</t>
  </si>
  <si>
    <t>REPUES CHS16 CASQUILLO DE AGUJAS -041</t>
  </si>
  <si>
    <t>$ 7,371.00</t>
  </si>
  <si>
    <t>HEELREPCHS16-044</t>
  </si>
  <si>
    <t>REPUES CHS16 GUARDA SUPERIOR PART 044</t>
  </si>
  <si>
    <t>HEELREPCHS18-034-V2</t>
  </si>
  <si>
    <t>REPUES CHS18 ROTOR PART 034-V2</t>
  </si>
  <si>
    <t>$ 90,493.20</t>
  </si>
  <si>
    <t>HEELREPCHS18-035</t>
  </si>
  <si>
    <t>PART CHS18 CARBON BRUSH  PART 035</t>
  </si>
  <si>
    <t>$ 39,915.95</t>
  </si>
  <si>
    <t>HEELREPCHS18-035-V2</t>
  </si>
  <si>
    <t>REPUES CHS18 TAPA ESCOBILLAS X2 -035-V2</t>
  </si>
  <si>
    <t>$ 13,445.36</t>
  </si>
  <si>
    <t>CA5-651</t>
  </si>
  <si>
    <t>HEELREPCHS18-036-V2</t>
  </si>
  <si>
    <t>REPUES CHS18 JUEGO DE ESCOBILLAS (PAR) - 036-V2</t>
  </si>
  <si>
    <t>$ 151,260.45</t>
  </si>
  <si>
    <t>ESCOB</t>
  </si>
  <si>
    <t>HEELREPCHS18-037-V2</t>
  </si>
  <si>
    <t>REPUES CHS18 PORTA ESCOBILLA PART 036</t>
  </si>
  <si>
    <t>HEELREPCHS18-068</t>
  </si>
  <si>
    <t>REPUES CHS18 CABLE PART 068</t>
  </si>
  <si>
    <t>$ 1,352.94</t>
  </si>
  <si>
    <t>HEELREPCHS18-080-V2</t>
  </si>
  <si>
    <t>REPUES CHS18 INTERRUPTOR PART 080-V2</t>
  </si>
  <si>
    <t>$ 176,462.22</t>
  </si>
  <si>
    <t>CF6</t>
  </si>
  <si>
    <t>HEELREPCID12-012</t>
  </si>
  <si>
    <t>REPUES CID12 MOTOR Y ENGRANAJE PART 012</t>
  </si>
  <si>
    <t xml:space="preserve">CASO OT 187986 - plan retoma </t>
  </si>
  <si>
    <t>HEELREPCID12-015</t>
  </si>
  <si>
    <t>REPUES CID12 TARJETA DE CARGADOR -015</t>
  </si>
  <si>
    <t>CG1</t>
  </si>
  <si>
    <t>HEELREPCID20-002</t>
  </si>
  <si>
    <t>REPUES CID20 MANDRIL PART 002</t>
  </si>
  <si>
    <t>$ 127,563.02</t>
  </si>
  <si>
    <t>HEELREPCID20-024</t>
  </si>
  <si>
    <t>REPUES CID20 BALINERA PART 024</t>
  </si>
  <si>
    <t>$ 96,638.66</t>
  </si>
  <si>
    <t>HEELREPCID20-025</t>
  </si>
  <si>
    <t>REPUES CID20 CAJA TRANSMISION PART 025</t>
  </si>
  <si>
    <t>$ 193,277.32</t>
  </si>
  <si>
    <t>HEELREPCID20-052</t>
  </si>
  <si>
    <t>REPUES CID20 SWITCH PART 052</t>
  </si>
  <si>
    <t>$ 36,713.25</t>
  </si>
  <si>
    <t>HEELREPCID20-067</t>
  </si>
  <si>
    <t>REPUES CID20 TAPA DE ESCOBILLAS PART 067</t>
  </si>
  <si>
    <t>$ 102,823.56</t>
  </si>
  <si>
    <t>CI2</t>
  </si>
  <si>
    <t>1 PAR INCOMPLETO</t>
  </si>
  <si>
    <t>HEELREPCID20-ESCOBILLA</t>
  </si>
  <si>
    <t>REPUES CID20 ESCOBILLAS (POR PAR)</t>
  </si>
  <si>
    <t>$ 95,294.16</t>
  </si>
  <si>
    <t>CO6</t>
  </si>
  <si>
    <t>HEELREPCS1424-036</t>
  </si>
  <si>
    <t>REPUES CS1424 PORTA ESCOBILLAS PART 036</t>
  </si>
  <si>
    <t>$ 57,983.20</t>
  </si>
  <si>
    <t>HEELREPCS1424-038</t>
  </si>
  <si>
    <t>REPUES CS1424 TAPA DE ESCOBILLAS PART 038</t>
  </si>
  <si>
    <t>$ 5,798.32</t>
  </si>
  <si>
    <t>HEELREPCS1424-054</t>
  </si>
  <si>
    <t>REPUES CS1424 RODAMIENTO 6204 2RS PART 054</t>
  </si>
  <si>
    <t>$ 11,596.64</t>
  </si>
  <si>
    <t>HEELREPCS1424-058</t>
  </si>
  <si>
    <t>REPUES CS1424 TAPA GUARDA PROTECCION PART 058</t>
  </si>
  <si>
    <t>$ 50,252.10</t>
  </si>
  <si>
    <t>HEELREPCS1424-064</t>
  </si>
  <si>
    <t>REPUES CS1424 PLATO SUPERIOR SUJECION PART 064</t>
  </si>
  <si>
    <t>$ 8,100.48</t>
  </si>
  <si>
    <t>HEELREPCS1424-066</t>
  </si>
  <si>
    <t>REPUES CS1424 BRIDA EXTERIOR PART 066</t>
  </si>
  <si>
    <t>$ 19,327.74</t>
  </si>
  <si>
    <t>HEELREPCS1424-069</t>
  </si>
  <si>
    <t>REPUES CS1424 CUBIERTA LATERAL PART 069</t>
  </si>
  <si>
    <t>$ 7,731.09</t>
  </si>
  <si>
    <t>HEELREPCS1425-036</t>
  </si>
  <si>
    <t>REPUES CS1425 PORTAESCOBILLAS PART 036</t>
  </si>
  <si>
    <t>CA1-341</t>
  </si>
  <si>
    <t>HEELREPCS1425-037</t>
  </si>
  <si>
    <t>REPUES CS1425 JUEGO DE ESCOBILLAS (PAR) - 037</t>
  </si>
  <si>
    <t>CA1 - ESCRI</t>
  </si>
  <si>
    <t>HEELREPCS1425-038</t>
  </si>
  <si>
    <t>REPUES CS1425 TAPA ESCOBILLAS PART 038</t>
  </si>
  <si>
    <t>$ 10,500.00</t>
  </si>
  <si>
    <t>HEELREPCS1425-040</t>
  </si>
  <si>
    <t>REPUES CS1425 ESTATOR PART 040</t>
  </si>
  <si>
    <t>$ 97,807.50</t>
  </si>
  <si>
    <t>HEELREPCS1425-044</t>
  </si>
  <si>
    <t>REPUES CS1425 INDUCIDO PART 044</t>
  </si>
  <si>
    <t>$ 234,253.40</t>
  </si>
  <si>
    <t>222-853</t>
  </si>
  <si>
    <t>HEELREPCS1425-051</t>
  </si>
  <si>
    <t>REPUES CS1425 RESORTE φ20 -051</t>
  </si>
  <si>
    <t>HEELREPCS1425-052</t>
  </si>
  <si>
    <t>REPUES CS1425 ENGRANAJE PART 052</t>
  </si>
  <si>
    <t>HEELREPCS1425-060</t>
  </si>
  <si>
    <t>REPUES CS1425 CUBIERTA DE SEGURIDAD PART 060</t>
  </si>
  <si>
    <t>HEELREPCS1425-075</t>
  </si>
  <si>
    <t>REPUES CS1425 CARCASA IZQUIERDA PART 075</t>
  </si>
  <si>
    <t>HEELREPCS1425-079</t>
  </si>
  <si>
    <t>REPUES CS1425 CARCASA DERECHA PART 079</t>
  </si>
  <si>
    <t>HEELREPCS1425-080</t>
  </si>
  <si>
    <t>REPUES CS1425 INTERRUPTOR PART 080</t>
  </si>
  <si>
    <t>$ 99,823.90</t>
  </si>
  <si>
    <t>HEELREPCS1425-083</t>
  </si>
  <si>
    <t>REPUES CS1425 CABLE RED 3X14 AWG PART 083</t>
  </si>
  <si>
    <t>HEELREPDH132006-001</t>
  </si>
  <si>
    <t>REPUES DH132006 CAPUCHON PART 001</t>
  </si>
  <si>
    <t>$ 28,728.00</t>
  </si>
  <si>
    <t>CE4</t>
  </si>
  <si>
    <t>HEELREPDH132006-002</t>
  </si>
  <si>
    <t>REPUES DH132006 O-RING PART 002</t>
  </si>
  <si>
    <t>CE2</t>
  </si>
  <si>
    <t>HEELREPDH132006-004</t>
  </si>
  <si>
    <t>REPUES DH132006 RESORTE PART 004</t>
  </si>
  <si>
    <t>HEELREPDH132006-005</t>
  </si>
  <si>
    <t>REPUES DH132006 TORNILLOS PART 005</t>
  </si>
  <si>
    <t>$ 756.00</t>
  </si>
  <si>
    <t>HEELREPDH132006-008</t>
  </si>
  <si>
    <t>REPUES DH132006 DISIPADOR PART 008</t>
  </si>
  <si>
    <t>$ 11,151.00</t>
  </si>
  <si>
    <t>HEELREPDH132006-010</t>
  </si>
  <si>
    <t>REPUES DH132006 PLAQUETA INFERIOR PART 010</t>
  </si>
  <si>
    <t>$ 10,206.00</t>
  </si>
  <si>
    <t>HEELREPDH132006-011</t>
  </si>
  <si>
    <t>REPUES DH132006 EMPAQUE PART 011</t>
  </si>
  <si>
    <t>$ 50,274.00</t>
  </si>
  <si>
    <t>HEELREPDH132006-012</t>
  </si>
  <si>
    <t>REPUES DH132006 CUÑAS PART 012</t>
  </si>
  <si>
    <t>HEELREPDH132006-013</t>
  </si>
  <si>
    <t>REPUES DH132006 PORTA HERRAMIENTAS PART 013</t>
  </si>
  <si>
    <t>$ 83,774.25</t>
  </si>
  <si>
    <t>HEELREPDH132006-014</t>
  </si>
  <si>
    <t>REPUES DH132006 O-RING PART 014</t>
  </si>
  <si>
    <t>$ 945.00</t>
  </si>
  <si>
    <t>HEELREPDH132006-015</t>
  </si>
  <si>
    <t>REPUES DH132006 GOLPEADOR PART 015</t>
  </si>
  <si>
    <t>HEELREPDH132006-016</t>
  </si>
  <si>
    <t>REPUES DH132006 ANILLO 37X1.8 -016</t>
  </si>
  <si>
    <t>HEELREPDH132006-017</t>
  </si>
  <si>
    <t>REPUES DH132006 CILINDRO PART 017</t>
  </si>
  <si>
    <t>HEELREPDH132006-018-019</t>
  </si>
  <si>
    <t>REPUES DH132006 KIT EMPAQUES PART 018-019</t>
  </si>
  <si>
    <t>$ 8,127.00</t>
  </si>
  <si>
    <t>HEELREPDH132006-019</t>
  </si>
  <si>
    <t>REPUES DH132006 O-RING PART 019</t>
  </si>
  <si>
    <t>$ 2,079.00</t>
  </si>
  <si>
    <t>HEELREPDH132006-021-CL</t>
  </si>
  <si>
    <t>REPUES DH132006 TORNILLOS PART 021</t>
  </si>
  <si>
    <t>$ 3,778.66</t>
  </si>
  <si>
    <t>HEELREPDH132006-024</t>
  </si>
  <si>
    <t>REPUES DH132006 CARCASA FRONTAL PART 024</t>
  </si>
  <si>
    <t>$ 44,509.50</t>
  </si>
  <si>
    <t>HEELREPDH132006-027</t>
  </si>
  <si>
    <t>REPUES DH132006 O-RING PART 027</t>
  </si>
  <si>
    <t>$ 20,412.00</t>
  </si>
  <si>
    <t>HEELREPDH132006-030</t>
  </si>
  <si>
    <t>REPUES DH132006 ARANDELA PART 030</t>
  </si>
  <si>
    <t>$ 2,457.00</t>
  </si>
  <si>
    <t>VALIDAR CI2</t>
  </si>
  <si>
    <t>HEELREPDH132006-032</t>
  </si>
  <si>
    <t>REPUES DH132006 TAPA DE ENGRASE PART 032</t>
  </si>
  <si>
    <t>$ 3,591.00</t>
  </si>
  <si>
    <t>HEELREPDH132006-034</t>
  </si>
  <si>
    <t>REPUES DH132006 RODAMEINTO DE AGUJAS PART 034</t>
  </si>
  <si>
    <t>$ 41,958.00</t>
  </si>
  <si>
    <t>HEELREPDH132006-038</t>
  </si>
  <si>
    <t>REPUES DH132006 RODAMIENTO 6303 PART 038</t>
  </si>
  <si>
    <t>HEELREPDH132006-040</t>
  </si>
  <si>
    <t>REPUES DH132006 TAPA PART 040</t>
  </si>
  <si>
    <t>$ 47,106.90</t>
  </si>
  <si>
    <t>HEELREPDH132006-041</t>
  </si>
  <si>
    <t>REPUES DH132006 PIÑON PART 041</t>
  </si>
  <si>
    <t>HEELREPDH132006-044</t>
  </si>
  <si>
    <t>REPUES DH132006 EMPAQUE PART 044</t>
  </si>
  <si>
    <t>$ 3,024.00</t>
  </si>
  <si>
    <t>HEELREPDH132006-045</t>
  </si>
  <si>
    <t>REPUES DH132006 TAPA PART 045</t>
  </si>
  <si>
    <t>HEELREPDH132006-046</t>
  </si>
  <si>
    <t>REPUES DH132006 RODAMIENTO 6201 RS - 046</t>
  </si>
  <si>
    <t>$ 9,639.00</t>
  </si>
  <si>
    <t>HEELREPDH132006-048</t>
  </si>
  <si>
    <t>REPUES DH132006 INDUCIDO PART 048</t>
  </si>
  <si>
    <t>$ 112,691.25</t>
  </si>
  <si>
    <t>HEELREPDH132006-049</t>
  </si>
  <si>
    <t>REPUES DH132006 RODAMIENTO 608-2RS -049</t>
  </si>
  <si>
    <t>$ 12,096.00</t>
  </si>
  <si>
    <t>HEELREPDH132006-052</t>
  </si>
  <si>
    <t>REPUES DH132006 CAJA CAMPO PART 052</t>
  </si>
  <si>
    <t>$ 19,986.75</t>
  </si>
  <si>
    <t>HEELREPDH132006-054</t>
  </si>
  <si>
    <t>REPUES DH132006 TAPA INFERIOR PART 054</t>
  </si>
  <si>
    <t>CF1</t>
  </si>
  <si>
    <t>HEELREPDH132006-056</t>
  </si>
  <si>
    <t>REPUES DH132006 PORTA ESCOBILLAS PART 056</t>
  </si>
  <si>
    <t>CB6</t>
  </si>
  <si>
    <t>VALIDAR POR CUANTO VIENE</t>
  </si>
  <si>
    <t>HEELREPDH132006-059</t>
  </si>
  <si>
    <t>REPUES DH132006 JGO DE ESCOBILLAS PART 059</t>
  </si>
  <si>
    <t>$ 38,745.00</t>
  </si>
  <si>
    <t>HEELREPDH132006-062</t>
  </si>
  <si>
    <t>REPUES DH132006 RESORTE PART 062</t>
  </si>
  <si>
    <t>$ 2,835.00</t>
  </si>
  <si>
    <t>HEELREPDH132006-065</t>
  </si>
  <si>
    <t>REPUES DH132006 MUELLE PART 065</t>
  </si>
  <si>
    <t>$ 23,625.00</t>
  </si>
  <si>
    <t>CE2-132</t>
  </si>
  <si>
    <t>HEELREPDH132006-068</t>
  </si>
  <si>
    <t>REPUES DH132006 INTERRUPTOR PART 068</t>
  </si>
  <si>
    <t>$ 46,494.00</t>
  </si>
  <si>
    <t>HEELREPDH132006-075</t>
  </si>
  <si>
    <t>REPUES DH132006 CABLE PART 075</t>
  </si>
  <si>
    <t>HEELREPDH1645-001</t>
  </si>
  <si>
    <t>REPUES DH1645 TORNILLOS PART 001</t>
  </si>
  <si>
    <t>$ 11,907.00</t>
  </si>
  <si>
    <t>HEELREPDH1645-002</t>
  </si>
  <si>
    <t>REPUES DH1645 ARANDELA PART 002</t>
  </si>
  <si>
    <t>$ 1,134.00</t>
  </si>
  <si>
    <t>HEELREPDH1645-003</t>
  </si>
  <si>
    <t>REPUES DH1645 TAPA FRONTAL PART 003</t>
  </si>
  <si>
    <t>$ 67,473.00</t>
  </si>
  <si>
    <t>HEELREPDH1645-004</t>
  </si>
  <si>
    <t>REPUES DH1645 ARENDELA - 004</t>
  </si>
  <si>
    <t>CC7</t>
  </si>
  <si>
    <t>HEELREPDH1645-004-009</t>
  </si>
  <si>
    <t>REPUES DH1645 CONJUNTO ENCASTRE LO-004-009</t>
  </si>
  <si>
    <t>$ 12,285.00</t>
  </si>
  <si>
    <t>HEELREPDH1645-005</t>
  </si>
  <si>
    <t>REPUES DH1645 ARANDELA ELASTICA PART 005</t>
  </si>
  <si>
    <t>HEELREPDH1645-006</t>
  </si>
  <si>
    <t>REPUES DH1645 RESORTE DE BLOQUEO PART 006</t>
  </si>
  <si>
    <t>HEELREPDH1645-008</t>
  </si>
  <si>
    <t>REPUES DH1645 CILINDRO DE PASADOR PART 008</t>
  </si>
  <si>
    <t>HEELREPDH1645-009</t>
  </si>
  <si>
    <t>REPUES DH1645 ENCASTRE PART 009</t>
  </si>
  <si>
    <t>$ 11,529.00</t>
  </si>
  <si>
    <t>HEELREPDH1645-011</t>
  </si>
  <si>
    <t>REPUES DH1645 O-RING PART 011</t>
  </si>
  <si>
    <t>HEELREPDH1645-013</t>
  </si>
  <si>
    <t>REPUES DH1645 O-RING PART 013</t>
  </si>
  <si>
    <t>HEELREPDH1645-015</t>
  </si>
  <si>
    <t>REPUES DH1645 O-RING DE PRESION PART 015</t>
  </si>
  <si>
    <t>HEELREPDH1645-017</t>
  </si>
  <si>
    <t>REPUES DH1645 O-RING DE PRESION PART 017</t>
  </si>
  <si>
    <t>HEELREPDH1645-021</t>
  </si>
  <si>
    <t>REPUES DH1645 CARCASA DE PRESION PART 021</t>
  </si>
  <si>
    <t>$ 481,949.52</t>
  </si>
  <si>
    <t>10.5.2</t>
  </si>
  <si>
    <t>HEELREPDH1645-022</t>
  </si>
  <si>
    <t>REPUES DH1645 GOLPEADOR PART 022</t>
  </si>
  <si>
    <t>$ 105,887.25</t>
  </si>
  <si>
    <t>HEELREPDH1645-023</t>
  </si>
  <si>
    <t>REPUES DH1645 INDUCIDO PART 023</t>
  </si>
  <si>
    <t>$ 149,382.54</t>
  </si>
  <si>
    <t>HEELREPDH1645-024-A-CL</t>
  </si>
  <si>
    <t>ARANDELA DE COMPENSACIÓN PARA RODAMIENTO 6201 DIAMETRO EXT 32MM</t>
  </si>
  <si>
    <t>$ 2,666.67</t>
  </si>
  <si>
    <t>CT1</t>
  </si>
  <si>
    <t>HEELREPDH1645-025</t>
  </si>
  <si>
    <t>REPUES DH1645 DEFLECTOR PART 025</t>
  </si>
  <si>
    <t>HEELREPDH1645-027</t>
  </si>
  <si>
    <t>REPUES DH1645 CAMPO PART 027</t>
  </si>
  <si>
    <t>$ 118,716.07</t>
  </si>
  <si>
    <t>HEELREPDH1645-038</t>
  </si>
  <si>
    <t>REPUES DH1645 CARCASA SUPERIOR PART 038</t>
  </si>
  <si>
    <t>$ 53,156.20</t>
  </si>
  <si>
    <t>HEELREPDH1645-039</t>
  </si>
  <si>
    <t>REPUES DH1645 TOPE PART 039</t>
  </si>
  <si>
    <t>HEELREPDH1645-040</t>
  </si>
  <si>
    <t>REPUES DH1645 TAPA INTERMEDIA PART 040</t>
  </si>
  <si>
    <t>$ 62,425.90</t>
  </si>
  <si>
    <t>HEELREPDH1645-050</t>
  </si>
  <si>
    <t>REPUES DH1645 O-RING DE PRESION φ61X2mm -050</t>
  </si>
  <si>
    <t>CA6</t>
  </si>
  <si>
    <t>HEELREPDH1645-053</t>
  </si>
  <si>
    <t>REPUES DH1645 PISTON PART 053</t>
  </si>
  <si>
    <t>$ 41,391.00</t>
  </si>
  <si>
    <t>HEELREPDH1645-059</t>
  </si>
  <si>
    <t>REPUES DH1645 CARCASA DE MOTOR PART 059</t>
  </si>
  <si>
    <t>$ 134,662.50</t>
  </si>
  <si>
    <t>HEELREPDH1645-061</t>
  </si>
  <si>
    <t>REPUES DH1645 PORTAESCOBILLAS PART 061</t>
  </si>
  <si>
    <t>$ 85,049.91</t>
  </si>
  <si>
    <t>HEELREPDH1645-062</t>
  </si>
  <si>
    <t>REPUES DH1645 JUEGO DE ESCOBILLAS -062</t>
  </si>
  <si>
    <t>$ 17,809.16</t>
  </si>
  <si>
    <t>escob</t>
  </si>
  <si>
    <t>189812 - en sobrantes</t>
  </si>
  <si>
    <t>HEELREPDH1645-063</t>
  </si>
  <si>
    <t>REPUES DH1645 TAPA ESCOBILLAS PART 063</t>
  </si>
  <si>
    <t>$ 3,634.62</t>
  </si>
  <si>
    <t>HEELREPDH1645-075</t>
  </si>
  <si>
    <t>REPUES DH1645 TAPA DE ACEITE PART 075</t>
  </si>
  <si>
    <t>HEELREPDH1645-077</t>
  </si>
  <si>
    <t>REPUES DH1645 MECHA DE LUBRICACION PART 077</t>
  </si>
  <si>
    <t>HEELREPDH1645-078</t>
  </si>
  <si>
    <t>REPUES DH1645 EMPAQUE DE VISOR PART 078</t>
  </si>
  <si>
    <t>$ 3,637.06</t>
  </si>
  <si>
    <t>HEELREPDH1645-079</t>
  </si>
  <si>
    <t>REPUES DH1645 TAPA VISOR PART 079</t>
  </si>
  <si>
    <t>HEELREPDH1645-081</t>
  </si>
  <si>
    <t>REPUES DH1645 VISOR TAPA ACEITE PART 081</t>
  </si>
  <si>
    <t>$ 54,243.00</t>
  </si>
  <si>
    <t>HEELREPDH1645-083</t>
  </si>
  <si>
    <t>REPUES DH1645 CARCASA DE INTERRUPTOR PART 083</t>
  </si>
  <si>
    <t>HEELREPDH1645-085</t>
  </si>
  <si>
    <t>REPUES DH1645 INTERRUPTOR PART 085</t>
  </si>
  <si>
    <t>v3-p</t>
  </si>
  <si>
    <t>$ 227,650.50</t>
  </si>
  <si>
    <t>HEELREPDH1645-086</t>
  </si>
  <si>
    <t>REPUES DH1645 CARCASA DE INTERRUPTOR PART 086</t>
  </si>
  <si>
    <t>HEELREPDH1645-089</t>
  </si>
  <si>
    <t>REPUES DH1645 PASACABLE PART 089</t>
  </si>
  <si>
    <t>$ 26,838.00</t>
  </si>
  <si>
    <t>HEELREPDH1645-090</t>
  </si>
  <si>
    <t>REPUES DH1645 CABLE PART 090</t>
  </si>
  <si>
    <t>$ 34,488.43</t>
  </si>
  <si>
    <t>HEELREPDH164515-059</t>
  </si>
  <si>
    <t>REPUES DH164515 CARCASA DE MOTOR PART 059</t>
  </si>
  <si>
    <t>$ 127,386.00</t>
  </si>
  <si>
    <t>HEELREPDH164515-101-109</t>
  </si>
  <si>
    <t>REPUES DH164515 MANIJA AUXILIAR -101-109</t>
  </si>
  <si>
    <t>$ 19,136.25</t>
  </si>
  <si>
    <t>HEELREPDH174824-001</t>
  </si>
  <si>
    <t>REPUES DH174824 CAPUCHON PART 001</t>
  </si>
  <si>
    <t>$ 4,536.83</t>
  </si>
  <si>
    <t>HEELREPDH174824-002</t>
  </si>
  <si>
    <t>REPUES DH174824PINZA DE TAPON PART 002</t>
  </si>
  <si>
    <t>HEELREPDH174824-004</t>
  </si>
  <si>
    <t>REPUES DH174824RESORTE PART 004</t>
  </si>
  <si>
    <t>$ 10,420.16</t>
  </si>
  <si>
    <t>HEELREPDH174824-013</t>
  </si>
  <si>
    <t>REPUES DH174824 RESORTE PART 013</t>
  </si>
  <si>
    <t>$ 5,210.08</t>
  </si>
  <si>
    <t>HEELREPDH174824-016</t>
  </si>
  <si>
    <t>REPUES DH174824 TORNILLO PART 016</t>
  </si>
  <si>
    <t>$ 420.17</t>
  </si>
  <si>
    <t>HEELREPDH174824-017-020</t>
  </si>
  <si>
    <t>REPUES DH174824 KIT DE EMPAQUES PART 017-020</t>
  </si>
  <si>
    <t>$ 61,435.45</t>
  </si>
  <si>
    <t>HEELREPDH174824-028</t>
  </si>
  <si>
    <t>REPUES DH174824 O-RING PISTON PART 028</t>
  </si>
  <si>
    <t>$ 8,403.36</t>
  </si>
  <si>
    <t>CA7</t>
  </si>
  <si>
    <t>HEELREPDH174824-059</t>
  </si>
  <si>
    <t>REPUES DH174824 INDUCIDO -059</t>
  </si>
  <si>
    <t>$ 200,970.00</t>
  </si>
  <si>
    <t>HEELREPDH174824-071</t>
  </si>
  <si>
    <t>REPUES DH174824 JGO DE ESCOBILLAS PART 071</t>
  </si>
  <si>
    <t>$ 249,411.82</t>
  </si>
  <si>
    <t>CF7</t>
  </si>
  <si>
    <t>HEELREPDH174824-078</t>
  </si>
  <si>
    <t>REPUES FOR DH174824 SWITCH PART 078</t>
  </si>
  <si>
    <t>$ 21,008.40</t>
  </si>
  <si>
    <t>HEELREPEB7056-041</t>
  </si>
  <si>
    <t>REPUES EB7056 CONDENSADOR PART 041</t>
  </si>
  <si>
    <t>HEELREPEB7056-050</t>
  </si>
  <si>
    <t>REPUES EB7056 BASE PART 050</t>
  </si>
  <si>
    <t>HEELREPEB90758-002</t>
  </si>
  <si>
    <t>REPUES EB90758 ESTATOR PART 002</t>
  </si>
  <si>
    <t>$ 119,778.75</t>
  </si>
  <si>
    <t>HEELREPEB90758-015</t>
  </si>
  <si>
    <t>REPUES EB90758 BASE PART 015</t>
  </si>
  <si>
    <t>$ 37,989.00</t>
  </si>
  <si>
    <t>1.2.3</t>
  </si>
  <si>
    <t>HEELREPEP180-037</t>
  </si>
  <si>
    <t>REPUES EP180 REGULADOR DE VELOCIDAD PART 037</t>
  </si>
  <si>
    <t>$ 50,420.17</t>
  </si>
  <si>
    <t>HEELREPEP180-043</t>
  </si>
  <si>
    <t>REPUES EP180 JGO DE ESCOBILLAS PART 043</t>
  </si>
  <si>
    <t>$ 10,588.24</t>
  </si>
  <si>
    <t>HEELREPEP181-003</t>
  </si>
  <si>
    <t>REPUES EP181 MANGO  PART 003</t>
  </si>
  <si>
    <t>HEELREPEP181-004</t>
  </si>
  <si>
    <t>REPUES EP181 TAPA ESCOBILLAS PART 004</t>
  </si>
  <si>
    <t>HEELREPEP181-005</t>
  </si>
  <si>
    <t>REPUES EP181 JGO ESCOBILLAS PART 005</t>
  </si>
  <si>
    <t>$ 36,855.00</t>
  </si>
  <si>
    <t>HEELREPEP181-006</t>
  </si>
  <si>
    <t>REPUES EP181 PORTA ESCOBILLA PART 006</t>
  </si>
  <si>
    <t>CA2</t>
  </si>
  <si>
    <t>HEELREPEP181-013</t>
  </si>
  <si>
    <t>REPUES EP181 BASE RODAMIENTO PART 013</t>
  </si>
  <si>
    <t>HEELREPEP181-020</t>
  </si>
  <si>
    <t>REPUES EP181 BOTON DE FRENO PART 020</t>
  </si>
  <si>
    <t>HEELREPEP181-026</t>
  </si>
  <si>
    <t>REPUES EP181 CORONA PART 026</t>
  </si>
  <si>
    <t>$ 41,532.75</t>
  </si>
  <si>
    <t>HEELREPEP181-034</t>
  </si>
  <si>
    <t>REPUES EP181 DISCO POLICHADORA 180 PART 034</t>
  </si>
  <si>
    <t>$ 24,097.50</t>
  </si>
  <si>
    <t>HEELREPEP181-038</t>
  </si>
  <si>
    <t>REPUES EP181 REGULADOR DE VELOCIDAD PART 038</t>
  </si>
  <si>
    <t>CM2</t>
  </si>
  <si>
    <t>HEELREPEP181-045</t>
  </si>
  <si>
    <t>REPUES EP181 PASA CABLE PART 045</t>
  </si>
  <si>
    <t>HEELREPHG1600-002</t>
  </si>
  <si>
    <t>REPUES HG1600 BOQUILLA PART 002</t>
  </si>
  <si>
    <t>$ 52,731.00</t>
  </si>
  <si>
    <t>HEELREPHG1600-003</t>
  </si>
  <si>
    <t>REPUES HG1600 PAPEL MICA - 003</t>
  </si>
  <si>
    <t>$ 6,426.00</t>
  </si>
  <si>
    <t>HEELREPHG1600-005</t>
  </si>
  <si>
    <t>REPUES HG1600 DISIPADOR PART 005</t>
  </si>
  <si>
    <t>HEELREPHG1600-007</t>
  </si>
  <si>
    <t>REPUES HG1600 VENTILADOR PART 007</t>
  </si>
  <si>
    <t>HEELREPHG1600-010</t>
  </si>
  <si>
    <t>REPUES HG1600 MOTOR PART 010</t>
  </si>
  <si>
    <t>CS7-241</t>
  </si>
  <si>
    <t>HEELREPHG1600-011</t>
  </si>
  <si>
    <t>REPUES HG1600 INDUCTOR - 011</t>
  </si>
  <si>
    <t>HEELREPHG1600-016</t>
  </si>
  <si>
    <t>REPUES HG1600 TARJETA PCB PART 016</t>
  </si>
  <si>
    <t>$ 22,396.50</t>
  </si>
  <si>
    <t>CO3</t>
  </si>
  <si>
    <t>HEELREPID1100-009</t>
  </si>
  <si>
    <t>REPUES ID1100 JGO ESCOBILLAS PART 009</t>
  </si>
  <si>
    <t>$ 19,159.66</t>
  </si>
  <si>
    <t>HEELREPID1100-012</t>
  </si>
  <si>
    <t>REPUES ID1100 PORTA ESCOBILLAS PART 012</t>
  </si>
  <si>
    <t>$ 994.23</t>
  </si>
  <si>
    <t>cl1</t>
  </si>
  <si>
    <t>HEELREPID600-008</t>
  </si>
  <si>
    <t>REPUES ID600 SWITCH PART 008</t>
  </si>
  <si>
    <t>HEELREPID600-013</t>
  </si>
  <si>
    <t>REPUES ID600 TORNILLO M5X25 PART 013</t>
  </si>
  <si>
    <t>HEELREPID600-016</t>
  </si>
  <si>
    <t>REPUES ID600 EJE DE SALIDA PART 016</t>
  </si>
  <si>
    <t>CB5</t>
  </si>
  <si>
    <t>HEELREPID600-018</t>
  </si>
  <si>
    <t>REPUES ID600 RODAMIENTO 6201 Z - 018</t>
  </si>
  <si>
    <t>$ 9,072.00</t>
  </si>
  <si>
    <t>HEELREPID600-020</t>
  </si>
  <si>
    <t>REPUES ID600 PIÑON PRINCIPAL -020</t>
  </si>
  <si>
    <t>HEELREPID600-021</t>
  </si>
  <si>
    <t>REPUES ID600 PIN DE PIÑON PART 021</t>
  </si>
  <si>
    <t>HEELREPID600-022</t>
  </si>
  <si>
    <t>REPUES ID600 RODAMIENTO AGUJAS HK0808  -022</t>
  </si>
  <si>
    <t>$ 6,993.00</t>
  </si>
  <si>
    <t>HEELREPID600-023</t>
  </si>
  <si>
    <t>REPUES ID600 PERILLA SELECTOR MODO PART 023</t>
  </si>
  <si>
    <t>HEELREPID600-024</t>
  </si>
  <si>
    <t>REPUES ID600 BASE GOLPEADOR PART 024</t>
  </si>
  <si>
    <t>CS4 - CS7</t>
  </si>
  <si>
    <t>Se entrega pata Ot 194082</t>
  </si>
  <si>
    <t>HEELREPID600-025</t>
  </si>
  <si>
    <t>REPUES ID600 RODAMIENTO 608 Z - 025</t>
  </si>
  <si>
    <t>HEELREPID600-026</t>
  </si>
  <si>
    <t>REPUES ID600 INDUCIDO PART 026</t>
  </si>
  <si>
    <t>$ 220,563.00</t>
  </si>
  <si>
    <t>HEELREPID600-028</t>
  </si>
  <si>
    <t>REPUES ID600 ESCOBILLAS PART 028</t>
  </si>
  <si>
    <t>$ 20,979.00</t>
  </si>
  <si>
    <t>HEELREPID600-029</t>
  </si>
  <si>
    <t>REPUES ID600 RESORTE PRESION ESCOBILLAS PART 029</t>
  </si>
  <si>
    <t>$ 1,701.00</t>
  </si>
  <si>
    <t>HEELREPID600-030</t>
  </si>
  <si>
    <t>REPUES ID600 PORTAESCOBILLAS INF PART 030</t>
  </si>
  <si>
    <t>HEELREPID600-033</t>
  </si>
  <si>
    <t>REPUES ID600 ESTATOR PART 033</t>
  </si>
  <si>
    <t>HEELREPID650KIT-007</t>
  </si>
  <si>
    <t>REPUES ID650KIT ENGRANAJE PART 007</t>
  </si>
  <si>
    <t>$ 1,710.70</t>
  </si>
  <si>
    <t>CÑ6</t>
  </si>
  <si>
    <t>HEELREPID650KIT-009</t>
  </si>
  <si>
    <t>REPUES ID650 BOTON SELECTOR PART 009</t>
  </si>
  <si>
    <t>$ 2,508.00</t>
  </si>
  <si>
    <t>HEELREPID650KIT-016</t>
  </si>
  <si>
    <t>REPUES ID650KIT JUEGO DE ESCOBILLAS PART 016</t>
  </si>
  <si>
    <t>$ 5,042.02</t>
  </si>
  <si>
    <t>HEELREPID650KIT-022</t>
  </si>
  <si>
    <t>REPUES ID650KIT INTERRUPTOR ON-OFF PART 022</t>
  </si>
  <si>
    <t>$ 5,230.45</t>
  </si>
  <si>
    <t>HEELREPID710-020</t>
  </si>
  <si>
    <t>REPUES ID710 INTERRUPTOR 110 VOLT. - 020</t>
  </si>
  <si>
    <t>$ 195,114.70</t>
  </si>
  <si>
    <t>HEELREPID800-008</t>
  </si>
  <si>
    <t>REPUES ID800 SWITCH PART 008</t>
  </si>
  <si>
    <t>CQ1</t>
  </si>
  <si>
    <t>HEELREPID800-016</t>
  </si>
  <si>
    <t>REPUES ID800 EJE DE SALIDA PART 016</t>
  </si>
  <si>
    <t>$ 1,432.97</t>
  </si>
  <si>
    <t>HEELREPID800-020</t>
  </si>
  <si>
    <t>REPUES ID800 PIÑON PRINCIPAL PART 020</t>
  </si>
  <si>
    <t>$ 2,081.86</t>
  </si>
  <si>
    <t>HEELREPID800-024</t>
  </si>
  <si>
    <t>REPUES ID800 BASE GOLPEADOR PART 024</t>
  </si>
  <si>
    <t>$ 1,166.48</t>
  </si>
  <si>
    <t>HEELREPID800-026</t>
  </si>
  <si>
    <t>REPUES ID800 INDUCIDO PART 026</t>
  </si>
  <si>
    <t>$ 37,815.12</t>
  </si>
  <si>
    <t>HEELREPID800-028</t>
  </si>
  <si>
    <t>REPUES ID800 ESCOBILLAS PART 028</t>
  </si>
  <si>
    <t>$ 201,680.64</t>
  </si>
  <si>
    <t>HEELREPID800-029</t>
  </si>
  <si>
    <t>REPUES ID800 RESORTE PRESION ESCOBILLAS PART 029</t>
  </si>
  <si>
    <t>$ 275.38</t>
  </si>
  <si>
    <t>HEELREPID800-032</t>
  </si>
  <si>
    <t>REPUES ID800 RODAMIENTO 626 PART 032</t>
  </si>
  <si>
    <t>$ 7,839.80</t>
  </si>
  <si>
    <t>HEELREPID800-033</t>
  </si>
  <si>
    <t>REPUES ID800 ESTATOR PART 033</t>
  </si>
  <si>
    <t>$ 31,596.64</t>
  </si>
  <si>
    <t>HEELREPID801-001</t>
  </si>
  <si>
    <t>REPUES ID801 TORNILLO MANDRIL -001</t>
  </si>
  <si>
    <t>HEELREPID801-005</t>
  </si>
  <si>
    <t>REPUES ID801 RESORTE PART 005</t>
  </si>
  <si>
    <t>HEELREPID801-008</t>
  </si>
  <si>
    <t>REPUES ID801 PIÑON PART 008</t>
  </si>
  <si>
    <t>HEELREPID801-010-012</t>
  </si>
  <si>
    <t>REPUES ID801 KIT PLATO DE PERCUSION PART 010-012</t>
  </si>
  <si>
    <t>HEELREPID801-014</t>
  </si>
  <si>
    <t>REPUES ID801 INDUCIDO PART 014</t>
  </si>
  <si>
    <t>$ 55,566.00</t>
  </si>
  <si>
    <t>pendiente ubicar Ot167246</t>
  </si>
  <si>
    <t>HEELREPID801-016</t>
  </si>
  <si>
    <t>REPUES ID801 CAMPO PART 016</t>
  </si>
  <si>
    <t>$ 41,674.50</t>
  </si>
  <si>
    <t>HEELREPID801-017</t>
  </si>
  <si>
    <t>REPUES ID801 JGO DE ESCOBILLAS PART 017</t>
  </si>
  <si>
    <t>HEELREPID801-021</t>
  </si>
  <si>
    <t>REPUES ID801 CARCASA DERECHA -021</t>
  </si>
  <si>
    <t>$ 17,577.00</t>
  </si>
  <si>
    <t>HEELREPID801-025</t>
  </si>
  <si>
    <t>REPUES ID801 INTERRUPTOR PART 025</t>
  </si>
  <si>
    <t>HEELREPID801-027</t>
  </si>
  <si>
    <t>REPUES ID801 PASA CABLE PART 027</t>
  </si>
  <si>
    <t>HEELREPID801-028</t>
  </si>
  <si>
    <t>REPUES ID801 CABLE PART 028</t>
  </si>
  <si>
    <t>$ 17,860.50</t>
  </si>
  <si>
    <t>3.2</t>
  </si>
  <si>
    <t>HEELREPID801-031</t>
  </si>
  <si>
    <t>REPUES ID801 CARCASA IZQUIERDA -031</t>
  </si>
  <si>
    <t>HEELREPID900-001</t>
  </si>
  <si>
    <t>REPUES ID900 CABLE PART 001</t>
  </si>
  <si>
    <t>$ 5,859.00</t>
  </si>
  <si>
    <t>HEELREPID900-004</t>
  </si>
  <si>
    <t>REPUES ID900 INTERRUPTOR PART 004</t>
  </si>
  <si>
    <t>$ 103,761.00</t>
  </si>
  <si>
    <t>HEELREPID900-008</t>
  </si>
  <si>
    <t>REPUES ID900 ESCOBILLAS PART 008</t>
  </si>
  <si>
    <t>HEELREPID900-012</t>
  </si>
  <si>
    <t>REPUES ID900 PORTA ESCOBILLAS PART 012</t>
  </si>
  <si>
    <t>HEELREPID900-024</t>
  </si>
  <si>
    <t>REPUES ID900 INDUCIDO PART 024</t>
  </si>
  <si>
    <t>241-sobrantes</t>
  </si>
  <si>
    <t>HEELREPID900-026</t>
  </si>
  <si>
    <t>REPUES ID900 PLACA DE PERCUSION PART 026</t>
  </si>
  <si>
    <t>$ 65,913.75</t>
  </si>
  <si>
    <t>HEELREPID900-027</t>
  </si>
  <si>
    <t>REPUES ID900 PERCUSIÓN PART 027</t>
  </si>
  <si>
    <t>HEELREPID900-029</t>
  </si>
  <si>
    <t>REPUES ID900 PIÑON PART 029</t>
  </si>
  <si>
    <t>$ 39,123.00</t>
  </si>
  <si>
    <t>HEELREPIW440-006</t>
  </si>
  <si>
    <t>REPUES IW440 ANILLO ORING PART 006</t>
  </si>
  <si>
    <t>HEELREPIW440-010</t>
  </si>
  <si>
    <t>REPUES IW440 ESFERA φ6.35mm -010</t>
  </si>
  <si>
    <t>HEELREPIW440-012</t>
  </si>
  <si>
    <t>REPUES IW440 ESFERAS φ5mm PART 012</t>
  </si>
  <si>
    <t>HEELREPIW440-016</t>
  </si>
  <si>
    <t>REPUES IW440 ENGRANAJE X1-UND -016</t>
  </si>
  <si>
    <t>CI1</t>
  </si>
  <si>
    <t>HEELREPIW440-021</t>
  </si>
  <si>
    <t>REPUES IW440 CORONA PART 021</t>
  </si>
  <si>
    <t>HEELREPIW440-026</t>
  </si>
  <si>
    <t>REPUES IW440 INDUCIDO PART 026</t>
  </si>
  <si>
    <t>$ 88,735.50</t>
  </si>
  <si>
    <t>HEELREPIW440-035</t>
  </si>
  <si>
    <t>REPUES IW440 INTERRUPTOR PART 035</t>
  </si>
  <si>
    <t>$ 31,893.75</t>
  </si>
  <si>
    <t>CI7</t>
  </si>
  <si>
    <t>HEELREPIW440-043</t>
  </si>
  <si>
    <t>REPUES IW440 ESCOBILLAS PART 043</t>
  </si>
  <si>
    <t>HEELREPJS550-017</t>
  </si>
  <si>
    <t>REPUES JS550 PORTA ESCOBILLAS PART 017</t>
  </si>
  <si>
    <t>$ 2,100.84</t>
  </si>
  <si>
    <t>HEELREPJS651-002</t>
  </si>
  <si>
    <t>REPUES JS651 PORTA CUCHILLA PART 002</t>
  </si>
  <si>
    <t>CL5</t>
  </si>
  <si>
    <t>HEELREPJS750-002</t>
  </si>
  <si>
    <t>REPUES JS750 CONJUNTO GUIA CUCHILLA PART 002</t>
  </si>
  <si>
    <t>$ 54,810.00</t>
  </si>
  <si>
    <t>HEELREPJS750-009</t>
  </si>
  <si>
    <t>REPUES JS750 ENGRANAJE EXCENTRICO PART 009</t>
  </si>
  <si>
    <t>HEELREPJS750-017</t>
  </si>
  <si>
    <t>REPUES JS750 PORTAESCOBILLA PART 017</t>
  </si>
  <si>
    <t>HEELREPLOCHS16-035A</t>
  </si>
  <si>
    <t>REPUES CHS16 RODAMIENTO 6903-RS -035A</t>
  </si>
  <si>
    <t>HEELREPMS0714-068-074</t>
  </si>
  <si>
    <t>REPUES MS0714 KIT DE PIÑON PART 068-074</t>
  </si>
  <si>
    <t>$ 23,388.75</t>
  </si>
  <si>
    <t>HEELREPMS0714-071</t>
  </si>
  <si>
    <t>REPUES MS0714 EJE PIÑON  PART 071</t>
  </si>
  <si>
    <t>CJ6</t>
  </si>
  <si>
    <t>HEELREPMS0714-099</t>
  </si>
  <si>
    <t>REPUES MS0714 RESORTE PART 099</t>
  </si>
  <si>
    <t>HEELREPMS1018-011</t>
  </si>
  <si>
    <t>REPUES MS1018 REGLETA TRASERA PART 011</t>
  </si>
  <si>
    <t>HEELREPMS1018-028-031</t>
  </si>
  <si>
    <t>REPUES MS1018 CONJUNTO MANIJA DE BLOQUEO -028-031</t>
  </si>
  <si>
    <t>$ 21,924.00</t>
  </si>
  <si>
    <t>HEELREPMS1018-037</t>
  </si>
  <si>
    <t>REPUES MS1018 PLACA AUXILIAR DE CORTE -037</t>
  </si>
  <si>
    <t>escri</t>
  </si>
  <si>
    <t>HEELREPMS1018-044</t>
  </si>
  <si>
    <t>REPUES MS1018 RESORTE PART 044</t>
  </si>
  <si>
    <t>VALIDAR 6.3.1</t>
  </si>
  <si>
    <t>HEELREPMS1018-056</t>
  </si>
  <si>
    <t>REPUES MS1018 EJE PIÑON PART 056</t>
  </si>
  <si>
    <t>$ 7,749.00</t>
  </si>
  <si>
    <t>HEELREPMS1018-073</t>
  </si>
  <si>
    <t>REPUES MS1018 CAMPO PART 073</t>
  </si>
  <si>
    <t>$ 119,070.00</t>
  </si>
  <si>
    <t>HEELREPMS1018-076</t>
  </si>
  <si>
    <t>REPUES MS1018 ESCOBILLAS PART 076</t>
  </si>
  <si>
    <t>HEELREPMS1018-087</t>
  </si>
  <si>
    <t>REPUES MS1018 CARCASA -087</t>
  </si>
  <si>
    <t>HEELREPMS1018-088</t>
  </si>
  <si>
    <t>REPUES MS1018 GUARDA PART 088</t>
  </si>
  <si>
    <t>HEELREPMS1018-089</t>
  </si>
  <si>
    <t>REPUES MS1018 EMPAQUE PART 089</t>
  </si>
  <si>
    <t>HEELREPMS1018-094</t>
  </si>
  <si>
    <t>REPUES MS1018 RESORTE PART 094</t>
  </si>
  <si>
    <t>HEELREPMS1018-099</t>
  </si>
  <si>
    <t>REPUES MS1018 RODAMIENTO 6202 -099</t>
  </si>
  <si>
    <t>HEELREPMS1018-102</t>
  </si>
  <si>
    <t>REPUES MS1018 INDUCIDO  PART 102</t>
  </si>
  <si>
    <t>$ 105,320.25</t>
  </si>
  <si>
    <t>HEELREPMS1018-112</t>
  </si>
  <si>
    <t>REPUES MS1018 SWITCH  PART 112</t>
  </si>
  <si>
    <t>HEELREPMS1018-123</t>
  </si>
  <si>
    <t>REPUES MS1018 LASER PART 123</t>
  </si>
  <si>
    <t>HEELREPMS1021S-120</t>
  </si>
  <si>
    <t>REPUES MS1021S ARANDELA PART 120</t>
  </si>
  <si>
    <t>CZ48</t>
  </si>
  <si>
    <t>HEELREPMS1220-006</t>
  </si>
  <si>
    <t>REPUES MS1220 TORNILLO PART 006</t>
  </si>
  <si>
    <t>HEELREPMS1220-031-032-033</t>
  </si>
  <si>
    <t>REPUES MS1220 FRENO DE ACOLILLADORA PART 031-032-033</t>
  </si>
  <si>
    <t>HEELREPMS1220-033</t>
  </si>
  <si>
    <t>REPUES MS1220 FRENO DE COLILLADORA -033</t>
  </si>
  <si>
    <t>HEELREPMS1220-034</t>
  </si>
  <si>
    <t>REPUES FIELTRO DE ASFALTO PART 034</t>
  </si>
  <si>
    <t>HEELREPMS1220-044</t>
  </si>
  <si>
    <t>REPUES MS1220 RESORTE PART 044</t>
  </si>
  <si>
    <t>$ 79,947.00</t>
  </si>
  <si>
    <t>HEELREPMS1220-048</t>
  </si>
  <si>
    <t>REPUES MS1220 PLACA PROTECTORA INTERNA -048</t>
  </si>
  <si>
    <t>$ 37,563.75</t>
  </si>
  <si>
    <t>HEELREPMS1220-051</t>
  </si>
  <si>
    <t>REPUES MS1220 PLATO PART 051</t>
  </si>
  <si>
    <t>HEELREPMS1220-053</t>
  </si>
  <si>
    <t>REPUES MS1220 RESORTE PART 053</t>
  </si>
  <si>
    <t>HEELREPMS1220-054</t>
  </si>
  <si>
    <t>REPUES MS1220 CONJUNTO ENGRANAJE -054</t>
  </si>
  <si>
    <t>HEELREPMS1220-055</t>
  </si>
  <si>
    <t>REPUES MS1220 BLOQUE DE FIJACIÓN PART 055</t>
  </si>
  <si>
    <t>HEELREPMS1220-060</t>
  </si>
  <si>
    <t>REPUES MS1220 MANIJA PART 060</t>
  </si>
  <si>
    <t>$ 57,834.00</t>
  </si>
  <si>
    <t>HEELREPMS1220-061</t>
  </si>
  <si>
    <t>REPUES MS1220 INTERRUPTOR PART 061</t>
  </si>
  <si>
    <t>HEELREPMS1220-071</t>
  </si>
  <si>
    <t>REPUES MS1220 INDUCIDO PART 071</t>
  </si>
  <si>
    <t>$ 225,666.00</t>
  </si>
  <si>
    <t>HEELREPMS1220-074</t>
  </si>
  <si>
    <t>REPUES MS1220 CARCASA MOTOR PART 074</t>
  </si>
  <si>
    <t>$ 100,359.00</t>
  </si>
  <si>
    <t>HEELREPMS1220-075</t>
  </si>
  <si>
    <t>REPUES MS1220 ESTATOR 120V PART 075</t>
  </si>
  <si>
    <t>$ 125,307.00</t>
  </si>
  <si>
    <t>HEELREPMS1220-088</t>
  </si>
  <si>
    <t>REPUES MS1220 REJILLA PART 088</t>
  </si>
  <si>
    <t>$ 100,217.25</t>
  </si>
  <si>
    <t>HEELREPMS1220-100</t>
  </si>
  <si>
    <t>REPUES MS1220 JUEGO DE ESCOBILLAS (PAR) -100</t>
  </si>
  <si>
    <t>HEELREPPS250-002</t>
  </si>
  <si>
    <t>REPUES PS250 INTERRUPTOR PART 002</t>
  </si>
  <si>
    <t>$ 3,969.00</t>
  </si>
  <si>
    <t>CK6</t>
  </si>
  <si>
    <t>HEELREPPS250-004</t>
  </si>
  <si>
    <t>REPUES PS250 TARJETA PART 004</t>
  </si>
  <si>
    <t>$ 48,195.00</t>
  </si>
  <si>
    <t>HEELREPPS250-014</t>
  </si>
  <si>
    <t>REPUES PS250 CAMPO PART 014</t>
  </si>
  <si>
    <t>$ 25,089.75</t>
  </si>
  <si>
    <t>HEELREPPS250-016</t>
  </si>
  <si>
    <t>REPUES PS250 INDUCIDO PART 016</t>
  </si>
  <si>
    <t>$ 35,154.00</t>
  </si>
  <si>
    <t>HEELREPPS250-019-023</t>
  </si>
  <si>
    <t>REPUES PS250 KIT FILTRO COMPLETO PART 019-023</t>
  </si>
  <si>
    <t>HEELREPPS250-026</t>
  </si>
  <si>
    <t>REPUES PS250 GANCHOS PAR C.L. -026</t>
  </si>
  <si>
    <t>HEELREPPS250-027-030</t>
  </si>
  <si>
    <t>REPUES PS250 KIT PAD PART 027-030</t>
  </si>
  <si>
    <t>$ 108,864.00</t>
  </si>
  <si>
    <t>CI3-853</t>
  </si>
  <si>
    <t>HEELREPPS250-031</t>
  </si>
  <si>
    <t>REPUES PS250 RODAMIENTO 609-2RS PART 031</t>
  </si>
  <si>
    <t>HEELREPPS250-034</t>
  </si>
  <si>
    <t>REPUES PS250 CONTRA PESO PART 034</t>
  </si>
  <si>
    <t>HEELREPPS300-002</t>
  </si>
  <si>
    <t>REPUES PS300 PASA CABLE -002</t>
  </si>
  <si>
    <t>HEELREPPS300-006</t>
  </si>
  <si>
    <t>REPUES PS300 TARJETA PC -006</t>
  </si>
  <si>
    <t>HEELREPPS300-010</t>
  </si>
  <si>
    <t>REPUES PS300 INTERRUPTOR 120 VOLT -010</t>
  </si>
  <si>
    <t>HEELREPPS300-013</t>
  </si>
  <si>
    <t>REPUES PS300 RODAMIENTO 607 2RS -013</t>
  </si>
  <si>
    <t>$ 18,522.00</t>
  </si>
  <si>
    <t>HEELREPPS300-015</t>
  </si>
  <si>
    <t>REPUES PS300 PORTA ESCOBILLA -015</t>
  </si>
  <si>
    <t>HEELREPPS300-016</t>
  </si>
  <si>
    <t>REPUES PS300 INDUCIDO 120 VOLT -016</t>
  </si>
  <si>
    <t>$ 40,398.75</t>
  </si>
  <si>
    <t>HEELREPPS300-017</t>
  </si>
  <si>
    <t>REPUES PS300 RODAMIENTO 609 2RS -017</t>
  </si>
  <si>
    <t>$ 8,316.00</t>
  </si>
  <si>
    <t>HEELREPPS300-018</t>
  </si>
  <si>
    <t>REPUES PS300 VENTILADOR -018</t>
  </si>
  <si>
    <t>HEELREPPS300-019</t>
  </si>
  <si>
    <t>REPUES PS300 BLOQUE EQUILIBRIO -019</t>
  </si>
  <si>
    <t>HEELREPPS300-020</t>
  </si>
  <si>
    <t>REPUES PS300 BLOQUE EXCENTRICA -020</t>
  </si>
  <si>
    <t>HEELREPPS300-023</t>
  </si>
  <si>
    <t>REPUES PS300 PLATO PRESION -023</t>
  </si>
  <si>
    <t>HEELREPPS300-026</t>
  </si>
  <si>
    <t>REPUES PS300 BASE PLATO -026</t>
  </si>
  <si>
    <t>HEELREPPS300-032</t>
  </si>
  <si>
    <t>REPUES PS300 BOLSA DE POLVO -032</t>
  </si>
  <si>
    <t>HEELREPPS350-004</t>
  </si>
  <si>
    <t>REPUES  PS350 RODAMIENTO 607  2RS PART 004</t>
  </si>
  <si>
    <t>HEELREPPS350-014</t>
  </si>
  <si>
    <t>REPUES PS350 RODAMIENTO 6000-DU - 014</t>
  </si>
  <si>
    <t>HEELREPPS350-014-CL</t>
  </si>
  <si>
    <t>$ 9,333.00</t>
  </si>
  <si>
    <t>HEELREPPS350-020</t>
  </si>
  <si>
    <t>REPUES  PS350 ASIENTO ECCENTRICO PART 020</t>
  </si>
  <si>
    <t>HEELREPPS350-022</t>
  </si>
  <si>
    <t>REPUES  PS350 ARANDELA DE BLOQUE PART 022</t>
  </si>
  <si>
    <t>HEELREPPS350-023</t>
  </si>
  <si>
    <t>REPUES PS350 RODAMIENTO 6002 RS -023</t>
  </si>
  <si>
    <t>HEELREPPS350-023-CL</t>
  </si>
  <si>
    <t>$ 9,333.34</t>
  </si>
  <si>
    <t>HEELREPPW1565-001</t>
  </si>
  <si>
    <t>REPUES PW1565 CABLE DE PODER - 001</t>
  </si>
  <si>
    <t>HEELREPPW1565-005</t>
  </si>
  <si>
    <t>REPUES PW1565 FILTRO DE CRISTAL  - 005</t>
  </si>
  <si>
    <t>HEELREPPW1565-005-1</t>
  </si>
  <si>
    <t>REPUES PW1565 ACOPLE CONECTOR AGUA (PW1565-PW1770-PW2482) - 005-01</t>
  </si>
  <si>
    <t>$ 10,000.00</t>
  </si>
  <si>
    <t>HEELREPPW1565-008</t>
  </si>
  <si>
    <t>REPUES PW1565 MOTOR COMPLETO Y BOMBA -008</t>
  </si>
  <si>
    <t>$ 401,719.50</t>
  </si>
  <si>
    <t>105362 - 158519-171271</t>
  </si>
  <si>
    <t>HEELREPPW1565-009</t>
  </si>
  <si>
    <t>REPUES PW1565 INTERRUPTOR - 009</t>
  </si>
  <si>
    <t>CB3</t>
  </si>
  <si>
    <t>HEELREPPW1565-012</t>
  </si>
  <si>
    <t>REPUES PW1565 BOQUILLA - 012</t>
  </si>
  <si>
    <t>HEELREPPW1565-021</t>
  </si>
  <si>
    <t>REPUES PW1565 MANGUERA DE ALTA PRESION - 021</t>
  </si>
  <si>
    <t>HEELREPPW1565B-001</t>
  </si>
  <si>
    <t>REPUES PW1565 CONJUNTO CILINDRO - 001</t>
  </si>
  <si>
    <t>$ 26,000.00</t>
  </si>
  <si>
    <t>CF5</t>
  </si>
  <si>
    <t>HEELREPPW1565B-002</t>
  </si>
  <si>
    <t>REPUES PW1565 EXCENTRICA - 002</t>
  </si>
  <si>
    <t>HEELREPPW1565B-005</t>
  </si>
  <si>
    <t>REPUES PW1565 RODAMIENTO  51106  -005</t>
  </si>
  <si>
    <t>HEELREPPW1565B-006</t>
  </si>
  <si>
    <t>REPUES PW1565 CUERPO DE BOMBA - 006</t>
  </si>
  <si>
    <t>HEELREPPW1565B-007</t>
  </si>
  <si>
    <t>REPUES PW1565 TAPA DE BOMBA - 007</t>
  </si>
  <si>
    <t>$ 25,373.25</t>
  </si>
  <si>
    <t>HEELREPPW1565B-009</t>
  </si>
  <si>
    <t>REPUES PW1565 SELLO DE ACEITE (3 UNIDADES) 009</t>
  </si>
  <si>
    <t>HEELREPPW1565B-012</t>
  </si>
  <si>
    <t>REPUES PW1565 CONJUNTO SALIDA DE MANGUERA -012</t>
  </si>
  <si>
    <t>HEELREPPW1565B-013</t>
  </si>
  <si>
    <t>REPUES PW1565 CONJUNTO DE VALVULA DE CONTRAPRESIÓN - 013</t>
  </si>
  <si>
    <t>HEELREPPW1565B-016</t>
  </si>
  <si>
    <t>REPUES PW1565 TAPON TAPA BOMBA (3 UNIDADES) -016</t>
  </si>
  <si>
    <t>HEELREPPW1565B-019</t>
  </si>
  <si>
    <t>REPUES PW1565 ANILLO ORING 5.5X2 - 019</t>
  </si>
  <si>
    <t>CK2</t>
  </si>
  <si>
    <t>HEELREPPW1565B-020</t>
  </si>
  <si>
    <t>REPUES PW1565 ACOPLE - 020</t>
  </si>
  <si>
    <t>HEELREPPW1565B-024</t>
  </si>
  <si>
    <t>HEELREPPW1565B-025</t>
  </si>
  <si>
    <t>REPUES PW1565 INTERRUPTOR DE ENCENDIDO Y APAGADO - 025</t>
  </si>
  <si>
    <t>HEELREPPW1565B-026</t>
  </si>
  <si>
    <t>REPUES PW1565 ANILLO SELLO - 026</t>
  </si>
  <si>
    <t>HEELREPPW1565B-030</t>
  </si>
  <si>
    <t>REPUES PW1565 CUBIERTA DEL VENTILADOR HACIA ABAJO  -030</t>
  </si>
  <si>
    <t>$ 10,630.61</t>
  </si>
  <si>
    <t>HEELREPPW1565B-031</t>
  </si>
  <si>
    <t>REPUES PW1565 CUBIERTA SUPERIOR DEL VENTILADOR - -031</t>
  </si>
  <si>
    <t>$ 15,268.41</t>
  </si>
  <si>
    <t>HEELREPPW1565B-032</t>
  </si>
  <si>
    <t>REPUES PW1565 FILTRO CUBIERTA VENTILADOR - 032</t>
  </si>
  <si>
    <t>$ 4,000.00</t>
  </si>
  <si>
    <t>HEELREPPW1565B-033</t>
  </si>
  <si>
    <t>REPUES PW1565 INTERRUPTOR PRINCIPAL - 033</t>
  </si>
  <si>
    <t>$ 10,924.37</t>
  </si>
  <si>
    <t>HEELREPPW1770-001</t>
  </si>
  <si>
    <t>REPUES PW1770 MANGUERA DE ALTA PRESION - 001</t>
  </si>
  <si>
    <t>$ 92,988.00</t>
  </si>
  <si>
    <t>122-921</t>
  </si>
  <si>
    <t>HEELREPPW1770-019</t>
  </si>
  <si>
    <t>REPUES PW1770 RUEDAS - 019</t>
  </si>
  <si>
    <t>HEELREPPW1770B-011</t>
  </si>
  <si>
    <t>REPUES PW1770 CONJUNTO EMBOLO - 011</t>
  </si>
  <si>
    <t>HEELREPPW1770B-012</t>
  </si>
  <si>
    <t>REPUES PW1770 CONJUNTO SALIDA MANGUERA - 012</t>
  </si>
  <si>
    <t>$ 61,236.00</t>
  </si>
  <si>
    <t>HEELREPPW1770B-013</t>
  </si>
  <si>
    <t>REPUES PW1770 CONJUNTO VALVULA CONTRAPRESION - 013</t>
  </si>
  <si>
    <t>HEELREPPW1770B-015</t>
  </si>
  <si>
    <t>REPUES PW1770 CONJUNTO VALVULA SALIDA (3 UNIDADES) -015</t>
  </si>
  <si>
    <t>HEELREPPW1770B-020</t>
  </si>
  <si>
    <t>REPUES PW1770 ENTRADA MANGUERA - 020</t>
  </si>
  <si>
    <t>HEELREPPW1770B-025</t>
  </si>
  <si>
    <t>REPUES PW1770 CONJUNTO CAJA DE MICROINTERRUPTORES -025</t>
  </si>
  <si>
    <t>HEELREPPW1770B-026</t>
  </si>
  <si>
    <t>REPUES PW1770 ANILLO SELLO - 026</t>
  </si>
  <si>
    <t>HEELREPPW1770B-033</t>
  </si>
  <si>
    <t>REPUES PW1770 INTERRUPTOR PRINCIPAL -033</t>
  </si>
  <si>
    <t>HEELREPPW2275-006</t>
  </si>
  <si>
    <t>REPUES PW2275 MOTOR COMPLETO Y BOMBA - 006</t>
  </si>
  <si>
    <t>$ 703,647.00</t>
  </si>
  <si>
    <t xml:space="preserve">151567- solo se traslado en sistema pero nunca sacaron la unidad en fisico se realizo ajuste </t>
  </si>
  <si>
    <t>HEELREPPW2275-015</t>
  </si>
  <si>
    <t>REPUES PW2275 MANGUERA DE ALTA PRESION - 015</t>
  </si>
  <si>
    <t>$ 45,785.25</t>
  </si>
  <si>
    <t>HEELREPPW2275-019</t>
  </si>
  <si>
    <t>REPUES PW2275 LANZA -019</t>
  </si>
  <si>
    <t>$ 173,076.75</t>
  </si>
  <si>
    <t>HEELREPPW2275B-007</t>
  </si>
  <si>
    <t>REPUES PW2275 TAPA BOMBA - 007</t>
  </si>
  <si>
    <t>HEELREPPW2275B-008</t>
  </si>
  <si>
    <t>REPUES PW2275 SELLOS DE ACEITE (3 UNIDADES) 10x16x4 -008</t>
  </si>
  <si>
    <t>$ 17,388.00</t>
  </si>
  <si>
    <t>HEELREPPW2275B-009</t>
  </si>
  <si>
    <t>REPUES PW2275 SELLOS INTERMEDIO (3 UNIDADES) - 009</t>
  </si>
  <si>
    <t>HEELREPPW2275B-010</t>
  </si>
  <si>
    <t>REPUES PW2275 SELLOS DE AGUA (3 UNIDADES) - 010</t>
  </si>
  <si>
    <t>HEELREPPW2275B-012</t>
  </si>
  <si>
    <t>REPUES PW2275 SALIDA DE MANGUERA COMPLETA - 012</t>
  </si>
  <si>
    <t>HEELREPPW2275B-013</t>
  </si>
  <si>
    <t>REPUES PW2275 VALVULA COMPLETA DE PRESION - 013</t>
  </si>
  <si>
    <t>HEELREPPW2275B-014</t>
  </si>
  <si>
    <t>REPUES PW2275 CONJUNTO VALVULA ENTRADA (3 UNIDADES)  B-014</t>
  </si>
  <si>
    <t>HEELREPPW2275B-017</t>
  </si>
  <si>
    <t>REPUES PW2275 ANILLO ORING 9.5X1.8 (3 UNIDADES) -017</t>
  </si>
  <si>
    <t>Se entrega para Ot 194137</t>
  </si>
  <si>
    <t>HEELREPPW2275B-019</t>
  </si>
  <si>
    <t>REPUES PW2275 ANILLO ORING 5.5X2 - 019</t>
  </si>
  <si>
    <t>HEELREPPW2275B-025</t>
  </si>
  <si>
    <t>REPUES PW2275 INTERRUPTOR - 025</t>
  </si>
  <si>
    <t>$ 58,401.00</t>
  </si>
  <si>
    <t>HEELREPPW2482-006</t>
  </si>
  <si>
    <t>REPUES PW2482 MANGO DE CARRETE DE MAGUERA - 006</t>
  </si>
  <si>
    <t>HEELREPPW2482-023</t>
  </si>
  <si>
    <t>REPUES PW2482 BOTON ON / OFF - 023</t>
  </si>
  <si>
    <t>HEELREPPW2482-028</t>
  </si>
  <si>
    <t>REPUES PW2482 MOTOR COMPLETO - 028</t>
  </si>
  <si>
    <t>$ 551,313.00</t>
  </si>
  <si>
    <t>HEELREPPW2482-040A</t>
  </si>
  <si>
    <t>REPUES PW2482 ACOPLE RAPIDO  - 040A</t>
  </si>
  <si>
    <t>$ 9,000.00</t>
  </si>
  <si>
    <t>HEELREPPW2482-046</t>
  </si>
  <si>
    <t>REPUES PW2482 BASE BOMBA - 046</t>
  </si>
  <si>
    <t>HEELREPPW2482-067</t>
  </si>
  <si>
    <t>REPUES PW2482 LANZA - 067</t>
  </si>
  <si>
    <t>$ 43,800.75</t>
  </si>
  <si>
    <t>HEELREPPW2482-068</t>
  </si>
  <si>
    <t>REPUES PW2482 BOQUILLA AJUSTABLE -068</t>
  </si>
  <si>
    <t>$ 60,102.00</t>
  </si>
  <si>
    <t>HEELREPPW2482-069</t>
  </si>
  <si>
    <t>REPUES PW2482 PISTOLA - 069</t>
  </si>
  <si>
    <t>10.5.1</t>
  </si>
  <si>
    <t>HEELREPPW2482-B006</t>
  </si>
  <si>
    <t>REPUES PW2482 EXCENTRICA - 006</t>
  </si>
  <si>
    <t>HEELREPPW2482-B009-B011</t>
  </si>
  <si>
    <t>REPUES PW2482 KIT EMPAQUES - 009-011</t>
  </si>
  <si>
    <t>HEELREPPW2482-B012</t>
  </si>
  <si>
    <t>REPUES PW2482 CHEQUE ANTIRETORNO X3 - 012</t>
  </si>
  <si>
    <t>HEELREPPW2482-B019</t>
  </si>
  <si>
    <t>REPUES PW2482 ACOPLE DE MANGUERA - 019</t>
  </si>
  <si>
    <t>HEELREPPW2482B-023</t>
  </si>
  <si>
    <t>REPUES PW2482 CONJUNTO VALVULA CONTRAPRESION - 023</t>
  </si>
  <si>
    <t>HEELREPPW2482-B024</t>
  </si>
  <si>
    <t>REPUES PW2482 ACOPLE DE MANGUERA - 024</t>
  </si>
  <si>
    <t>HEELREPRM11038-014</t>
  </si>
  <si>
    <t>REPUES RM11038 ESFERAS PART 014</t>
  </si>
  <si>
    <t>HEELREPRM11038-016</t>
  </si>
  <si>
    <t>REPUES RM11038 O-RING PART 016</t>
  </si>
  <si>
    <t>HEELREPRM11038-017</t>
  </si>
  <si>
    <t>REPUES RM11038 GOLPEADOR PART 017</t>
  </si>
  <si>
    <t>HEELREPRM11038-018</t>
  </si>
  <si>
    <t>REPUES RM11038 ESFERAS PART 018</t>
  </si>
  <si>
    <t>HEELREPRM11038-033</t>
  </si>
  <si>
    <t>REPUES RM11038 EMPAQUE PART 033</t>
  </si>
  <si>
    <t>HEELREPRM11038-033-CL</t>
  </si>
  <si>
    <t>$ 18,666.00</t>
  </si>
  <si>
    <t>HEELREPRM11038-035</t>
  </si>
  <si>
    <t>REPUES RM11038 PISTON PART 035</t>
  </si>
  <si>
    <t>HEELREPRM11038-036</t>
  </si>
  <si>
    <t>REPUES RM11038 BIELA PART 036</t>
  </si>
  <si>
    <t>HEELREPRM11038-043</t>
  </si>
  <si>
    <t>REPUES RM11038 EXCENTRICA PART 043</t>
  </si>
  <si>
    <t>$ 91,287.00</t>
  </si>
  <si>
    <t>HEELREPRM11038-070</t>
  </si>
  <si>
    <t>REPUES RM11038 TAPA PART 070</t>
  </si>
  <si>
    <t>HEELREPRM11038-085</t>
  </si>
  <si>
    <t>REPUES RM11038 PORTA ESCOBILLAS PART 085</t>
  </si>
  <si>
    <t>HEELREPRM11038-087</t>
  </si>
  <si>
    <t>REPUES RM11038 JGO DE ESCOBILLAS PART 087</t>
  </si>
  <si>
    <t>HEELREPRM11038-104</t>
  </si>
  <si>
    <t>REPUES RM11038 CABLE PART 104</t>
  </si>
  <si>
    <t>HEELREPRM13030-001</t>
  </si>
  <si>
    <t>REPUES RM13030 CAPUCHON PART 001</t>
  </si>
  <si>
    <t>HEELREPRM13030-002</t>
  </si>
  <si>
    <t>REPUES RM13030 SEGURO PART 002</t>
  </si>
  <si>
    <t>HEELREPRM13030-003</t>
  </si>
  <si>
    <t>REPUES RM13030 CAPUCHON PART 003</t>
  </si>
  <si>
    <t>$ 42,336.00</t>
  </si>
  <si>
    <t>HEELREPRM13030-004</t>
  </si>
  <si>
    <t>REPUES RM13030 RESORTE PART 004</t>
  </si>
  <si>
    <t>HEELREPRM13030-005</t>
  </si>
  <si>
    <t>REPUES RM13030 CARCASA DE PERCUSIÓN PAR 005</t>
  </si>
  <si>
    <t>$ 13,324.50</t>
  </si>
  <si>
    <t>HEELREPRM13030-013</t>
  </si>
  <si>
    <t>REPUES RM13030 ESFERAS DE PORTA HERRAMIENTAS PART 013</t>
  </si>
  <si>
    <t>HEELREPRM13030-016</t>
  </si>
  <si>
    <t>REPUES RM13030 O-RING PART 016</t>
  </si>
  <si>
    <t>HEELREPRM13030-018</t>
  </si>
  <si>
    <t>REPUES RM13030 ESFERAS DE CILINDRO PART 018</t>
  </si>
  <si>
    <t>HEELREPRM13030-019</t>
  </si>
  <si>
    <t>REPUES RM13030 CILINDRO PART 019</t>
  </si>
  <si>
    <t>$ 100,926.00</t>
  </si>
  <si>
    <t>HEELREPRM13030-020</t>
  </si>
  <si>
    <t>REPUES RM13030 CUÑAS PART 020</t>
  </si>
  <si>
    <t>HEELREPRM13030-023</t>
  </si>
  <si>
    <t>REPUES RM13030 RESORTE PART 023</t>
  </si>
  <si>
    <t>HEELREPRM13030-026</t>
  </si>
  <si>
    <t>REPUES RM13030 O-RING PESO MUERTO PART 026</t>
  </si>
  <si>
    <t>HEELREPRM13030-028</t>
  </si>
  <si>
    <t>REPUES RM13030 O-RING PISTON PART 028</t>
  </si>
  <si>
    <t>HEELREPRM13030-029</t>
  </si>
  <si>
    <t>REPUES RM13030 PISTON PART 029</t>
  </si>
  <si>
    <t>HEELREPRM13030-035-040</t>
  </si>
  <si>
    <t>REPUES RM13030 KIT DE BOTON DE FUNCIONES PART 035-040</t>
  </si>
  <si>
    <t>$ 14,742.00</t>
  </si>
  <si>
    <t>HEELREPRM13030-037</t>
  </si>
  <si>
    <t>REPUES RM13030 TRINQUETE PART 037</t>
  </si>
  <si>
    <t>HEELREPRM13030-038</t>
  </si>
  <si>
    <t>REPUES RM13030 BOTON PART 038</t>
  </si>
  <si>
    <t>HEELREPRM13030-039-040-041</t>
  </si>
  <si>
    <t>REPUES RM13030 KIT BOTON SELECTOR PART 039-040-041</t>
  </si>
  <si>
    <t>HEELREPRM13030-048</t>
  </si>
  <si>
    <t>REPUES RM13030 PIÑON -048</t>
  </si>
  <si>
    <t>$ 13,986.00</t>
  </si>
  <si>
    <t>HEELREPRM13030-067</t>
  </si>
  <si>
    <t>REPUES RM13030 RODAMIENTO 6001 2RS - 067</t>
  </si>
  <si>
    <t>HEELREPRM13030-068</t>
  </si>
  <si>
    <t>REPUES RM13030 INDUCIDO PART 068</t>
  </si>
  <si>
    <t>$ 101,493.00</t>
  </si>
  <si>
    <t>HEELREPRM13030-076</t>
  </si>
  <si>
    <t>REPUES RM13030 JGO ESCOBILLAS PART 076</t>
  </si>
  <si>
    <t>$ 16,632.00</t>
  </si>
  <si>
    <t>HEELREPRM13030-078</t>
  </si>
  <si>
    <t>REPUES RM13030 PORTA ESCOBILLAS PART 078</t>
  </si>
  <si>
    <t>HEELREPRM13030-083</t>
  </si>
  <si>
    <t>REPUES RM13030 INTERRUPTOR PART 083</t>
  </si>
  <si>
    <t>$ 258,552.00</t>
  </si>
  <si>
    <t>HEELREPRM13030-502</t>
  </si>
  <si>
    <t>REPUES RM13030 KIT MANGO AUXILIAR PART 502</t>
  </si>
  <si>
    <t>$ 21,687.75</t>
  </si>
  <si>
    <t>HEELREPRM3209-005</t>
  </si>
  <si>
    <t>REPUES RM3209 MANGUITO RETRAIBLE - 005</t>
  </si>
  <si>
    <t>$ 22,471.54</t>
  </si>
  <si>
    <t>HEELREPRM3209-008</t>
  </si>
  <si>
    <t>REPUES RM3209 CUBIERTA- 008</t>
  </si>
  <si>
    <t>$ 40,336.21</t>
  </si>
  <si>
    <t>HEELREPRM3209-011</t>
  </si>
  <si>
    <t>REPUES RM3209 CARCASA METALICA  DELANTERO - 011</t>
  </si>
  <si>
    <t>$ 37,313.60</t>
  </si>
  <si>
    <t>HEELREPRM3209-012</t>
  </si>
  <si>
    <t>REPUES RM3209 ORING 14Ã—2.5 - 012</t>
  </si>
  <si>
    <t>$ 3,474.26</t>
  </si>
  <si>
    <t>HEELREPRM3209-013</t>
  </si>
  <si>
    <t>REPUES RM3209 CUANDRANTE DE FUNCIONES - 013</t>
  </si>
  <si>
    <t>$ 29,371.43</t>
  </si>
  <si>
    <t>HEELREPRM3209-014</t>
  </si>
  <si>
    <t>REPUES RM3209 18 ANILLO DE RETENCIÃ“N - 014</t>
  </si>
  <si>
    <t>$ 1,556.47</t>
  </si>
  <si>
    <t>HEELREPRM3209-016</t>
  </si>
  <si>
    <t>REPUES RM3209 POSTE DE RESORTE Φ7×10 - 16</t>
  </si>
  <si>
    <t>$ 1,167.35</t>
  </si>
  <si>
    <t>HEELREPRM3209-017</t>
  </si>
  <si>
    <t>REPUES RM3209 PERILLA DE FUNCIÓN - 017</t>
  </si>
  <si>
    <t>$ 9,172.06</t>
  </si>
  <si>
    <t>HEELREPRM3209-019</t>
  </si>
  <si>
    <t>REPUES RM3209 ANILLO DE SELLO DE ACEITE 35Ã—51Ã—6 - 019</t>
  </si>
  <si>
    <t>$ 28,141.54</t>
  </si>
  <si>
    <t>HEELREPRM3209-020</t>
  </si>
  <si>
    <t>REPUES RM3209 ARANDELA 55Ã—45Ã—1 - 020</t>
  </si>
  <si>
    <t>$ 3,335.29</t>
  </si>
  <si>
    <t>CS4</t>
  </si>
  <si>
    <t>HEELREPRM3209-022</t>
  </si>
  <si>
    <t>REPUES RM3209 BOLA DE ACERO S7.144 - 022</t>
  </si>
  <si>
    <t>HEELREPRM3209-023</t>
  </si>
  <si>
    <t>REPUES RM3209 PORTA HERRAMIENTAS  - 023</t>
  </si>
  <si>
    <t>HEELREPRM3209-024</t>
  </si>
  <si>
    <t>REPUES RM3209 GOLPEADOR - 024</t>
  </si>
  <si>
    <t>$ 31,977.13</t>
  </si>
  <si>
    <t>VALIDAR CS4</t>
  </si>
  <si>
    <t>HEELREPRM3209-025</t>
  </si>
  <si>
    <t>REPUES RM3209 ANILLO DE RETEN ?32X?2 - 025</t>
  </si>
  <si>
    <t>HEELREPRM3209-026</t>
  </si>
  <si>
    <t>REPUES RM3209 RODAMIENTO DE BOLAS 6907 RS - 026</t>
  </si>
  <si>
    <t>$ 18,761.03</t>
  </si>
  <si>
    <t>HEELREPRM3209-027</t>
  </si>
  <si>
    <t>REPUES RM3209 CILINDRO - 027</t>
  </si>
  <si>
    <t>$ 73,293.09</t>
  </si>
  <si>
    <t>HEELREPRM3209-029</t>
  </si>
  <si>
    <t>REPUES RM3209 ASIENTO DEL RESORTE DEL EMBRAGUE 42Ã—32.4Ã—1.5 - 029</t>
  </si>
  <si>
    <t>HEELREPRM3209-030</t>
  </si>
  <si>
    <t>REPUES RM3209 RESORTE DEL EMBRAGUE 1.8Ã—36Ã—80 - 030</t>
  </si>
  <si>
    <t>$ 2,668.24</t>
  </si>
  <si>
    <t>HEELREPRM3209-031</t>
  </si>
  <si>
    <t>REPUES RM3209 ARANDELA 47Ã—54.5Ã—7 - 031</t>
  </si>
  <si>
    <t>$ 5,002.94</t>
  </si>
  <si>
    <t>HEELREPRM3209-032</t>
  </si>
  <si>
    <t>REPUES RM3209 EMBRAGUE1 - 032</t>
  </si>
  <si>
    <t>$ 34,395.22</t>
  </si>
  <si>
    <t>HEELREPRM3209-033</t>
  </si>
  <si>
    <t>REPUES RM3209 ASIENTO DE RESORTE DE TRINQUETE 55X40X1.5 - 033</t>
  </si>
  <si>
    <t>$ 4,169.12</t>
  </si>
  <si>
    <t>HEELREPRM3209-035</t>
  </si>
  <si>
    <t>REPUES RM3209 ANILLO DE TRINQUETE - 035</t>
  </si>
  <si>
    <t>$ 15,953.82</t>
  </si>
  <si>
    <t>HEELREPRM3209-036</t>
  </si>
  <si>
    <t>REPUES RM3209 EMBRAGUE - 036</t>
  </si>
  <si>
    <t>$ 13,174.41</t>
  </si>
  <si>
    <t>HEELREPRM3209-037</t>
  </si>
  <si>
    <t>REPUES RM3209 ENGRANAJE CÃ“NICO?1#DIENTE? - 037</t>
  </si>
  <si>
    <t>HEELREPRM3209-038</t>
  </si>
  <si>
    <t>REPUES RM3209 PISTÃ“N DE IMPACTO - 038</t>
  </si>
  <si>
    <t>$ 19,240.48</t>
  </si>
  <si>
    <t>HEELREPRM3209-039</t>
  </si>
  <si>
    <t>REPUES RM3209 ANILLO ORING 26Ã—3.1 - 039</t>
  </si>
  <si>
    <t>$ 10,839.71</t>
  </si>
  <si>
    <t>HEELREPRM3209-040</t>
  </si>
  <si>
    <t>REPUES RM3209 PISTÃ“N - 040</t>
  </si>
  <si>
    <t>$ 19,303.01</t>
  </si>
  <si>
    <t>HEELREPRM3209-041</t>
  </si>
  <si>
    <t>REPUES RM3209 PASADOR DEL PISTÃ“N - 041</t>
  </si>
  <si>
    <t>HEELREPRM3209-042</t>
  </si>
  <si>
    <t>REPUES RM3209 ANILLO O RING 17.7Ã—1.5 - 042</t>
  </si>
  <si>
    <t>$ 6,948.53</t>
  </si>
  <si>
    <t>HEELREPRM3209-043</t>
  </si>
  <si>
    <t>REPUES RM3209 BIELA - 043</t>
  </si>
  <si>
    <t>$ 15,342.35</t>
  </si>
  <si>
    <t>HEELREPRM3209-045</t>
  </si>
  <si>
    <t>REPUES RM3209 ANILLO ORING 59Ã—2 - 045</t>
  </si>
  <si>
    <t>$ 2,334.71</t>
  </si>
  <si>
    <t>HEELREPRM3209-048</t>
  </si>
  <si>
    <t>REPUES RM3209 CARCASA DE ENGRANAJES - 048</t>
  </si>
  <si>
    <t>$ 71,291.91</t>
  </si>
  <si>
    <t>HEELREPRM3209-049</t>
  </si>
  <si>
    <t>REPUES RM3209 ANILLO ORING 57Ã—1.5 - 049</t>
  </si>
  <si>
    <t>$ 1,250.74</t>
  </si>
  <si>
    <t>HEELREPRM3209-051</t>
  </si>
  <si>
    <t>REPUES RM3209 TORNILLO M4Ã—12 - 051</t>
  </si>
  <si>
    <t>$ 18,066.20</t>
  </si>
  <si>
    <t>HEELREPRM3209-053</t>
  </si>
  <si>
    <t>REPUES RM3209 CUBIERTA DEPOSITO DE ACEITE- 053</t>
  </si>
  <si>
    <t>$ 12,896.47</t>
  </si>
  <si>
    <t>HEELREPRM3209-054</t>
  </si>
  <si>
    <t>REPUES RM3209 TORNILLO 5.0Ã—25 - 054</t>
  </si>
  <si>
    <t>$ 1,667.64</t>
  </si>
  <si>
    <t>HEELREPRM3209-055</t>
  </si>
  <si>
    <t>REPUES RM3209 CIGÃœEÃ‘AL - 055</t>
  </si>
  <si>
    <t>$ 23,138.60</t>
  </si>
  <si>
    <t>HEELREPRM3209-056</t>
  </si>
  <si>
    <t>REPUES RM3209 CUÃ‘A 4Ã—12 - 056</t>
  </si>
  <si>
    <t>HEELREPRM3209-058</t>
  </si>
  <si>
    <t>REPUES RM3209 RODAMIENTO DE BOLAS 6202 RS - 058</t>
  </si>
  <si>
    <t>$ 16,259.56</t>
  </si>
  <si>
    <t>HEELREPRM3209-059</t>
  </si>
  <si>
    <t>REPUES RM3209 CUBIERTA DE COJINETES - 059</t>
  </si>
  <si>
    <t>HEELREPRM3209-061</t>
  </si>
  <si>
    <t>REPUES RM3209 CASQUILLO DEL CIGÃœEÃ‘AL - 061</t>
  </si>
  <si>
    <t>HEELREPRM3209-062</t>
  </si>
  <si>
    <t>REPUES RM3209 ENGRANAJE DEL CIGÃœEÃ‘AL?2#DIENTES? - 062</t>
  </si>
  <si>
    <t>$ 24,889.63</t>
  </si>
  <si>
    <t>HEELREPRM3209-064</t>
  </si>
  <si>
    <t>REPUES RM3209 ENGRANAJE - 064</t>
  </si>
  <si>
    <t>$ 100,453.50</t>
  </si>
  <si>
    <t>HEELREPRM3209-082</t>
  </si>
  <si>
    <t>REPUES RM3209 DEFLECTOR DE AIRE - 082</t>
  </si>
  <si>
    <t>HEELREPRM3209-088</t>
  </si>
  <si>
    <t>REPUES RM3209 CARCASA MOTOR - 088</t>
  </si>
  <si>
    <t>$ 59,910.22</t>
  </si>
  <si>
    <t>HEELREPRM3209-092</t>
  </si>
  <si>
    <t>REPUES RM3209 RESORTE PORTA ESCOBILLAS - 092</t>
  </si>
  <si>
    <t>$ 6,670.59</t>
  </si>
  <si>
    <t>HEELREPRM3209-093</t>
  </si>
  <si>
    <t>REPUES RM3209 TORNILLO ROSCA ST4.2Ã—16 - 093</t>
  </si>
  <si>
    <t>$ 2,779.42</t>
  </si>
  <si>
    <t>HEELREPRM3209-097</t>
  </si>
  <si>
    <t>REPUES RM3209 TAPA INFERIOR - 097</t>
  </si>
  <si>
    <t>$ 24,139.19</t>
  </si>
  <si>
    <t>HEELREPRM3209-098</t>
  </si>
  <si>
    <t>REPUES RM3209 TORNILLO ROSCA ST4.2Ã—18 - 098</t>
  </si>
  <si>
    <t>$ 6,114.70</t>
  </si>
  <si>
    <t>HEELREPRM3209-099</t>
  </si>
  <si>
    <t>REPUES RM3209 REGULADOR DE VELOCIDAD (110-120V) - 099</t>
  </si>
  <si>
    <t>$ 105,895.59</t>
  </si>
  <si>
    <t>HEELREPRM3209-100</t>
  </si>
  <si>
    <t>REPUES RM3209 TORNILLO MAQUINA ST5.5X30 - 100</t>
  </si>
  <si>
    <t>$ 2,167.94</t>
  </si>
  <si>
    <t>HEELREPRM3209-101</t>
  </si>
  <si>
    <t>REPUES RM3209 ARANDELA PLANA 5.3Ã—16Ã—1.2 - 101</t>
  </si>
  <si>
    <t>HEELREPRM3209-102</t>
  </si>
  <si>
    <t>REPUES RM3209 INDICADOR - 102</t>
  </si>
  <si>
    <t>HEELREPRM3209-103</t>
  </si>
  <si>
    <t>REPUES RM3209 TAPA TRASERA - 103</t>
  </si>
  <si>
    <t>HEELREPRM3209-104</t>
  </si>
  <si>
    <t>REPUES RM3209 MUELLE AMORTIGUADOR - 104</t>
  </si>
  <si>
    <t>$ 8,640.00</t>
  </si>
  <si>
    <t>HEELREPRM3209-105</t>
  </si>
  <si>
    <t>REPUES RM3209 MUELLE - 105</t>
  </si>
  <si>
    <t>HEELREPRM3209-108</t>
  </si>
  <si>
    <t>REPUES RM3209 CUBIERTA DEL MANGO PRINCIPAL - 108</t>
  </si>
  <si>
    <t>$ 71,291.92</t>
  </si>
  <si>
    <t>HEELREPRM3209-110</t>
  </si>
  <si>
    <t>REPUES RM3209 TAPÃ“N DE ROSCA - 110</t>
  </si>
  <si>
    <t>$ 5,225.30</t>
  </si>
  <si>
    <t>HEELREPRM3209-116</t>
  </si>
  <si>
    <t>REPUES RM3209 PISA CABLE - 116</t>
  </si>
  <si>
    <t>$ 2,160.00</t>
  </si>
  <si>
    <t>HEELREPRM3209-119</t>
  </si>
  <si>
    <t>REPUES RM3209 ABRAZADERA MANGO LATERAL - 119</t>
  </si>
  <si>
    <t>$ 15,634.19</t>
  </si>
  <si>
    <t>HEELREPRM3209-121</t>
  </si>
  <si>
    <t>REPUES RM3209 TORNILLO T - 121</t>
  </si>
  <si>
    <t>$ 2,584.85</t>
  </si>
  <si>
    <t>HEELREPRM3209-123</t>
  </si>
  <si>
    <t>REPUES RM3209 BASE DE ENSAMBLE DE MANGO LATERAL - 123</t>
  </si>
  <si>
    <t>$ 11,868.09</t>
  </si>
  <si>
    <t>HEELREPRM3209-124</t>
  </si>
  <si>
    <t>REPUES RM3209 GUÃ_x008d_A DE AJUSTE PROFUNDIDAD - 124</t>
  </si>
  <si>
    <t>$ 7,087.50</t>
  </si>
  <si>
    <t>HEELREPRM3209-125</t>
  </si>
  <si>
    <t>REPUES RM3209 PERNO AJUSTE PROFUNDIDAD - 125</t>
  </si>
  <si>
    <t>$ 3,835.59</t>
  </si>
  <si>
    <t>HEELREPRM3209-126</t>
  </si>
  <si>
    <t>REPUES RM3209 CUBIERTA DEL MANGO LATERAL - 126</t>
  </si>
  <si>
    <t>$ 9,394.41</t>
  </si>
  <si>
    <t>HEELREPRM3209-127</t>
  </si>
  <si>
    <t>REPUES RM3209 MANGO LATERAL - 127</t>
  </si>
  <si>
    <t>$ 38,772.79</t>
  </si>
  <si>
    <t>HEELREPRM3209-128</t>
  </si>
  <si>
    <t>REPUES RM3209 ANILLO ORING 5X2 - 128</t>
  </si>
  <si>
    <t>$ 11,117.65</t>
  </si>
  <si>
    <t>HEELREPRM3209-132</t>
  </si>
  <si>
    <t>REPUES RM3209 ARANDELA DE SOPORTE  RODAMIENTO - 132</t>
  </si>
  <si>
    <t>HEELREPRM5010-015</t>
  </si>
  <si>
    <t>REPUES RM5010 CUÑAS PART 015</t>
  </si>
  <si>
    <t>HEELREPRM5010-018</t>
  </si>
  <si>
    <t>REPUES RM5010 O-RING PESO MUERTO PART 018</t>
  </si>
  <si>
    <t>$ 1,260.50</t>
  </si>
  <si>
    <t>HEELREPRM5010-047</t>
  </si>
  <si>
    <t>REPUES RM5010 ESCOBILLAS PART 047</t>
  </si>
  <si>
    <t>$ 10,084.04</t>
  </si>
  <si>
    <t>HEELREPRM5010-048</t>
  </si>
  <si>
    <t>REPUES RM5010 PORTA ESCOBILLAS PART 048</t>
  </si>
  <si>
    <t>$ 752.80</t>
  </si>
  <si>
    <t>HEELREPRM5010-049</t>
  </si>
  <si>
    <t>REPUES RM5010 INTERRUPTOR PART 049</t>
  </si>
  <si>
    <t>$ 176,470.56</t>
  </si>
  <si>
    <t>HEELREPRM7024-001</t>
  </si>
  <si>
    <t>REPUES RM7024 TAPA CAPUCHON  PART 001</t>
  </si>
  <si>
    <t>CÑ4</t>
  </si>
  <si>
    <t>HEELREPRM7024-003</t>
  </si>
  <si>
    <t>REPUES RM7024 CAPUCHON  PART 003</t>
  </si>
  <si>
    <t>HEELREPRM7024-005</t>
  </si>
  <si>
    <t>REPUES RM7024 ESFERAS  PART 005</t>
  </si>
  <si>
    <t>$ 2,800.00</t>
  </si>
  <si>
    <t>CJ2</t>
  </si>
  <si>
    <t>HEELREPRM7024-006</t>
  </si>
  <si>
    <t>REPUES RM7024 CUADRANTE  PART 006</t>
  </si>
  <si>
    <t>HEELREPRM7024-009</t>
  </si>
  <si>
    <t>REPUES RM7024 CARCASA DE PERCUCION  PART 009</t>
  </si>
  <si>
    <t>$ 12,190.50</t>
  </si>
  <si>
    <t>HEELREPRM7024-011</t>
  </si>
  <si>
    <t>REPUES RM7024 CILINDRO PART 011</t>
  </si>
  <si>
    <t>HEELREPRM7024-019</t>
  </si>
  <si>
    <t>REPUES RM7024 O-RING 11X2.5mm PART 019</t>
  </si>
  <si>
    <t>HEELREPRM7024-019-023</t>
  </si>
  <si>
    <t>REPUES RM7024 KIT BOTON DE FUNCIONES PART 019-023</t>
  </si>
  <si>
    <t>HEELREPRM7024-021</t>
  </si>
  <si>
    <t>REPUES RM7024 PALANCA SELECTORA  PART 021</t>
  </si>
  <si>
    <t>HEELREPRM7024-022</t>
  </si>
  <si>
    <t>REPUES RM7024 RESORTE PALANCA SELECTORA  PART 022</t>
  </si>
  <si>
    <t>HEELREPRM7024-023</t>
  </si>
  <si>
    <t>REPUES RM7024 BOTON SELECTOR  PART 023</t>
  </si>
  <si>
    <t>CF4</t>
  </si>
  <si>
    <t>HEELREPRM7024-024</t>
  </si>
  <si>
    <t>REPUES RM7024 PORTA HERRAMIENTAS  PART 024</t>
  </si>
  <si>
    <t>HEELREPRM7024-026</t>
  </si>
  <si>
    <t>REPUES RM7024 CILINDRO  PART 026</t>
  </si>
  <si>
    <t>CC6</t>
  </si>
  <si>
    <t>HEELREPRM7024-027</t>
  </si>
  <si>
    <t>REPUES RM7024 CUÑAS  PART 027</t>
  </si>
  <si>
    <t>HEELREPRM7024-028</t>
  </si>
  <si>
    <t>REPUES RM7024 CUADRANTE CILINDRO  PART 028</t>
  </si>
  <si>
    <t>HEELREPRM7024-029</t>
  </si>
  <si>
    <t>REPUES RM7024 SEGURO PART 029</t>
  </si>
  <si>
    <t>HEELREPRM7024-030</t>
  </si>
  <si>
    <t>REPUES RM7024 EMPAQUE PART 030</t>
  </si>
  <si>
    <t>HEELREPRM7024-031</t>
  </si>
  <si>
    <t>REPUES RM7024 EMPAQUE PART 031</t>
  </si>
  <si>
    <t>HEELREPRM7024-032</t>
  </si>
  <si>
    <t>REPUES RM7024 GOLPEADOR  PART 032</t>
  </si>
  <si>
    <t>$ 16,443.00</t>
  </si>
  <si>
    <t>CB4</t>
  </si>
  <si>
    <t>HEELREPRM7024-034</t>
  </si>
  <si>
    <t>REPUES RM7024 O-RING EMBRAGUE  PART 034</t>
  </si>
  <si>
    <t>HEELREPRM7024-035</t>
  </si>
  <si>
    <t>REPUES RM7024 O-RING PART 035</t>
  </si>
  <si>
    <t>HEELREPRM7024-036</t>
  </si>
  <si>
    <t>REPUES RM7024 CILINDRO PART 036</t>
  </si>
  <si>
    <t>HEELREPRM7024-037</t>
  </si>
  <si>
    <t>REPUES RM7024 PESO MUERTO  PART 037</t>
  </si>
  <si>
    <t>$ 4,914.00</t>
  </si>
  <si>
    <t>HEELREPRM7024-039</t>
  </si>
  <si>
    <t>REPUES RM7024 CILINDRO PESO MUERTO  PART 039</t>
  </si>
  <si>
    <t>HEELREPRM7024-040</t>
  </si>
  <si>
    <t>REPUES RM7024 ARANDELA PART 040</t>
  </si>
  <si>
    <t>HEELREPRM7024-041</t>
  </si>
  <si>
    <t>REPUES RM7024 BULON  PART 041</t>
  </si>
  <si>
    <t>ESCRI-CZ64</t>
  </si>
  <si>
    <t>HEELREPRM7024-042</t>
  </si>
  <si>
    <t>REPUES RM7024 O-RING PART 042</t>
  </si>
  <si>
    <t>$ 10,395.00</t>
  </si>
  <si>
    <t>HEELREPRM7024-043</t>
  </si>
  <si>
    <t>REPUES EMPAQUE 50.55mm x 3.5mm espesor -043</t>
  </si>
  <si>
    <t>CR3</t>
  </si>
  <si>
    <t>HEELREPRM7024-044</t>
  </si>
  <si>
    <t>REPUES RM7024 HORQUILLA PART 044</t>
  </si>
  <si>
    <t>HEELREPRM7024-046</t>
  </si>
  <si>
    <t>REPUES RM7024 O-RING PART 046</t>
  </si>
  <si>
    <t>HEELREPRM7024-052</t>
  </si>
  <si>
    <t>REPUES RM7024 RODAMIENTO DE AGUJAS HK0609 - 052</t>
  </si>
  <si>
    <t>$ 29,106.00</t>
  </si>
  <si>
    <t>HEELREPRM7024-053</t>
  </si>
  <si>
    <t>REPUES RM7024 PIÑON   PART 053</t>
  </si>
  <si>
    <t>HEELREPRM7024-055</t>
  </si>
  <si>
    <t>REPUES RM7024 EXCENTRICA  PART 055</t>
  </si>
  <si>
    <t>$ 109,714.50</t>
  </si>
  <si>
    <t>HEELREPRM7024-056</t>
  </si>
  <si>
    <t>REPUES RM7024 CASQUILLO AGUJAS HK0908 PART 056</t>
  </si>
  <si>
    <t>HEELREPRM7024-057-058</t>
  </si>
  <si>
    <t>REPUES RM7024 CONJUNTO HORQUILLA + CIRCLIP -057-058</t>
  </si>
  <si>
    <t>$ 4,412.58</t>
  </si>
  <si>
    <t>HEELREPRM7024-058</t>
  </si>
  <si>
    <t>REPUES RM7024 ACTUADOR  PART 058</t>
  </si>
  <si>
    <t>HEELREPRM7024-060</t>
  </si>
  <si>
    <t>REPUES RM7024 EJE PROPULSOR  PART 060</t>
  </si>
  <si>
    <t>HEELREPRM7024-062</t>
  </si>
  <si>
    <t>REPUES RM7024  INDUCIDO PART 062</t>
  </si>
  <si>
    <t>$ 253,023.75</t>
  </si>
  <si>
    <t>HEELREPRM7024-062-DEF</t>
  </si>
  <si>
    <t>HEELREPRM7024-063</t>
  </si>
  <si>
    <t>REPUES RM7024 RODAMIENTO 607 Z - 063</t>
  </si>
  <si>
    <t>HEELREPRM7024-066</t>
  </si>
  <si>
    <t>REPUES RM7024  CAMPOPART 066</t>
  </si>
  <si>
    <t>$ 103,335.75</t>
  </si>
  <si>
    <t>HEELREPRM7024-072</t>
  </si>
  <si>
    <t>REPUES RM7024 PORTA ESCOBILLAS  PART 072</t>
  </si>
  <si>
    <t>HEELREPRM7024-073</t>
  </si>
  <si>
    <t>REPUES RM7024 CARBONES PART 073</t>
  </si>
  <si>
    <t>ESCOBILLA</t>
  </si>
  <si>
    <t>Se entrega para Ot 193002</t>
  </si>
  <si>
    <t>HEELREPRM7024-078</t>
  </si>
  <si>
    <t>REPUES RM7024 INTERRUPTOR  PART 078</t>
  </si>
  <si>
    <t>$ 105,462.00</t>
  </si>
  <si>
    <t>HEELREPRM7024-080</t>
  </si>
  <si>
    <t>REPUES RM7024 EMPAQUE RODAMIENTO 609 PART 080</t>
  </si>
  <si>
    <t>HEELREPRM7024-082</t>
  </si>
  <si>
    <t>REPUES RM7024 CABLE  PART 082</t>
  </si>
  <si>
    <t>HEELREPRM7024-083</t>
  </si>
  <si>
    <t>REPUES RM7024 PASA CABLES  PART 083</t>
  </si>
  <si>
    <t>HEELREPRM7024-092</t>
  </si>
  <si>
    <t>REPUES RM7024 MANIJA  PART 092</t>
  </si>
  <si>
    <t>HEELREPRM9026-001</t>
  </si>
  <si>
    <t>REPUES RM9026 TAPA CAPUCHON  PART 001</t>
  </si>
  <si>
    <t>HEELREPRM9026-001-013</t>
  </si>
  <si>
    <t>REPUES RM9026 KIT DE MANDRIL COMPLETO PART 001-013</t>
  </si>
  <si>
    <t>HEELREPRM9026-006</t>
  </si>
  <si>
    <t>REPUES RM9026 CAPUCHON  PART 006</t>
  </si>
  <si>
    <t>CL2</t>
  </si>
  <si>
    <t>HEELREPRM9026-007</t>
  </si>
  <si>
    <t>REPUES RM9026 RETENEDOR PART 007</t>
  </si>
  <si>
    <t>HEELREPRM9026-008</t>
  </si>
  <si>
    <t>REPUES RM9026 ESFERA PART 008</t>
  </si>
  <si>
    <t>HEELREPRM9026-009</t>
  </si>
  <si>
    <t>REPUES RM9026 RETENEDOR PART 009</t>
  </si>
  <si>
    <t>HEELREPRM9026-010</t>
  </si>
  <si>
    <t>REPUES RM9026 RESORTE PART 010</t>
  </si>
  <si>
    <t>CL3</t>
  </si>
  <si>
    <t>HEELREPRM9026-011</t>
  </si>
  <si>
    <t>REPUES RM9026 O-RING PART 011</t>
  </si>
  <si>
    <t>HEELREPRM9026-012</t>
  </si>
  <si>
    <t>REPUES RM9026 PORTA HERRAMIENTAS PRINCIPAL  PART 012</t>
  </si>
  <si>
    <t>$ 63,362.25</t>
  </si>
  <si>
    <t>HEELREPRM9026-013</t>
  </si>
  <si>
    <t>REPUES RM9026 ESFERAS  PART 013</t>
  </si>
  <si>
    <t>HEELREPRM9026-014</t>
  </si>
  <si>
    <t>REPUES RM9026 MANDRIL PART 014</t>
  </si>
  <si>
    <t>$ 101,351.25</t>
  </si>
  <si>
    <t>HEELREPRM9026-016</t>
  </si>
  <si>
    <t>REPUES RM9026 EJE PART 016</t>
  </si>
  <si>
    <t>HEELREPRM9026-017</t>
  </si>
  <si>
    <t>REPUES RM9026 O-RING PART 017</t>
  </si>
  <si>
    <t>HEELREPRM9026-018</t>
  </si>
  <si>
    <t>REPUES RM9026 SEGURO PART 018</t>
  </si>
  <si>
    <t>HEELREPRM9026-019</t>
  </si>
  <si>
    <t>REPUES RM9026 SELLO PART 019</t>
  </si>
  <si>
    <t>HEELREPRM9026-020</t>
  </si>
  <si>
    <t>REPUES RM9026 RESORTE PART 020</t>
  </si>
  <si>
    <t>HEELREPRM9026-021</t>
  </si>
  <si>
    <t>REPUES RM9026 O-RING PART 021</t>
  </si>
  <si>
    <t>HEELREPRM9026-022</t>
  </si>
  <si>
    <t>REPUES RM9026 CAPUCHON PART 022</t>
  </si>
  <si>
    <t>HEELREPRM9026-027-028</t>
  </si>
  <si>
    <t>REPUES RM9026 CONJUNTO RODAMIENTO EMBRAGUE -027-028</t>
  </si>
  <si>
    <t>$ 49,754.25</t>
  </si>
  <si>
    <t>HEELREPRM9026-029</t>
  </si>
  <si>
    <t>REPUES RM9026 RODAMIENTO DE RODILLOS HK0910 - 029</t>
  </si>
  <si>
    <t>Se va a utilizar 192587 se conto fisico</t>
  </si>
  <si>
    <t>HEELREPRM9026-032</t>
  </si>
  <si>
    <t>REPUES RM9026 O-RING PART 032</t>
  </si>
  <si>
    <t>HEELREPRM9026-033</t>
  </si>
  <si>
    <t>REPUES RM9026 EMPAQUE PART 033</t>
  </si>
  <si>
    <t>HEELREPRM9026-034</t>
  </si>
  <si>
    <t>REPUES RM9026 RESORTE PART 034</t>
  </si>
  <si>
    <t>HEELREPRM9026-035</t>
  </si>
  <si>
    <t>REPUES RM9026 O-RING PART 035</t>
  </si>
  <si>
    <t>HEELREPRM9026-036</t>
  </si>
  <si>
    <t>REPUES RM9026 RESORTE PARA PALANCA PART 036</t>
  </si>
  <si>
    <t>HEELREPRM9026-037</t>
  </si>
  <si>
    <t>REPUES RM9026 PALANCA SELECTORA  PART 037</t>
  </si>
  <si>
    <t>HEELREPRM9026-038</t>
  </si>
  <si>
    <t>REPUES RM9026 RESORTE PALANCA SELECTORA  PART 038</t>
  </si>
  <si>
    <t>HEELREPRM9026-039</t>
  </si>
  <si>
    <t>REPUES RM9026 BOTON SELECTOR  PART 039</t>
  </si>
  <si>
    <t>HEELREPRM9026-040</t>
  </si>
  <si>
    <t>REPUES RM9026 PIÑON SECUNDARIO PART 040</t>
  </si>
  <si>
    <t>HEELREPRM9026-041</t>
  </si>
  <si>
    <t>REPUES RM9026 PORTA HERRAMIENTAS SECUNDARIO  PART 041</t>
  </si>
  <si>
    <t>$ 21,120.75</t>
  </si>
  <si>
    <t>HEELREPRM9026-043</t>
  </si>
  <si>
    <t>REPUES RM9026 CUADRANTE  PART 043</t>
  </si>
  <si>
    <t>$ 6,237.00</t>
  </si>
  <si>
    <t>HEELREPRM9026-047</t>
  </si>
  <si>
    <t>REPUES RM9026 GOLPEADOR PART 047</t>
  </si>
  <si>
    <t>HEELREPRM9026-049</t>
  </si>
  <si>
    <t>REPUES RM9026 O-RING PART 049</t>
  </si>
  <si>
    <t>HEELREPRM9026-050</t>
  </si>
  <si>
    <t>REPUES RM9026 O-RING PART 050</t>
  </si>
  <si>
    <t>HEELREPRM9026-053</t>
  </si>
  <si>
    <t>REPUES RM9026 PESO MUERTO  PART 053</t>
  </si>
  <si>
    <t>HEELREPRM9026-054</t>
  </si>
  <si>
    <t>REPUES RM9026 O-RING PESO MUERTO  PART 054</t>
  </si>
  <si>
    <t>HEELREPRM9026-057</t>
  </si>
  <si>
    <t>REPUES RM9026 BULON PART 057</t>
  </si>
  <si>
    <t>HEELREPRM9026-058-065</t>
  </si>
  <si>
    <t>REPUES RM9026 KIT CAJA DE ENGRANAJES PART 058-065</t>
  </si>
  <si>
    <t>$ 34,445.25</t>
  </si>
  <si>
    <t>CM5</t>
  </si>
  <si>
    <t>HEELREPRM9026-059</t>
  </si>
  <si>
    <t>REPUES RM9026 CAJA DE ENGRANAJES PART 059</t>
  </si>
  <si>
    <t>HEELREPRM9026-060</t>
  </si>
  <si>
    <t>REPUES RM9026 CAJA DE ENGRANAJES PART 060</t>
  </si>
  <si>
    <t>$ 118,077.75</t>
  </si>
  <si>
    <t>HEELREPRM9026-061</t>
  </si>
  <si>
    <t>REPUES RM9026 HORQUILLA PART 061</t>
  </si>
  <si>
    <t>HEELREPRM9026-062</t>
  </si>
  <si>
    <t>REPUES RM9026 O-RING 2X23 PART 062</t>
  </si>
  <si>
    <t>HEELREPRM9026-063</t>
  </si>
  <si>
    <t>REPUES RM9026 RODAMIENTO 609 2RS - 063</t>
  </si>
  <si>
    <t>HEELREPRM9026-067</t>
  </si>
  <si>
    <t>REPUES RM9026 RODAMIENTO 699Z PART 067</t>
  </si>
  <si>
    <t>ESCRI -CF4</t>
  </si>
  <si>
    <t>HEELREPRM9026-068-069</t>
  </si>
  <si>
    <t>REPUES RM9026 CONJUNTO EMBRAGUE -068-069</t>
  </si>
  <si>
    <t>HEELREPRM9026-070</t>
  </si>
  <si>
    <t>REPUES RM9026 RODAMIENTO DE AGUJAS HK0908 PART 070</t>
  </si>
  <si>
    <t>HEELREPRM9026-070-074</t>
  </si>
  <si>
    <t>REPUES RM9026 KIT EXCENTRICA PART 070-074</t>
  </si>
  <si>
    <t>$ 65,205.00</t>
  </si>
  <si>
    <t>HEELREPRM9026-071</t>
  </si>
  <si>
    <t>REPUES RM9026 EXCENTRICA - 071</t>
  </si>
  <si>
    <t>HEELREPRM9026-072</t>
  </si>
  <si>
    <t>REPUES RM9026 RODAMIENTO K15 PART 072</t>
  </si>
  <si>
    <t>HEELREPRM9026-073</t>
  </si>
  <si>
    <t>REPUES RM9026 PIÑON  PART 073</t>
  </si>
  <si>
    <t>$ 50,652.00</t>
  </si>
  <si>
    <t>HEELREPRM9026-074</t>
  </si>
  <si>
    <t>REPUES RM9026 RESORTE PART 074</t>
  </si>
  <si>
    <t>HEELREPRM9026-075</t>
  </si>
  <si>
    <t>REPUES RM9026 CHUPA PART 075</t>
  </si>
  <si>
    <t>HEELREPRM9026-077</t>
  </si>
  <si>
    <t>REPUES RM9026 INDUCIDO 24 DELGAS -077</t>
  </si>
  <si>
    <t>HEELREPRM9026-077-V2</t>
  </si>
  <si>
    <t>REPUES RM9026 INDUCIDO 12 DELGAS -077</t>
  </si>
  <si>
    <t>HEELREPRM9026-078</t>
  </si>
  <si>
    <t>REPUES RM9026 EMPAQUE PART 078</t>
  </si>
  <si>
    <t>HEELREPRM9026-079</t>
  </si>
  <si>
    <t>REPUES RM9026 RODAMIENTO 607 Z - 079</t>
  </si>
  <si>
    <t>$ 90,720.00</t>
  </si>
  <si>
    <t>186364-185547</t>
  </si>
  <si>
    <t>HEELREPRM9026-080</t>
  </si>
  <si>
    <t>REPUES RM9026 DEFLECTOR PART 080</t>
  </si>
  <si>
    <t>$ 4,536.00</t>
  </si>
  <si>
    <t>HEELREPRM9026-082</t>
  </si>
  <si>
    <t>REPUES RM9026 CAMPO  PART 082</t>
  </si>
  <si>
    <t>HEELREPRM9026-084</t>
  </si>
  <si>
    <t>REPUES RM9026 SELLO DE RODAMIENTO PART 084</t>
  </si>
  <si>
    <t>HEELREPRM9026-086</t>
  </si>
  <si>
    <t>REPUES RM9026 CONECTORES PART 086</t>
  </si>
  <si>
    <t>HEELREPRM9026-087</t>
  </si>
  <si>
    <t>REPUES RM9026 PORTA ESCOBILLAS  PART 087</t>
  </si>
  <si>
    <t>HEELREPRM9026-088</t>
  </si>
  <si>
    <t>REPUES RM9026 MUELLE  PART 088</t>
  </si>
  <si>
    <t>HEELREPRM9026-089</t>
  </si>
  <si>
    <t>REPUES RM9026 JUEGO DE ESCOBILLAS (PAR) -089</t>
  </si>
  <si>
    <t>CQ5</t>
  </si>
  <si>
    <t>HEELREPRM9026-091</t>
  </si>
  <si>
    <t>REPUES RM9026 INTERRUPTOR PART 091</t>
  </si>
  <si>
    <t>HEELREPRM9026-093-094</t>
  </si>
  <si>
    <t>REPUES RM9026 CONJUNTO PASA CABLE -093-094</t>
  </si>
  <si>
    <t>$ 13,608.00</t>
  </si>
  <si>
    <t>HEELREPRM9026-098</t>
  </si>
  <si>
    <t>REPUES RM9026 ABRAZADERA  PART 098</t>
  </si>
  <si>
    <t>HEELREPRM9026-099</t>
  </si>
  <si>
    <t>REPUES RM9026 TORNILLO DE MANIJA  PART 099</t>
  </si>
  <si>
    <t>HEELREPRM9026-101</t>
  </si>
  <si>
    <t>REPUES RM9026 RESORTE  PART 101</t>
  </si>
  <si>
    <t>HEELREPRM9026-105</t>
  </si>
  <si>
    <t>REPUES RM9026 TUERCA PART 105</t>
  </si>
  <si>
    <t>HEELREPRT1512-001</t>
  </si>
  <si>
    <t>REPUES RT1512 TORNILLO - 001</t>
  </si>
  <si>
    <t>$ 45,927.00</t>
  </si>
  <si>
    <t>HEELREPRT1512-018</t>
  </si>
  <si>
    <t>REPUES RT1512 ESCOBILLAS- 018</t>
  </si>
  <si>
    <t>$ 77,253.75</t>
  </si>
  <si>
    <t>HEELREPSP500-010</t>
  </si>
  <si>
    <t>Repues Filtro Succion -010</t>
  </si>
  <si>
    <t>HEELREPSP500-011</t>
  </si>
  <si>
    <t>Repues Motor -011</t>
  </si>
  <si>
    <t>HEELREPSP500-013</t>
  </si>
  <si>
    <t>Repues Amortiguador Motor -013</t>
  </si>
  <si>
    <t>HEELREPSP500-014</t>
  </si>
  <si>
    <t>Repues Caja Motyor -014</t>
  </si>
  <si>
    <t>HEELREPTA1100-001</t>
  </si>
  <si>
    <t>REPUES TA1100 CORREA PART 001</t>
  </si>
  <si>
    <t>HEELREPTA1100-005-V2</t>
  </si>
  <si>
    <t>REPUES TA1100 MANIJA PART 005-V2</t>
  </si>
  <si>
    <t>HEELREPTA1100-020</t>
  </si>
  <si>
    <t>REPUES TA1100 ANILLO PART 020</t>
  </si>
  <si>
    <t>HEELREPTA1100-047</t>
  </si>
  <si>
    <t>REPUES TA1100 EMBRAGUE PART 047</t>
  </si>
  <si>
    <t>$ 17,974.79</t>
  </si>
  <si>
    <t>HEELREPTA1100-049</t>
  </si>
  <si>
    <t>REPUES TA1100 CAJA DE INTERRUPTOR PART 049</t>
  </si>
  <si>
    <t>$ 18,361.34</t>
  </si>
  <si>
    <t>HEELREPTA1100-056-V2</t>
  </si>
  <si>
    <t>REPUES TA1100 CORREA A-710 PART 056-V2</t>
  </si>
  <si>
    <t>HEELREPTA1100-058-CL</t>
  </si>
  <si>
    <t>REPUES TA1100 RODAMIENTO 6007 RS - 058</t>
  </si>
  <si>
    <t>$ 24,000.00</t>
  </si>
  <si>
    <t>HEELREPTA1100-071-V2</t>
  </si>
  <si>
    <t>REPUES TA1100 CORREA A-686 PART 071-V2</t>
  </si>
  <si>
    <t>HEELREPTA1100-089-V2</t>
  </si>
  <si>
    <t>REPUES TA1100 SWITCH A 250 VOLT PART 089-V2</t>
  </si>
  <si>
    <t>$ 36,996.75</t>
  </si>
  <si>
    <t>HEELREPTA1100-098</t>
  </si>
  <si>
    <t>REPUES CONJUNTO MANDRIL LLAVE  PART 098</t>
  </si>
  <si>
    <t>$ 75,000.00</t>
  </si>
  <si>
    <t>HEELREPTA1100-110-V2</t>
  </si>
  <si>
    <t>REPUES TA1100 BRAZO DE MESA PART 110-V2</t>
  </si>
  <si>
    <t>$ 100,784.25</t>
  </si>
  <si>
    <t>HEELREPTA1500-018</t>
  </si>
  <si>
    <t>REPUES TA1500 EJE DE CONO PART 018</t>
  </si>
  <si>
    <t>$ 643,613.46</t>
  </si>
  <si>
    <t>HEELREPTA1500-020</t>
  </si>
  <si>
    <t>REPUES TA1500 RETENEDOR PART 020</t>
  </si>
  <si>
    <t>$ 413,420.16</t>
  </si>
  <si>
    <t>HEELREPTA1500-030</t>
  </si>
  <si>
    <t>REPUES TA1500 PALANCA PART 030</t>
  </si>
  <si>
    <t>$ 2,899.17</t>
  </si>
  <si>
    <t>HEELREPTA1500-063</t>
  </si>
  <si>
    <t>REPUES TA1500 CORREA PART 063</t>
  </si>
  <si>
    <t>HEELREPTA1500-089</t>
  </si>
  <si>
    <t>REPUES TA1500 EJE PIÑON PART 089</t>
  </si>
  <si>
    <t>$ 98,184.88</t>
  </si>
  <si>
    <t>HEELREPTA1500-098</t>
  </si>
  <si>
    <t>REPUES TA1500 EJE DE SUJECIÓN DE MOTOR PART 098</t>
  </si>
  <si>
    <t>$ 1,159.66</t>
  </si>
  <si>
    <t>HEELREPTA1500-099</t>
  </si>
  <si>
    <t>REPUES TA1500 EJE DE SUJECIÓN DE MOTOR PART 099</t>
  </si>
  <si>
    <t>$ 100,310.91</t>
  </si>
  <si>
    <t>HEELREPTA1500-102</t>
  </si>
  <si>
    <t>REPUES TA1500 BASE DE MOTOR PART 102</t>
  </si>
  <si>
    <t>$ 8,890.76</t>
  </si>
  <si>
    <t>HEELREPTA375-032</t>
  </si>
  <si>
    <t>REPUES TA375 CARCASA DE RESORTE PART 032</t>
  </si>
  <si>
    <t>HEELREPTA375-054</t>
  </si>
  <si>
    <t>REPUES TA375 EJE TRANSMISION PART 054</t>
  </si>
  <si>
    <t>$ 5,604.88</t>
  </si>
  <si>
    <t>CD7-341</t>
  </si>
  <si>
    <t>HEELREPTA375-064</t>
  </si>
  <si>
    <t>REPUES TA375 ACOPLE EJE DE MANIJA PART 064</t>
  </si>
  <si>
    <t>HEELREPTA375-071</t>
  </si>
  <si>
    <t>REPUES TA375 MANIJA PART 071</t>
  </si>
  <si>
    <t>$ 8,697.48</t>
  </si>
  <si>
    <t>HEELREPTA375-55B-009-010</t>
  </si>
  <si>
    <t>REPUES TA375 55B KIT ARO PART 009-010</t>
  </si>
  <si>
    <t>$ 15,268.91</t>
  </si>
  <si>
    <t>HEELREPTA550-002</t>
  </si>
  <si>
    <t>REPUES TA550 POLEA PART 002</t>
  </si>
  <si>
    <t>$ 29,767.50</t>
  </si>
  <si>
    <t>HEELREPTA550-006</t>
  </si>
  <si>
    <t>REPUES TA550 POLEA PART 006</t>
  </si>
  <si>
    <t>HEELREPTA550-009</t>
  </si>
  <si>
    <t>REPUES TA550 RODAMIENTO 6202 Z - 009</t>
  </si>
  <si>
    <t>HEELREPTA550-011</t>
  </si>
  <si>
    <t>REPUES TA550 MANIJA ENSAMBLE PART 011</t>
  </si>
  <si>
    <t>HEELREPTA550-013</t>
  </si>
  <si>
    <t>REPUES TA550 POLEA PART 013</t>
  </si>
  <si>
    <t>HEELREPTA550-029</t>
  </si>
  <si>
    <t>REPUES TA550 MOTOR PART 029</t>
  </si>
  <si>
    <t>$ 187,110.00</t>
  </si>
  <si>
    <t>HEELREPTA550-030</t>
  </si>
  <si>
    <t>REPUES TA550 POLEA PART 030</t>
  </si>
  <si>
    <t>$ 65,488.50</t>
  </si>
  <si>
    <t>HEELREPTA550-032</t>
  </si>
  <si>
    <t>REPUES TA550 EJE BASE TALADRO PART 032</t>
  </si>
  <si>
    <t>$ 3,478.98</t>
  </si>
  <si>
    <t>HEELREPTA550-043</t>
  </si>
  <si>
    <t>REPUES TA550 CODO PART 043</t>
  </si>
  <si>
    <t>HEELREPTA550-059</t>
  </si>
  <si>
    <t>REPUES TA550 RESORTE + TAPA PART 059</t>
  </si>
  <si>
    <t>CÑ7</t>
  </si>
  <si>
    <t>HEELREPTA550-062</t>
  </si>
  <si>
    <t>REPUES TA550 MANIJA BASE PART 062</t>
  </si>
  <si>
    <t>$ 14,316.75</t>
  </si>
  <si>
    <t>HEELREPTA550-063</t>
  </si>
  <si>
    <t>REPUES TA550 HUSILLO PART 063</t>
  </si>
  <si>
    <t>HEELREPTA550-066</t>
  </si>
  <si>
    <t>REPUES TA550 ARBOL EJE PART 066</t>
  </si>
  <si>
    <t>HEELREPTA550-080</t>
  </si>
  <si>
    <t>REPUES TA550 EJE PART 080</t>
  </si>
  <si>
    <t>$ 5,025.21</t>
  </si>
  <si>
    <t>HEELREPTA550-095</t>
  </si>
  <si>
    <t>REPUES TA550 MANIJA ENSAMBLE PART 095</t>
  </si>
  <si>
    <t>HEELREPTA550-096</t>
  </si>
  <si>
    <t>REPUES TA550 EJE DE MANIJA AUXILIAR PART 096</t>
  </si>
  <si>
    <t>HEELREPTA550-098</t>
  </si>
  <si>
    <t>REPUES TA550 EJE DE SUJECIÓN DE MOTOR PART 098</t>
  </si>
  <si>
    <t>HEELREPTA750-001</t>
  </si>
  <si>
    <t>REPUES TA750 CORREA DENTADA PART 001</t>
  </si>
  <si>
    <t>$ 8,883.00</t>
  </si>
  <si>
    <t>HEELREPTA750-006</t>
  </si>
  <si>
    <t>REPUES TA750 POLEA -006</t>
  </si>
  <si>
    <t>HEELREPTA750-017</t>
  </si>
  <si>
    <t>REPUES TA750 TUERCA PART 017</t>
  </si>
  <si>
    <t>$ 9,277.31</t>
  </si>
  <si>
    <t>HEELREPTA750-018</t>
  </si>
  <si>
    <t>REPUES TA750 EJE SALIDA PART 018</t>
  </si>
  <si>
    <t>$ 24,035.20</t>
  </si>
  <si>
    <t>HEELREPTA750-020</t>
  </si>
  <si>
    <t>REPUES TA750 RETENEDOR PART 020</t>
  </si>
  <si>
    <t>$ 3,865.56</t>
  </si>
  <si>
    <t>HEELREPTA750-030</t>
  </si>
  <si>
    <t>REPUES TA750 CODO PART 030</t>
  </si>
  <si>
    <t>$ 26,672.26</t>
  </si>
  <si>
    <t>HEELREPTA750-039-V2</t>
  </si>
  <si>
    <t>REPUES TA750 POLEA DEL MOTOR -039-V2</t>
  </si>
  <si>
    <t>$ 41,596.11</t>
  </si>
  <si>
    <t>HEELREPTA750-045-046</t>
  </si>
  <si>
    <t>REPUES TA750 RESORTE TAPA PART 045-046</t>
  </si>
  <si>
    <t>HEELREPTA750-049</t>
  </si>
  <si>
    <t>REPUES TA750 BASE DE INTERRUPTOR PART 049</t>
  </si>
  <si>
    <t>$ 2,377.34</t>
  </si>
  <si>
    <t>HEELREPTA750-056</t>
  </si>
  <si>
    <t>REPUES TA750 POLEA PART 056</t>
  </si>
  <si>
    <t>$ 128,850.75</t>
  </si>
  <si>
    <t>HEELREPTA750-067</t>
  </si>
  <si>
    <t>REPUES TA750 POLEA PART 067</t>
  </si>
  <si>
    <t>$ 234,252.12</t>
  </si>
  <si>
    <t>HEELREPTA750-078-079-V2</t>
  </si>
  <si>
    <t>REPUES TA750 RESORTE + TAPA DE RESORTE -078-079-V2</t>
  </si>
  <si>
    <t>HEELREPTA750-089</t>
  </si>
  <si>
    <t>REPUES TA750 HUSILLO -089</t>
  </si>
  <si>
    <t>$ 74,844.00</t>
  </si>
  <si>
    <t>HEELREPTA750-096</t>
  </si>
  <si>
    <t>REPUES BRAZO DE MESA  -096</t>
  </si>
  <si>
    <t>$ 146,117.64</t>
  </si>
  <si>
    <t>HEELREPTA750-098</t>
  </si>
  <si>
    <t>REPUES TA750 EJE DE SUJECIÓN DE MOTOR PART 098</t>
  </si>
  <si>
    <t>$ 1,932.78</t>
  </si>
  <si>
    <t>HEELREPTB500-026</t>
  </si>
  <si>
    <t>REPUES TB500 INTERRUPTOR ELECTROMAGNÉTICO -026</t>
  </si>
  <si>
    <t>$ 55,901.38</t>
  </si>
  <si>
    <t>HEELREPTB500-037-V2</t>
  </si>
  <si>
    <t>REPUES TB500 BOTÓN DE PARADA DE EMERGENCIA -037-V2</t>
  </si>
  <si>
    <t>$ 79,972.38</t>
  </si>
  <si>
    <t>HEELREPTB500-043-V2</t>
  </si>
  <si>
    <t>REPUES TB500 CONJUNTO DE RESORTES DE HOJA -043</t>
  </si>
  <si>
    <t>$ 9,261.00</t>
  </si>
  <si>
    <t>HEELREPTB500-046</t>
  </si>
  <si>
    <t>REPUES TB500 RETENEDOR PART 046</t>
  </si>
  <si>
    <t>$ 2,310.00</t>
  </si>
  <si>
    <t>HEELREPTB500-049-V2</t>
  </si>
  <si>
    <t>REPUES TB500 EJE PRINCIPAL -049-V2</t>
  </si>
  <si>
    <t>$ 14,591.93</t>
  </si>
  <si>
    <t>HEELREPTB500-061</t>
  </si>
  <si>
    <t>REPUES TB500 MOTOR PART 061</t>
  </si>
  <si>
    <t>$ 170,366.11</t>
  </si>
  <si>
    <t>7.5</t>
  </si>
  <si>
    <t>HEELREPTB500-061-V2</t>
  </si>
  <si>
    <t>PARTE TB500 MOTOR -061-V2</t>
  </si>
  <si>
    <t>$ 511,098.33</t>
  </si>
  <si>
    <t>3.2-322-722</t>
  </si>
  <si>
    <t>HEELREPTB500-069-V2</t>
  </si>
  <si>
    <t>REPUES TB500 EJE CONDUCTOR -069</t>
  </si>
  <si>
    <t>HEELREPTS250-004</t>
  </si>
  <si>
    <t>REPUES CONJUNTO DEL MOTOR -004</t>
  </si>
  <si>
    <t>$ 186,354.00</t>
  </si>
  <si>
    <t>HEELREPTS250-046</t>
  </si>
  <si>
    <t>REPUES CONJUNTO DEL VOLANTE -046</t>
  </si>
  <si>
    <t>$ 17,718.75</t>
  </si>
  <si>
    <t>HEELREPTS250-161</t>
  </si>
  <si>
    <t>REPUES TS250 CARBONES PART 161</t>
  </si>
  <si>
    <t>Dañadas</t>
  </si>
  <si>
    <t>HEELREPTS255-001</t>
  </si>
  <si>
    <t>REPUES TS255 SWITCH PART 001</t>
  </si>
  <si>
    <t>HEELREPTS255-005</t>
  </si>
  <si>
    <t>REPUES TS255 INTERRUPTOR DE SOBRE CARGA 20A 110/220 VAC PART 005</t>
  </si>
  <si>
    <t>HEELREPTS255-137</t>
  </si>
  <si>
    <t>REPUES TS255 CUBIERTA DE DISCO PART 137</t>
  </si>
  <si>
    <t>$ 46,777.50</t>
  </si>
  <si>
    <t>HEELREPTS255-149</t>
  </si>
  <si>
    <t>REPUES TS255 PRISONERO EJE PART 149</t>
  </si>
  <si>
    <t>HEELREPTS255-150</t>
  </si>
  <si>
    <t>REPUES TS255 EJE PINON PART 150</t>
  </si>
  <si>
    <t>$ 7,182.00</t>
  </si>
  <si>
    <t>HEELREPTS255-156</t>
  </si>
  <si>
    <t>REPUES TS255 CUBIERTA MEDIA -156</t>
  </si>
  <si>
    <t>$ 11,407.00</t>
  </si>
  <si>
    <t>HEELREPTS255-158</t>
  </si>
  <si>
    <t>REPUES TS255 DEFLECTOR -158</t>
  </si>
  <si>
    <t>$ 5,967.00</t>
  </si>
  <si>
    <t>HEELREPTS255-160</t>
  </si>
  <si>
    <t>REPUES TAPA PORTA ESCOBILLAS  -160</t>
  </si>
  <si>
    <t>HEELREPTS255-161</t>
  </si>
  <si>
    <t>REPUES TS255 CARBONES PART 161</t>
  </si>
  <si>
    <t>CO7-ESCOB</t>
  </si>
  <si>
    <t>HEELREPTS255-164</t>
  </si>
  <si>
    <t>REPUES TS255 CAMPO PART 164</t>
  </si>
  <si>
    <t>$ 81,931.50</t>
  </si>
  <si>
    <t>HEELREPTS255-165</t>
  </si>
  <si>
    <t>REPUES TS255 INDUCIDO PART 165</t>
  </si>
  <si>
    <t>HEELREPTS255-166</t>
  </si>
  <si>
    <t>REPUES TS255 RODAMIENTO 629 2RS -166</t>
  </si>
  <si>
    <t>$ 4,212.00</t>
  </si>
  <si>
    <t>HEELREPTS255-168</t>
  </si>
  <si>
    <t>REPUES TS255 KIT SOPORTE HORIZONTAL X 8 UNDS -168</t>
  </si>
  <si>
    <t>HEELREPTS255-1M</t>
  </si>
  <si>
    <t>REPUES TS255 MOTOR COMPLETO</t>
  </si>
  <si>
    <t>$ 153,033.00</t>
  </si>
  <si>
    <t>8.1</t>
  </si>
  <si>
    <t>HEELREPVC0110P-CARBON</t>
  </si>
  <si>
    <t>REPUES VC0110P ESCOBILLAS</t>
  </si>
  <si>
    <t>$ 12,773.11</t>
  </si>
  <si>
    <t>HEELREPVC0115P-008</t>
  </si>
  <si>
    <t>REPUES VC0115P MOTOR PART 008</t>
  </si>
  <si>
    <t>$ 122,188.50</t>
  </si>
  <si>
    <t>HEELREPVC0330P-005</t>
  </si>
  <si>
    <t>REPUES VC0330P MOTOR PART 005</t>
  </si>
  <si>
    <t>$ 209,790.00</t>
  </si>
  <si>
    <t>HEELREPVC0330P-CARBON</t>
  </si>
  <si>
    <t>REPUES VC0330P ESCOBILLAS</t>
  </si>
  <si>
    <t>HEELREPVC0535P-006</t>
  </si>
  <si>
    <t>REPUES VC0535P MOTOR PART 006</t>
  </si>
  <si>
    <t>$ 123,322.50</t>
  </si>
  <si>
    <t>HEELREPVC0535P-014</t>
  </si>
  <si>
    <t>REPUES  RUEDA X1  -014</t>
  </si>
  <si>
    <t>HEELREPVC0535P-015</t>
  </si>
  <si>
    <t>REPUES VC0535P INTERRUPTOR PART 015</t>
  </si>
  <si>
    <t>CA4</t>
  </si>
  <si>
    <t>HEELREPVC0535P-016</t>
  </si>
  <si>
    <t>REPUES VC0535P CAPACITOR PART 016</t>
  </si>
  <si>
    <t>$ 5,103.00</t>
  </si>
  <si>
    <t>HEELREPVC0535P-017</t>
  </si>
  <si>
    <t>REPUES VC0535P CABLE PART 017</t>
  </si>
  <si>
    <t>HEELREPVC0640P-004</t>
  </si>
  <si>
    <t>REPUES VC0640P DEFLECTOR TÉRMICO - PARTE 004</t>
  </si>
  <si>
    <t>HEELREPVC0640P-005</t>
  </si>
  <si>
    <t>REPUES VC0640P MOTOR PART 005</t>
  </si>
  <si>
    <t>$ 1,170,855.00</t>
  </si>
  <si>
    <t>Se entrega 1 unidads para Ot 193947 Y 1 para venta 20-03-2025</t>
  </si>
  <si>
    <t>HEELREPVC0640P-006</t>
  </si>
  <si>
    <t>REPUES VC0640P CABLE DE PODER PART 006</t>
  </si>
  <si>
    <t>$ 98,941.50</t>
  </si>
  <si>
    <t>HEELREPVC0640P-009</t>
  </si>
  <si>
    <t>REPUES VC0640P CONJUNTO JAULA DE FILTRO -009</t>
  </si>
  <si>
    <t>HEELREPVC0640P-19-1800N</t>
  </si>
  <si>
    <t>REPUES FUNDA FILTRO CON ABRAZADERA  PARA VC0640P</t>
  </si>
  <si>
    <t>$ 26,223.75</t>
  </si>
  <si>
    <t>HEELREPVC0640P-BAG</t>
  </si>
  <si>
    <t>REPUES VC0640P BOLSA COLECTORA DE POLVO X 3UDS</t>
  </si>
  <si>
    <t>HEELREPVC0850P-005</t>
  </si>
  <si>
    <t>REPUES VC0850P MOTOR PART 005</t>
  </si>
  <si>
    <t>$ 708,750.00</t>
  </si>
  <si>
    <t>HEELREPVC0850P-00E</t>
  </si>
  <si>
    <t>REPUES VC085P FILTRO DE AIRE (CARTUCHO) φ19xφ15x17cm -00E</t>
  </si>
  <si>
    <t>$ 92,137.50</t>
  </si>
  <si>
    <t>HEELREPVC1260P-002</t>
  </si>
  <si>
    <t>REPUES VC1260P INTERUPTOR PART 002</t>
  </si>
  <si>
    <t>HEELREPVC1260P-005</t>
  </si>
  <si>
    <t>REPUES VC1260P MOTOR PART 005</t>
  </si>
  <si>
    <t>$ 148,554.00</t>
  </si>
  <si>
    <t>10.41</t>
  </si>
  <si>
    <t>HEELREPVC1260P-012</t>
  </si>
  <si>
    <t>REPUES VC1260P TANQUE DE POLVO 12 GALONES -012</t>
  </si>
  <si>
    <t>$ 34,161.75</t>
  </si>
  <si>
    <t>HEELREPVC1260P-08-2566B</t>
  </si>
  <si>
    <t>REPUES FILTRO DE AIRE (CARTUCHO) φ19xφ15x17cm PARA VC1260P-VC1665S</t>
  </si>
  <si>
    <t>1.1</t>
  </si>
  <si>
    <t>HEELREPVC1665S-003</t>
  </si>
  <si>
    <t>REPUES VC01665S SWITCH PART 003</t>
  </si>
  <si>
    <t>$ 51,597.00</t>
  </si>
  <si>
    <t>Tr 22032982</t>
  </si>
  <si>
    <t>HEELREPVC1665S-006</t>
  </si>
  <si>
    <t>REPUES VC01665S PLACA DE CIRCUITO PART 006</t>
  </si>
  <si>
    <t>HEELREPVC1665S-010</t>
  </si>
  <si>
    <t>REPUES VC01665S ANILLO DE SELLO PART 010</t>
  </si>
  <si>
    <t>$ 49,329.00</t>
  </si>
  <si>
    <t>HEELREPVC1665S-011</t>
  </si>
  <si>
    <t>REPUES VC01665S MOTOR PART 011</t>
  </si>
  <si>
    <t>$ 181,251.00</t>
  </si>
  <si>
    <t>HEELREPVC1665S-015</t>
  </si>
  <si>
    <t>REPUES VC01665S JAULA DE FILTRO PART 015</t>
  </si>
  <si>
    <t>HEELREPVC1665S-022</t>
  </si>
  <si>
    <t>REPUES VC01665S RUEDA TRASERA PART 022</t>
  </si>
  <si>
    <t>HEELREPVC1665S-08-2503-M</t>
  </si>
  <si>
    <t>REPUES VC01665S 2-1/2' BOQUILLA DE UTILIDAD -08-2503-M</t>
  </si>
  <si>
    <t>HEELREPVC1665S-08-2591</t>
  </si>
  <si>
    <t>REPUES VC01665S 2-1/2 BOQUILLA DE DE PISO -08-2591</t>
  </si>
  <si>
    <t>$ 86,325.75</t>
  </si>
  <si>
    <t>HEELREPVC1665S-BAG</t>
  </si>
  <si>
    <t>REPUES VC1665S3 BOLSA COLECTORA DE POLVO X 3UDS</t>
  </si>
  <si>
    <t>$ 256,302.52</t>
  </si>
  <si>
    <t>HEELREPVC2525P-002</t>
  </si>
  <si>
    <t>REPUES VC2525P CUBIERTA SUPERIOR PART 002</t>
  </si>
  <si>
    <t>HEELREPVC2525P-012</t>
  </si>
  <si>
    <t>REPUES VC2525P MOTOR DJ-D24-L PART 012</t>
  </si>
  <si>
    <t>HEELREPVC2525P-018</t>
  </si>
  <si>
    <t>REPUES VC2525P CAPACITOR PART 018</t>
  </si>
  <si>
    <t>HEELREPVC2525P-025</t>
  </si>
  <si>
    <t>REPUES VC2525P FILTRO DE ESPUMA PART 025</t>
  </si>
  <si>
    <t>HEELREPVCFE-001</t>
  </si>
  <si>
    <t>REPUES VC0110P-VC0640P FILTRO ESPUMA</t>
  </si>
  <si>
    <t>$ 52,448.00</t>
  </si>
  <si>
    <t>HEELREPVCFE-003</t>
  </si>
  <si>
    <t>REPUES VC0110P-VC0330P FILTRO ESPUMA</t>
  </si>
  <si>
    <t>$ 131,118.75</t>
  </si>
  <si>
    <t>CÑ3</t>
  </si>
  <si>
    <t>HEELREPXAG20-003</t>
  </si>
  <si>
    <t>REPUES XAG20 CAJA DE ENGRANAJE SIN MOTOR PART 003</t>
  </si>
  <si>
    <t>$ 1,093,743.00</t>
  </si>
  <si>
    <t>HEELREPXAG20-003-1</t>
  </si>
  <si>
    <t>REPUES XAG20 MOTOR -003-1</t>
  </si>
  <si>
    <t>$ 350,831.25</t>
  </si>
  <si>
    <t>ck5</t>
  </si>
  <si>
    <t xml:space="preserve">Se entrega 1 para Ot 193900 </t>
  </si>
  <si>
    <t>HEELREPXAG20-005</t>
  </si>
  <si>
    <t>REPUES XAG20 BOTON USO PART 005</t>
  </si>
  <si>
    <t>HEELREPXAG20-006</t>
  </si>
  <si>
    <t>REPUES XAG20 RESORTE DE INTERRUPTOR PART 006</t>
  </si>
  <si>
    <t>HEELREPXAG20-013</t>
  </si>
  <si>
    <t>REPUES XAG20 CONJUNTO DE INTERRUPTORES PCB Y SOPORTE PART 013</t>
  </si>
  <si>
    <t>$ 86,467.50</t>
  </si>
  <si>
    <t>HEELREPXBTP20-004</t>
  </si>
  <si>
    <t>REPUES XBTP20 PLACA CUBIERTA - 004</t>
  </si>
  <si>
    <t>$ 7,356.46</t>
  </si>
  <si>
    <t>HEELREPXBTP20-005</t>
  </si>
  <si>
    <t>REPUES XBTP20 PLACA RESORTE - 005</t>
  </si>
  <si>
    <t>$ 959.54</t>
  </si>
  <si>
    <t>HEELREPXBTP20-006</t>
  </si>
  <si>
    <t>REPUES XBTP20 MANGUITO TORQUE - 006</t>
  </si>
  <si>
    <t>$ 6,018.92</t>
  </si>
  <si>
    <t>HEELREPXBTP20-007</t>
  </si>
  <si>
    <t>REPUES XBTP20 ANILLO SELECTOR - 007</t>
  </si>
  <si>
    <t>$ 4,187.08</t>
  </si>
  <si>
    <t>HEELREPXBTP20-008</t>
  </si>
  <si>
    <t>REPUES XBTP20 MANGUITO IMPACTO - 008</t>
  </si>
  <si>
    <t>$ 4,797.69</t>
  </si>
  <si>
    <t>HEELREPXBTP20-009</t>
  </si>
  <si>
    <t>REPUES XBTP20 TORNILLO PLASTIC - 009</t>
  </si>
  <si>
    <t>$ 3,867.23</t>
  </si>
  <si>
    <t>HEELREPXBTP20-010</t>
  </si>
  <si>
    <t>REPUES XBTP20 SOPORTE EJE - 010</t>
  </si>
  <si>
    <t>$ 1,075.85</t>
  </si>
  <si>
    <t>HEELREPXBTP20-011</t>
  </si>
  <si>
    <t>REPUES XBTP20 CONJUNTO EJE - 011</t>
  </si>
  <si>
    <t>HEELREPXBTP20-012</t>
  </si>
  <si>
    <t>REPUES XBTP20 ANILLO LIMITADOR IMPACTO - 012</t>
  </si>
  <si>
    <t>$ 11,398.15</t>
  </si>
  <si>
    <t>HEELREPXBTP20-013</t>
  </si>
  <si>
    <t>REPUES XBTP20 BLOQUE INFERIOR IMPACTO - 013</t>
  </si>
  <si>
    <t>$ 4,012.62</t>
  </si>
  <si>
    <t>HEELREPXBTP20-014</t>
  </si>
  <si>
    <t>REPUES XBTP20 BLOQUE LIMITADOR - 014</t>
  </si>
  <si>
    <t>$ 11,688.92</t>
  </si>
  <si>
    <t>HEELREPXBTP20-015</t>
  </si>
  <si>
    <t>REPUES XBTP20 RESORTE LIMITADOR - 015</t>
  </si>
  <si>
    <t>HEELREPXBTP20-016</t>
  </si>
  <si>
    <t>REPUES XBTP20 ASINTO BOLA - 016</t>
  </si>
  <si>
    <t>$ 843.23</t>
  </si>
  <si>
    <t>HEELREPXBTP20-017</t>
  </si>
  <si>
    <t>REPUES XBTP20 BOLA ACERO - 017</t>
  </si>
  <si>
    <t>HEELREPXBTP20-018</t>
  </si>
  <si>
    <t>REPUES XBTP20 RESORTE EMBRAGUE - 018</t>
  </si>
  <si>
    <t>HEELREPXBTP20-019</t>
  </si>
  <si>
    <t>REPUES XBTP20 ANILLO CAMBIO - 019</t>
  </si>
  <si>
    <t>$ 2,180.77</t>
  </si>
  <si>
    <t>HEELREPXBTP20-020</t>
  </si>
  <si>
    <t>REPUES XBTP20 BOLA ACERO - 020</t>
  </si>
  <si>
    <t>HEELREPXBTP20-021</t>
  </si>
  <si>
    <t>REPUES XBTP20 RESORTE TORQUE - 021</t>
  </si>
  <si>
    <t>HEELREPXBTP20-023</t>
  </si>
  <si>
    <t>REPUES XBTP20 PASADOR CILINDRICO - 023</t>
  </si>
  <si>
    <t>HEELREPXBTP20-024</t>
  </si>
  <si>
    <t>REPUES XBTP20 BOLA ACERO - 024</t>
  </si>
  <si>
    <t>HEELREPXBTP20-025</t>
  </si>
  <si>
    <t>REPUES XBTP20 TORNILLO CABEZA PLANA - 025</t>
  </si>
  <si>
    <t>HEELREPXBTP20-026</t>
  </si>
  <si>
    <t>REPUES XBTP20 CONJUNTO CAJA FRONTAL - 026</t>
  </si>
  <si>
    <t>HEELREPXBTP20-027</t>
  </si>
  <si>
    <t>REPUES XBTP20 TORNILLO CABEZA PLANA - 027</t>
  </si>
  <si>
    <t>HEELREPXBTP20-028</t>
  </si>
  <si>
    <t>REPUES XBTP20 DISCO BLOQUEO - 028</t>
  </si>
  <si>
    <t>$ 12,241.38</t>
  </si>
  <si>
    <t>HEELREPXBTP20-029</t>
  </si>
  <si>
    <t>REPUES XBTP20 BLOQUE BLOQUEO - 029</t>
  </si>
  <si>
    <t>$ 4,884.92</t>
  </si>
  <si>
    <t>HEELREPXBTP20-030</t>
  </si>
  <si>
    <t>REPUES XBTP20 PASADOR CILINDRICO - 030</t>
  </si>
  <si>
    <t>HEELREPXBTP20-031</t>
  </si>
  <si>
    <t>REPUES XBTP20 PORTA SATELITE - 031</t>
  </si>
  <si>
    <t>$ 12,444.92</t>
  </si>
  <si>
    <t>HEELREPXBTP20-032</t>
  </si>
  <si>
    <t>REPUES XBTP20 ANILLO ENGRANAJE - 032</t>
  </si>
  <si>
    <t>$ 10,060.62</t>
  </si>
  <si>
    <t>HEELREPXBTP20-033</t>
  </si>
  <si>
    <t>REPUES XBTP20 ENGRANAJE PLANETARIO - 033</t>
  </si>
  <si>
    <t>$ 1,395.69</t>
  </si>
  <si>
    <t>HEELREPXBTP20-034</t>
  </si>
  <si>
    <t>REPUES XBTP20 ENGRANAJE COMPLEMENTARIO - 034</t>
  </si>
  <si>
    <t>$ 8,868.46</t>
  </si>
  <si>
    <t>HEELREPXBTP20-035</t>
  </si>
  <si>
    <t>REPUES XBTP20 ANILLO RETENCION - 035</t>
  </si>
  <si>
    <t>$ 5,437.38</t>
  </si>
  <si>
    <t>HEELREPXBTP20-036</t>
  </si>
  <si>
    <t>REPUES XBTP20 CAJA TRASERA - 036</t>
  </si>
  <si>
    <t>$ 5,757.23</t>
  </si>
  <si>
    <t>HEELREPXBTP20-037</t>
  </si>
  <si>
    <t>REPUES XBTP20 RESORTE CAMBIO - 037</t>
  </si>
  <si>
    <t>$ 3,198.46</t>
  </si>
  <si>
    <t>HEELREPXBTP20-038</t>
  </si>
  <si>
    <t>REPUES XBTP20 ANILLO ENGRANAJE - 038</t>
  </si>
  <si>
    <t>$ 8,141.54</t>
  </si>
  <si>
    <t>HEELREPXBTP20-039</t>
  </si>
  <si>
    <t>REPUES XBTP20 ENGRANAJE PLANETARIO II - 039</t>
  </si>
  <si>
    <t>HEELREPXBTP20-040</t>
  </si>
  <si>
    <t>REPUES XBTP20 ENGRANAJE SOLAR II - 040</t>
  </si>
  <si>
    <t>$ 10,235.08</t>
  </si>
  <si>
    <t>HEELREPXBTP20-041</t>
  </si>
  <si>
    <t>REPUES XBTP20 CONJUNTO JAULA AXIAL - 041</t>
  </si>
  <si>
    <t>$ 7,036.62</t>
  </si>
  <si>
    <t>HEELREPXBTP20-042</t>
  </si>
  <si>
    <t>REPUES XBTP20 ENGRANAJE PLANETARIO - 042</t>
  </si>
  <si>
    <t>HEELREPXBTP20-043</t>
  </si>
  <si>
    <t>REPUES XBTP20 ANILLO RETENCION ENGRANAJE - 043</t>
  </si>
  <si>
    <t>$ 6,077.08</t>
  </si>
  <si>
    <t>HEELREPXBTP20-044</t>
  </si>
  <si>
    <t>REPUES XBTP20 ARANDELA   - 044</t>
  </si>
  <si>
    <t>HEELREPXBTP20-045</t>
  </si>
  <si>
    <t>REPUES XBTP20 TAPA CAJA - 045</t>
  </si>
  <si>
    <t>$ 2,384.31</t>
  </si>
  <si>
    <t>HEELREPXDD20-002</t>
  </si>
  <si>
    <t>REPUES XDD20 MANDRIL PART 002</t>
  </si>
  <si>
    <t>$ 137,497.50</t>
  </si>
  <si>
    <t>CE5-652</t>
  </si>
  <si>
    <t>HEELREPXDD20-005</t>
  </si>
  <si>
    <t>REPUES XDD20 CONJUNTO DE ENGRANAJES MOTOR PART 005</t>
  </si>
  <si>
    <t>HEELREPXDD20-012</t>
  </si>
  <si>
    <t>REPUES XDD20 INTERRUPTOR 18 VOLT PART 012</t>
  </si>
  <si>
    <t>$ 120,771.00</t>
  </si>
  <si>
    <t>HEELREPXDD20-015-016</t>
  </si>
  <si>
    <t>REPUES  PCB / CIP DE BATERIA  015-016</t>
  </si>
  <si>
    <t>$ 30,759.75</t>
  </si>
  <si>
    <t>HEELREPXID20-003-005-006</t>
  </si>
  <si>
    <t>REPUES XID20 CONJUNTO DE ENGRANAJE Y MOTOR-003-005-006</t>
  </si>
  <si>
    <t>$ 262,804.50</t>
  </si>
  <si>
    <t>HEELREPXID20-005-006</t>
  </si>
  <si>
    <t>REPUES MOTOR + ENGRA PEQUEÑO DE MOTOR -005-006</t>
  </si>
  <si>
    <t>$ 99,083.25</t>
  </si>
  <si>
    <t>Faltante auditoria pasada</t>
  </si>
  <si>
    <t>HEELREPXID20-008-019</t>
  </si>
  <si>
    <t>REPUES XID20 CONJUNTO DE CARCASA 008-019</t>
  </si>
  <si>
    <t>HEELREPXID20-012</t>
  </si>
  <si>
    <t>REPUES XID20 INTERRUPTOR PART 012</t>
  </si>
  <si>
    <t>CN7-CÑ4</t>
  </si>
  <si>
    <t>HEELREPXID20-015</t>
  </si>
  <si>
    <t>REPUES XID20 TARJETA DE CIRCUITO IMPRESO PART 015</t>
  </si>
  <si>
    <t>$ 44,793.00</t>
  </si>
  <si>
    <t>CD1-CS8</t>
  </si>
  <si>
    <t>HEELREPXID20-015-016</t>
  </si>
  <si>
    <t>REPUES TARJETA DE CIRCUITO + SOPORTE 015-016</t>
  </si>
  <si>
    <t>HEELREPXID20-016</t>
  </si>
  <si>
    <t>REPUES XID20 SOPORTE PART 016</t>
  </si>
  <si>
    <t>HEELREPXIDR20-027</t>
  </si>
  <si>
    <t>REPUES XIDR20 Interruptor PART 027</t>
  </si>
  <si>
    <t>$ 380,031.75</t>
  </si>
  <si>
    <t>HEELREPXIW20-010</t>
  </si>
  <si>
    <t>REPUES XIW20 INTERRUPTOR PART 010</t>
  </si>
  <si>
    <t>$ 144,585.00</t>
  </si>
  <si>
    <t>HEELREPXIW20-014</t>
  </si>
  <si>
    <t>REPUES XIW20 Tarjeta PCB -014</t>
  </si>
  <si>
    <t>$ 265,781.25</t>
  </si>
  <si>
    <t>HEELREPXIW20-015</t>
  </si>
  <si>
    <t>REPUES XIW20 Soporte PART 015</t>
  </si>
  <si>
    <t>$ 22,113.00</t>
  </si>
  <si>
    <t>HEELREPXIW20-025</t>
  </si>
  <si>
    <t>REPUES XIW20 Motor Cpl PART 025</t>
  </si>
  <si>
    <t>$ 410,886.00</t>
  </si>
  <si>
    <t>se cuenta en fisico para ot 192626</t>
  </si>
  <si>
    <t>HEELREPXIWS20-001</t>
  </si>
  <si>
    <t>REPUES XIWS20 EJE -001</t>
  </si>
  <si>
    <t>$ 58,117.50</t>
  </si>
  <si>
    <t>HEELREPXIWS20-002</t>
  </si>
  <si>
    <t>REPUES XIWS20 CUBIERTA DE ALUMINIO -002</t>
  </si>
  <si>
    <t>$ 22,254.75</t>
  </si>
  <si>
    <t>HEELREPXIWS20-003</t>
  </si>
  <si>
    <t>REPUES XIWS20 BLOQUEO DEL MANGUITO 154N -003</t>
  </si>
  <si>
    <t>HEELREPXIWS20-012</t>
  </si>
  <si>
    <t>REPUES XIWS20 MOTOR -012</t>
  </si>
  <si>
    <t>$ 75,978.00</t>
  </si>
  <si>
    <t>HEELREPXRM20-005-009-010-011</t>
  </si>
  <si>
    <t>REPUES XRM20 CONJUNTO ENGRANAJE Y MOTOR COMPLETO -005-009-010-011</t>
  </si>
  <si>
    <t>CH4-941</t>
  </si>
  <si>
    <t>HEELREPXRM20-010-011</t>
  </si>
  <si>
    <t>REPUES XRM20 KIT DE MOTOR CPL PART 010-011</t>
  </si>
  <si>
    <t>$ 133,812.00</t>
  </si>
  <si>
    <t>HEELREPXRM20-011</t>
  </si>
  <si>
    <t>REPUES XRM20 MOTOR CPL PART 011</t>
  </si>
  <si>
    <t>Validado en fisico</t>
  </si>
  <si>
    <t>HEELREPXRM20-019</t>
  </si>
  <si>
    <t>REPUES XRM20 TABLERO DE PROTECCIÓN DEL FUSELAJE PART 019</t>
  </si>
  <si>
    <t>$ 23,105.25</t>
  </si>
  <si>
    <t>HEELREPXRM20-020</t>
  </si>
  <si>
    <t>REPUES XRM20 SOPORTE PART 020</t>
  </si>
  <si>
    <t>$ 5,481.00</t>
  </si>
  <si>
    <t>HEELREPXRS20-039</t>
  </si>
  <si>
    <t>REPUES XRS20 Interruptor PART 039</t>
  </si>
  <si>
    <t>$ 108,580.50</t>
  </si>
  <si>
    <t>HEELREPXSPR20-008</t>
  </si>
  <si>
    <t>REPUES XSPR20 Resorte de Bloqueo PART 008</t>
  </si>
  <si>
    <t>HEELTB500-CAPACITOR</t>
  </si>
  <si>
    <t>CAPACITOR 25uF 250VOLT +/- 5%</t>
  </si>
  <si>
    <t>HEELXB0220</t>
  </si>
  <si>
    <t>BATERIA ION DE LITHIO 20V 2 AH</t>
  </si>
  <si>
    <t>$ 251,848.74</t>
  </si>
  <si>
    <t>HEELXB0420</t>
  </si>
  <si>
    <t>BATERIA ION DE LITHIO 20V 4 AH</t>
  </si>
  <si>
    <t>$ 285,546.22</t>
  </si>
  <si>
    <t>CZ36</t>
  </si>
  <si>
    <t>HEELXB0520</t>
  </si>
  <si>
    <t>BATERIA ION DE LITHIO 20V 5AH</t>
  </si>
  <si>
    <t>$ 184,789.92</t>
  </si>
  <si>
    <t>HEELXID19</t>
  </si>
  <si>
    <t>TALADRO PERCUTOR INALAMBRICO 1/2 20V 1 BAT 2AH - EMP CARTON</t>
  </si>
  <si>
    <t>$ 252,016.81</t>
  </si>
  <si>
    <t>168149 plan retoma</t>
  </si>
  <si>
    <t>HEFUBFCD10</t>
  </si>
  <si>
    <t>BATERIA FURIUS FCD10 10,8V DE 1,3AH</t>
  </si>
  <si>
    <t>$ 67,815.12</t>
  </si>
  <si>
    <t>HEFUBFCD12</t>
  </si>
  <si>
    <t>BATERIA FURIUS FCD12 12V DE 1,5AH</t>
  </si>
  <si>
    <t>$ 80,230.50</t>
  </si>
  <si>
    <t>185306 cerrada por sistema</t>
  </si>
  <si>
    <t>HEFUBFCD21</t>
  </si>
  <si>
    <t>BATERIA FURIUS FCD21 21V DE 1,5AH</t>
  </si>
  <si>
    <t>$ 67,142.86</t>
  </si>
  <si>
    <t>TECNICO</t>
  </si>
  <si>
    <t>la cogieron para prueba</t>
  </si>
  <si>
    <t>HEFUBFCD21ULTRA</t>
  </si>
  <si>
    <t>BATERIA FURIUS FCD21 ULTRA 21V, 2000mAh - 7.4 Wh-10c</t>
  </si>
  <si>
    <t>$ 268,571.40</t>
  </si>
  <si>
    <t>HEFUCBFCD10</t>
  </si>
  <si>
    <t>CARGADOR DE BATERIA FURIUS FCD10 DE 10,8V</t>
  </si>
  <si>
    <t>$ 18,403.36</t>
  </si>
  <si>
    <t>HEFUCBFCD12</t>
  </si>
  <si>
    <t>CARGADOR DE BATERIA FURIUS FCD12 12V</t>
  </si>
  <si>
    <t>HEFUREPFC25-002</t>
  </si>
  <si>
    <t>REPUES FC25 CIGÜEÑAL -002</t>
  </si>
  <si>
    <t>HEFUREPFC25-003</t>
  </si>
  <si>
    <t>REPUES FC25 BIELA -003</t>
  </si>
  <si>
    <t>$ 15,487.48</t>
  </si>
  <si>
    <t>HEFUREPFC25-008</t>
  </si>
  <si>
    <t>REPUES FC25 TAPON DE NIVEL DE ACEITE -008</t>
  </si>
  <si>
    <t>$ 39,980.73</t>
  </si>
  <si>
    <t>HEFUREPFC25-017</t>
  </si>
  <si>
    <t>REPUES FC25 JUEGO ANILLOS LUBRICACION SUP -017</t>
  </si>
  <si>
    <t>HEFUREPFC25-018</t>
  </si>
  <si>
    <t>REPUES FC25 EMPAQUE DE CILINDRO -018</t>
  </si>
  <si>
    <t>HEFUREPFC25-028</t>
  </si>
  <si>
    <t>REPUES FC25 EMPAQUE DE FLAPPER -028</t>
  </si>
  <si>
    <t>$ 3,071.25</t>
  </si>
  <si>
    <t>HEFUREPFC25-055</t>
  </si>
  <si>
    <t>REPUES FC25 INTERRUPTOR DE PRESIÓN -055</t>
  </si>
  <si>
    <t>HEFUREPFC25-057</t>
  </si>
  <si>
    <t>REPUES FC25 REGULATOR -057</t>
  </si>
  <si>
    <t>$ 44,934.75</t>
  </si>
  <si>
    <t>HEFUREPFC25-059</t>
  </si>
  <si>
    <t>REPUES FC25 MANOMETRO -059</t>
  </si>
  <si>
    <t>HEFUREPFC25-060</t>
  </si>
  <si>
    <t>REPUES FC25 MANOMETRO -060</t>
  </si>
  <si>
    <t>HEFUREPFCD10-001</t>
  </si>
  <si>
    <t>REPUES FCD10 TORNILLOS PARA CARCASA x ​​6 - 001</t>
  </si>
  <si>
    <t>HEFUREPFCD10-006-007</t>
  </si>
  <si>
    <t>REPUES FCD10 CONJUNTO INTERRUPTOR + CONECTOR - 006-007</t>
  </si>
  <si>
    <t>HEFUREPFCD10-008</t>
  </si>
  <si>
    <t>REPUES FCD10 TORNILLO PORTABROCAS - 008</t>
  </si>
  <si>
    <t>HEFUREPFCD10-009</t>
  </si>
  <si>
    <t>REPUES FCD10 MADRIL - 009</t>
  </si>
  <si>
    <t>HEFUREPFCD10-010-011</t>
  </si>
  <si>
    <t>REPUES FCD10 KIT CAJA DE ENGRANAJES - 010-011</t>
  </si>
  <si>
    <t>$ 63,787.50</t>
  </si>
  <si>
    <t>HEFUREPFCD10-012</t>
  </si>
  <si>
    <t>REPUES FCD10 MOTOR - 012</t>
  </si>
  <si>
    <t>HEFUREPFCD12-004</t>
  </si>
  <si>
    <t>REPUES FCD12 TORNILLO PT3X16 -004</t>
  </si>
  <si>
    <t>HEFUREPFCD12-015</t>
  </si>
  <si>
    <t>REPUES FCD12 MANDRIL 3/8 10MM -015</t>
  </si>
  <si>
    <t>HEFUREPFCD12-017</t>
  </si>
  <si>
    <t>REPUES FCD12 MOTOR -017</t>
  </si>
  <si>
    <t>$ 23,530.50</t>
  </si>
  <si>
    <t>HEFUREPFCD12-018</t>
  </si>
  <si>
    <t>REPUES FCD12 TORNILLO M3X6  -018</t>
  </si>
  <si>
    <t>HEFUREPFCD21-001</t>
  </si>
  <si>
    <t>REPUES FCD21 TORNILLO MANDRIL -001</t>
  </si>
  <si>
    <t>HEFUREPFCD21-002</t>
  </si>
  <si>
    <t>REPUES FCD21 MANDRIL 1/2 -002</t>
  </si>
  <si>
    <t>HEFUREPFCD21-005-006-009</t>
  </si>
  <si>
    <t>REPUES FCD21 CONJUNTO TORQUE- ENGRANAJES CPL -005-006-009</t>
  </si>
  <si>
    <t>$ 151,814.25</t>
  </si>
  <si>
    <t>HEFUREPFCD21-009</t>
  </si>
  <si>
    <t>REPUES FCD21 CONJUNTO ENGRANAJES CPL -009</t>
  </si>
  <si>
    <t>$ 50,463.00</t>
  </si>
  <si>
    <t>HEFUREPFCD21-010-011</t>
  </si>
  <si>
    <t>REPUES FCD21 ENGRANAJE INTERMEDIO/MOTOR -010-011</t>
  </si>
  <si>
    <t>$ 126,866.25</t>
  </si>
  <si>
    <t>HEFUREPFCD21-011</t>
  </si>
  <si>
    <t>REPUES FCD21 MOTOR CPL -011</t>
  </si>
  <si>
    <t>$ 50,746.50</t>
  </si>
  <si>
    <t>HEFUREPFCD21-012</t>
  </si>
  <si>
    <t>REPUES FCD21 LUZ LED -012</t>
  </si>
  <si>
    <t>HEFUREPFCD21-013</t>
  </si>
  <si>
    <t>REPUES FCD21 BOTON INVERSION GIRO -013</t>
  </si>
  <si>
    <t>HEFUREPFCD21-014</t>
  </si>
  <si>
    <t>REPUES FCD21 INTERRUPTOR -014</t>
  </si>
  <si>
    <t>$ 36,288.00</t>
  </si>
  <si>
    <t>HEFUREPFCD21-014-015</t>
  </si>
  <si>
    <t>REPUES FCD21 CONJUNTO INTERRUPTOR -014-015</t>
  </si>
  <si>
    <t>HEFUREPFCD21-015</t>
  </si>
  <si>
    <t>REPUES FCD21 CONECTOR -015</t>
  </si>
  <si>
    <t>HEFUREPFCD21-016</t>
  </si>
  <si>
    <t>REPUES FCD21 PUNTA -016</t>
  </si>
  <si>
    <t>$ 111,132.00</t>
  </si>
  <si>
    <t>HEFUREPFCD21-018</t>
  </si>
  <si>
    <t>REPUES FCD21 CUERDA SUJECCION -018</t>
  </si>
  <si>
    <t>HEFUREPFCD21-019</t>
  </si>
  <si>
    <t>REPUES FCD21 SOPORTE SUJECCION -019</t>
  </si>
  <si>
    <t>HEFUREPFCD21-021</t>
  </si>
  <si>
    <t>REPUES FCD21 CARCASA DERECHA -021</t>
  </si>
  <si>
    <t>HEFUREPFCD21-023</t>
  </si>
  <si>
    <t>FCD21 BATERIA -023</t>
  </si>
  <si>
    <t>$ 79,238.25</t>
  </si>
  <si>
    <t>HEFUREPFCS2511-005</t>
  </si>
  <si>
    <t>REPUES FCS2511 ESTATOR 115 VOLT - 005</t>
  </si>
  <si>
    <t>$ 110,706.75</t>
  </si>
  <si>
    <t>HEFUREPFCS2511-009</t>
  </si>
  <si>
    <t>REPUES FCS2511 ANILLO BASE RODAMIENTO - 009</t>
  </si>
  <si>
    <t>HEFUREPFCS2511-011</t>
  </si>
  <si>
    <t>REPUES FCS2511 PASA CABLE - 011</t>
  </si>
  <si>
    <t>HEFUREPFCS2511-016</t>
  </si>
  <si>
    <t>REPUES FCS2511 TAPA FRONTAL - 016</t>
  </si>
  <si>
    <t>HEFUREPFCS2511-017</t>
  </si>
  <si>
    <t>REPUES FCS2511 CUÑA EJE - 017</t>
  </si>
  <si>
    <t>HEFUREPFCS2511-020</t>
  </si>
  <si>
    <t>REPUES FCS2511 ENGRANAJE - 020</t>
  </si>
  <si>
    <t>HEFUREPFCS2511-021</t>
  </si>
  <si>
    <t>REPUES FCS2511 ANILLO RETENCION - 021</t>
  </si>
  <si>
    <t>HEFUREPFCS2511-024</t>
  </si>
  <si>
    <t>REPUES FCS2511 RESORTE FRENO - 024</t>
  </si>
  <si>
    <t>HEFUREPFCS2511-025</t>
  </si>
  <si>
    <t>REPUES FCS2511 PASADOR BLOQUEO - 025</t>
  </si>
  <si>
    <t>HEFUREPFCS2511-033</t>
  </si>
  <si>
    <t>REPUES FCS2511 PORTA ESCOBILLA X1 - 033</t>
  </si>
  <si>
    <t>HEFUREPFCS2511-034</t>
  </si>
  <si>
    <t>REPUES FCS2511 ESCOBILLAS CARBON X1 - 034</t>
  </si>
  <si>
    <t>$ 417,312.00</t>
  </si>
  <si>
    <t>192655 - Se entrega 1 para Ot 193621</t>
  </si>
  <si>
    <t>HEFUREPFCS2511-035</t>
  </si>
  <si>
    <t>REPUES FCS2511 TAPA ESCOBILLA X1 - 035</t>
  </si>
  <si>
    <t>$ 64,071.00</t>
  </si>
  <si>
    <t>HEFUREPFCS2511-036</t>
  </si>
  <si>
    <t>REPUES FCS2511 INTERRUPTOR 115 VOLT - 036</t>
  </si>
  <si>
    <t>HEFUREPFCS2511-046</t>
  </si>
  <si>
    <t>REPUES FCS2511 TORNILLO HEXAGONAL M10X20 - 046</t>
  </si>
  <si>
    <t>HEFUREPFCS2511-064</t>
  </si>
  <si>
    <t>REPUES FCS2511 SOPORTE BASE CAUCHO - 064</t>
  </si>
  <si>
    <t>HEFUREPFD51-014</t>
  </si>
  <si>
    <t>REPUES FD51 INDUCIDO 120V PARTE 014</t>
  </si>
  <si>
    <t>$ 28,066.50</t>
  </si>
  <si>
    <t>HEFUREPFD51-018</t>
  </si>
  <si>
    <t>REPUES FD51 ESCOBILLAS CARBON 5×8×12 -018</t>
  </si>
  <si>
    <t>$ 33,264.00</t>
  </si>
  <si>
    <t>HEFUREPFD52-002</t>
  </si>
  <si>
    <t>REPUES FD52 MANDRIL -002</t>
  </si>
  <si>
    <t>92396-191188</t>
  </si>
  <si>
    <t>HEFUREPFD52-006</t>
  </si>
  <si>
    <t>REPUES FD52 RODAMIENTO 6201 RS -006</t>
  </si>
  <si>
    <t>HEFUREPFD52-008</t>
  </si>
  <si>
    <t>REPUES FD52 ENGRANAJE -008</t>
  </si>
  <si>
    <t>HEFUREPFD52-010-CL</t>
  </si>
  <si>
    <t>REPUES FD52 CASQUIILO AGUJAS HK0709 -010</t>
  </si>
  <si>
    <t>$ 8,000.00</t>
  </si>
  <si>
    <t>HEFUREPFD52-012</t>
  </si>
  <si>
    <t>REPUES FD52 BLOQUE PERCUSION -012</t>
  </si>
  <si>
    <t>HEFUREPFD52-013</t>
  </si>
  <si>
    <t>REPUES FD52 PLATO CAMBIO -013</t>
  </si>
  <si>
    <t>HEFUREPFD52-015</t>
  </si>
  <si>
    <t>REPUES FD52 RODAMIENTO 608 2RS -015</t>
  </si>
  <si>
    <t>HEFUREPFD52-016</t>
  </si>
  <si>
    <t>REPUES FD52 ROTOR 120 VOLT -016</t>
  </si>
  <si>
    <t>HEFUREPFD52-018</t>
  </si>
  <si>
    <t>REPUES FD52 JUEGO ESCOBILLA CARBON 5X8X12 (PAR) -018</t>
  </si>
  <si>
    <t>HEFUREPFD52-019</t>
  </si>
  <si>
    <t>REPUES FD52 PORTAESCOBILLA 11X13X16 (PAR) -019</t>
  </si>
  <si>
    <t>HEFUREPFD52-020</t>
  </si>
  <si>
    <t>REPUES FD52 RODAMIENTO 626 2RS -020</t>
  </si>
  <si>
    <t>HEFUREPFD52-028</t>
  </si>
  <si>
    <t>REPUES FD52 PASA CABLE -028</t>
  </si>
  <si>
    <t>HEFUREPFD52-029</t>
  </si>
  <si>
    <t>REPUES FD52 CABLE RED -029</t>
  </si>
  <si>
    <t>HEFUREPFG71-006</t>
  </si>
  <si>
    <t>REPUES FG71 BRIDA 5/8' -006'</t>
  </si>
  <si>
    <t>HEFUREPFG71-007</t>
  </si>
  <si>
    <t>REPUES FG71 EJE 5/8' -007'</t>
  </si>
  <si>
    <t>CQ6</t>
  </si>
  <si>
    <t>HEFUREPFG71-008</t>
  </si>
  <si>
    <t>REPUES FG71 CUÑA 3X10 -008</t>
  </si>
  <si>
    <t>HEFUREPFG71-010</t>
  </si>
  <si>
    <t>REPUES FG71 BASE RODAMIENTO -010</t>
  </si>
  <si>
    <t>HEFUREPFG71-011</t>
  </si>
  <si>
    <t>REPUES FG71 RODAMIENTO 6201 2RS -011</t>
  </si>
  <si>
    <t>HEFUREPFG71-012</t>
  </si>
  <si>
    <t>REPUES FG71 ANILLO RETENCION -012</t>
  </si>
  <si>
    <t>HEFUREPFG71-013</t>
  </si>
  <si>
    <t>REPUES FG71 ENGRANAJE -013</t>
  </si>
  <si>
    <t>HEFUREPFG71-014</t>
  </si>
  <si>
    <t>REPUES FG71 ANILLO RETENCION -014</t>
  </si>
  <si>
    <t>HEFUREPFG71-022</t>
  </si>
  <si>
    <t>REPUES FG71 ENGRANAJE CONICO -022</t>
  </si>
  <si>
    <t>HEFUREPFG71-023</t>
  </si>
  <si>
    <t>REPUES FG71 RODAMIENTO 629 2RS  - 023</t>
  </si>
  <si>
    <t>HEFUREPFG71-026</t>
  </si>
  <si>
    <t>REPUES FG71 ROTOR 120 MVOLT -026</t>
  </si>
  <si>
    <t>$ 311,283.00</t>
  </si>
  <si>
    <t>HEFUREPFG71-027</t>
  </si>
  <si>
    <t>REPUES FG71 RODAMIENTO 626 2RS -027</t>
  </si>
  <si>
    <t>HEFUREPFG71-030</t>
  </si>
  <si>
    <t>REPUES FG71 ESTATOR 120 VOLT -030</t>
  </si>
  <si>
    <t>$ 181,581.75</t>
  </si>
  <si>
    <t>HEFUREPFG71-031</t>
  </si>
  <si>
    <t>REPUES FG71 DEFLECTOR DE AIRE -031</t>
  </si>
  <si>
    <t>HEFUREPFG71-032</t>
  </si>
  <si>
    <t>REPUES FG71 CARCASA MOTOR -032</t>
  </si>
  <si>
    <t>10.11</t>
  </si>
  <si>
    <t>HEFUREPFG71-033</t>
  </si>
  <si>
    <t>REPUES FG71 BOTON HUELLA -033</t>
  </si>
  <si>
    <t>HEFUREPFG71-034</t>
  </si>
  <si>
    <t>REPUES FG71 PALANCA INTERRUPTOR -034</t>
  </si>
  <si>
    <t>HEFUREPFG71-035</t>
  </si>
  <si>
    <t>REPUES FG71 ESCOBILLA CARBON -035</t>
  </si>
  <si>
    <t>HEFUREPFG71-035-CL</t>
  </si>
  <si>
    <t>$ 90,933.37</t>
  </si>
  <si>
    <t>HEFUREPFG71-036</t>
  </si>
  <si>
    <t>REPUES FG71 PORTAESCOBILLA -036</t>
  </si>
  <si>
    <t>HEFUREPFG71-037</t>
  </si>
  <si>
    <t>REPUES FG71 TORNILLO ST3X8 -037</t>
  </si>
  <si>
    <t>HEFUREPFG71-038</t>
  </si>
  <si>
    <t>REPUES FG71 INTERRUPTOR 120 VOLT -038</t>
  </si>
  <si>
    <t>$ 65,772.00</t>
  </si>
  <si>
    <t>HEFUREPFG71-039</t>
  </si>
  <si>
    <t>REPUES FG71 PISA CABLE -039</t>
  </si>
  <si>
    <t>HEFUREPFG71-044</t>
  </si>
  <si>
    <t>REPUES FG71 PASA CABLE -044</t>
  </si>
  <si>
    <t>HEFUREPFG81-001</t>
  </si>
  <si>
    <t>REPUES FG81 TAPA DE RODAMIENTO -001</t>
  </si>
  <si>
    <t>$ 27,405.00</t>
  </si>
  <si>
    <t>HEFUREPFG81-004</t>
  </si>
  <si>
    <t>REPUES FG81 INDUCIDO -004</t>
  </si>
  <si>
    <t>HEFUREPFG81-008</t>
  </si>
  <si>
    <t>REPUES FG81 PIÑON -008</t>
  </si>
  <si>
    <t>HEFUREPFG81-011</t>
  </si>
  <si>
    <t>REPUES FG81 RESORTE DE TAPA AUTOBLOQUEO -011</t>
  </si>
  <si>
    <t>HEFUREPFG81-014</t>
  </si>
  <si>
    <t>REPUES FG81 TORNILLO -014</t>
  </si>
  <si>
    <t>HEFUREPFG81-017</t>
  </si>
  <si>
    <t>REPUES FG81 CORONA -017</t>
  </si>
  <si>
    <t>HEFUREPFG81-032</t>
  </si>
  <si>
    <t>REPUES FG81 CAMPO -032</t>
  </si>
  <si>
    <t>HEFUREPFG81-035</t>
  </si>
  <si>
    <t>REPUES FG81 INTERRUPTOR -035</t>
  </si>
  <si>
    <t>HEFUREPFG81-040</t>
  </si>
  <si>
    <t>REPUES FG81 PORTA ESCOBILLAS -040</t>
  </si>
  <si>
    <t>HEFUREPFG81-041</t>
  </si>
  <si>
    <t>REPUES FG81 ESCOBILLAS -041</t>
  </si>
  <si>
    <t>HEFUREPFG81-043</t>
  </si>
  <si>
    <t>REPUES FG81 BOTON DE INTERRUPTOR -043</t>
  </si>
  <si>
    <t>HEFUREPFG81-046</t>
  </si>
  <si>
    <t>REPUES FG81 CAJA CAMPO -046</t>
  </si>
  <si>
    <t>HEFUREPFG81-049</t>
  </si>
  <si>
    <t>REPUES FG81 CABLE -049</t>
  </si>
  <si>
    <t>HEFUREPFHG18-004</t>
  </si>
  <si>
    <t>REPUES FHG18 RESISTENCIA -004</t>
  </si>
  <si>
    <t>HEFUREPFHG18-008</t>
  </si>
  <si>
    <t>REPUES FHG18 VENTILADOR -008</t>
  </si>
  <si>
    <t>HEFUREPFHG18-011</t>
  </si>
  <si>
    <t>REPUES FHG18 MOTOR -011</t>
  </si>
  <si>
    <t>HEFUREPFHG18-021</t>
  </si>
  <si>
    <t>REPUES FHG18 INTERRUPTOR PART 021</t>
  </si>
  <si>
    <t>HESIREPAG1165-028</t>
  </si>
  <si>
    <t>REPUES AG1165 RODAMIENTO 608RS PART-028</t>
  </si>
  <si>
    <t>$ 12,168.00</t>
  </si>
  <si>
    <t>HESIREPCD3525-004</t>
  </si>
  <si>
    <t>REPUES CD3525 MANGO IZQUIERDO PART 004</t>
  </si>
  <si>
    <t>$ 13,817.07</t>
  </si>
  <si>
    <t>HESIREPCD3525-008</t>
  </si>
  <si>
    <t>REPUES CD3525 CABLE DE ALIMENTACIÓN -008</t>
  </si>
  <si>
    <t>$ 46,919.25</t>
  </si>
  <si>
    <t>HESIREPCD3525-014</t>
  </si>
  <si>
    <t>REPUES CD3525 SWITCH PART 014</t>
  </si>
  <si>
    <t>$ 23,504.70</t>
  </si>
  <si>
    <t>HESIREPCD3525-015</t>
  </si>
  <si>
    <t>REPUES CD3525 MANGO DERECHO PART 015</t>
  </si>
  <si>
    <t>HESIREPCD3525-019</t>
  </si>
  <si>
    <t>REPUES CD3525 PIÑON PART 019</t>
  </si>
  <si>
    <t>$ 27,506.00</t>
  </si>
  <si>
    <t>HESIREPCD3525-029</t>
  </si>
  <si>
    <t>REPUES CD3525 RETENEDOR PART 029</t>
  </si>
  <si>
    <t>$ 3,081.23</t>
  </si>
  <si>
    <t>HESIREPCD3525-030</t>
  </si>
  <si>
    <t>REPUES CD3525 INDUCIDO PART 030</t>
  </si>
  <si>
    <t>$ 233,261.30</t>
  </si>
  <si>
    <t>HESIREPCD3525-033</t>
  </si>
  <si>
    <t>REPUES CD3525 ESTATOR O CAMPO PART 033</t>
  </si>
  <si>
    <t>$ 255,785.16</t>
  </si>
  <si>
    <t>HESIREPCD3525-040</t>
  </si>
  <si>
    <t>REPUES CD3525 TAPA ESCOBILLA PART 040</t>
  </si>
  <si>
    <t>HESIREPCD3525-041</t>
  </si>
  <si>
    <t>REPUES  CD3525 ESCOBILLA (PAR) - 041</t>
  </si>
  <si>
    <t>$ 5,920.55</t>
  </si>
  <si>
    <t>HESIREPCD3525-042</t>
  </si>
  <si>
    <t>REPUES PORTAESCOBILLA X 1 - 042</t>
  </si>
  <si>
    <t>$ 25,450.20</t>
  </si>
  <si>
    <t>163217-163218</t>
  </si>
  <si>
    <t>HESIREPCD3525-045</t>
  </si>
  <si>
    <t>REPUES CD3525 CAJA TRANSMISION PART 045</t>
  </si>
  <si>
    <t>$ 108,680.06</t>
  </si>
  <si>
    <t>HESIREPCD3525-072</t>
  </si>
  <si>
    <t>REPUES CD3525 RESORTE PART 072</t>
  </si>
  <si>
    <t>HESIREPGD1020-001</t>
  </si>
  <si>
    <t>REPUES GD1020 CAPUCHON - 001</t>
  </si>
  <si>
    <t>HESIREPGD1020-001-003</t>
  </si>
  <si>
    <t>REPUES GD1020 KIT FRENO PART 001-003</t>
  </si>
  <si>
    <t>HESIREPGD1020-002</t>
  </si>
  <si>
    <t>REPUES GD1020 RESORTE PART 002</t>
  </si>
  <si>
    <t>HESIREPGD1020-003</t>
  </si>
  <si>
    <t>REPUES GD1020 SEGURO PART 003</t>
  </si>
  <si>
    <t>HESIREPGD1020-004</t>
  </si>
  <si>
    <t>REPUES GD1020 CAJA DE ENGRANAJES PART 004</t>
  </si>
  <si>
    <t>$ 232,470.00</t>
  </si>
  <si>
    <t>HESIREPGD1020-005</t>
  </si>
  <si>
    <t>REPUES GD1020 CASQUILLO AGUJAS HK0808  PART 005</t>
  </si>
  <si>
    <t>$ 32,352.93</t>
  </si>
  <si>
    <t>188150-191188</t>
  </si>
  <si>
    <t>HESIREPGD1020-006</t>
  </si>
  <si>
    <t>REPUES GD1020 SEGURO PART 006</t>
  </si>
  <si>
    <t>HESIREPGD1020-007</t>
  </si>
  <si>
    <t>REPUES GD1020 CORONA PART 007</t>
  </si>
  <si>
    <t>$ 70,166.25</t>
  </si>
  <si>
    <t>HESIREPGD1020-012</t>
  </si>
  <si>
    <t>REPUES GD1020 ARANDELA PART 012</t>
  </si>
  <si>
    <t>HESIREPGD1020-014</t>
  </si>
  <si>
    <t>REPUES GD1020 RESORTE GUARDA -014</t>
  </si>
  <si>
    <t>HESIREPGD1020-017</t>
  </si>
  <si>
    <t>REPUES GD1020 CUÑA DEL EJE PART 017</t>
  </si>
  <si>
    <t>HESIREPGD1020-018</t>
  </si>
  <si>
    <t>REPUES GD1020 EJE PART 018</t>
  </si>
  <si>
    <t>$ 100,548.00</t>
  </si>
  <si>
    <t>CB6-151</t>
  </si>
  <si>
    <t>HESIREPGD1020-019</t>
  </si>
  <si>
    <t>REPUES GD1020 BRIDA EXTERIOR -019</t>
  </si>
  <si>
    <t>HESIREPGD1020-024</t>
  </si>
  <si>
    <t>REPUES GD1020 TOPE GUARDA -024</t>
  </si>
  <si>
    <t>HESIREPGD1020-028</t>
  </si>
  <si>
    <t>REPUES GD1020 ANILLO DRECTANGULAR DE GOMA PART 028</t>
  </si>
  <si>
    <t>HESIREPGD1020-030</t>
  </si>
  <si>
    <t>REPUES GD1020 PIÑON PART 030</t>
  </si>
  <si>
    <t>HESIREPGD1020-03</t>
  </si>
  <si>
    <t>REPUES GD1020 RODAMIENTO 6000 2RS PART 032</t>
  </si>
  <si>
    <t>$ 14,883.75</t>
  </si>
  <si>
    <t>138618-186644</t>
  </si>
  <si>
    <t>HESIREPGD1020-033</t>
  </si>
  <si>
    <t>REPUES GD1020 O RING -033</t>
  </si>
  <si>
    <t>HESIREPGD1020-034</t>
  </si>
  <si>
    <t>REPUES GD1020 BRIDA INTERMEDIA PART 034</t>
  </si>
  <si>
    <t>CB6-CG4</t>
  </si>
  <si>
    <t>HESIREPGD1020-036</t>
  </si>
  <si>
    <t>REPUES GD1020 ANILLO DE PLASTICO PART 036</t>
  </si>
  <si>
    <t>HESIREPGD1020-037</t>
  </si>
  <si>
    <t>REPUES GD1020 RODAMIENTO 607 RS - 037</t>
  </si>
  <si>
    <t>138618-168348</t>
  </si>
  <si>
    <t>HESIREPGD1020-038</t>
  </si>
  <si>
    <t>REPUES GD1020 MANGUITO DE RODAMIENTO PART 038</t>
  </si>
  <si>
    <t>HESIREPGD1020-042</t>
  </si>
  <si>
    <t>REPUES GD1020 CAMPO PARTE 042</t>
  </si>
  <si>
    <t>$ 72,916.20</t>
  </si>
  <si>
    <t>HESIREPGD1020-043</t>
  </si>
  <si>
    <t>REPUES GD1020 CAJA CAMPO PART 043</t>
  </si>
  <si>
    <t>$ 17,285.07</t>
  </si>
  <si>
    <t>revisar ot 190675</t>
  </si>
  <si>
    <t>HESIREPGD1020-044</t>
  </si>
  <si>
    <t>REPUES GD1020 PORTA ESCOBILLAS PART 044</t>
  </si>
  <si>
    <t>HESIREPGD1020-045</t>
  </si>
  <si>
    <t>REPUES GD1020 ESCOBILLA X1 DERECHA PART 045</t>
  </si>
  <si>
    <t>HESIREPGD1020-048</t>
  </si>
  <si>
    <t>REPUES GD1020 CABLE ESTATOR -048</t>
  </si>
  <si>
    <t>HESIREPGD1020-055</t>
  </si>
  <si>
    <t>REPUES GD1020 INTERRUPTOR PART 055</t>
  </si>
  <si>
    <t>$ 75,086.94</t>
  </si>
  <si>
    <t>138618-178220</t>
  </si>
  <si>
    <t>HESIREPGD1020-056</t>
  </si>
  <si>
    <t>REPUES GD1020 ESCOBILLA X1 IZQUIERDA -056</t>
  </si>
  <si>
    <t>HESIREPGD1020-057</t>
  </si>
  <si>
    <t>REPUES GD1020 BOTON DERECHO PART 057</t>
  </si>
  <si>
    <t>HESIREPGD1020-058</t>
  </si>
  <si>
    <t>REPUES GD1020 RESORTE BOTON PART 058</t>
  </si>
  <si>
    <t>HESIREPGD1020-059</t>
  </si>
  <si>
    <t>REPUES GD1020 BOTON IZQUIERDO PART 059</t>
  </si>
  <si>
    <t>CI4</t>
  </si>
  <si>
    <t>HESIREPGD1020-064-068</t>
  </si>
  <si>
    <t>REPUES GD1020 CONJUNTO DE LA MANIJA DEL INTERRUPTOR -064-068</t>
  </si>
  <si>
    <t>HESIREPGD1020-069</t>
  </si>
  <si>
    <t>REPUES GD1020 PASA CABLE -069</t>
  </si>
  <si>
    <t>$ 2,521.01</t>
  </si>
  <si>
    <t>HESIREPGD1107-002</t>
  </si>
  <si>
    <t>REPUES RODAMIENTO 607  -002</t>
  </si>
  <si>
    <t>$ 5,666.95</t>
  </si>
  <si>
    <t>HESIREPGD1107-004</t>
  </si>
  <si>
    <t>REPUES GD1107 INDUCIDO PART 004</t>
  </si>
  <si>
    <t>$ 53,869.57</t>
  </si>
  <si>
    <t>HESIREPGD1107-031</t>
  </si>
  <si>
    <t>REPUES GD1107 DEFLECTOR PART 031</t>
  </si>
  <si>
    <t>HESIREPGD1107-032</t>
  </si>
  <si>
    <t>REPUES GD1107 CAMPO PART 032</t>
  </si>
  <si>
    <t>$ 33,272.38</t>
  </si>
  <si>
    <t>HESIREPGD1107-034</t>
  </si>
  <si>
    <t>REPUES GD1107 CAJA CAMPO PART 034</t>
  </si>
  <si>
    <t>$ 12,046.46</t>
  </si>
  <si>
    <t>HESIREPGD1107-035</t>
  </si>
  <si>
    <t>REPUES GD1107 INTERRUPTOR PART 035</t>
  </si>
  <si>
    <t>$ 98,081.82</t>
  </si>
  <si>
    <t>HESIREPGD1107-039</t>
  </si>
  <si>
    <t>REPUES GD1107 MUELLE DE ESCOBILLAS PART 039</t>
  </si>
  <si>
    <t>HESIREPGD1107-040</t>
  </si>
  <si>
    <t>REPUES GD1107 PORTA ESCOBILLAS PART 040</t>
  </si>
  <si>
    <t>$ 5,231.03</t>
  </si>
  <si>
    <t>HESIREPGD1107-041</t>
  </si>
  <si>
    <t>REPUES GD1107 JUEGO DE ESCOBILLAS (PAR) - 041</t>
  </si>
  <si>
    <t>$ 6,974.71</t>
  </si>
  <si>
    <t>HESIREPGD1107-043</t>
  </si>
  <si>
    <t>REPUES GD1107 BOTON DE INTERRUPTOR PART 043</t>
  </si>
  <si>
    <t>HESIREPGD1107-045</t>
  </si>
  <si>
    <t>REPUES GD1107 PALANCA DE INTERRUPTOR PART 045</t>
  </si>
  <si>
    <t>HESIREPGD1107-049</t>
  </si>
  <si>
    <t>REPUES GD1107 CABLE PART 049</t>
  </si>
  <si>
    <t>HESIREPGD1108-018</t>
  </si>
  <si>
    <t>REPUES GD1108 GUARDA DE SEGURIDAD PART 018</t>
  </si>
  <si>
    <t>$ 9,003.60</t>
  </si>
  <si>
    <t>HESIREPGD1108-025</t>
  </si>
  <si>
    <t>REPUES GD1108 INDUCIDO PART 025</t>
  </si>
  <si>
    <t>$ 117,376.70</t>
  </si>
  <si>
    <t>HESIREPGD1108-031</t>
  </si>
  <si>
    <t>REPUES GD1108 CAMPO PART 031</t>
  </si>
  <si>
    <t>$ 114,989.26</t>
  </si>
  <si>
    <t>HESIREPGD1108-033</t>
  </si>
  <si>
    <t>REPUES GD1108 INTERRUPTOR PART 033</t>
  </si>
  <si>
    <t>$ 9,441.42</t>
  </si>
  <si>
    <t>HESIREPGD1108-035</t>
  </si>
  <si>
    <t>REPUES GD1108 JGO ESCOBILLAS PART 035</t>
  </si>
  <si>
    <t>$ 22,536.28</t>
  </si>
  <si>
    <t>HESIREPGD1108-036</t>
  </si>
  <si>
    <t>REPUES GD1108 MUELLES DE COMPRESION PART 036</t>
  </si>
  <si>
    <t>HESIREPGD1108-043</t>
  </si>
  <si>
    <t>REPUES GD1108 RESORTE PART 043</t>
  </si>
  <si>
    <t>HESIREPGD1108-044</t>
  </si>
  <si>
    <t>REPUES GD1108 PALANCA DEL INTERRUPTOR PART 044</t>
  </si>
  <si>
    <t>$ 915.75</t>
  </si>
  <si>
    <t>HESIREPGD1108-045</t>
  </si>
  <si>
    <t>REPUES GD1108 PORTA ESCOBILLAS PART 045</t>
  </si>
  <si>
    <t>$ 2,460.98</t>
  </si>
  <si>
    <t>HESIREPGD1108-047</t>
  </si>
  <si>
    <t>REPUES GD1108 JGO DE ESCOBILLA PART 047</t>
  </si>
  <si>
    <t>HESIREPGD1108-048</t>
  </si>
  <si>
    <t>REPUES GD1108 BOTON DEL INTERRUPTOR PART 048</t>
  </si>
  <si>
    <t>$ 700.28</t>
  </si>
  <si>
    <t>HESIREPGD1110-001</t>
  </si>
  <si>
    <t>REPUES GD1110 BRIDA INFERIOR PART 001</t>
  </si>
  <si>
    <t>HESIREPGD1110-002</t>
  </si>
  <si>
    <t>REPUES GD1110 BRIDA SUPERIOR PART 002</t>
  </si>
  <si>
    <t>HESIREPGD1110-004</t>
  </si>
  <si>
    <t>REPUES GD1110 ARANDELA PART 004</t>
  </si>
  <si>
    <t>HESIREPGD1110-005</t>
  </si>
  <si>
    <t>REPUES GD1110 EJE PART 005</t>
  </si>
  <si>
    <t>HESIREPGD1110-006</t>
  </si>
  <si>
    <t>REPUES GD1110 CUÑA DE EJE PART 006</t>
  </si>
  <si>
    <t>HESIREPGD1110-008</t>
  </si>
  <si>
    <t>REPUES GD1110 TAPA CAJA DE ENGRANAJES PART 008</t>
  </si>
  <si>
    <t>CE5-352</t>
  </si>
  <si>
    <t>HESIREPGD1110-009</t>
  </si>
  <si>
    <t>REPUES GD1110 RODAMIENTO 6201 2RS - 009</t>
  </si>
  <si>
    <t>HESIREPGD1110-011</t>
  </si>
  <si>
    <t>REPUES GD1110 SEGURO PART 011</t>
  </si>
  <si>
    <t>HESIREPGD1110-012</t>
  </si>
  <si>
    <t>REPUES GD1110 CORONA PART 012</t>
  </si>
  <si>
    <t>$ 64,638.00</t>
  </si>
  <si>
    <t>HESIREPGD1110-018</t>
  </si>
  <si>
    <t>REPUES GD1110 RESORTE FRENO -018</t>
  </si>
  <si>
    <t>HESIREPGD1110-020</t>
  </si>
  <si>
    <t>REPUES GD1110 CARCAZA DE ENGRANAJE PART 020</t>
  </si>
  <si>
    <t>$ 43,092.00</t>
  </si>
  <si>
    <t>HESIREPGD1110-022</t>
  </si>
  <si>
    <t>REPUES GD1110 PIÑON PART 022</t>
  </si>
  <si>
    <t>HESIREPGD1110-029</t>
  </si>
  <si>
    <t>REPUES GD1110 SELLO PART 029</t>
  </si>
  <si>
    <t>HESIREPGD1110-031</t>
  </si>
  <si>
    <t>REPUES GD1110 ASIENTO DE RODAMIENTO PART 031</t>
  </si>
  <si>
    <t>HESIREPGD1110-032</t>
  </si>
  <si>
    <t>REPUES GD1110 DEFLECTOR PART 032</t>
  </si>
  <si>
    <t>HESIREPGD1110-034</t>
  </si>
  <si>
    <t>REPUES GD1110 CAMPO PART 034</t>
  </si>
  <si>
    <t>$ 103,477.50</t>
  </si>
  <si>
    <t>HESIREPGD1110-035</t>
  </si>
  <si>
    <t>REPUES GD1110 BOTON DE INTERRUPTOR PART 035</t>
  </si>
  <si>
    <t>HESIREPGD1110-036</t>
  </si>
  <si>
    <t>REPUES GD1110 CARCASA DE MOTOR PART 036</t>
  </si>
  <si>
    <t>$ 30,476.25</t>
  </si>
  <si>
    <t>HESIREPGD1110-037</t>
  </si>
  <si>
    <t>REPUES GD1110 PALANCA DE SWITCH PART 037</t>
  </si>
  <si>
    <t>HESIREPGD1110-038</t>
  </si>
  <si>
    <t>REPUES GD1110 RESORTE PART 038</t>
  </si>
  <si>
    <t>HESIREPGD1110-041</t>
  </si>
  <si>
    <t>REPUES GD1110 PASA CABLE PART 041</t>
  </si>
  <si>
    <t>HESIREPGD1110-046</t>
  </si>
  <si>
    <t>REPUES GD1110 SWITCH PART 046</t>
  </si>
  <si>
    <t>HESIREPGD1110-049</t>
  </si>
  <si>
    <t>REPUES GD1110 PORTA ESCOBILLAS (PAR) - 049</t>
  </si>
  <si>
    <t>HESIREPGD1110-050</t>
  </si>
  <si>
    <t>REPUES GD1110 JUEGO ESCOBILLAS X PAR PART 50</t>
  </si>
  <si>
    <t>HESIREPGD1110-051</t>
  </si>
  <si>
    <t>REPUES GD1110 TAPA ESCOBILLAS PART 051</t>
  </si>
  <si>
    <t>HESIREPGD1420-001</t>
  </si>
  <si>
    <t>REPUES GD1420 TUERCA DE SUJECIÃ“N -001</t>
  </si>
  <si>
    <t>HESIREPGD1420-004</t>
  </si>
  <si>
    <t>REPUES GD1420 GUARDA 115MM -004</t>
  </si>
  <si>
    <t>HESIREPGD1420-004-V2</t>
  </si>
  <si>
    <t>REPUES GD1420 GUARDA DE PROTECCIÓN COMPLETA 004-V2</t>
  </si>
  <si>
    <t>$ 60,504.20</t>
  </si>
  <si>
    <t>HESIREPGD1420-005</t>
  </si>
  <si>
    <t>REPUES GD1420 BOTON DE BLOQUEO -005</t>
  </si>
  <si>
    <t>HESIREPGD1420-005-V2</t>
  </si>
  <si>
    <t>REPUES GD1420 PALANCA DE LIBERACIÓN RÁPIDA 005-V2</t>
  </si>
  <si>
    <t>$ 16,584.00</t>
  </si>
  <si>
    <t>HESIREPGD1420-006</t>
  </si>
  <si>
    <t>REPUES GD1420 TORNILLO -006</t>
  </si>
  <si>
    <t>HESIREPGD1420-006-V2</t>
  </si>
  <si>
    <t>REPUES GD1420 TORNILLO 006-V2</t>
  </si>
  <si>
    <t>HESIREPGD1420-009</t>
  </si>
  <si>
    <t>REPUES GD1420 EJE DE SALIDA -009</t>
  </si>
  <si>
    <t>HESIREPGD1420-010</t>
  </si>
  <si>
    <t>REPUES GD1420 TORNILLO M4X14 -010</t>
  </si>
  <si>
    <t>HESIREPGD1420-011</t>
  </si>
  <si>
    <t>REPUES GD1420 TAPA DE LA CAJA DE ENGRANAJES</t>
  </si>
  <si>
    <t>HESIREPGD1420-014</t>
  </si>
  <si>
    <t>REPUES GD1420 RODAMIENTO 6201-RS -014</t>
  </si>
  <si>
    <t>$ 15,309.00</t>
  </si>
  <si>
    <t>HESIREPGD1420-016</t>
  </si>
  <si>
    <t>REPUES GD1420 ENGRANAJE -016</t>
  </si>
  <si>
    <t>HESIREPGD1420-017</t>
  </si>
  <si>
    <t>REPUES GD1420 RODAMIENTO DE AGUJAS -018</t>
  </si>
  <si>
    <t>HESIREPGD1420-017-024</t>
  </si>
  <si>
    <t>REPUES GD1420 RODAMIENTO DE AGUJAS + CAJA DE ENGRANAJES -018-024</t>
  </si>
  <si>
    <t>$ 79,521.75</t>
  </si>
  <si>
    <t>184822-192322</t>
  </si>
  <si>
    <t>HESIREPGD1420-018</t>
  </si>
  <si>
    <t>REPUES GD1420 RODAMIENTO 608-LUV -028</t>
  </si>
  <si>
    <t>$ 24,948.00</t>
  </si>
  <si>
    <t>HESIREPGD1420-018B</t>
  </si>
  <si>
    <t>REPUES GD1420 MANGO AUXILIAR (ROSCA M8) -018B</t>
  </si>
  <si>
    <t>HESIREPGD1420-020-022</t>
  </si>
  <si>
    <t>REPUES GD1420 FRENO PART 020-022</t>
  </si>
  <si>
    <t>184822-178220-192322</t>
  </si>
  <si>
    <t>HESIREPGD1420-021</t>
  </si>
  <si>
    <t>REPUES GD1420 RESORTE -022</t>
  </si>
  <si>
    <t>HESIREPGD1420-021-023</t>
  </si>
  <si>
    <t>REPUES GD1420 BOTON DE BLOQUEO DEL EJE + MUELLE + ARANDELA DE PRESIÃ“N DEL EJE Î¦6-021-023</t>
  </si>
  <si>
    <t>HESIREPGD1420-024</t>
  </si>
  <si>
    <t>REPUES GD1420 CAJA DE ENGRANAJES - 24</t>
  </si>
  <si>
    <t>$ 16,584.75</t>
  </si>
  <si>
    <t>HESIREPGD1420-025</t>
  </si>
  <si>
    <t>REPUES GD1420 TUERCA CUADRADA M6X5 -025</t>
  </si>
  <si>
    <t>HESIREPGD1420-026</t>
  </si>
  <si>
    <t>REPUES GD1420 ENGRANAJE PEQUEÃ‘O -026</t>
  </si>
  <si>
    <t>HESIREPGD1420-027</t>
  </si>
  <si>
    <t>REPUES GD1420 ARANDELA ANTIACEITE -027</t>
  </si>
  <si>
    <t>HESIREPGD1420-028</t>
  </si>
  <si>
    <t>REPUES GD1420 RODAMIENTO 608 2RS - 028</t>
  </si>
  <si>
    <t>$ 20,034.00</t>
  </si>
  <si>
    <t>CÑ7-RODA</t>
  </si>
  <si>
    <t>HESIREPGD1420-029</t>
  </si>
  <si>
    <t>REPUES GD1420 PLACA DE RODAMIENTO -029</t>
  </si>
  <si>
    <t>HESIREPGD1420-031</t>
  </si>
  <si>
    <t>REPUES GD1420 ROTOR -031</t>
  </si>
  <si>
    <t>$ 688,208.70</t>
  </si>
  <si>
    <t>432- DAR DE BAJA</t>
  </si>
  <si>
    <t>Dar  de baja 1 unidad</t>
  </si>
  <si>
    <t>HESIREPGD1420-032</t>
  </si>
  <si>
    <t>REPUES GD1420 ARANDELA ANTIPOLVO -032</t>
  </si>
  <si>
    <t>HESIREPGD1420-033</t>
  </si>
  <si>
    <t>REPUES GD1420 DEFLECTOR DE AIRE - 035</t>
  </si>
  <si>
    <t>HESIREPGD1420-037</t>
  </si>
  <si>
    <t>REPUES GD1420 ESCOBILLAS 7X14X16,5 (2 UNIDADES) -039</t>
  </si>
  <si>
    <t>$ 240,975.00</t>
  </si>
  <si>
    <t>CL1-ESCOB</t>
  </si>
  <si>
    <t>HESIREPGD1420-037-CL</t>
  </si>
  <si>
    <t>REPUES GD1420 ESCOBILLA DE CARBÃ“N 7X14X16,5 (2 UNIDADES) -039</t>
  </si>
  <si>
    <t>$ 30,000.00</t>
  </si>
  <si>
    <t>HESIREPGD1420-039</t>
  </si>
  <si>
    <t>REPUES GD1420 PORTA ESCOBILLAS PART 039</t>
  </si>
  <si>
    <t>HESIREPGD1420-041</t>
  </si>
  <si>
    <t>REPUES GD1420 PORTAESCOBILLAS -041</t>
  </si>
  <si>
    <t>HESIREPGD1420-050</t>
  </si>
  <si>
    <t>REPUES GD1420 PISA CABLE -050</t>
  </si>
  <si>
    <t>HESIREPGD1420-052</t>
  </si>
  <si>
    <t>REPUES GD1420 INTERRUPTOR - 52</t>
  </si>
  <si>
    <t>$ 17,293.50</t>
  </si>
  <si>
    <t>184822-168348</t>
  </si>
  <si>
    <t>HESIREPGD1420-053</t>
  </si>
  <si>
    <t>REPUES GD1420 PASA CABLE -053</t>
  </si>
  <si>
    <t>190727-191440</t>
  </si>
  <si>
    <t>HESIREPGD1420-054</t>
  </si>
  <si>
    <t>REPUES GD1420 BOTON DE BLOQUEO - 54</t>
  </si>
  <si>
    <t>HESIREPGD1420-057</t>
  </si>
  <si>
    <t>REPUES GD1420 CABLE DE ALIMENTACIÃ“N - 57</t>
  </si>
  <si>
    <t>$ 80,797.50</t>
  </si>
  <si>
    <t>HESIREPGD1420-060</t>
  </si>
  <si>
    <t>REPUES GD1420 RODAMIENTO 607-RS -060</t>
  </si>
  <si>
    <t>HESIREPGD1571-001</t>
  </si>
  <si>
    <t>REPUES GD1571 BRIDA INFERIOR Brida 5/8' PART 001</t>
  </si>
  <si>
    <t>HESIREPGD1571-003</t>
  </si>
  <si>
    <t>REPUES GD1571 BRIDA SUPERIOR Tuerca 5/8' PART 003</t>
  </si>
  <si>
    <t>HESIREPGD1571-004</t>
  </si>
  <si>
    <t>REPUES GD1571 PROTECTOR DE RUEDA PART 004</t>
  </si>
  <si>
    <t>HESIREPGD1571-016</t>
  </si>
  <si>
    <t>REPUES GD1571 PIN DE BLOQUEO PART 016</t>
  </si>
  <si>
    <t>HESIREPGD1571-017</t>
  </si>
  <si>
    <t>REPUES GD1571 CORONA PART 017</t>
  </si>
  <si>
    <t>$ 114,108.75</t>
  </si>
  <si>
    <t>HESIREPGD1571-018</t>
  </si>
  <si>
    <t>REPUES GD1571 RODAMIENTO DE AGUJAS HK1012 PART 018</t>
  </si>
  <si>
    <t>HESIREPGD1571-018-020</t>
  </si>
  <si>
    <t>REPUES GD1571 RODAMIENTO DE AGUJAS Y CARCASA DE ENGRANAJE PART 018-020</t>
  </si>
  <si>
    <t>$ 46,218.48</t>
  </si>
  <si>
    <t>HESIREPGD1571-019</t>
  </si>
  <si>
    <t>REPUES GD1571 TORNILLO 5X10 PART 019</t>
  </si>
  <si>
    <t>HESIREPGD1571-020</t>
  </si>
  <si>
    <t>REPUES GD1571 CAJA DE ENGRANAJE PART 020</t>
  </si>
  <si>
    <t>$ 39,831.75</t>
  </si>
  <si>
    <t>HESIREPGD1571-022</t>
  </si>
  <si>
    <t>REPUES GD1571 CAMISA EJE PART 022</t>
  </si>
  <si>
    <t>HESIREPGD1571-023</t>
  </si>
  <si>
    <t>REPUES GD1571 RESORTE DE BLOQUE PART 023</t>
  </si>
  <si>
    <t>HESIREPGD1571-030</t>
  </si>
  <si>
    <t>REPUES GD1571 PIÑON PART 030</t>
  </si>
  <si>
    <t>$ 60,243.75</t>
  </si>
  <si>
    <t>HESIREPGD1571-033</t>
  </si>
  <si>
    <t>REPUES GD1571 RODAMIENTO 6200 2RS - 033</t>
  </si>
  <si>
    <t>HESIREPGD1571-036</t>
  </si>
  <si>
    <t>REPUES GD1571 SEPARADOR PART 036</t>
  </si>
  <si>
    <t>CG3</t>
  </si>
  <si>
    <t>HESIREPGD1571-037</t>
  </si>
  <si>
    <t>REPUES GD1571 RODAMIENTO 608 RS - 037</t>
  </si>
  <si>
    <t>$ 46,305.00</t>
  </si>
  <si>
    <t>CL2-RODA</t>
  </si>
  <si>
    <t>HESIREPGD1571-038</t>
  </si>
  <si>
    <t>REPUES GD1571 ASIENTO DE RODAMIENTO PART 038</t>
  </si>
  <si>
    <t>HESIREPGD1571-040</t>
  </si>
  <si>
    <t>REPUES GD1571 TAPA ESCOBILLAS PART 040</t>
  </si>
  <si>
    <t>HESIREPGD1571-042</t>
  </si>
  <si>
    <t>REPUES GD1571 JUEGO DE ESCOBILLAS (PAR) - 042</t>
  </si>
  <si>
    <t>$ 58,826.25</t>
  </si>
  <si>
    <t>HESIREPGD1571-042-CL</t>
  </si>
  <si>
    <t>$ 7,866.67</t>
  </si>
  <si>
    <t>HESIREPGD1571-046</t>
  </si>
  <si>
    <t>REPUES GD1571 PORTA ESCOBILLAS PART 046</t>
  </si>
  <si>
    <t>HESIREPGD1571-047</t>
  </si>
  <si>
    <t>REPUES GD1571 CARCASA CAMPO PART 047</t>
  </si>
  <si>
    <t>HESIREPGD1571-057</t>
  </si>
  <si>
    <t>REPUES GD1571 INTERRUPTOR PART 057</t>
  </si>
  <si>
    <t>HESIREPGD1571-061</t>
  </si>
  <si>
    <t>REPUES GD1571 PASA CABLE PART 061</t>
  </si>
  <si>
    <t>HESIREPGD1825-001</t>
  </si>
  <si>
    <t>REPUES GD1825 BOTÓN DE FRENO PART 001</t>
  </si>
  <si>
    <t>$ 861.88</t>
  </si>
  <si>
    <t>HESIREPGD1825-002</t>
  </si>
  <si>
    <t>REPUES GD1825 RESORTE DE FRENO PART 002</t>
  </si>
  <si>
    <t>161868-191440</t>
  </si>
  <si>
    <t>HESIREPGD1825-003</t>
  </si>
  <si>
    <t>REPUES GD1825-GD2325 CARCASA DE ENGRANAJES PART 003</t>
  </si>
  <si>
    <t>HESIREPGD1825-007</t>
  </si>
  <si>
    <t>REPUES GD1825 FRENO PART 007</t>
  </si>
  <si>
    <t>$ 13,165.26</t>
  </si>
  <si>
    <t>161868 - 191440 apartado para esta ot contado fisico</t>
  </si>
  <si>
    <t>HESIREPGD1825-015</t>
  </si>
  <si>
    <t>REPUES GD1825-GD2325 O-RING PART 015</t>
  </si>
  <si>
    <t>$ 1,080.43</t>
  </si>
  <si>
    <t>HESIREPGD1825-022</t>
  </si>
  <si>
    <t>REPUES GD1825-GD2325 BRIDA SUPERIOR PART 022</t>
  </si>
  <si>
    <t>$ 9,363.75</t>
  </si>
  <si>
    <t>HESIREPGD1825-024</t>
  </si>
  <si>
    <t>REPUES GD1825 MANGO AUXILIAR PART 024</t>
  </si>
  <si>
    <t>$ 42,380.41</t>
  </si>
  <si>
    <t>HESIREPGD1825-031</t>
  </si>
  <si>
    <t>REPUES GD1825 SEGURO PART 031</t>
  </si>
  <si>
    <t>$ 1,433.51</t>
  </si>
  <si>
    <t>HESIREPGD1825-032</t>
  </si>
  <si>
    <t>REPUES GD1825 INDUCIDO PART 032</t>
  </si>
  <si>
    <t>$ 255,339.00</t>
  </si>
  <si>
    <t>5.2</t>
  </si>
  <si>
    <t>HESIREPGD1825-033</t>
  </si>
  <si>
    <t>REPUES GD1825 ESPACIADOR DE RODAMIENTO - 033</t>
  </si>
  <si>
    <t>HESIREPGD1825-034-CL</t>
  </si>
  <si>
    <t>REPUES GD1825 RODAMIENTO 608 2rs PART 034</t>
  </si>
  <si>
    <t>$ 94,120.02</t>
  </si>
  <si>
    <t>HESIREPGD1825-035</t>
  </si>
  <si>
    <t>REPUES GD1825 EMPAQUE DE RODAMIENTO PART 035</t>
  </si>
  <si>
    <t>$ 1,616.04</t>
  </si>
  <si>
    <t>HESIREPGD1825-036</t>
  </si>
  <si>
    <t>REPUES GD1825 DEFLECTOR PART 036</t>
  </si>
  <si>
    <t>$ 7,002.80</t>
  </si>
  <si>
    <t>HESIREPGD1825-038</t>
  </si>
  <si>
    <t>REPUES GD1825 CAMPO PART 038</t>
  </si>
  <si>
    <t>$ 109,957.39</t>
  </si>
  <si>
    <t>HESIREPGD1825-039</t>
  </si>
  <si>
    <t>REPUES GD1825 CAJA CAMPO PART 039</t>
  </si>
  <si>
    <t>$ 30,623.79</t>
  </si>
  <si>
    <t>HESIREPGD1825-045</t>
  </si>
  <si>
    <t>REPUES GD1825 PORTA ESCOBILLAS PART 045</t>
  </si>
  <si>
    <t>$ 30,252.09</t>
  </si>
  <si>
    <t>HESIREPGD1825-046</t>
  </si>
  <si>
    <t>REPUES GD1825 JUEGO DE MUELLES PART 046</t>
  </si>
  <si>
    <t>$ 16,386.58</t>
  </si>
  <si>
    <t>HESIREPGD1825-048</t>
  </si>
  <si>
    <t>REPUES GD1825 TORNILLO PART 048</t>
  </si>
  <si>
    <t>HESIREPGD1825-049</t>
  </si>
  <si>
    <t>REPUES GD1825 INTERRUPTOR PART 049</t>
  </si>
  <si>
    <t>$ 419,156.70</t>
  </si>
  <si>
    <t>HESIREPGD1825-051</t>
  </si>
  <si>
    <t>REPUES GD1825 PASA CABLE PART 051</t>
  </si>
  <si>
    <t>$ 12,394.96</t>
  </si>
  <si>
    <t>HESIREPGD1825-054</t>
  </si>
  <si>
    <t>REPUES GD1825 CARCASA DE INTERRUPTOR PART 054</t>
  </si>
  <si>
    <t>$ 35,875.88</t>
  </si>
  <si>
    <t>HESIREPGD1825-055</t>
  </si>
  <si>
    <t>REPUES GD1825 TAPA DE ESCOBILLA IZQUIERDA PART 055</t>
  </si>
  <si>
    <t>$ 8,643.48</t>
  </si>
  <si>
    <t>CA4-931</t>
  </si>
  <si>
    <t>HESIREPGD1825-056</t>
  </si>
  <si>
    <t>REPUES GD1825 ESCOBILLA X1 IZQUIERDA PART 056</t>
  </si>
  <si>
    <t>$ 56,340.72</t>
  </si>
  <si>
    <t>161868-164811</t>
  </si>
  <si>
    <t>HESIREPGD1825-057</t>
  </si>
  <si>
    <t>REPUES GD1825 LLAVE L PART 057</t>
  </si>
  <si>
    <t>$ 22,163.87</t>
  </si>
  <si>
    <t>HESIREPGD2325-003</t>
  </si>
  <si>
    <t>REPUES GD2325 CAJA DE ENGRANAJES PART 003</t>
  </si>
  <si>
    <t>$ 112,833.00</t>
  </si>
  <si>
    <t>1 trocada</t>
  </si>
  <si>
    <t>HESIREPGD2325-004</t>
  </si>
  <si>
    <t>REPUES GD2325 PIÑON PART 004</t>
  </si>
  <si>
    <t>$ 23,781.52</t>
  </si>
  <si>
    <t>HESIREPGD2325-005</t>
  </si>
  <si>
    <t>REPUES GD2325 TUERCA PART 005</t>
  </si>
  <si>
    <t>$ 9,243.70</t>
  </si>
  <si>
    <t>HESIREPGD2325-007</t>
  </si>
  <si>
    <t>REPUES GD2325 FRENO PART 007</t>
  </si>
  <si>
    <t>$ 6,582.63</t>
  </si>
  <si>
    <t>HESIREPGD2325-021</t>
  </si>
  <si>
    <t>REPUES GD2325 BRIDA INFERIOR 14mm PART 021</t>
  </si>
  <si>
    <t>$ 68,487.37</t>
  </si>
  <si>
    <t>HESIREPGD2325-022</t>
  </si>
  <si>
    <t>REPUES GD2325 BRIDA SUPERIOR 14mm PART 022</t>
  </si>
  <si>
    <t>HESIREPGD2325-024</t>
  </si>
  <si>
    <t>REPUES GD2325 MANGO AUXILIAR PART 024</t>
  </si>
  <si>
    <t>$ 169,521.64</t>
  </si>
  <si>
    <t>HESIREPGD2325-027</t>
  </si>
  <si>
    <t>REPUES GD2325 EMPAQUE PART 027</t>
  </si>
  <si>
    <t>$ 1,346.69</t>
  </si>
  <si>
    <t>HESIREPGD2325-032</t>
  </si>
  <si>
    <t>REPUES GD2325 INDUCIDO PART 032</t>
  </si>
  <si>
    <t>$ 126,630.00</t>
  </si>
  <si>
    <t>HESIREPGD2325-033</t>
  </si>
  <si>
    <t>REPUES GD2325 ANILLO PLASTICO PART 033</t>
  </si>
  <si>
    <t>HESIREPGD2325-036</t>
  </si>
  <si>
    <t>REPUES GD2325 SEPARADOR DE RODAMIENTO PART 036</t>
  </si>
  <si>
    <t>$ 3,501.40</t>
  </si>
  <si>
    <t>HESIREPGD2325-038</t>
  </si>
  <si>
    <t>REPUES GD2325 CAMPO PART 038</t>
  </si>
  <si>
    <t>HESIREPGD2325-042</t>
  </si>
  <si>
    <t>REPUES GD2325 TAPA ESCOBILLA DERECHA PART 042</t>
  </si>
  <si>
    <t>$ 1,440.58</t>
  </si>
  <si>
    <t>HESIREPGD2325-049</t>
  </si>
  <si>
    <t>REPUES GD2325 INTERRUPTOR PART 049</t>
  </si>
  <si>
    <t>$ 641,277.00</t>
  </si>
  <si>
    <t>HESIREPGD2325-052</t>
  </si>
  <si>
    <t>REPUES GD2325 CABLE PART 052</t>
  </si>
  <si>
    <t>HESIREPHM080-017</t>
  </si>
  <si>
    <t>REPUES HM080 REGULADOR DE VELOCIDAD  PART 017</t>
  </si>
  <si>
    <t>HESIREPHM080-018</t>
  </si>
  <si>
    <t>REPUES HM080 PALANCA DE LIBERACIÓN PART 018</t>
  </si>
  <si>
    <t>HESIREPHM080-025</t>
  </si>
  <si>
    <t>REPUES HM080 KIT DE EJE DE CUCHILLA PART 025</t>
  </si>
  <si>
    <t>$ 515,403.00</t>
  </si>
  <si>
    <t>HESIREPHM080-031</t>
  </si>
  <si>
    <t>REPUES HM080 CABLE PART 031</t>
  </si>
  <si>
    <t>HESIREPHM080-032</t>
  </si>
  <si>
    <t>REPUES HM080 MUELLE DE ESCOBILLA PART 032</t>
  </si>
  <si>
    <t>HESIREPHM080-033</t>
  </si>
  <si>
    <t>REPUES HM080 JUEGO DE ESCOBILLAS (PAR) - 033</t>
  </si>
  <si>
    <t>HESIREPHM080-045</t>
  </si>
  <si>
    <t>REPUES HM080 INDUCIDO PART 045</t>
  </si>
  <si>
    <t>HESIREPHM080-054</t>
  </si>
  <si>
    <t>REPUES HM080 PLACA PARA CUCHILLAS DE TRANSPORTE -054</t>
  </si>
  <si>
    <t>HESIREPHM080-056-062</t>
  </si>
  <si>
    <t>REPUES HM080 KIT EXCENTRICA PART 056-062</t>
  </si>
  <si>
    <t>$ 43,659.00</t>
  </si>
  <si>
    <t>HESIREPHM080-070</t>
  </si>
  <si>
    <t>REPUES HM080 RUEDA DE GUIA Ø8×Ø14×11 -070</t>
  </si>
  <si>
    <t>HESIREPHM080-074</t>
  </si>
  <si>
    <t>REPUES HM080 RODAMIENTO DE AGUJAS HK0408 -074</t>
  </si>
  <si>
    <t>HESIREPHM080-080</t>
  </si>
  <si>
    <t>REPUES HM080 PLATO -080</t>
  </si>
  <si>
    <t>HESIREPHM718-022</t>
  </si>
  <si>
    <t>REPUES HM718 BASE DE RODAMIENTO PART 022</t>
  </si>
  <si>
    <t>HESIREPHM718-038</t>
  </si>
  <si>
    <t>REPUES HM718 INDUCIDO PART 038</t>
  </si>
  <si>
    <t>$ 107,588.25</t>
  </si>
  <si>
    <t>HESIREPHM718-040</t>
  </si>
  <si>
    <t>REPUES HM718 MANGUITO DE RODAMIENTO PART 040</t>
  </si>
  <si>
    <t>HESIREPHM718-043</t>
  </si>
  <si>
    <t>REPUES HM718 CAMPO PART 043</t>
  </si>
  <si>
    <t>$ 96,484.50</t>
  </si>
  <si>
    <t>HESIREPHM718-045</t>
  </si>
  <si>
    <t>REPUES HM718 PORTA ESCOBILLAS PART 045</t>
  </si>
  <si>
    <t>$ 13,461.55</t>
  </si>
  <si>
    <t>HESIREPHM718-047</t>
  </si>
  <si>
    <t>REPUES HM718 JUEGO DE ESCOBILLAS (PAR) - 047</t>
  </si>
  <si>
    <t>$ 43,312.54</t>
  </si>
  <si>
    <t>HESIREPHM718-048</t>
  </si>
  <si>
    <t>REPUES HM718 MUELLE DE ESCOBILLAS PART 048</t>
  </si>
  <si>
    <t>HESIREPHM718-049</t>
  </si>
  <si>
    <t>REPUES HM718 TAPA ESCOBILLAS PART 049</t>
  </si>
  <si>
    <t>HESIREPHM718-053</t>
  </si>
  <si>
    <t>REPUES HM718 TAPA ESCOBILLAS PART 053</t>
  </si>
  <si>
    <t>HESIREPHM718-062</t>
  </si>
  <si>
    <t>REPUES HM718 CABLE DE PODER PART 062</t>
  </si>
  <si>
    <t>$ 29,183.86</t>
  </si>
  <si>
    <t>6.4.1</t>
  </si>
  <si>
    <t>HESIREPKM405-002</t>
  </si>
  <si>
    <t>REPUES KM405 ALMOHADILLA DE ESPONJA PART 002</t>
  </si>
  <si>
    <t>HESIREPKM405-003</t>
  </si>
  <si>
    <t>REPUES KM405 BASE PART 003</t>
  </si>
  <si>
    <t>$ 26,126.50</t>
  </si>
  <si>
    <t>HESIREPKM405-004</t>
  </si>
  <si>
    <t>REPUES KM405 CLIP DE PAPEL PART 004</t>
  </si>
  <si>
    <t>$ 58,212.00</t>
  </si>
  <si>
    <t>HESIREPKM405-005</t>
  </si>
  <si>
    <t>REPUES KM405 PALANCA PART 005</t>
  </si>
  <si>
    <t>HESIREPKM405-012</t>
  </si>
  <si>
    <t>REPUES KM405 RODAMIENTO 6200 2RS -012</t>
  </si>
  <si>
    <t>$ 25,326.00</t>
  </si>
  <si>
    <t>HESIREPKM405-016</t>
  </si>
  <si>
    <t>REPUES KM405 RODAMIENTO 629-2RS PART 016</t>
  </si>
  <si>
    <t>HESIREPKM405-020</t>
  </si>
  <si>
    <t>REPUES KM405 ESTATOR PART 022</t>
  </si>
  <si>
    <t>$ 77,679.00</t>
  </si>
  <si>
    <t>HESIREPKM405-022</t>
  </si>
  <si>
    <t>REPUES KM405 INDUCIDO PART 022</t>
  </si>
  <si>
    <t>$ 121,054.50</t>
  </si>
  <si>
    <t>HESIREPKM405-025</t>
  </si>
  <si>
    <t>REPUES KM405 RODAMIENTO 627 2RZ -025</t>
  </si>
  <si>
    <t>HESIREPKM405-029</t>
  </si>
  <si>
    <t>REPUES KM405 JUEGO DE ESCOBILLAS (PAR) - 029</t>
  </si>
  <si>
    <t>HESIREPKM405-037</t>
  </si>
  <si>
    <t>REPUES KM405 INTERRUPTOR PART 037</t>
  </si>
  <si>
    <t>HESIREPKM515-004</t>
  </si>
  <si>
    <t>REPUES KM515 BASE PORTA ESCOBILLAS PART 004</t>
  </si>
  <si>
    <t>HESIREPKM515-006</t>
  </si>
  <si>
    <t>REPUES KM515 PORTA ESCOBILLA PART 006</t>
  </si>
  <si>
    <t>HESIREPKM515-007</t>
  </si>
  <si>
    <t>REPUES KM515 ESCOBILLAS CARBON PART 007</t>
  </si>
  <si>
    <t>HESIREPKM515-008</t>
  </si>
  <si>
    <t>REPUES KM515 CONTRA PUNTA PART 008</t>
  </si>
  <si>
    <t>HESIREPKM515-009</t>
  </si>
  <si>
    <t>REPUES KM515 PROTECTOR INTERRUPTOR PART 009</t>
  </si>
  <si>
    <t>HESIREPKM515-025</t>
  </si>
  <si>
    <t>REPUES KM515 RODAMIENTO 6002 2RS - 025</t>
  </si>
  <si>
    <t>HESIREPKM515-031</t>
  </si>
  <si>
    <t>REPUES KM515 BASE FRICCION PART 031</t>
  </si>
  <si>
    <t>$ 13,891.50</t>
  </si>
  <si>
    <t>HESIREPKM713-008</t>
  </si>
  <si>
    <t>REPUES KM713 CORONA PART 008</t>
  </si>
  <si>
    <t>HESIREPKM713-012</t>
  </si>
  <si>
    <t>REPUES KM713 FRENO PART 012</t>
  </si>
  <si>
    <t>HESIREPKM713-017-018</t>
  </si>
  <si>
    <t>REPUES KM713 KIT BOTON DE FRENO PART 017-018</t>
  </si>
  <si>
    <t>HESIREPKM713-019</t>
  </si>
  <si>
    <t>REPUES KM713 CAJA ENGRANAJE -019</t>
  </si>
  <si>
    <t>HESIREPKM713-023</t>
  </si>
  <si>
    <t>REPUES  FELPA PART 023</t>
  </si>
  <si>
    <t>HESIREPKM713-025</t>
  </si>
  <si>
    <t>REPUES KM713 ASIENTO DE RODAMIENTO PART 025</t>
  </si>
  <si>
    <t>HESIREPKM713-026</t>
  </si>
  <si>
    <t>REPUES KM713 ARANDELA PLANA PART 026</t>
  </si>
  <si>
    <t>HESIREPKM713-029</t>
  </si>
  <si>
    <t>REPUES KM713 CAMPO PART 029</t>
  </si>
  <si>
    <t>$ 104,895.00</t>
  </si>
  <si>
    <t>HESIREPKM713-031</t>
  </si>
  <si>
    <t>REPUES KM713 PORTA ESCOBILLAS PART 031</t>
  </si>
  <si>
    <t>HESIREPKM713-032</t>
  </si>
  <si>
    <t>REPUES KM713 JUEGO DE ESCOBILLAS (PAR) - 032</t>
  </si>
  <si>
    <t>HESIREPKM713-032-CL</t>
  </si>
  <si>
    <t>$ 8,800.00</t>
  </si>
  <si>
    <t>HESIREPKM713-033</t>
  </si>
  <si>
    <t>REPUES KM713 TAPA ESCOBILLAS PART 033</t>
  </si>
  <si>
    <t>HESIREPKM713-034-035</t>
  </si>
  <si>
    <t>REPUES KM713 REGULADOR DE VELOCIDAD PART 034-035</t>
  </si>
  <si>
    <t>HESIREPKM713-040</t>
  </si>
  <si>
    <t>REPUES KM713 PASACABLE PART 040</t>
  </si>
  <si>
    <t>HESIREPKM713-041</t>
  </si>
  <si>
    <t>REPUES KM713 CABLE DE PODER PART 041</t>
  </si>
  <si>
    <t>$ 28,208.25</t>
  </si>
  <si>
    <t>HESIREPKM713-046</t>
  </si>
  <si>
    <t>REPUES KM713 INTERRUPTOR PART 046</t>
  </si>
  <si>
    <t>$ 301,927.50</t>
  </si>
  <si>
    <t>HESIREPMG1319-008</t>
  </si>
  <si>
    <t>REPUES MG1319 JUEGO DE ESCOBILLAS (PAR) - 008</t>
  </si>
  <si>
    <t>HESIREPMG1319-012</t>
  </si>
  <si>
    <t>REPUES MG1319 TAPA SUPERIOR INDUCIDO PART 012</t>
  </si>
  <si>
    <t>HESIREPMG1319-014</t>
  </si>
  <si>
    <t>REPUES MG1319 VISOR NIVEL PART 013</t>
  </si>
  <si>
    <t>HESIREPMG1319-028</t>
  </si>
  <si>
    <t>REPUES MG1319 ENGRANAJE PART 028</t>
  </si>
  <si>
    <t>$ 94,500.00</t>
  </si>
  <si>
    <t>HESIREPMG1319-044</t>
  </si>
  <si>
    <t>REPUES MG1319 ENGRANAJE PART 044</t>
  </si>
  <si>
    <t>HESIREPMG1319-064-PG001</t>
  </si>
  <si>
    <t>REPUES MG1319 EJE PART 064-PG001</t>
  </si>
  <si>
    <t>$ 114,796.05</t>
  </si>
  <si>
    <t>HESIREPMG1319-KCY-025</t>
  </si>
  <si>
    <t>REPUES MG1319 TUERCA PART KCY-025</t>
  </si>
  <si>
    <t>HESIREPMG1319-KCY-029</t>
  </si>
  <si>
    <t>REPUES MG1319 CONTROL VELOCIDAD PART KCY-029</t>
  </si>
  <si>
    <t>HESIREPMG1319-KCY-032</t>
  </si>
  <si>
    <t>REPUES MG1319 FUSIBLE PART KCY-032</t>
  </si>
  <si>
    <t>HESIREPMG1319-KCY-034</t>
  </si>
  <si>
    <t>REPUES MG1319 INTERRUPTOR PART KCY-034</t>
  </si>
  <si>
    <t>HESIREPMG3514-006</t>
  </si>
  <si>
    <t>REPUES MG3514 EJE PART 006</t>
  </si>
  <si>
    <t>$ 122,850.00</t>
  </si>
  <si>
    <t>HESIREPMG3514-007</t>
  </si>
  <si>
    <t>REPUES MG3514 TORNILLO PART 007</t>
  </si>
  <si>
    <t>HESIREPMG3514-010</t>
  </si>
  <si>
    <t>REPUES MG3514 RETENEDOR PART 010</t>
  </si>
  <si>
    <t>HESIREPMG3514-016</t>
  </si>
  <si>
    <t>REPUES MG3514 RODAMIENTO 6905 RS -016</t>
  </si>
  <si>
    <t>HESIREPMG3514-016-CL</t>
  </si>
  <si>
    <t>$ 13,333.00</t>
  </si>
  <si>
    <t>HESIREPMG3514-017</t>
  </si>
  <si>
    <t>REPUES MG3514 CARCAZA ENGRANAJES PART 017</t>
  </si>
  <si>
    <t>$ 129,984.75</t>
  </si>
  <si>
    <t>HESIREPMG3514-025</t>
  </si>
  <si>
    <t>REPUES MG3514 RODAMIENTO 6000 2RS - 025</t>
  </si>
  <si>
    <t>HESIREPMG3514-026</t>
  </si>
  <si>
    <t>REPUES MG3514 INDUCIDO PART 026</t>
  </si>
  <si>
    <t>HESIREPMG3514-027</t>
  </si>
  <si>
    <t>REPUES MG3514 RODAMIENTO PART 027</t>
  </si>
  <si>
    <t>HESIREPMG3514-030</t>
  </si>
  <si>
    <t>REPUES MG3514 CAMPO PART 030</t>
  </si>
  <si>
    <t>$ 245,700.00</t>
  </si>
  <si>
    <t>HESIREPMG3514-033</t>
  </si>
  <si>
    <t>REPUES MG3514 TAPA ESCOBILLAS PART 033</t>
  </si>
  <si>
    <t>HESIREPMG3514-034</t>
  </si>
  <si>
    <t>REPUES MG3514 JUEGO DE ESCOBILLAS (PAR) - 034</t>
  </si>
  <si>
    <t>191597-186644-186642</t>
  </si>
  <si>
    <t>HESIREPMG3514-036</t>
  </si>
  <si>
    <t>REPUES MG3514 PORTA ESCOBILLAS PART 036</t>
  </si>
  <si>
    <t>$ 35,295.75</t>
  </si>
  <si>
    <t>HESIREPMG3514-041</t>
  </si>
  <si>
    <t>REPUES MG3514 MANGUITO COMPLETO PART 041 SIEFKEN</t>
  </si>
  <si>
    <t>$ 415,611.00</t>
  </si>
  <si>
    <t>HESIREPMG3514-OB-003</t>
  </si>
  <si>
    <t>REPUES MG3514 TORNILLO PART OB-003</t>
  </si>
  <si>
    <t>HESIREPMG3514-OB-005</t>
  </si>
  <si>
    <t>REPUES MG3514 GUIA MOVIL PART OB-005</t>
  </si>
  <si>
    <t>HESIREPMG3514-OB-006</t>
  </si>
  <si>
    <t>REPUES MG3514 CARCASA MAGNÉTICA PART OB-006</t>
  </si>
  <si>
    <t>$ 311,850.00</t>
  </si>
  <si>
    <t>HESIREPMG3514-OB-007</t>
  </si>
  <si>
    <t>REPUES MG3514 BARRA DE PRESIÓN PART OB-007</t>
  </si>
  <si>
    <t>HESIREPMG3514-OB-026</t>
  </si>
  <si>
    <t>REPUES MG3514 INTERRUPTOR MAGNETICO PART OB-026</t>
  </si>
  <si>
    <t>HESIREPMG3514-OB-031</t>
  </si>
  <si>
    <t>REPUES MG3514 FUSIBLE PART OB-031</t>
  </si>
  <si>
    <t>HESIREPMG3514-OB-032</t>
  </si>
  <si>
    <t>REPUES MG3514 TARJETA PC PART OB-032</t>
  </si>
  <si>
    <t>HESIREPMG3514-OB-040</t>
  </si>
  <si>
    <t>REPUES MG3514 GUIA PART OB-040</t>
  </si>
  <si>
    <t>HESIREPMG5016-006</t>
  </si>
  <si>
    <t>REPUES MG5016 CONJUNTO EJE MANDRIL -006</t>
  </si>
  <si>
    <t>$ 165,375.00</t>
  </si>
  <si>
    <t>HESIREPMG5016-011</t>
  </si>
  <si>
    <t>REPUES MG5016 RODAMIENTO 6904 RS - 011</t>
  </si>
  <si>
    <t>$ 18,852.75</t>
  </si>
  <si>
    <t>HESIREPMG5016-016</t>
  </si>
  <si>
    <t>REPUES MG5016 RODAMIENTO 6905 RS - 016</t>
  </si>
  <si>
    <t>HESIREPMG5016-035</t>
  </si>
  <si>
    <t>REPUES MG5016 JUEGO DE ESCOBILLAS (PAR) - 035</t>
  </si>
  <si>
    <t>HESIREPMG5016-036</t>
  </si>
  <si>
    <t>REPUES MG5016 TAPA ESCOBILLA PART 036</t>
  </si>
  <si>
    <t>HESIREPMG5016-038</t>
  </si>
  <si>
    <t>REPUES MG5016 PORTA ESCOBILLAS PART 038</t>
  </si>
  <si>
    <t>HESIREPMG5016-045</t>
  </si>
  <si>
    <t>REPUES MG5016 CONJUNTO TARRO + MANGUERA + CODO DEL REFRIGERANTE -045</t>
  </si>
  <si>
    <t>$ 87,750.00</t>
  </si>
  <si>
    <t>HESIREPMG5016-046</t>
  </si>
  <si>
    <t>REPUES MG5016-MG3514-BM5016-BM3514 CONJUNTO PORTA MANDRIL ENCASTRE WELDON + MANDRIL + LLAVE -046</t>
  </si>
  <si>
    <t>$ 351,000.00</t>
  </si>
  <si>
    <t>HESIREPMG5016-SCY-005</t>
  </si>
  <si>
    <t>REPUES MG5016 CUÑA DE GUIA PART SCY-005</t>
  </si>
  <si>
    <t>HESIREPMG5016-SCY-008</t>
  </si>
  <si>
    <t>REPUES MG5016 GUIA PART SCY-008</t>
  </si>
  <si>
    <t>HESIREPMG5016-SCY-022</t>
  </si>
  <si>
    <t>REPUES MG5016 CABLE RED PART SCY-022</t>
  </si>
  <si>
    <t>$ 132,394.50</t>
  </si>
  <si>
    <t>HESIREPMG5016-SCY-026</t>
  </si>
  <si>
    <t>REPUES MG5016 PASA CABLE PART SCY-026</t>
  </si>
  <si>
    <t>$ 37,705.50</t>
  </si>
  <si>
    <t>CR4</t>
  </si>
  <si>
    <t>HESIREPSBS001-002</t>
  </si>
  <si>
    <t>REPUES SBS001 MANDRIL -002</t>
  </si>
  <si>
    <t>$ 89,302.50</t>
  </si>
  <si>
    <t>VALIDAR CQ2-CQ3</t>
  </si>
  <si>
    <t>HESIREPSBS001-003-017</t>
  </si>
  <si>
    <t>REPUES SBS001 KIT CAJA DE ENGRANAJES PART 003-017</t>
  </si>
  <si>
    <t>$ 68,748.75</t>
  </si>
  <si>
    <t>HESIREPSBS001-018</t>
  </si>
  <si>
    <t>REPUES SBS001 MOTOR COMPLETO PART 018</t>
  </si>
  <si>
    <t>HESIREPSBS001-022</t>
  </si>
  <si>
    <t>REPUES SBS001 SELECTOR PART 022</t>
  </si>
  <si>
    <t>HESIREPSBS001-023</t>
  </si>
  <si>
    <t>REPUES SBS001 INTERRUPTOR PART 023</t>
  </si>
  <si>
    <t>HESIREPSBS001-023-V2</t>
  </si>
  <si>
    <t>REPUES SBS001 SWITCH-023-V2</t>
  </si>
  <si>
    <t>HESIREPSBS001-024-V2</t>
  </si>
  <si>
    <t>REPUES SBS001 TARJETA DE CONTROL PCBA-024-V2</t>
  </si>
  <si>
    <t>HESIREPSBS001-028</t>
  </si>
  <si>
    <t>REPUES SBS001 CARCASA IZQUIERDA -028</t>
  </si>
  <si>
    <t>252-923</t>
  </si>
  <si>
    <t>HESIREPSBS001-031-V2</t>
  </si>
  <si>
    <t>REPUES SBS001 CARCASA DERECHA-031-V2</t>
  </si>
  <si>
    <t>HESIREPSBS002-001</t>
  </si>
  <si>
    <t>REPUES SBS002 DISCO PART 001</t>
  </si>
  <si>
    <t>HESIREPSBS002-002</t>
  </si>
  <si>
    <t>REPUES SBS002 GUARDA PART 002</t>
  </si>
  <si>
    <t>HESIREPSBS002-002-V2</t>
  </si>
  <si>
    <t>REPUES SBS002 GUARDA DE SEGURIDAD-002-V2</t>
  </si>
  <si>
    <t>HESIREPSBS002-006</t>
  </si>
  <si>
    <t>REPUES SBS002 BRIDA INFERIOR PART 006</t>
  </si>
  <si>
    <t>HESIREPSBS002-007</t>
  </si>
  <si>
    <t>REPUES SBS002 BRIDA SUPERIOR PART 007</t>
  </si>
  <si>
    <t>HESIREPSBS002-008</t>
  </si>
  <si>
    <t>REPUES SBS002 TAPA BRIDA PART 008</t>
  </si>
  <si>
    <t>HESIREPSBS002-009-010</t>
  </si>
  <si>
    <t>REPUES SBS002 KIT EJE PART 009-010</t>
  </si>
  <si>
    <t>HESIREPSBS002-011</t>
  </si>
  <si>
    <t>REPUES SBS002 RODAMIENTO 6000 PART 011</t>
  </si>
  <si>
    <t>HESIREPSBS002-016-017-023</t>
  </si>
  <si>
    <t>REPUES SBS002 CASQUILLO DE AGUJAS (PART 016 Y 023) - CAJA DE ENGRANAJE 017 PART 016-017-023</t>
  </si>
  <si>
    <t>HESIREPSBS002-018-020</t>
  </si>
  <si>
    <t>REPUES SBS002 KIT FRENO PART 018-020</t>
  </si>
  <si>
    <t>HESIREPSBS002-021</t>
  </si>
  <si>
    <t>REPUES SBS002 MANGO LATERAL PART 021</t>
  </si>
  <si>
    <t>HESIREPSBS002-021-022</t>
  </si>
  <si>
    <t>REPUES SBS002 MANGO AUXILIAR PART 021-022</t>
  </si>
  <si>
    <t>HESIREPSBS002-022</t>
  </si>
  <si>
    <t>REPUES SBS002 LLAVE DISCO PART 022</t>
  </si>
  <si>
    <t>HESIREPSBS002-026</t>
  </si>
  <si>
    <t>REPUES SBS002 RODAMIENTO 629 Z - 026</t>
  </si>
  <si>
    <t>HESIREPSBS002-032-V2</t>
  </si>
  <si>
    <t>REPUES SBS002 MOTOR-032-V2</t>
  </si>
  <si>
    <t>HESIREPSBS002-033-V2</t>
  </si>
  <si>
    <t>REPUES SBS002 TARJETA DE CONTROL PCBA-033-V2</t>
  </si>
  <si>
    <t>$ 127,008.00</t>
  </si>
  <si>
    <t xml:space="preserve">Se entrega para Ot 193400 </t>
  </si>
  <si>
    <t>HESIREPSBS002-034-V2</t>
  </si>
  <si>
    <t>REPUES SBS002 CARCASA IZQUIERDA-034-V2</t>
  </si>
  <si>
    <t>HESIREPSBS002-035-V2</t>
  </si>
  <si>
    <t>REPUES SBS002 CARCASA DERECHA-035-V2</t>
  </si>
  <si>
    <t>HESIREPSBS005-001-V2</t>
  </si>
  <si>
    <t>REPUES SBS005 CARCASA IZQUIERDA-001-V2</t>
  </si>
  <si>
    <t>HESIREPSBS005-002</t>
  </si>
  <si>
    <t>REPUES SBS005 CAJA DE ENGRANAJE PART 002</t>
  </si>
  <si>
    <t>$ 96,295.50</t>
  </si>
  <si>
    <t>HESIREPSBS005-005</t>
  </si>
  <si>
    <t>REPUES SBS005 INTERRUPTOR PART 005</t>
  </si>
  <si>
    <t>HESIREPSBS005-005-008-016-V2</t>
  </si>
  <si>
    <t>REPUES SBS005 INTERRUPTOR, TARJETA PCB, CONECTOR BATERIA -005-008-016-V2</t>
  </si>
  <si>
    <t>$ 150,633.00</t>
  </si>
  <si>
    <t>HESIREPSBS005-005-V2</t>
  </si>
  <si>
    <t>REPUES SBS005 SWITCH-005-V2</t>
  </si>
  <si>
    <t>HESIREPSBS005-006</t>
  </si>
  <si>
    <t>REPUES SBS005 SELECTOR PART 006</t>
  </si>
  <si>
    <t>$ 75,600.00</t>
  </si>
  <si>
    <t>HESIREPSBS005-008</t>
  </si>
  <si>
    <t>REPUES SBS005 TARJETA PCB PART 008</t>
  </si>
  <si>
    <t>HESIREPSBS005-008-V2</t>
  </si>
  <si>
    <t>REPUES SBS005 TARJETA DE CONTROL PCBA-008-V2</t>
  </si>
  <si>
    <t>HESIREPSBS005-009-V2</t>
  </si>
  <si>
    <t>REPUES SBS005 CARCASA DERECHA-009-V2</t>
  </si>
  <si>
    <t>HESIREPSBS006-006</t>
  </si>
  <si>
    <t>REPUES SBS006 CAPUCHON PART 006</t>
  </si>
  <si>
    <t>HESIREPSBS006-016</t>
  </si>
  <si>
    <t>REPUES SBS006 TRINQUETE PART 016</t>
  </si>
  <si>
    <t>HESIREPSBS006-021</t>
  </si>
  <si>
    <t>REPUES SBS006 EMPAQUE PART 021</t>
  </si>
  <si>
    <t>HESIREPSBS006-041</t>
  </si>
  <si>
    <t>REPUES SBS006 MANGO AUXILIAR PART 041</t>
  </si>
  <si>
    <t>HESIREPSBS006-043</t>
  </si>
  <si>
    <t>REPUES SELLO DE COMBINACION  -043</t>
  </si>
  <si>
    <t>HESIREPSBS006-046</t>
  </si>
  <si>
    <t>REPUES SBS006 INTERRUPTOR PART 046</t>
  </si>
  <si>
    <t>$ 496,692.00</t>
  </si>
  <si>
    <t>validado</t>
  </si>
  <si>
    <t>HESIREPSBS006-047</t>
  </si>
  <si>
    <t>REPUES SBS006 TARJETA PCB PART 047</t>
  </si>
  <si>
    <t>HESIREPSD0640-001</t>
  </si>
  <si>
    <t>REPUES SD0640  REPUES TORNILLO PART 001</t>
  </si>
  <si>
    <t>HESIREPSD0640-002</t>
  </si>
  <si>
    <t>REPUES SD0640 MANDRIL 1/4 -002</t>
  </si>
  <si>
    <t>$ 45,076.50</t>
  </si>
  <si>
    <t>HESIREPSD0640-003</t>
  </si>
  <si>
    <t>REPUES SD0640 LLAVE DE MANDRIL  -003</t>
  </si>
  <si>
    <t>CN4-652</t>
  </si>
  <si>
    <t>HESIREPSD0640-004</t>
  </si>
  <si>
    <t>REPUES SD0640   REPUES EJE PART 004</t>
  </si>
  <si>
    <t>HESIREPSD0640-005</t>
  </si>
  <si>
    <t>REPUES SD0640 REPUES RODAMIENTO 6001 VV (2RS) PART 005</t>
  </si>
  <si>
    <t>HESIREPSD0640-007</t>
  </si>
  <si>
    <t>REPUES SD0640 REPUES ENGRANAJE PART 007</t>
  </si>
  <si>
    <t>129517-161359</t>
  </si>
  <si>
    <t>HESIREPSD0640-008</t>
  </si>
  <si>
    <t>REPUES SD0640 REPUES RODAMIENTO DE AGUJAS PART 008</t>
  </si>
  <si>
    <t>HESIREPSD0640-009</t>
  </si>
  <si>
    <t>REPUES RODAMIENTO 626</t>
  </si>
  <si>
    <t>HESIREPSD0640-010</t>
  </si>
  <si>
    <t>REPUES SD0640 INDUCIDO PART 010</t>
  </si>
  <si>
    <t>$ 114,250.50</t>
  </si>
  <si>
    <t>HESIREPSD0640-016</t>
  </si>
  <si>
    <t>REPUES SD0640 REPUES PORTA ESCOBILLAS PART 016</t>
  </si>
  <si>
    <t>HESIREPSD0640-020</t>
  </si>
  <si>
    <t>CABLE PART 020</t>
  </si>
  <si>
    <t>$ 24,381.00</t>
  </si>
  <si>
    <t>HESIREPSD0640-022</t>
  </si>
  <si>
    <t>REPUES SD0640 REPUES SWITCH PART 022</t>
  </si>
  <si>
    <t>HESIREPSD0640-028</t>
  </si>
  <si>
    <t>REPUES SD0640 CARCASA IZQUIERDA -028</t>
  </si>
  <si>
    <t>HESIREPSD1365-011</t>
  </si>
  <si>
    <t>REPUES SD1365 GEARING PARTE 011</t>
  </si>
  <si>
    <t>HESIREPSD1365-021</t>
  </si>
  <si>
    <t>REPUES SD1365 RESORTE PARA ESCOBILLAS PART 021</t>
  </si>
  <si>
    <t>HESIREPSD1365-031</t>
  </si>
  <si>
    <t>REPUES SD1365 PISA CABLES PART 031</t>
  </si>
  <si>
    <t>CJ5</t>
  </si>
  <si>
    <t>HESIREPSD1370-001</t>
  </si>
  <si>
    <t>REPUES SD1370 TORNILLO DE MANDRIL PART 001</t>
  </si>
  <si>
    <t>HESIREPSD1370-010</t>
  </si>
  <si>
    <t>REPUES SD1370 ENGRANAJE PART 010</t>
  </si>
  <si>
    <t>HESIREPSD1370-012</t>
  </si>
  <si>
    <t>REPUES SD1370 RODAMIENTO AGUJAS HK081210 PART 012</t>
  </si>
  <si>
    <t>$ 6,200.00</t>
  </si>
  <si>
    <t>HESIREPSD1370-016</t>
  </si>
  <si>
    <t>REPUES SD1370 INDUCIDO PARTE 016</t>
  </si>
  <si>
    <t>$ 100,840.34</t>
  </si>
  <si>
    <t>HESIREPSD1370-017</t>
  </si>
  <si>
    <t>REPUES SD1370 TAPA PORTA ESCOBILLAS -017</t>
  </si>
  <si>
    <t>$ 383.00</t>
  </si>
  <si>
    <t>HESIREPSD1370-018</t>
  </si>
  <si>
    <t>REPUES SD1370 ESCOBILLAS PARTE 018</t>
  </si>
  <si>
    <t>$ 96,638.64</t>
  </si>
  <si>
    <t>HESIREPSD1370-029</t>
  </si>
  <si>
    <t>REPUES SD1370 ESTATOR O CAMPO PARTE 029</t>
  </si>
  <si>
    <t>$ 74,957.98</t>
  </si>
  <si>
    <t>HESIREPSD1370-039</t>
  </si>
  <si>
    <t>REPUES SD1370 SWITCH PARTE 039</t>
  </si>
  <si>
    <t>HESIREPSD1371-009</t>
  </si>
  <si>
    <t>REPUES SD1371 PIÑON -009</t>
  </si>
  <si>
    <t>$ 9,936.00</t>
  </si>
  <si>
    <t>HESIREPSD1371-012</t>
  </si>
  <si>
    <t>REPUES SD1371 BOTON SELECTOR FUNCION -012</t>
  </si>
  <si>
    <t>$ 828.00</t>
  </si>
  <si>
    <t>HESIREPSD1371-013</t>
  </si>
  <si>
    <t>REPUES SD1371 SELECTOR FUNCION -013</t>
  </si>
  <si>
    <t>HESIREPSD1371-014</t>
  </si>
  <si>
    <t>REPUES SD1371 BASE RODAMIENTO -014</t>
  </si>
  <si>
    <t>$ 5,382.00</t>
  </si>
  <si>
    <t>HESIREPSD1371-016</t>
  </si>
  <si>
    <t>REPUES SD1371 INDUCIDO 120V -016</t>
  </si>
  <si>
    <t>$ 66,764.25</t>
  </si>
  <si>
    <t>HESIREPSD1371-017</t>
  </si>
  <si>
    <t>REPUES SD1371 CAMPO 120V -017</t>
  </si>
  <si>
    <t>HESIREPSD1371-018</t>
  </si>
  <si>
    <t>REPUES SD1371 PORTA ESCOBILLAS -018</t>
  </si>
  <si>
    <t>$ 8,280.00</t>
  </si>
  <si>
    <t>HESIREPSD1371-019</t>
  </si>
  <si>
    <t>REPUES SD1371 JUEGO DE ESCOBILLAS (PAR) - 019</t>
  </si>
  <si>
    <t>$ 53,820.00</t>
  </si>
  <si>
    <t>HESIREPSD1371-020</t>
  </si>
  <si>
    <t>REPUES SD1371 RESORTE DE ESCOBILLAS -020</t>
  </si>
  <si>
    <t>$ 1,656.00</t>
  </si>
  <si>
    <t>HESIREPSD1371-022</t>
  </si>
  <si>
    <t>REPUES  PORTA ESCOBILLAS  -022</t>
  </si>
  <si>
    <t>HESIREPSD1371-024</t>
  </si>
  <si>
    <t>REPUES SD1371 GUIA AJUSTE -024</t>
  </si>
  <si>
    <t>HESIREPSD1371-029</t>
  </si>
  <si>
    <t>REPUES SD1371 INTERRUPTOR -029</t>
  </si>
  <si>
    <t>$ 97,382.25</t>
  </si>
  <si>
    <t>HESIREPSD1371-031</t>
  </si>
  <si>
    <t>REPUES SD1371 PASA CABLE -031</t>
  </si>
  <si>
    <t>HESIREPSD1375-001</t>
  </si>
  <si>
    <t>REPUES SD1375 TORNILLO M5*22 PART 001</t>
  </si>
  <si>
    <t>HESIREPSD1375-002</t>
  </si>
  <si>
    <t>REPUES SD1375 13A MANDRIL + LLAVE</t>
  </si>
  <si>
    <t>185547-195919</t>
  </si>
  <si>
    <t>HESIREPSD1375-003</t>
  </si>
  <si>
    <t>REPUES SD1375 EJE DE MANDRIL PART 003</t>
  </si>
  <si>
    <t>HESIREPSD1375-006</t>
  </si>
  <si>
    <t>REPUES SD1375 CAJA DE CAMBIOS PART 006</t>
  </si>
  <si>
    <t>HESIREPSD1375-013</t>
  </si>
  <si>
    <t>REPUES SD1375 ENGRANAJE PART 013</t>
  </si>
  <si>
    <t>HESIREPSD1375-016</t>
  </si>
  <si>
    <t>REPUES SD1375 ENGRANAJE DE TRINQUETE PART 016</t>
  </si>
  <si>
    <t>HESIREPSD1375-019</t>
  </si>
  <si>
    <t>REPUES SD1375 CUBIERTA MEDIA PART 019</t>
  </si>
  <si>
    <t>HESIREPSD1375-022</t>
  </si>
  <si>
    <t>REPUES SD1375 RODAMIENTO 609 -022</t>
  </si>
  <si>
    <t>HESIREPSD1375-023</t>
  </si>
  <si>
    <t>REPUES SD1375 INDUCIDO PART 023</t>
  </si>
  <si>
    <t>$ 139,198.50</t>
  </si>
  <si>
    <t>HESIREPSD1375-024</t>
  </si>
  <si>
    <t>REPUES SD1375 RODAMIENTO 607 -024</t>
  </si>
  <si>
    <t>HESIREPSD1375-027</t>
  </si>
  <si>
    <t>REPUES SD1375 CAMPO PART 027</t>
  </si>
  <si>
    <t>$ 55,282.50</t>
  </si>
  <si>
    <t>HESIREPSD1375-033</t>
  </si>
  <si>
    <t>REPUES SD1375 PORTA ESCOBILLAS PART 033</t>
  </si>
  <si>
    <t>HESIREPSD1375-037</t>
  </si>
  <si>
    <t>REPUES SD1375 JUEGO DE ESCOBILLAS (PAR) - 037</t>
  </si>
  <si>
    <t>Estaba en los sobrantes195919</t>
  </si>
  <si>
    <t>HESIREPSD1375-041</t>
  </si>
  <si>
    <t>REPUES SD1375 INTERRUPTOR PART 041</t>
  </si>
  <si>
    <t>$ 70,591.50</t>
  </si>
  <si>
    <t>185547 - 195919</t>
  </si>
  <si>
    <t>HESIREPSD1375-044</t>
  </si>
  <si>
    <t>REPUES SD1375 MANGO DEL CABLE PART 044</t>
  </si>
  <si>
    <t>HESIREPSD1375-045</t>
  </si>
  <si>
    <t>REPUES SD1375 CABLE PART 045</t>
  </si>
  <si>
    <t>HESIREPSD1390-001</t>
  </si>
  <si>
    <t>REPUES SD1390 TORNILLO M6X25-L PART 001</t>
  </si>
  <si>
    <t>HESIREPSD1390-003</t>
  </si>
  <si>
    <t>REPUES SD1390 EJE PART 003</t>
  </si>
  <si>
    <t>HESIREPSD1390-017</t>
  </si>
  <si>
    <t>REPUES SD1390 INDUCIDO 120 VOLT PART 017</t>
  </si>
  <si>
    <t>$ 64,212.75</t>
  </si>
  <si>
    <t>HESIREPSD1390-019</t>
  </si>
  <si>
    <t>REPUES SD1390 ANILLO BASE RODAMIENTO PART 019</t>
  </si>
  <si>
    <t>HESIREPSD1390-022-023</t>
  </si>
  <si>
    <t>REPUES SD1390 CONJUNTO PORTA ESCOBILLAS -022-023</t>
  </si>
  <si>
    <t>HESIREPSD1390-024</t>
  </si>
  <si>
    <t>REPUES SD1390 RESORTE ESCOBILLA PART 024</t>
  </si>
  <si>
    <t>HESIREPSD1390-025</t>
  </si>
  <si>
    <t>REPUES SD1390 ESCOBILLAS CARBON PART 025</t>
  </si>
  <si>
    <t>Validada</t>
  </si>
  <si>
    <t>HESIREPSD1390-026</t>
  </si>
  <si>
    <t>REPUES SD1390 CAMPO 120 VOLT PART 026</t>
  </si>
  <si>
    <t>$ 34,587.00</t>
  </si>
  <si>
    <t>HESIREPSD1390-027</t>
  </si>
  <si>
    <t>REPUES SD1390 PORTA ESCOBILLA DERECHA PART 027</t>
  </si>
  <si>
    <t>HESIREPSD1390-030</t>
  </si>
  <si>
    <t>REPUES SD1390 INTERRUPTOR 120 VOLT PART 030</t>
  </si>
  <si>
    <t>$ 109,289.25</t>
  </si>
  <si>
    <t>HESIREPSD14-003</t>
  </si>
  <si>
    <t>REPUES SD14 O-RING PART 003</t>
  </si>
  <si>
    <t>HESIREPSD14-006</t>
  </si>
  <si>
    <t>REPUES SD14 PIN DE SEGURIDAD PART 006</t>
  </si>
  <si>
    <t>HESIREPSD14-011</t>
  </si>
  <si>
    <t>REPUES SD14 SOPORTE PART 011</t>
  </si>
  <si>
    <t>$ 135,796.50</t>
  </si>
  <si>
    <t>HESIREPSD14-013</t>
  </si>
  <si>
    <t>REPUES SD14 O-RING DE PORTA HERRAMIENTAS PART 013</t>
  </si>
  <si>
    <t>HESIREPSD14-015</t>
  </si>
  <si>
    <t>REPUES SD14 PORTA HERRAMIENTAS PART 015</t>
  </si>
  <si>
    <t>$ 210,924.00</t>
  </si>
  <si>
    <t>HESIREPSD14-017</t>
  </si>
  <si>
    <t>REPUES SD14 GOLPEADOR PART 017</t>
  </si>
  <si>
    <t>$ 60,670.00</t>
  </si>
  <si>
    <t>HESIREPSD14-023</t>
  </si>
  <si>
    <t>REPUES SD14 O-RING DE PESO MUERTO PART 023</t>
  </si>
  <si>
    <t>HESIREPSD14-024</t>
  </si>
  <si>
    <t>REPUES SD14 O-RING DE CILINDRO PART 024</t>
  </si>
  <si>
    <t>HESIREPSD14-027</t>
  </si>
  <si>
    <t>REPUES SD14 CARCASA DE COMPRESION PART 027</t>
  </si>
  <si>
    <t>$ 62,511.75</t>
  </si>
  <si>
    <t>HESIREPSD14-030</t>
  </si>
  <si>
    <t>REPUES SD14 O-RING DE PISTON PART 030</t>
  </si>
  <si>
    <t>HESIREPSD14-046</t>
  </si>
  <si>
    <t>REPUES SD14 CAJA DE ENGRANAJES PART 046</t>
  </si>
  <si>
    <t>$ 73,993.50</t>
  </si>
  <si>
    <t>HESIREPSD14-055</t>
  </si>
  <si>
    <t>REPUES SD14 DEFLECTOR PART 055</t>
  </si>
  <si>
    <t>HESIREPSD14-056</t>
  </si>
  <si>
    <t>REPUES SD14 INDUCIDO PART 056</t>
  </si>
  <si>
    <t>$ 135,891.00</t>
  </si>
  <si>
    <t>HESIREPSD14-059</t>
  </si>
  <si>
    <t>REPUES SD14 CAMPO PART 059</t>
  </si>
  <si>
    <t>$ 204,876.00</t>
  </si>
  <si>
    <t>HESIREPSD14-062</t>
  </si>
  <si>
    <t>REPUES SD14 CAJA DE ENGRANAJES PART 062</t>
  </si>
  <si>
    <t>$ 71,725.50</t>
  </si>
  <si>
    <t>HESIREPSD14-063</t>
  </si>
  <si>
    <t>REPUES SD14 PORTA ESCOBILLAS PART 063</t>
  </si>
  <si>
    <t>HESIREPSD14-064</t>
  </si>
  <si>
    <t>REPUES SD14 JUEGO DE ESCOBILLAS (PAR) - 064</t>
  </si>
  <si>
    <t>HESIREPSD14-065</t>
  </si>
  <si>
    <t>REPUES SD14 TAPA ESCOBILLAS PART 065</t>
  </si>
  <si>
    <t>HESIREPSD14-066</t>
  </si>
  <si>
    <t>REPUES SD14 VENTILADOR PART 066</t>
  </si>
  <si>
    <t>HESIREPSD14-070</t>
  </si>
  <si>
    <t>REPUES SD14 MODULO DE VELOCIDAD PART 070</t>
  </si>
  <si>
    <t>$ 195,993.00</t>
  </si>
  <si>
    <t>HESIREPSD14-081</t>
  </si>
  <si>
    <t>REPUES SD14 CUADRANTE PART 081</t>
  </si>
  <si>
    <t>$ 13,797.00</t>
  </si>
  <si>
    <t>HESIREPSD14-086</t>
  </si>
  <si>
    <t>REPUES SD14 CABLE PART 086</t>
  </si>
  <si>
    <t>$ 583,443.00</t>
  </si>
  <si>
    <t>HESIREPSD15-004</t>
  </si>
  <si>
    <t>REPUES SD15 FORRO PROTECTOR PART 004</t>
  </si>
  <si>
    <t>$ 53,323.02</t>
  </si>
  <si>
    <t>HESIREPSD15-006</t>
  </si>
  <si>
    <t>REPUES SD15 ANILLO RETENEDOR Φ32 -006</t>
  </si>
  <si>
    <t>$ 1,222.94</t>
  </si>
  <si>
    <t>CR1</t>
  </si>
  <si>
    <t>HESIREPSD15-007</t>
  </si>
  <si>
    <t>ANILLO ARANDELA MANDRIL DE FLOR</t>
  </si>
  <si>
    <t>$ 4,613.82</t>
  </si>
  <si>
    <t>HESIREPSD15-008</t>
  </si>
  <si>
    <t>REPUES SD15 SELECTOR PART 008</t>
  </si>
  <si>
    <t>$ 53,531.48</t>
  </si>
  <si>
    <t>HESIREPSD15-009</t>
  </si>
  <si>
    <t>TAPA PROTECTORA</t>
  </si>
  <si>
    <t>$ 33,123.64</t>
  </si>
  <si>
    <t>HESIREPSD15-011</t>
  </si>
  <si>
    <t>REPUES SD15 PUNTA PART 011</t>
  </si>
  <si>
    <t>$ 75,544.41</t>
  </si>
  <si>
    <t>HESIREPSD15-013</t>
  </si>
  <si>
    <t>REPUES SD15 CUÑAS PART 013</t>
  </si>
  <si>
    <t>$ 15,008.82</t>
  </si>
  <si>
    <t>HESIREPSD15-014</t>
  </si>
  <si>
    <t>REPUES SD15 PORTA HERRAMIENTAS PART 014</t>
  </si>
  <si>
    <t>$ 105,499.52</t>
  </si>
  <si>
    <t>HESIREPSD15-015</t>
  </si>
  <si>
    <t>REPUES SD15 GOLPEADOR PART 015</t>
  </si>
  <si>
    <t>$ 151,559.10</t>
  </si>
  <si>
    <t>HESIREPSD15-016</t>
  </si>
  <si>
    <t>REPUES SD15 O-RING PART 016</t>
  </si>
  <si>
    <t>$ 28,933.68</t>
  </si>
  <si>
    <t>HESIREPSD15-017</t>
  </si>
  <si>
    <t>REPUES SD15 PESO MUERTO PART 017</t>
  </si>
  <si>
    <t>$ 24,389.34</t>
  </si>
  <si>
    <t>HESIREPSD15-018</t>
  </si>
  <si>
    <t>REPUES SD15 O-RING PART 018</t>
  </si>
  <si>
    <t>$ 72,900.00</t>
  </si>
  <si>
    <t>HESIREPSD15-019</t>
  </si>
  <si>
    <t>REPUES SD15 CILINDRO PART 019</t>
  </si>
  <si>
    <t>$ 72,495.00</t>
  </si>
  <si>
    <t>HESIREPSD15-021</t>
  </si>
  <si>
    <t>PERNO M6×25(12.9)</t>
  </si>
  <si>
    <t>$ 7,004.12</t>
  </si>
  <si>
    <t>HESIREPSD15-023-025</t>
  </si>
  <si>
    <t>REPUES SD15 KIT DE EMPAQUES PART 023, 024 Y 025</t>
  </si>
  <si>
    <t>$ 20,837.25</t>
  </si>
  <si>
    <t>HESIREPSD15-024</t>
  </si>
  <si>
    <t>REPUES SD15 JUNTA O-RING ?22 × ?4 PART 024</t>
  </si>
  <si>
    <t>$ 13,549.63</t>
  </si>
  <si>
    <t>HESIREPSD15-026-027</t>
  </si>
  <si>
    <t>REPUES SD15 KIT PISTON PART 026-027</t>
  </si>
  <si>
    <t>HESIREPSD15-027</t>
  </si>
  <si>
    <t>REPUES SD15 PISTON PART -027</t>
  </si>
  <si>
    <t>HESIREPSD15-028</t>
  </si>
  <si>
    <t>REPUES SD15 BIELA PART 028</t>
  </si>
  <si>
    <t>$ 40,086.07</t>
  </si>
  <si>
    <t>HESIREPSD15-030</t>
  </si>
  <si>
    <t>REPUES SD15 TAPA ACEITE PART 030</t>
  </si>
  <si>
    <t>$ 11,562.35</t>
  </si>
  <si>
    <t>HESIREPSD15-031</t>
  </si>
  <si>
    <t>REPUES SD15 O-RING PART 031</t>
  </si>
  <si>
    <t>$ 20,150.75</t>
  </si>
  <si>
    <t>HESIREPSD15-032</t>
  </si>
  <si>
    <t>REPUES SD15 EXCENTRICA PART 032</t>
  </si>
  <si>
    <t>HESIREPSD15-036</t>
  </si>
  <si>
    <t>REPUES SD15 O-RING PART 036</t>
  </si>
  <si>
    <t>$ 15,286.75</t>
  </si>
  <si>
    <t>HESIREPSD15-037</t>
  </si>
  <si>
    <t>REPUES SD15 SELLO DE ACEITE PART 037</t>
  </si>
  <si>
    <t>$ 60,750.00</t>
  </si>
  <si>
    <t>HESIREPSD15-038</t>
  </si>
  <si>
    <t>REPUES SD15 CONJUNTO DE IMPACTO PART 038</t>
  </si>
  <si>
    <t>$ 205,295.70</t>
  </si>
  <si>
    <t>HESIREPSD15-039</t>
  </si>
  <si>
    <t>REPUES SD15 PIÑON PART 039</t>
  </si>
  <si>
    <t>$ 32,157.00</t>
  </si>
  <si>
    <t>HESIREPSD15-040</t>
  </si>
  <si>
    <t>REPUES SD15 RODAMIENTO DE BOLAS 6001 RS - 040</t>
  </si>
  <si>
    <t>$ 35,012.25</t>
  </si>
  <si>
    <t>HESIREPSD15-041</t>
  </si>
  <si>
    <t>CUBIERTA INTERIOR</t>
  </si>
  <si>
    <t>$ 21,846.18</t>
  </si>
  <si>
    <t>HESIREPSD15-043</t>
  </si>
  <si>
    <t>TORNILLO M5</t>
  </si>
  <si>
    <t>$ 11,451.16</t>
  </si>
  <si>
    <t>HESIREPSD15-046</t>
  </si>
  <si>
    <t>REPUES SD15 O-RING PART 046</t>
  </si>
  <si>
    <t>HESIREPSD15-047</t>
  </si>
  <si>
    <t>REPUES SD15 RODAMIENTO 6201 RS -047</t>
  </si>
  <si>
    <t>HESIREPSD15-048</t>
  </si>
  <si>
    <t>REPUES SD15 INDUCIDO PART 048</t>
  </si>
  <si>
    <t>$ 259,200.00</t>
  </si>
  <si>
    <t>HESIREPSD15-050</t>
  </si>
  <si>
    <t>REPUES SD15 RODAMIENTO 608 ZT CW - 050</t>
  </si>
  <si>
    <t>HESIREPSD15-051</t>
  </si>
  <si>
    <t>TONIRLLO ST4</t>
  </si>
  <si>
    <t>$ 17,280.00</t>
  </si>
  <si>
    <t>HESIREPSD15-053</t>
  </si>
  <si>
    <t>REPUES SD15 CAMPO PART 053</t>
  </si>
  <si>
    <t>$ 137,700.00</t>
  </si>
  <si>
    <t>HESIREPSD15-054</t>
  </si>
  <si>
    <t>REPUES SD15 DEFLECTOR PART 054</t>
  </si>
  <si>
    <t>$ 8,866.32</t>
  </si>
  <si>
    <t>HESIREPSD15-055</t>
  </si>
  <si>
    <t>REPUES SD15 CARCASA -055</t>
  </si>
  <si>
    <t>$ 45,610.15</t>
  </si>
  <si>
    <t>HESIREPSD15-057</t>
  </si>
  <si>
    <t>REPUES SD15 PORTA ESCOBILLAS PART 057</t>
  </si>
  <si>
    <t>$ 10,839.70</t>
  </si>
  <si>
    <t>HESIREPSD15-058</t>
  </si>
  <si>
    <t>REPUES SD15 JUEGO DE ESCOBILLAS (PAR) - 058</t>
  </si>
  <si>
    <t>$ 65,663.60</t>
  </si>
  <si>
    <t>Se identifico 1</t>
  </si>
  <si>
    <t>HESIREPSD15-059</t>
  </si>
  <si>
    <t>REPUES SD15 MUELLES  PART 059</t>
  </si>
  <si>
    <t>$ 53,364.72</t>
  </si>
  <si>
    <t>HESIREPSD15-060</t>
  </si>
  <si>
    <t>TORNILLO ST3 5X12</t>
  </si>
  <si>
    <t>HESIREPSD15-062</t>
  </si>
  <si>
    <t>TORNILLOS TAPA ST4 2X16</t>
  </si>
  <si>
    <t>$ 5,558.84</t>
  </si>
  <si>
    <t>HESIREPSD15-063</t>
  </si>
  <si>
    <t>SOPORTE INTERIOR</t>
  </si>
  <si>
    <t>$ 14,425.15</t>
  </si>
  <si>
    <t>HESIREPSD15-066</t>
  </si>
  <si>
    <t>REPUES SD15 SOPORTE SUPERIOR -066</t>
  </si>
  <si>
    <t>$ 8,930.00</t>
  </si>
  <si>
    <t>HESIREPSD15-067</t>
  </si>
  <si>
    <t>TORNILLO SOCKET M5X12</t>
  </si>
  <si>
    <t>HESIREPSD15-069</t>
  </si>
  <si>
    <t>REPUES SD15 RESORTE DE ABSORCION DE IMPACTOS PART 069</t>
  </si>
  <si>
    <t>$ 2,501.47</t>
  </si>
  <si>
    <t>HESIREPSD15-071</t>
  </si>
  <si>
    <t>ARANDELA  M6X14</t>
  </si>
  <si>
    <t>HESIREPSD15-072</t>
  </si>
  <si>
    <t>TONIRLLO HEX M6X14</t>
  </si>
  <si>
    <t>$ 6,948.52</t>
  </si>
  <si>
    <t>HESIREPSD15-073</t>
  </si>
  <si>
    <t>REPUES SD15 INTERRUPTOR PART 073</t>
  </si>
  <si>
    <t>$ 78,796.32</t>
  </si>
  <si>
    <t>HESIREPSD15-075</t>
  </si>
  <si>
    <t>CUBIERTA DE MANGO PRINCIPAL</t>
  </si>
  <si>
    <t>$ 32,102.21</t>
  </si>
  <si>
    <t>HESIREPSD15-079</t>
  </si>
  <si>
    <t>SUBCONJUNTO DE INDICADORES</t>
  </si>
  <si>
    <t>HESIREPSD15-080</t>
  </si>
  <si>
    <t>INDICADOR</t>
  </si>
  <si>
    <t>HESIREPSD15-081</t>
  </si>
  <si>
    <t>CLIP DE CORDON</t>
  </si>
  <si>
    <t>HESIREPSD15-082</t>
  </si>
  <si>
    <t>REPUES SD15 PASA CABLE PART 082</t>
  </si>
  <si>
    <t>HESIREPSD15-083</t>
  </si>
  <si>
    <t>REPUES SD15 CABLE PART 083</t>
  </si>
  <si>
    <t>$ 194,400.00</t>
  </si>
  <si>
    <t>HESIREPSD15-084-089</t>
  </si>
  <si>
    <t>REPUES SD15 KIT MANGO AUXILIAR PART 084-089</t>
  </si>
  <si>
    <t>$ 72,717.75</t>
  </si>
  <si>
    <t>HESIREPSD15-092</t>
  </si>
  <si>
    <t>REPUES SD15 EMPAQUE PART 092</t>
  </si>
  <si>
    <t>$ 16,676.48</t>
  </si>
  <si>
    <t>HESIREPSD15-095</t>
  </si>
  <si>
    <t>REPUES SD15 EMPAQUE PART 095</t>
  </si>
  <si>
    <t>HESIREPSD25-002</t>
  </si>
  <si>
    <t>REPUES SD25 CAPUCHON PART 002</t>
  </si>
  <si>
    <t>6.3</t>
  </si>
  <si>
    <t>HESIREPSD25-003</t>
  </si>
  <si>
    <t>REPUES SD25 SEGURO PART 003</t>
  </si>
  <si>
    <t>HESIREPSD25-004</t>
  </si>
  <si>
    <t>REPUES SD25 O-RING PART 004</t>
  </si>
  <si>
    <t>$ 19,656.00</t>
  </si>
  <si>
    <t>HESIREPSD25-012</t>
  </si>
  <si>
    <t>REPUES SD25 ESFERAS PART 012</t>
  </si>
  <si>
    <t>HESIREPSD25-024</t>
  </si>
  <si>
    <t>REPUES SD25 O-RING PESO MUERTO PART 024</t>
  </si>
  <si>
    <t>CI5</t>
  </si>
  <si>
    <t>HESIREPSD25-025</t>
  </si>
  <si>
    <t>REPUES SD25 PESO MUERTO PART 025</t>
  </si>
  <si>
    <t>$ 224,957.25</t>
  </si>
  <si>
    <t>HESIREPSD25-027</t>
  </si>
  <si>
    <t>REPUES SD25 CARCASA SUPERIOR PART 027</t>
  </si>
  <si>
    <t>$ 72,859.50</t>
  </si>
  <si>
    <t>HESIREPSD25-031</t>
  </si>
  <si>
    <t>REPUES SD25 BULON  PART 031</t>
  </si>
  <si>
    <t>HESIREPSD25-032</t>
  </si>
  <si>
    <t>REPUES SD25 PISTON PART 032</t>
  </si>
  <si>
    <t>HESIREPSD25-033</t>
  </si>
  <si>
    <t>REPUES SD25 BIELA PART 033</t>
  </si>
  <si>
    <t>HESIREPSD25-036</t>
  </si>
  <si>
    <t>REPUES SD25 TAPON DE ACEITE PART 036</t>
  </si>
  <si>
    <t>CJ4</t>
  </si>
  <si>
    <t>HESIREPSD25-043</t>
  </si>
  <si>
    <t>REPUES SD25 RODAMIENTO 6002 RS - 043</t>
  </si>
  <si>
    <t>HESIREPSD25-047A</t>
  </si>
  <si>
    <t>REPUES SD25 ANILLO DE SELLO Ф31XФ20X6.4 PART 047A</t>
  </si>
  <si>
    <t>HESIREPSD25-058</t>
  </si>
  <si>
    <t>REPUES SD25 PASA CABLE PART 058</t>
  </si>
  <si>
    <t>HESIREPSD25-059</t>
  </si>
  <si>
    <t>REPUES SD25 CABLE PART 059</t>
  </si>
  <si>
    <t>$ 97,240.50</t>
  </si>
  <si>
    <t>HESIREPSD25-062</t>
  </si>
  <si>
    <t>REPUES SD25 CAMPO PART 062</t>
  </si>
  <si>
    <t>$ 148,459.50</t>
  </si>
  <si>
    <t>HESIREPSD25-064</t>
  </si>
  <si>
    <t>REPUES SD25 SOPORTE PORTA ESCOBILLAS PART 064</t>
  </si>
  <si>
    <t>HESIREPSD25-065</t>
  </si>
  <si>
    <t>REPUES SD25 MUELLE DE COMPRESION PART 065</t>
  </si>
  <si>
    <t>HESIREPSD25-069</t>
  </si>
  <si>
    <t>REPUES SD25 JUEGO DE ESCOBILLAS (PAR) - 069</t>
  </si>
  <si>
    <t>CB5-ESCOB</t>
  </si>
  <si>
    <t>HESIREPSD25-070</t>
  </si>
  <si>
    <t>REPUES SD25 PORTA ESCOBILLAS PART 070</t>
  </si>
  <si>
    <t>HESIREPSD25-071</t>
  </si>
  <si>
    <t>REPUES SD25 CONECTOR PART 071</t>
  </si>
  <si>
    <t>$ 3,751.11</t>
  </si>
  <si>
    <t>HESIREPSD25-076</t>
  </si>
  <si>
    <t>REPUES SD25 TAPON DE ACEITE INFERIOR PART 076</t>
  </si>
  <si>
    <t>HESIREPSD25-077</t>
  </si>
  <si>
    <t>REPUES SD25 O-RING PART 077</t>
  </si>
  <si>
    <t>cl5</t>
  </si>
  <si>
    <t>HESIREPSD25-092</t>
  </si>
  <si>
    <t>REPUES SD25 TAPA PART 092</t>
  </si>
  <si>
    <t>$ 4,347.00</t>
  </si>
  <si>
    <t>HESIREPSD25-094</t>
  </si>
  <si>
    <t>REPUES SD25 AMORTIGUADOR PART 094</t>
  </si>
  <si>
    <t>HESIREPSD25-097</t>
  </si>
  <si>
    <t>REPUES SD25 SOPORTE PART 097</t>
  </si>
  <si>
    <t>HESIREPSD2604-001</t>
  </si>
  <si>
    <t>REPUES SD2604 TAPA CAPUCHON PART 001</t>
  </si>
  <si>
    <t>$ 2,163.32</t>
  </si>
  <si>
    <t>HESIREPSD2604-003</t>
  </si>
  <si>
    <t>REPUES SD2604 CAPUCHON PART 003</t>
  </si>
  <si>
    <t>HESIREPSD2604-006</t>
  </si>
  <si>
    <t>REPUES SD2604 CAJA DE ENGRANAJES PART 006</t>
  </si>
  <si>
    <t>$ 55,217.08</t>
  </si>
  <si>
    <t>HESIREPSD2604-007</t>
  </si>
  <si>
    <t>REPUES SD2604 TORNILLO PART 007</t>
  </si>
  <si>
    <t>HESIREPSD2604-008</t>
  </si>
  <si>
    <t>REPUES SD2604 SELLO DE ACEITE PART 008</t>
  </si>
  <si>
    <t>$ 7,327.38</t>
  </si>
  <si>
    <t>HESIREPSD2604-009</t>
  </si>
  <si>
    <t>REPUES SD2604 RODAMIENTO 61905 PART 009</t>
  </si>
  <si>
    <t>$ 73,483.20</t>
  </si>
  <si>
    <t>HESIREPSD2604-010</t>
  </si>
  <si>
    <t>REPUES SD2604 RODAMIENTO 626 PART 010</t>
  </si>
  <si>
    <t>$ 9,525.60</t>
  </si>
  <si>
    <t>HESIREPSD2604-011</t>
  </si>
  <si>
    <t>REPUES SD2604 SEGURO PART 011</t>
  </si>
  <si>
    <t>HESIREPSD2604-012</t>
  </si>
  <si>
    <t>REPUES SD2604 RETEN PART 012</t>
  </si>
  <si>
    <t>$ 30,147.00</t>
  </si>
  <si>
    <t>CJ7</t>
  </si>
  <si>
    <t>HESIREPSD2604-013</t>
  </si>
  <si>
    <t>REPUES SD2604 RESORTE PART 013</t>
  </si>
  <si>
    <t>HESIREPSD2604-014</t>
  </si>
  <si>
    <t>REPUES SD2604 PIÑON PART 014</t>
  </si>
  <si>
    <t>$ 14,968.80</t>
  </si>
  <si>
    <t>HESIREPSD2604-015</t>
  </si>
  <si>
    <t>REPUES SD2604 ESFERA PART 015</t>
  </si>
  <si>
    <t>HESIREPSD2604-016</t>
  </si>
  <si>
    <t>REPUES SD2604 PORTA HERRAMIENTAS PART 016</t>
  </si>
  <si>
    <t>$ 100,075.50</t>
  </si>
  <si>
    <t>HESIREPSD2604-017</t>
  </si>
  <si>
    <t>REPUES SD2604 ESFERAS PART 017</t>
  </si>
  <si>
    <t>HESIREPSD2604-018</t>
  </si>
  <si>
    <t>REPUES SD2604 EMBRAGUE PART 018</t>
  </si>
  <si>
    <t>$ 12,491.45</t>
  </si>
  <si>
    <t>HESIREPSD2604-019</t>
  </si>
  <si>
    <t>REPUES SD2604 SEGURO PART 019</t>
  </si>
  <si>
    <t>HESIREPSD2604-021</t>
  </si>
  <si>
    <t>REPUES SD2604 O-RING GOLPERADOR 14.1 X3 mm - 021</t>
  </si>
  <si>
    <t>$ 12,002.96</t>
  </si>
  <si>
    <t>HESIREPSD2604-024</t>
  </si>
  <si>
    <t>REPUES SD2604 O-RING 16x3.5 PART 024</t>
  </si>
  <si>
    <t>$ 9,002.22</t>
  </si>
  <si>
    <t>HESIREPSD2604-025</t>
  </si>
  <si>
    <t>REPUES SD2604 O-RING 10x3 PART 025</t>
  </si>
  <si>
    <t>$ 13,677.79</t>
  </si>
  <si>
    <t>HESIREPSD2604-028</t>
  </si>
  <si>
    <t>REPUES SD2604 O-RING PART 028</t>
  </si>
  <si>
    <t>$ 1,151.45</t>
  </si>
  <si>
    <t>HESIREPSD2604-029</t>
  </si>
  <si>
    <t>REPUES SD2604 PESO MUERTO PART 029</t>
  </si>
  <si>
    <t>HESIREPSD2604-030</t>
  </si>
  <si>
    <t>REPUES SD2604 O-RING PESO MUERTO 14.1X3 PART 030</t>
  </si>
  <si>
    <t>$ 5,582.76</t>
  </si>
  <si>
    <t>HESIREPSD2604-031</t>
  </si>
  <si>
    <t>REPUES SD2604 CILINDRO PART 031</t>
  </si>
  <si>
    <t>HESIREPSD2604-032</t>
  </si>
  <si>
    <t>REPUES SD2604 BULON PART 032</t>
  </si>
  <si>
    <t>HESIREPSD2604-033</t>
  </si>
  <si>
    <t>REPUES SD2604 ARANDELA PART 033</t>
  </si>
  <si>
    <t>$ 2,721.60</t>
  </si>
  <si>
    <t>HESIREPSD2604-034</t>
  </si>
  <si>
    <t>REPUES SD2604 RETENEDOR PART 034</t>
  </si>
  <si>
    <t>$ 4,815.14</t>
  </si>
  <si>
    <t>HESIREPSD2604-035</t>
  </si>
  <si>
    <t>REPUES SD2604 EMPAQUE PART 035</t>
  </si>
  <si>
    <t>$ 3,907.94</t>
  </si>
  <si>
    <t>HESIREPSD2604-036</t>
  </si>
  <si>
    <t>REPUES SD2607 CAJA DE ENGRANAJES PART 036</t>
  </si>
  <si>
    <t>$ 32,602.50</t>
  </si>
  <si>
    <t>HESIREPSD2604-038</t>
  </si>
  <si>
    <t>REPUES SD2604 KIT O-RING PART 038</t>
  </si>
  <si>
    <t>HESIREPSD2604-039</t>
  </si>
  <si>
    <t>REPUES SD2604 PIÑON PART 039</t>
  </si>
  <si>
    <t>HESIREPSD2604-041</t>
  </si>
  <si>
    <t>REPUES SD2604 ENGRANAJE MODO PERFORACION -041</t>
  </si>
  <si>
    <t>$ 1,814.40</t>
  </si>
  <si>
    <t>HESIREPSD2604-042</t>
  </si>
  <si>
    <t>REPUES SD2604 EMBRAGUE PART 042</t>
  </si>
  <si>
    <t>HESIREPSD2604-043</t>
  </si>
  <si>
    <t>REPUES SD2604 EXCENTRICA PART 043</t>
  </si>
  <si>
    <t>HESIREPSD2604-044</t>
  </si>
  <si>
    <t>REPUES CASQUILLO DE AGUJAS K9x12x10 PART 044</t>
  </si>
  <si>
    <t>HESIREPSD2604-045</t>
  </si>
  <si>
    <t>REPUES SD2604 PIÑON SECUNDARIO PART 045</t>
  </si>
  <si>
    <t>HESIREPSD2604-047</t>
  </si>
  <si>
    <t>REPUES SD2604 O-RING 24×2.2 PART 047</t>
  </si>
  <si>
    <t>HESIREPSD2604-048</t>
  </si>
  <si>
    <t>REPUES TAPA RETENCION DE ACEITE  PART 048</t>
  </si>
  <si>
    <t>HESIREPSD2604-049</t>
  </si>
  <si>
    <t>REPUES SD2604 RODAMIENTO 609 RS - 049</t>
  </si>
  <si>
    <t>$ 32,886.00</t>
  </si>
  <si>
    <t>HESIREPSD2604-050</t>
  </si>
  <si>
    <t>REPUES SD2604 INDUCIDO PART 050</t>
  </si>
  <si>
    <t>$ 68,607.00</t>
  </si>
  <si>
    <t>HESIREPSD2604-051</t>
  </si>
  <si>
    <t>REPUES SD2604 RODAMIENTO 607 RS - 051</t>
  </si>
  <si>
    <t>HESIREPSD2604-052</t>
  </si>
  <si>
    <t>REPUES SD2604 RESORTE PART 052</t>
  </si>
  <si>
    <t>HESIREPSD2604-053</t>
  </si>
  <si>
    <t>REPUES SD2604 PLACA DE BLOQUEO PART 053</t>
  </si>
  <si>
    <t>HESIREPSD2604-054</t>
  </si>
  <si>
    <t>REPUES SD2604 HORQUILLA PART 054</t>
  </si>
  <si>
    <t>HESIREPSD2604-056</t>
  </si>
  <si>
    <t>REPUES SD2604 PALANCA PART 056</t>
  </si>
  <si>
    <t>HESIREPSD2604-060</t>
  </si>
  <si>
    <t>REPUES SD2604 CAMPO PART 060</t>
  </si>
  <si>
    <t>$ 40,115.25</t>
  </si>
  <si>
    <t>HESIREPSD2604-061</t>
  </si>
  <si>
    <t>REPUES SD2604 CAJA CAMPO PART 061</t>
  </si>
  <si>
    <t>HESIREPSD2604-062</t>
  </si>
  <si>
    <t>REPUES SD2604 PORTA ESCOBILLAS PLASTICO (PAR) - 062</t>
  </si>
  <si>
    <t>HESIREPSD2604-063</t>
  </si>
  <si>
    <t>REPUES SD2604 PORTA ESCOBILLAS METALICO (PAR) - 063</t>
  </si>
  <si>
    <t>HESIREPSD2604-064</t>
  </si>
  <si>
    <t>REPUES SD2604 JUEGO DE ESCOBILLAS (PAR) - 064</t>
  </si>
  <si>
    <t>HESIREPSD2604-064-CL</t>
  </si>
  <si>
    <t>$ 41,066.68</t>
  </si>
  <si>
    <t>HESIREPSD2604-066</t>
  </si>
  <si>
    <t>REPUES SD2604 INTERRUPTOR PART 066</t>
  </si>
  <si>
    <t>$ 33,594.75</t>
  </si>
  <si>
    <t>HESIREPSD2604-069</t>
  </si>
  <si>
    <t>REPUES SD2604 PASACABLE PART 069</t>
  </si>
  <si>
    <t>HESIREPSD2604-070</t>
  </si>
  <si>
    <t>REPUES SD2604 CABLE  PART 070</t>
  </si>
  <si>
    <t>$ 26,790.75</t>
  </si>
  <si>
    <t>HESIREPSD2604-072</t>
  </si>
  <si>
    <t>REPUES SD2604 MANIJA DERECHA 072</t>
  </si>
  <si>
    <t>HESIREPSD2604-074</t>
  </si>
  <si>
    <t>REPUES SD2604 BOTON SELECTOR  PART 074</t>
  </si>
  <si>
    <t>$ 2,616.93</t>
  </si>
  <si>
    <t>HESIREPSD2604-076</t>
  </si>
  <si>
    <t>REPUES SD2604 TORNILLO ST4x25 PART 076</t>
  </si>
  <si>
    <t>HESIREPSD2604-078</t>
  </si>
  <si>
    <t>REPUES SD2604 O-RING 17x1.6 PART 078</t>
  </si>
  <si>
    <t>HESIREPSD2604-501</t>
  </si>
  <si>
    <t>REPUES SD2604 KIT DE MANGO COMPLETO PART 501</t>
  </si>
  <si>
    <t>HESIREPSD2631-002</t>
  </si>
  <si>
    <t>REPUES SD2631 ANILLO RETENCION PART-002</t>
  </si>
  <si>
    <t>HESIREPSD2631-003</t>
  </si>
  <si>
    <t>REPUES SD2631 MANGUITO CIERRE PART-003</t>
  </si>
  <si>
    <t>$ 4,082.40</t>
  </si>
  <si>
    <t>HESIREPSD2631-004</t>
  </si>
  <si>
    <t>REPUES SD2631 ANILLO CIERRE 32X21X4 PART-004</t>
  </si>
  <si>
    <t>$ 18,370.80</t>
  </si>
  <si>
    <t>HESIREPSD2631-005</t>
  </si>
  <si>
    <t>REPUES SD2631 BOLA 7 MM PART-005</t>
  </si>
  <si>
    <t>HESIREPSD2631-006</t>
  </si>
  <si>
    <t>REPUES SD2631 ANILLO RETENCION PART-006</t>
  </si>
  <si>
    <t>HESIREPSD2631-007</t>
  </si>
  <si>
    <t>REPUES SD2631 RESORTE PART-007</t>
  </si>
  <si>
    <t>$ 3,628.80</t>
  </si>
  <si>
    <t>HESIREPSD2631-010</t>
  </si>
  <si>
    <t>REPUES SD2631 RETEN ACEITE 35X25X7 PART-010</t>
  </si>
  <si>
    <t>$ 19,504.80</t>
  </si>
  <si>
    <t>HESIREPSD2631-016</t>
  </si>
  <si>
    <t>REPUES SD2631 PORTAUTIL PART-016</t>
  </si>
  <si>
    <t>$ 58,004.10</t>
  </si>
  <si>
    <t>HESIREPSD2631-017</t>
  </si>
  <si>
    <t>REPUES SD2631 ANILLO ACEITE 17.4X9.3X3.8 PART-017</t>
  </si>
  <si>
    <t>$ 23,133.60</t>
  </si>
  <si>
    <t>HESIREPSD2631-020</t>
  </si>
  <si>
    <t>REPUES SD2631 TOPE GOLPEADOR PART-020</t>
  </si>
  <si>
    <t>$ 7,711.20</t>
  </si>
  <si>
    <t>HESIREPSD2631-022</t>
  </si>
  <si>
    <t>REPUES SD2631 COLLAR TOPE PART-022</t>
  </si>
  <si>
    <t>HESIREPSD2631-024</t>
  </si>
  <si>
    <t>REPUES SD2631 ANILLO RETENCION PART-024</t>
  </si>
  <si>
    <t>HESIREPSD2631-025</t>
  </si>
  <si>
    <t>REPUES SD2631 PISTON EXCITADOR PART-025</t>
  </si>
  <si>
    <t>$ 29,484.00</t>
  </si>
  <si>
    <t>HESIREPSD2631-026</t>
  </si>
  <si>
    <t>REPUES SD2631 ANILLO O RING 16.25X3.18 PART-026</t>
  </si>
  <si>
    <t>CL3 - CR2</t>
  </si>
  <si>
    <t>HESIREPSD2631-027</t>
  </si>
  <si>
    <t>REPUES SD2631 CILINDRO PART-027</t>
  </si>
  <si>
    <t>$ 37,762.20</t>
  </si>
  <si>
    <t>HESIREPSD2631-028</t>
  </si>
  <si>
    <t>REPUES SD2631 PASADOR CILINDRO 12X21.5 PART-028</t>
  </si>
  <si>
    <t>$ 13,154.40</t>
  </si>
  <si>
    <t>HESIREPSD2631-031</t>
  </si>
  <si>
    <t>REPUES SD2631 CAJA ENGRANAJES  PART-031</t>
  </si>
  <si>
    <t>$ 56,303.10</t>
  </si>
  <si>
    <t>HESIREPSD2631-032</t>
  </si>
  <si>
    <t>REPUES SD2631 ANILLO ACEITE 22X10X5 PART-032</t>
  </si>
  <si>
    <t>$ 11,566.80</t>
  </si>
  <si>
    <t>HESIREPSD2631-033</t>
  </si>
  <si>
    <t>REPUES SD2631 ANILLO RING 25.5X2 PART-033</t>
  </si>
  <si>
    <t>HESIREPSD2631-036</t>
  </si>
  <si>
    <t>REPUES SD2631 HORQUILLA PART-036</t>
  </si>
  <si>
    <t>$ 27,896.40</t>
  </si>
  <si>
    <t>HESIREPSD2631-037</t>
  </si>
  <si>
    <t>REPUES SD2631 RESORTE 5.5X0.7X35 PART-037</t>
  </si>
  <si>
    <t>HESIREPSD2631-042</t>
  </si>
  <si>
    <t>REPUES SD2631 BASE RODAMIENTO PART-042</t>
  </si>
  <si>
    <t>$ 3,855.60</t>
  </si>
  <si>
    <t>HESIREPSD2631-043</t>
  </si>
  <si>
    <t>REPUES SD2631 RODAMIENTO 608 2RS -043</t>
  </si>
  <si>
    <t>HESIREPSD2631-044</t>
  </si>
  <si>
    <t>REPUES SD2631 TAPA RODAMIENTO PART-044</t>
  </si>
  <si>
    <t>$ 1,587.60</t>
  </si>
  <si>
    <t>HESIREPSD2631-047</t>
  </si>
  <si>
    <t>REPUES SD2631 ENGRANAJE    PART-047</t>
  </si>
  <si>
    <t>HESIREPSD2631-048</t>
  </si>
  <si>
    <t>REPUES SD2631 RODAMIENTO EXCENTRICO PART-048</t>
  </si>
  <si>
    <t>$ 108,183.60</t>
  </si>
  <si>
    <t>HESIREPSD2631-049</t>
  </si>
  <si>
    <t>REPUES SD2631 EJE ENGRANAJE PART-049</t>
  </si>
  <si>
    <t>$ 22,963.50</t>
  </si>
  <si>
    <t>HESIREPSD2631-050</t>
  </si>
  <si>
    <t>REPUES SD2631 ENGRANAJE CLUTCH PART-050</t>
  </si>
  <si>
    <t>$ 58,060.80</t>
  </si>
  <si>
    <t>HESIREPSD2631-053</t>
  </si>
  <si>
    <t>REPUES SD2631 ANILLO RETENCION PART-053</t>
  </si>
  <si>
    <t>HESIREPSD2631-057</t>
  </si>
  <si>
    <t>REPUES SD2631  SUJETADOR BLOQUEO PART-057</t>
  </si>
  <si>
    <t>HESIREPSD2631-058</t>
  </si>
  <si>
    <t>REPUES SD2631 RESORTE BLOQUEO PART-058</t>
  </si>
  <si>
    <t>HESIREPSD2631-059</t>
  </si>
  <si>
    <t>REPUES SD2631 PALANCA BLOQUEO  PART-059</t>
  </si>
  <si>
    <t>HESIREPSD2631-060</t>
  </si>
  <si>
    <t>REPUES SD2631 ANILLO O 17X2 BLOQUEO PART-060</t>
  </si>
  <si>
    <t>$ 3,175.20</t>
  </si>
  <si>
    <t>HESIREPSD2631-066</t>
  </si>
  <si>
    <t>REPUES SD2631 ROTOR 120 VOLT PART-066</t>
  </si>
  <si>
    <t>$ 83,178.90</t>
  </si>
  <si>
    <t>HESIREPSD2631-069</t>
  </si>
  <si>
    <t>REPUES SD2631 ESCOBILLAS CARBON (PAR)  -069</t>
  </si>
  <si>
    <t>HESIREPSD2631-070</t>
  </si>
  <si>
    <t>REPUES SD2631 RODAMIENTO 627 2RS -070</t>
  </si>
  <si>
    <t>HESIREPSD2631-072</t>
  </si>
  <si>
    <t>REPUES SD2631 ESTATOR 120 VOL PART-072</t>
  </si>
  <si>
    <t>$ 58,684.50</t>
  </si>
  <si>
    <t>HESIREPSD2631-076</t>
  </si>
  <si>
    <t>REPUES SD2631 INTERRUPTOR 120 VOLT PART-076</t>
  </si>
  <si>
    <t>$ 72,122.40</t>
  </si>
  <si>
    <t>cd5</t>
  </si>
  <si>
    <t>HESIREPSD2631-083</t>
  </si>
  <si>
    <t>REPUES SD2631 MANGO LATERAL PART-083</t>
  </si>
  <si>
    <t>$ 11,793.60</t>
  </si>
  <si>
    <t>HESIREPSD2635-001</t>
  </si>
  <si>
    <t>REPUES SD2635 CAPUCHON PART 001</t>
  </si>
  <si>
    <t>HESIREPSD2635-001-005</t>
  </si>
  <si>
    <t>REPUES SD2635 KIT CAPUCHON PART 001-005</t>
  </si>
  <si>
    <t>HESIREPSD2635-002</t>
  </si>
  <si>
    <t>REPUES SD2635 SEGURO PART 002</t>
  </si>
  <si>
    <t>HESIREPSD2635-004</t>
  </si>
  <si>
    <t>REPUES SD2635 O-RING PART 004</t>
  </si>
  <si>
    <t>HESIREPSD2635-005</t>
  </si>
  <si>
    <t>REPUES SD2635 RESORTE PART 005</t>
  </si>
  <si>
    <t>HESIREPSD2635-014</t>
  </si>
  <si>
    <t>REPUES SD2635 PIÑON PART 014</t>
  </si>
  <si>
    <t>HESIREPSD2635-015</t>
  </si>
  <si>
    <t>REPUES SD2635 ESFERAS PART 015</t>
  </si>
  <si>
    <t>HESIREPSD2635-016</t>
  </si>
  <si>
    <t>REPUES SD2635 PORTA BROCAS PART 016</t>
  </si>
  <si>
    <t>$ 150,263.73</t>
  </si>
  <si>
    <t>HESIREPSD2635-020</t>
  </si>
  <si>
    <t>REPUES SD2635 GOLPEADOR PART 020</t>
  </si>
  <si>
    <t>$ 8,060.12</t>
  </si>
  <si>
    <t>HESIREPSD2635-021</t>
  </si>
  <si>
    <t>REPUES SD2635 O-RING GOLPEADOR PART 021</t>
  </si>
  <si>
    <t>$ 62,806.08</t>
  </si>
  <si>
    <t>HESIREPSD2635-024</t>
  </si>
  <si>
    <t>REPUES SD2635 O-RING PART 024</t>
  </si>
  <si>
    <t>$ 18,004.44</t>
  </si>
  <si>
    <t>HESIREPSD2635-025</t>
  </si>
  <si>
    <t>REPUES SD2635 O-RING PART 025</t>
  </si>
  <si>
    <t>$ 7,815.88</t>
  </si>
  <si>
    <t>HESIREPSD2635-028</t>
  </si>
  <si>
    <t>REPUES SD2635 O-RING PART 028</t>
  </si>
  <si>
    <t>$ 6,106.15</t>
  </si>
  <si>
    <t>HESIREPSD2635-029</t>
  </si>
  <si>
    <t>REPUES SD2635 PESO MUERTO PART 029</t>
  </si>
  <si>
    <t>$ 102,478.75</t>
  </si>
  <si>
    <t>HESIREPSD2635-032-033</t>
  </si>
  <si>
    <t>REPUES SD2635 KIT BULON PART 032-033</t>
  </si>
  <si>
    <t>HESIREPSD2635-038-040</t>
  </si>
  <si>
    <t>REPUES SD2635 KIT EJE PIÑON PART 038-040</t>
  </si>
  <si>
    <t>$ 29,200.50</t>
  </si>
  <si>
    <t>HESIREPSD2635-049</t>
  </si>
  <si>
    <t>REPUES SD2635 RODAMIENTO 609 2RS - 049</t>
  </si>
  <si>
    <t>$ 10,677.05</t>
  </si>
  <si>
    <t>HESIREPSD2635-050</t>
  </si>
  <si>
    <t>REPUES SD2635 INDUCIDO PART 050</t>
  </si>
  <si>
    <t>$ 69,165.28</t>
  </si>
  <si>
    <t>HESIREPSD2635-051</t>
  </si>
  <si>
    <t>REPUES SD2635 RODAMIENTO 607 RS - 051</t>
  </si>
  <si>
    <t>$ 9,979.20</t>
  </si>
  <si>
    <t>HESIREPSD2635-054</t>
  </si>
  <si>
    <t>REPUES SD2635 EMBRAGUE PART 054</t>
  </si>
  <si>
    <t>HESIREPSD2635-058</t>
  </si>
  <si>
    <t>REPUES SD2635 DEFLECTOR PART 058</t>
  </si>
  <si>
    <t>$ 1,465.48</t>
  </si>
  <si>
    <t>HESIREPSD2635-060</t>
  </si>
  <si>
    <t>REPUES SD2635 CAMPO PART 060</t>
  </si>
  <si>
    <t>$ 161,516.48</t>
  </si>
  <si>
    <t>HESIREPSD2635-062</t>
  </si>
  <si>
    <t>REPUES SD2635 PORTA ESCOBILLA PART 062</t>
  </si>
  <si>
    <t>$ 251,748.00</t>
  </si>
  <si>
    <t>CD6-CE4</t>
  </si>
  <si>
    <t>HESIREPSD2635-064</t>
  </si>
  <si>
    <t>REPUES SD2635 ESCOBILLAS PART 064</t>
  </si>
  <si>
    <t>$ 17,690.40</t>
  </si>
  <si>
    <t>CD6-ESCOB</t>
  </si>
  <si>
    <t>HESIREPSD2635-066</t>
  </si>
  <si>
    <t>REPUES SD2635 INTERRUPTOR PART 066</t>
  </si>
  <si>
    <t>HESIREPSD2635-071</t>
  </si>
  <si>
    <t>REPUES SD2635 CABLE PART 071</t>
  </si>
  <si>
    <t>132-422</t>
  </si>
  <si>
    <t>HESIREPSD2635-074-079</t>
  </si>
  <si>
    <t>REPUES SD2635 KIT BOTON DE FUNCIONES PART 074-079</t>
  </si>
  <si>
    <t>HESIREPSD2635-078</t>
  </si>
  <si>
    <t>REPUES SD2635 O-RING PART 078</t>
  </si>
  <si>
    <t>HESIREPSD28-007</t>
  </si>
  <si>
    <t>REPUES SD28 CUÑAS PART 007</t>
  </si>
  <si>
    <t>HESIREPSD28-017-019</t>
  </si>
  <si>
    <t>REPUES SD28 O-RING PART 017-019</t>
  </si>
  <si>
    <t>$ 40,257.00</t>
  </si>
  <si>
    <t>HESIREPSD28-020</t>
  </si>
  <si>
    <t>REPUES SD28 GOLPEADOR PART 020</t>
  </si>
  <si>
    <t>$ 64,779.75</t>
  </si>
  <si>
    <t>HESIREPSD28-021</t>
  </si>
  <si>
    <t>REPUES SD28 O-RING PART 021</t>
  </si>
  <si>
    <t>$ 59,251.50</t>
  </si>
  <si>
    <t>HESIREPSD28-024</t>
  </si>
  <si>
    <t>REPUES SD28 O-RING PART 024</t>
  </si>
  <si>
    <t>HESIREPSD28-028-030</t>
  </si>
  <si>
    <t>REPUES SD28 KIT CILINDRO PART 028-030</t>
  </si>
  <si>
    <t>$ 196,749.00</t>
  </si>
  <si>
    <t>HESIREPSD28-031-033</t>
  </si>
  <si>
    <t>REPUES SD28 KIT PISTON PART 031-033</t>
  </si>
  <si>
    <t>$ 60,810.75</t>
  </si>
  <si>
    <t>HESIREPSD28-038</t>
  </si>
  <si>
    <t>REPUES SD28 O-RING DE FELPA PART 038</t>
  </si>
  <si>
    <t>HESIREPSD28-042</t>
  </si>
  <si>
    <t>REPUES SD28 EXCENTRICA PART 042</t>
  </si>
  <si>
    <t>HESIREPSD28-044</t>
  </si>
  <si>
    <t>REPUES SD28 BUJE ESPARCIADOR PART 044</t>
  </si>
  <si>
    <t>HESIREPSD28-046</t>
  </si>
  <si>
    <t>REPUES SD28 RODAMIENTO DE AGUJAS PART 046</t>
  </si>
  <si>
    <t>$ 80,372.25</t>
  </si>
  <si>
    <t>HESIREPSD28-047A</t>
  </si>
  <si>
    <t>REPUES SD28 ANILLO DE SELLO Ф31xФ20x6.4 -047A</t>
  </si>
  <si>
    <t>HESIREPSD28-052</t>
  </si>
  <si>
    <t>REPUES SD28 CARCASA MANIJA PART 052</t>
  </si>
  <si>
    <t>$ 29,625.75</t>
  </si>
  <si>
    <t>HESIREPSD28-053</t>
  </si>
  <si>
    <t>REPUES SD28 INTERRUPTOR PART 053</t>
  </si>
  <si>
    <t>$ 159,468.75</t>
  </si>
  <si>
    <t>HESIREPSD28-055</t>
  </si>
  <si>
    <t>REPUES SD28 MANIJA PRINCIPAL PART 055</t>
  </si>
  <si>
    <t>$ 31,326.75</t>
  </si>
  <si>
    <t>HESIREPSD28-059</t>
  </si>
  <si>
    <t>REPUES SD28 CABLE PART 059</t>
  </si>
  <si>
    <t>HESIREPSD28-062</t>
  </si>
  <si>
    <t>REPUES SD28 ESTATOR PART 062</t>
  </si>
  <si>
    <t>HESIREPSD28-064</t>
  </si>
  <si>
    <t>REPUES SD28 PLATO PORTA ESCOBILLAS PART 064</t>
  </si>
  <si>
    <t>$ 87,885.00</t>
  </si>
  <si>
    <t>HESIREPSD28-066</t>
  </si>
  <si>
    <t>REPUES SD28 PLATINA METALICA PART 066</t>
  </si>
  <si>
    <t>HESIREPSD28-069</t>
  </si>
  <si>
    <t>REPUES SD28 JUEGO DE ESCOBILLAS X2 PART 069</t>
  </si>
  <si>
    <t>HESIREPSD28-070</t>
  </si>
  <si>
    <t>REPUES SD28 PORTA ESCOBILLAS PART 070</t>
  </si>
  <si>
    <t>HESIREPSD28-072</t>
  </si>
  <si>
    <t>REPUES SD28 INDUCIDO 110-120V PART 072</t>
  </si>
  <si>
    <t>$ 625,401.00</t>
  </si>
  <si>
    <t>HESIREPSD28-074A</t>
  </si>
  <si>
    <t>REPUES SD28 ANILLO DE RETENCIÓN Φ10 PART 074A</t>
  </si>
  <si>
    <t>HESIREPSD28-094</t>
  </si>
  <si>
    <t>REPUES SD28 EMPAQUE AMORTIGUADORA PART 094</t>
  </si>
  <si>
    <t>HESIREPSD28-095</t>
  </si>
  <si>
    <t>REPUES SD28 SEPARADORES PART 095</t>
  </si>
  <si>
    <t>HESIREPSD28-096</t>
  </si>
  <si>
    <t>REPUES SD28 RESORTES DE AMORTIGUACION PART 096</t>
  </si>
  <si>
    <t>HESIREPSD3009-001</t>
  </si>
  <si>
    <t>REPUES SD3009 CAPUCHON PART 001</t>
  </si>
  <si>
    <t>HESIREPSD3009-003</t>
  </si>
  <si>
    <t>REPUES SD3009 O-RING PART 003</t>
  </si>
  <si>
    <t>HESIREPSD3009-005</t>
  </si>
  <si>
    <t>REPUES SD3009 RESORTE PART 005</t>
  </si>
  <si>
    <t>HESIREPSD3009-016</t>
  </si>
  <si>
    <t>REPUES SD3009 CUADRANTE PART 016</t>
  </si>
  <si>
    <t>HESIREPSD3009-018</t>
  </si>
  <si>
    <t>REPUES SD3009 BOTON DE FUNCIONES PART 018</t>
  </si>
  <si>
    <t>HESIREPSD3009-028</t>
  </si>
  <si>
    <t>REPUES SD3009 RODAMIENTO 6907-2RS PART 028</t>
  </si>
  <si>
    <t>HESIREPSD3009-032</t>
  </si>
  <si>
    <t>REPUES SD3009 RESORTE PART 032</t>
  </si>
  <si>
    <t>HESIREPSD3009-033</t>
  </si>
  <si>
    <t>REPUES SD3009 O-RING PART 033</t>
  </si>
  <si>
    <t>HESIREPSD3009-036</t>
  </si>
  <si>
    <t>REPUES SD3009 EMBRAGUE PART 036</t>
  </si>
  <si>
    <t>$ 68,890.50</t>
  </si>
  <si>
    <t>HESIREPSD3009-038</t>
  </si>
  <si>
    <t>REPUES SD3009 O-RING PART 038</t>
  </si>
  <si>
    <t>$ 10,773.00</t>
  </si>
  <si>
    <t>HESIREPSD3009-040</t>
  </si>
  <si>
    <t>REPUES SD3009 PASADOR DE PISTÓN PART 040</t>
  </si>
  <si>
    <t>HESIREPSD3009-042</t>
  </si>
  <si>
    <t>REPUES SD3009 RODAMIENTO DE AGUJAS HK081410 PART 042</t>
  </si>
  <si>
    <t>$ 27,594.00</t>
  </si>
  <si>
    <t>HESIREPSD3009-052</t>
  </si>
  <si>
    <t>REPUES SD3009 EXCENTRICA PART 052</t>
  </si>
  <si>
    <t>HESIREPSD3009-054</t>
  </si>
  <si>
    <t>REPUES SD3009 ANILLO SELLO DE ACEITE Φ20×Φ28×4.5 PART 054</t>
  </si>
  <si>
    <t>HESIREPSD3009-057</t>
  </si>
  <si>
    <t>REPUES SD3009 RODAMIENTO PART 057</t>
  </si>
  <si>
    <t>HESIREPSD3009-077</t>
  </si>
  <si>
    <t>REPUES SD3009 INDUCIDO COMPLETO PART 077</t>
  </si>
  <si>
    <t>$ 132,867.00</t>
  </si>
  <si>
    <t>HESIREPSD3009-081</t>
  </si>
  <si>
    <t>REPUES SD3009 CAMPO PART 081</t>
  </si>
  <si>
    <t>$ 130,551.75</t>
  </si>
  <si>
    <t>HESIREPSD3009-082</t>
  </si>
  <si>
    <t>REPUES SD3009 CARCASA DE MOTOR PART 082</t>
  </si>
  <si>
    <t>HESIREPSD3009-085</t>
  </si>
  <si>
    <t>REPUES SD3009 TAPA INFERIOR PART 085</t>
  </si>
  <si>
    <t>$ 56,983.50</t>
  </si>
  <si>
    <t>HESIREPSD3009-088</t>
  </si>
  <si>
    <t>REPUES SD3009 MODULO DE VELOCIDAD PART 088</t>
  </si>
  <si>
    <t>$ 134,520.75</t>
  </si>
  <si>
    <t>HESIREPSD3009-090</t>
  </si>
  <si>
    <t>REPUES SD3009 PORTA ESCOBILLAS PART 090</t>
  </si>
  <si>
    <t>HESIREPSD3009-091</t>
  </si>
  <si>
    <t>REPUES SD3009 JUEGO DE ESCOBILLAS X2 PART 091</t>
  </si>
  <si>
    <t>$ 33,169.50</t>
  </si>
  <si>
    <t>HESIREPSD3009-099</t>
  </si>
  <si>
    <t>REPUES SD3009 MUELLE PART 099</t>
  </si>
  <si>
    <t>HESIREPSD3009-100</t>
  </si>
  <si>
    <t>REPUES SD3009 MANGO DE INTERRUPTOR PART 100</t>
  </si>
  <si>
    <t>HESIREPSD3009-102</t>
  </si>
  <si>
    <t>REPUES SD3009 INTERRUPTOR PART 102</t>
  </si>
  <si>
    <t>$ 39,973.50</t>
  </si>
  <si>
    <t>HESIREPSD3009-109</t>
  </si>
  <si>
    <t>REPUES SD3009 CABLE PART 109</t>
  </si>
  <si>
    <t>HESIREPSD3009-112</t>
  </si>
  <si>
    <t>REPUES SD3009 TORNILLO PART 112</t>
  </si>
  <si>
    <t>HESIREPSD4210-015-019</t>
  </si>
  <si>
    <t>REPUES SD4210 KIT SELECTOR DE FUNCIONES PART 015-019</t>
  </si>
  <si>
    <t>$ 51,880.50</t>
  </si>
  <si>
    <t>HESIREPSD4210-022</t>
  </si>
  <si>
    <t>REPUES SD4210 O-RING PART 022</t>
  </si>
  <si>
    <t>HESIREPSD4210-023</t>
  </si>
  <si>
    <t>REPUES SD4210 O-RING PART 023</t>
  </si>
  <si>
    <t>$ 27,499.50</t>
  </si>
  <si>
    <t>HESIREPSD4210-032</t>
  </si>
  <si>
    <t>REPUES SD4210 COJIN REDUCTOR DE VIBRACIONES O-RING PART 031</t>
  </si>
  <si>
    <t>$ 42,666.75</t>
  </si>
  <si>
    <t>HESIREPSD4210-033</t>
  </si>
  <si>
    <t>REPUES SD4210 O-RING PART 033</t>
  </si>
  <si>
    <t>HESIREPSD4210-037</t>
  </si>
  <si>
    <t>REPUES SD4210 RETENEDOR PART 037</t>
  </si>
  <si>
    <t>HESIREPSD4210-038</t>
  </si>
  <si>
    <t>REPUES SD4210 CILINDRO PART 038</t>
  </si>
  <si>
    <t>$ 128,425.50</t>
  </si>
  <si>
    <t>HESIREPSD4210-044</t>
  </si>
  <si>
    <t>REPUES SD4210 O-RING PART 044</t>
  </si>
  <si>
    <t>HESIREPSD4210-046</t>
  </si>
  <si>
    <t>REPUES SD4210 PESO MUERTO PART 046</t>
  </si>
  <si>
    <t>HESIREPSD4210-047</t>
  </si>
  <si>
    <t>REPUES SD4210 O-RING PART 047</t>
  </si>
  <si>
    <t>HESIREPSD4210-048-049</t>
  </si>
  <si>
    <t>REPUES SD4210 PISTON PART 048-049</t>
  </si>
  <si>
    <t>$ 13,182.75</t>
  </si>
  <si>
    <t>HESIREPSD4210-056</t>
  </si>
  <si>
    <t>REPUES SD4210 O-RING PART 056</t>
  </si>
  <si>
    <t>HESIREPSD4210-058</t>
  </si>
  <si>
    <t>REPUES RODAMIENTO DE BOLAS 6904 VV -058</t>
  </si>
  <si>
    <t>RODA-652</t>
  </si>
  <si>
    <t>HESIREPSD4210-061</t>
  </si>
  <si>
    <t>REPUES RODAMIENTO 608 RS -061</t>
  </si>
  <si>
    <t>HESIREPSD4210-070</t>
  </si>
  <si>
    <t>REPUES SD4210 RODAMIENTO NSK 6201 DDU -070</t>
  </si>
  <si>
    <t>$ 27,924.75</t>
  </si>
  <si>
    <t>sobrantes</t>
  </si>
  <si>
    <t>HESIREPSD4210-075</t>
  </si>
  <si>
    <t>REPUES SD4210 CAMPO PART 075</t>
  </si>
  <si>
    <t>$ 115,668.00</t>
  </si>
  <si>
    <t>HESIREPSD4210-076</t>
  </si>
  <si>
    <t>REPUES SD4210 INDUCIDO PART 076</t>
  </si>
  <si>
    <t>$ 156,964.50</t>
  </si>
  <si>
    <t>HESIREPSD4210-078</t>
  </si>
  <si>
    <t>REPUES SD4210 RODAMIENTO NMB 608D -078</t>
  </si>
  <si>
    <t>HESIREPSD4210-081</t>
  </si>
  <si>
    <t>REPUES SD4210 JUEGO DE ESCOBILLAS X2 PART 081</t>
  </si>
  <si>
    <t>HESIREPSD4210-082</t>
  </si>
  <si>
    <t>REPUES SD4210 PORTA ESCOBILLAS PART 082</t>
  </si>
  <si>
    <t>HESIREPSD4210-084</t>
  </si>
  <si>
    <t>REPUES SD4210 MUELLE DE ESCOBILLA X 2 PART 084</t>
  </si>
  <si>
    <t>HESIREPSD4210-085</t>
  </si>
  <si>
    <t>REPUES SD4210 TAPA PART 085</t>
  </si>
  <si>
    <t>HESIREPSD4210-086</t>
  </si>
  <si>
    <t>REPUES SD4210 REGULADOR DE VELOCIDAD PART 086</t>
  </si>
  <si>
    <t>$ 180,135.90</t>
  </si>
  <si>
    <t>HESIREPSD4210-089</t>
  </si>
  <si>
    <t>REPUES SD4210 ASIENTO DE LA MANIJA PRINCIPAL -089</t>
  </si>
  <si>
    <t>HESIREPSD4210-098</t>
  </si>
  <si>
    <t>REPUES SD4210 PASACABLE PART 098</t>
  </si>
  <si>
    <t>HESIREPSD4210-099</t>
  </si>
  <si>
    <t>REPUES SD4210 CABLE PART 099</t>
  </si>
  <si>
    <t>$ 291,721.50</t>
  </si>
  <si>
    <t>HESIREPSD45-007</t>
  </si>
  <si>
    <t>REPUES SD45 AMORTIGUADOR 51.3*24.5*16 PART 007</t>
  </si>
  <si>
    <t>$ 37,138.50</t>
  </si>
  <si>
    <t>HESIREPSD45-015-1</t>
  </si>
  <si>
    <t>REPUES SD45 AMORTIGUADOR 66.7*36*7.5 (MODIFICADO) -015-1</t>
  </si>
  <si>
    <t>HESIREPSD45-026</t>
  </si>
  <si>
    <t>REPUES SD45 CASQUILLO AGUJAS NK1616 PART 026</t>
  </si>
  <si>
    <t>$ 18,994.50</t>
  </si>
  <si>
    <t>HESIREPSD45-027</t>
  </si>
  <si>
    <t>REPUES SD45 BIELA PART 027</t>
  </si>
  <si>
    <t>$ 22,821.75</t>
  </si>
  <si>
    <t>HESIREPSD45-029</t>
  </si>
  <si>
    <t>REPUES SD45 TORNILLO M10X45-ZT PART 029</t>
  </si>
  <si>
    <t>HESIREPSD45-036</t>
  </si>
  <si>
    <t>REPUES SD45 RODAMIENTO 6203 PART 036</t>
  </si>
  <si>
    <t>$ 12,332.25</t>
  </si>
  <si>
    <t>HESIREPSD45-059</t>
  </si>
  <si>
    <t>REPUES SD45 ESTATOR 120 VOLT PART 059</t>
  </si>
  <si>
    <t>$ 96,862.50</t>
  </si>
  <si>
    <t>HESIREPSD45-061</t>
  </si>
  <si>
    <t>REPUES SD45 PORTAESCOBILLAS PART 061</t>
  </si>
  <si>
    <t>$ 14,553.00</t>
  </si>
  <si>
    <t>HESIREPSD45-062</t>
  </si>
  <si>
    <t>REPUES SD45 ESCOBILLAS CARBON PART 062</t>
  </si>
  <si>
    <t>$ 34,870.50</t>
  </si>
  <si>
    <t>Entregada para ot 192517 no tener encuenta los demas repuestos</t>
  </si>
  <si>
    <t>HESIREPSD45-062-CL</t>
  </si>
  <si>
    <t>$ 23,247.00</t>
  </si>
  <si>
    <t>HESIREPSD45-072</t>
  </si>
  <si>
    <t>REPUES SD45 CONTROLADOR DE VELOCIDAD -072</t>
  </si>
  <si>
    <t>$ 196,560.00</t>
  </si>
  <si>
    <t>HESIREPSD45-076</t>
  </si>
  <si>
    <t>REPUES SD45 INTERRUPTOR 120 VOLT PART 076</t>
  </si>
  <si>
    <t>$ 30,618.00</t>
  </si>
  <si>
    <t>HESIREPSD45-089</t>
  </si>
  <si>
    <t>REPUES SD45 CABLE RED PART 089</t>
  </si>
  <si>
    <t>HESIREPSD45-104</t>
  </si>
  <si>
    <t>REPUES SD45 COLLAR PART 104</t>
  </si>
  <si>
    <t>HESIREPSD4814-001</t>
  </si>
  <si>
    <t>REPUES SD4814 TAPA DE CAPUCHON  PART 001</t>
  </si>
  <si>
    <t>HESIREPSD4814-005</t>
  </si>
  <si>
    <t>REPUES SD4814 CAPUCHON PART 005</t>
  </si>
  <si>
    <t>HESIREPSD4814-025</t>
  </si>
  <si>
    <t>REPUES SD4814 DADOS PART 025</t>
  </si>
  <si>
    <t>HESIREPSD4814-030</t>
  </si>
  <si>
    <t>REPUES SD4814 RESORTE PART 030</t>
  </si>
  <si>
    <t>HESIREPSD4814-034</t>
  </si>
  <si>
    <t>REPUES SD4814 O-RING PISTON PART 034</t>
  </si>
  <si>
    <t>HESIREPSD4814-035</t>
  </si>
  <si>
    <t>REPUES SD4814 PISTON PART 035</t>
  </si>
  <si>
    <t>HESIREPSD4814-036</t>
  </si>
  <si>
    <t>REPUES SD4814 BULON PART 036</t>
  </si>
  <si>
    <t>HESIREPSD4814-057</t>
  </si>
  <si>
    <t>REPUES SD4814 PIÑON SECUNDARIO  PART 057</t>
  </si>
  <si>
    <t>$ 39,548.25</t>
  </si>
  <si>
    <t>HESIREPSD4814-082</t>
  </si>
  <si>
    <t>REPUES SD4814 CLIP PART 082</t>
  </si>
  <si>
    <t>HESIREPSD4814-086</t>
  </si>
  <si>
    <t>REPUES SD4814 INDUCIDO PART 086</t>
  </si>
  <si>
    <t>$ 156,775.50</t>
  </si>
  <si>
    <t>HESIREPSD4814-087</t>
  </si>
  <si>
    <t>REPUES SD4814 RODAMIENTO PART 087</t>
  </si>
  <si>
    <t>$ 7,863.51</t>
  </si>
  <si>
    <t>HESIREPSD4814-091</t>
  </si>
  <si>
    <t>REPUES SD4814 CAMPO PART 091</t>
  </si>
  <si>
    <t>$ 114,534.00</t>
  </si>
  <si>
    <t>HESIREPSD4814-092</t>
  </si>
  <si>
    <t>REPUES SD4814 CAJA CAMPO PART 092</t>
  </si>
  <si>
    <t>HESIREPSD4814-093</t>
  </si>
  <si>
    <t>REPUES SD4814 PORTA ESCOBILLAS PART 093</t>
  </si>
  <si>
    <t>$ 24,664.50</t>
  </si>
  <si>
    <t>HESIREPSD4814-094</t>
  </si>
  <si>
    <t>REPUES SD4814 JUEGO DE ESCOBILLAS (PAR) - 094</t>
  </si>
  <si>
    <t>HESIREPSD4814-095</t>
  </si>
  <si>
    <t>REPUES SD4814 TAPA ESCOBILLAS  PART 095</t>
  </si>
  <si>
    <t>HESIREPSD4814-096</t>
  </si>
  <si>
    <t>REPUES SD4814 ARANDELA PART 096</t>
  </si>
  <si>
    <t>HESIREPSD4814-098</t>
  </si>
  <si>
    <t>REPUES SD4814 TAPA CARCASA PART 098</t>
  </si>
  <si>
    <t>HESIREPSD4814-108</t>
  </si>
  <si>
    <t>REPUES SD4814 INTERRUPTOR  PART 108</t>
  </si>
  <si>
    <t>HESIREPSD4814-113</t>
  </si>
  <si>
    <t>REPUES SD4814 PASA CABLE PART 113</t>
  </si>
  <si>
    <t>HESIREPSD55-003</t>
  </si>
  <si>
    <t>REPEUS SD55 PASADORES PART 003</t>
  </si>
  <si>
    <t>$ 126,050.42</t>
  </si>
  <si>
    <t>HESIREPSD55-027</t>
  </si>
  <si>
    <t>REPUES SD55 O-RING PISTON PART 027</t>
  </si>
  <si>
    <t>$ 403,949.48</t>
  </si>
  <si>
    <t>HESIREPSD55-029</t>
  </si>
  <si>
    <t>REPUES SD55 O-RING PISTON PART 029</t>
  </si>
  <si>
    <t>$ 605,041.92</t>
  </si>
  <si>
    <t>HESIREPSD55-072</t>
  </si>
  <si>
    <t>REPUES SD55 PORTA ESCOBILLAS PART 072</t>
  </si>
  <si>
    <t>HESIREPSD55-075</t>
  </si>
  <si>
    <t>REPUES SD55 JUEGO DE ESCOBILLAS (PAR) - 075</t>
  </si>
  <si>
    <t>HESIREPSD5519-017</t>
  </si>
  <si>
    <t>REPUES SD5519 PORTA HERRAMIENTAS PART 017</t>
  </si>
  <si>
    <t>$ 103,383.00</t>
  </si>
  <si>
    <t>HESIREPSD5519-053</t>
  </si>
  <si>
    <t>REPUES SD5519 LUBRICADOR B -053</t>
  </si>
  <si>
    <t>HESIREPSD5519-084</t>
  </si>
  <si>
    <t>REPUES SD5519 SOPORTE TRIANGULAR -084</t>
  </si>
  <si>
    <t>HESIREPSD5519-109</t>
  </si>
  <si>
    <t>REPUES SD5519 INTERRUPTOR PART 109</t>
  </si>
  <si>
    <t>$ 28,491.75</t>
  </si>
  <si>
    <t>C05</t>
  </si>
  <si>
    <t>HESIREPSD5519-111</t>
  </si>
  <si>
    <t>REPUES SD5519 INTERRUPTOR PART 111</t>
  </si>
  <si>
    <t>HESIREPSD5519-113</t>
  </si>
  <si>
    <t>REPUES SD5519 MODULO DE VELOCIDAD PART 113</t>
  </si>
  <si>
    <t>$ 102,154.50</t>
  </si>
  <si>
    <t>HESIREPSD5519-118</t>
  </si>
  <si>
    <t>REPUES SD5519 FUELLE ABSORCION SUP -118</t>
  </si>
  <si>
    <t>CQ1-CQ7</t>
  </si>
  <si>
    <t>HESIREPSD5519-123</t>
  </si>
  <si>
    <t>REPUES SD5519 MUELLE DE ABSORCIÓN DE IMPACTO PART-123</t>
  </si>
  <si>
    <t>HESIREPSD5519-126</t>
  </si>
  <si>
    <t>REPUES SD5519 INTERRUPTOR PART 126</t>
  </si>
  <si>
    <t>$ 52,589.25</t>
  </si>
  <si>
    <t>HESIREPSD58-018</t>
  </si>
  <si>
    <t>REPUES SD58 CILINDRO PART 018</t>
  </si>
  <si>
    <t>$ 182,007.00</t>
  </si>
  <si>
    <t>HESIREPSD58-019</t>
  </si>
  <si>
    <t>REPUES SD58 PISTON DE IMPACTO PART 019</t>
  </si>
  <si>
    <t>$ 149,688.00</t>
  </si>
  <si>
    <t>HESIREPSD58-020</t>
  </si>
  <si>
    <t>REPUES SD58 O-RING PART 020</t>
  </si>
  <si>
    <t>HESIREPSD58-021-022</t>
  </si>
  <si>
    <t>REPUES SD58 KIT PISTON PART 021-022</t>
  </si>
  <si>
    <t>$ 130,410.00</t>
  </si>
  <si>
    <t>HESIREPSD58-023</t>
  </si>
  <si>
    <t>REPUES SD58 O-RING PART 023</t>
  </si>
  <si>
    <t>$ 23,955.75</t>
  </si>
  <si>
    <t>HESIREPSD58-025</t>
  </si>
  <si>
    <t>REPUES SD58 O-RING PART 025</t>
  </si>
  <si>
    <t>HESIREPSD58-029</t>
  </si>
  <si>
    <t>REPUES SD58 PIÑON PART 029</t>
  </si>
  <si>
    <t>$ 122,472.00</t>
  </si>
  <si>
    <t>HESIREPSD58-030</t>
  </si>
  <si>
    <t>REPUES SD58 RODAMIENTO 6203 2RS -030</t>
  </si>
  <si>
    <t>$ 127,149.75</t>
  </si>
  <si>
    <t>HESIREPSD58-032</t>
  </si>
  <si>
    <t>REPUES SD58 RODAMIENTO PART 032</t>
  </si>
  <si>
    <t>$ 62,086.50</t>
  </si>
  <si>
    <t>HESIREPSD58-033</t>
  </si>
  <si>
    <t>REPUES SD58 EXCENTRICA PART 033</t>
  </si>
  <si>
    <t>$ 118,786.50</t>
  </si>
  <si>
    <t>HESIREPSD58-039</t>
  </si>
  <si>
    <t>REPUES SD58 PLACA DE CUBIERTA PART 039</t>
  </si>
  <si>
    <t>HESIREPSD58-040</t>
  </si>
  <si>
    <t>REPUES SD58 PIÑON PART 040</t>
  </si>
  <si>
    <t>$ 275,278.50</t>
  </si>
  <si>
    <t>HESIREPSD58-041</t>
  </si>
  <si>
    <t>REPUES SD58 RODAMIENTO HK1612 PART 041</t>
  </si>
  <si>
    <t>$ 309,015.00</t>
  </si>
  <si>
    <t>HESIREPSD58-042</t>
  </si>
  <si>
    <t>REPUES SD58 ANILLO DE SEGURO PART 042</t>
  </si>
  <si>
    <t>HESIREPSD58-043</t>
  </si>
  <si>
    <t>REPUES SD58 INDUCIDO PART 043</t>
  </si>
  <si>
    <t>$ 160,177.50</t>
  </si>
  <si>
    <t>HESIREPSD58-044</t>
  </si>
  <si>
    <t>REPUES SD58 TORNILLO ST4.8X65 PART 044</t>
  </si>
  <si>
    <t>HESIREPSD58-046</t>
  </si>
  <si>
    <t>REPUES SD58 CAMPO PART 046</t>
  </si>
  <si>
    <t>$ 105,651.00</t>
  </si>
  <si>
    <t>HESIREPSD58-047</t>
  </si>
  <si>
    <t>REPUES SD58 CAJA CAMPO PART 047</t>
  </si>
  <si>
    <t>$ 71,300.25</t>
  </si>
  <si>
    <t>HESIREPSD58-048</t>
  </si>
  <si>
    <t>REPUES SD58 MUELLES DE COMPRESION  PART 048</t>
  </si>
  <si>
    <t>HESIREPSD58-049</t>
  </si>
  <si>
    <t>REPUES SD58 PORTA ESCOBILLAS PART 049</t>
  </si>
  <si>
    <t>HESIREPSD58-050</t>
  </si>
  <si>
    <t>REPUES SD58 JUEGO DE ESCOBILLAS (PAR) - 050</t>
  </si>
  <si>
    <t>HESIREPSD58-054</t>
  </si>
  <si>
    <t>REPUES SD58 REMACHE PART 054</t>
  </si>
  <si>
    <t>HESIREPSD58-058</t>
  </si>
  <si>
    <t>REPUES SD58 PASA CABLES PART 058</t>
  </si>
  <si>
    <t>HESIREPSD58-059</t>
  </si>
  <si>
    <t>REPUES SD58 CABLE PART 059</t>
  </si>
  <si>
    <t>$ 105,934.50</t>
  </si>
  <si>
    <t>HESIREPSD58-060</t>
  </si>
  <si>
    <t>REPUES SD58 BASE INTERRUPTOR PART 060</t>
  </si>
  <si>
    <t>HESIREPSD58-067</t>
  </si>
  <si>
    <t>REPUES SD58 MANIJA PRINCIPAL PART 067</t>
  </si>
  <si>
    <t>$ 94,830.75</t>
  </si>
  <si>
    <t>HESIREPSD58-082</t>
  </si>
  <si>
    <t>REPUES SD58 RODAMIENTO 6000 2RS - 082</t>
  </si>
  <si>
    <t>$ 20,270.25</t>
  </si>
  <si>
    <t>HESIREPSD58-083</t>
  </si>
  <si>
    <t>REPUES SD58 ANILLO SOPORTE RODAMIENTO -083</t>
  </si>
  <si>
    <t>HESIREPSD58-085</t>
  </si>
  <si>
    <t>EPUES SD58 TORNILLOS 5MX15 PART 085</t>
  </si>
  <si>
    <t>HESIREPSD65-020</t>
  </si>
  <si>
    <t>REPUES SD65 O-RING PESO MUERTO PART 020</t>
  </si>
  <si>
    <t>$ 46,352.25</t>
  </si>
  <si>
    <t>HESIREPSD65-021</t>
  </si>
  <si>
    <t>REPUES SD65 PESO MUERTO PART 021</t>
  </si>
  <si>
    <t>$ 144,774.00</t>
  </si>
  <si>
    <t>HESIREPSD65-022</t>
  </si>
  <si>
    <t>REPUES SD65 CILINDRO PART 022</t>
  </si>
  <si>
    <t>$ 272,065.50</t>
  </si>
  <si>
    <t>HESIREPSD65-023</t>
  </si>
  <si>
    <t>REPUES SD65 PASADOR PART 023</t>
  </si>
  <si>
    <t>$ 16,726.50</t>
  </si>
  <si>
    <t>HESIREPSD65-024</t>
  </si>
  <si>
    <t>REPUES SD65 PISTON PART 024</t>
  </si>
  <si>
    <t>$ 147,325.50</t>
  </si>
  <si>
    <t>HESIREPSD65-025</t>
  </si>
  <si>
    <t>REPUES SD65 BIELA PART 025</t>
  </si>
  <si>
    <t>HESIREPSD65-026</t>
  </si>
  <si>
    <t>REPUES SD65 CASQUILLO DE AGUJAS RNA 6902 PART 026</t>
  </si>
  <si>
    <t>HESIREPSD65-028</t>
  </si>
  <si>
    <t>REPUES SD65 TAPA PART 028</t>
  </si>
  <si>
    <t>$ 107,446.50</t>
  </si>
  <si>
    <t>HESIREPSD65-049</t>
  </si>
  <si>
    <t>REPUES SD65 EXCENTRICA PART 049</t>
  </si>
  <si>
    <t>$ 128,000.25</t>
  </si>
  <si>
    <t>HESIREPSD65-055</t>
  </si>
  <si>
    <t>REPUES SD65 CAMPO PART 055</t>
  </si>
  <si>
    <t>$ 234,643.50</t>
  </si>
  <si>
    <t>HESIREPSD65-057</t>
  </si>
  <si>
    <t>REPUES SD65 INDUCIDO PART 057</t>
  </si>
  <si>
    <t>$ 271,215.00</t>
  </si>
  <si>
    <t>HESIREPSD65-059</t>
  </si>
  <si>
    <t>REPUES SD65 JUEGO DE ESCOBILLAS (PAR) - 059</t>
  </si>
  <si>
    <t>$ 56,416.50</t>
  </si>
  <si>
    <t>152500 - 158867</t>
  </si>
  <si>
    <t>HESIREPSD65-061</t>
  </si>
  <si>
    <t>REPUES SD65 PORTA ESCOBILLAS PART 061</t>
  </si>
  <si>
    <t>$ 54,006.75</t>
  </si>
  <si>
    <t>HESIREPSD65-065</t>
  </si>
  <si>
    <t>REPUES SD65 RODAMIENTO 6301 ZV - 065</t>
  </si>
  <si>
    <t>$ 61,803.00</t>
  </si>
  <si>
    <t>HESIREPSD65-068</t>
  </si>
  <si>
    <t>REPUES SD65 HE×. PERNO DE ZÓCALO M6×15 (12.9) -071</t>
  </si>
  <si>
    <t>HESIREPSD65-073</t>
  </si>
  <si>
    <t>REPUES SD65 RESORTE DE MANGO LATERAL PART 073</t>
  </si>
  <si>
    <t>HESIREPSD65-074</t>
  </si>
  <si>
    <t>REPUES SD65 SOPORTE DE MANGO LATERAL PART 074</t>
  </si>
  <si>
    <t>HESIREPSD65-075</t>
  </si>
  <si>
    <t>REPUES SD65 TORNILLO ROSCADO ST4.2×16 -076</t>
  </si>
  <si>
    <t>HESIREPSD65-078</t>
  </si>
  <si>
    <t>REPUES SD65 MANGO AUXILIAR PART 078</t>
  </si>
  <si>
    <t>$ 57,267.00</t>
  </si>
  <si>
    <t>HESIREPSD65-083</t>
  </si>
  <si>
    <t>REPUES SD65 TAPA MANGO PART 083</t>
  </si>
  <si>
    <t>$ 106,737.75</t>
  </si>
  <si>
    <t>HESIREPSD65-087</t>
  </si>
  <si>
    <t>REPUES ACCIONADOR INTERRUPTOR PART 087</t>
  </si>
  <si>
    <t>HESIREPSD65-092</t>
  </si>
  <si>
    <t>REPUES SD65 INTERRUPTOR PART 092</t>
  </si>
  <si>
    <t>HESIREPSD65-094</t>
  </si>
  <si>
    <t>REPUES SD65 ARMADURA DE CABLE PART 094</t>
  </si>
  <si>
    <t>HESIREPSD65-095</t>
  </si>
  <si>
    <t>REPUES SD65 CABLE DE PODER PART 095</t>
  </si>
  <si>
    <t>$ 105,273.00</t>
  </si>
  <si>
    <t>HESIREPSD75-005</t>
  </si>
  <si>
    <t>REPUES SD75 TAPA ESCOBILLAS PART 005</t>
  </si>
  <si>
    <t>HESIREPSD75-006</t>
  </si>
  <si>
    <t>REPUES SD75 JUEGO DE ESCOBILLAS (PAR) - 006</t>
  </si>
  <si>
    <t>HESIREPSD75-006-CL</t>
  </si>
  <si>
    <t>$ 8,933.00</t>
  </si>
  <si>
    <t>HESIREPSD75-007</t>
  </si>
  <si>
    <t>REPUES SD75 PORTA ESCOBILLAS X 2 PART 007</t>
  </si>
  <si>
    <t>HESIREPSD75-008</t>
  </si>
  <si>
    <t>REPUES SD75 ARANDELA AISLANTE -008</t>
  </si>
  <si>
    <t>HESIREPSD75-018</t>
  </si>
  <si>
    <t>REPUES SD75 CAMPO PART 018</t>
  </si>
  <si>
    <t>$ 210,640.50</t>
  </si>
  <si>
    <t>HESIREPSD75-018A-CL</t>
  </si>
  <si>
    <t>REPUES SD75 CONECTOR ESTATOR X1 (RESORTES DE BRONCE FOSFOROSO) -018A</t>
  </si>
  <si>
    <t>$ 43,333.35</t>
  </si>
  <si>
    <t>HESIREPSD75-022</t>
  </si>
  <si>
    <t>REPUES SD75 PLAQUETA DE PIÑON PART 022</t>
  </si>
  <si>
    <t>HESIREPSD75-024</t>
  </si>
  <si>
    <t>REPUES SD75 RODAMIENTO 6203 RS PART 024</t>
  </si>
  <si>
    <t>HESIREPSD75-025</t>
  </si>
  <si>
    <t>REPUES SD75 PLACA DE SUJECIÓN DEL RODAMIENTO PART 025</t>
  </si>
  <si>
    <t>HESIREPSD75-030</t>
  </si>
  <si>
    <t>REPUES SD75 CUBIERTA DE ENGRANAJE PART 030</t>
  </si>
  <si>
    <t>$ 103,855.50</t>
  </si>
  <si>
    <t>HESIREPSD75-031</t>
  </si>
  <si>
    <t>REPUES SD75 MANGO SIN INTERRUPTOR PART 031</t>
  </si>
  <si>
    <t>HESIREPSD75-052</t>
  </si>
  <si>
    <t>REPUES SD75 BIELA PART 052</t>
  </si>
  <si>
    <t>$ 117,936.00</t>
  </si>
  <si>
    <t>HESIREPSD75-054</t>
  </si>
  <si>
    <t>REPUES SD75 O-RING DE PISTON PART 054</t>
  </si>
  <si>
    <t>$ 186,543.00</t>
  </si>
  <si>
    <t>HESIREPSD75-062</t>
  </si>
  <si>
    <t>REPUES SD75 O-RING DE PRESION  PART 062</t>
  </si>
  <si>
    <t>HESIREPSD75-065</t>
  </si>
  <si>
    <t>REPUES SD75 SELLO PART 065</t>
  </si>
  <si>
    <t>HESIREPSD75-067</t>
  </si>
  <si>
    <t>REPUES SD75 SELLO PART 067</t>
  </si>
  <si>
    <t>$ 111,840.75</t>
  </si>
  <si>
    <t>HESIREPSD75-069</t>
  </si>
  <si>
    <t>REPUES SD75 SELLO PART 069</t>
  </si>
  <si>
    <t>HESIREPSD75-070</t>
  </si>
  <si>
    <t>REPUES SD75 PESO MUERTO PART 070</t>
  </si>
  <si>
    <t>$ 157,909.50</t>
  </si>
  <si>
    <t>HESIREPSD75-072</t>
  </si>
  <si>
    <t>REPUES SD75 SELLO PART 072</t>
  </si>
  <si>
    <t>HESIREPSD75-074</t>
  </si>
  <si>
    <t>REPUES SD75 SOPORTE PART 074</t>
  </si>
  <si>
    <t>$ 112,407.75</t>
  </si>
  <si>
    <t>HESIREPSD75-080-082</t>
  </si>
  <si>
    <t>REPUES SD75 MANGO DEL INTERRUPTOR PART 080-082</t>
  </si>
  <si>
    <t>$ 28,917.00</t>
  </si>
  <si>
    <t>HESIREPSD75-082</t>
  </si>
  <si>
    <t>REPUES SD75 INTERRUPTOR DE GATILLO PART 082</t>
  </si>
  <si>
    <t>HESIREPSD75-086</t>
  </si>
  <si>
    <t>REPUES SD75 MANGO SIN INTERRUPTOR PART 086</t>
  </si>
  <si>
    <t>$ 101,209.50</t>
  </si>
  <si>
    <t>HESIREPSD75-092</t>
  </si>
  <si>
    <t>REPUES SD75 SOPORTE DE MANGO PART 092</t>
  </si>
  <si>
    <t>$ 59,818.50</t>
  </si>
  <si>
    <t>HESIREPSD75-096</t>
  </si>
  <si>
    <t>REPUES SD75 INTERRUPTOR PART 096</t>
  </si>
  <si>
    <t>HESIREPSD75-099</t>
  </si>
  <si>
    <t>REPUES SD75 CUBRE CABLE PART 099</t>
  </si>
  <si>
    <t>HESIREPSD75-100</t>
  </si>
  <si>
    <t>REPUES SD75 CABLE PART 100</t>
  </si>
  <si>
    <t>$ 211,869.00</t>
  </si>
  <si>
    <t>HESIREPSD75-111</t>
  </si>
  <si>
    <t>REPUES SD75 HORQUILLA PART 111</t>
  </si>
  <si>
    <t>$ 125,630.25</t>
  </si>
  <si>
    <t>HESIREPSSL022-002</t>
  </si>
  <si>
    <t>REPUES SSL022 INTERRUPTOR PART 002</t>
  </si>
  <si>
    <t>$ 289,915.98</t>
  </si>
  <si>
    <t>HESIREPSSL023-023</t>
  </si>
  <si>
    <t>REPUES SSL023 CUBIERTA MANOMETROS PART 023</t>
  </si>
  <si>
    <t>HESIREPSSL023-037</t>
  </si>
  <si>
    <t>REPUES SSL023 ACOPLE RAPIDO PART 037</t>
  </si>
  <si>
    <t>HESIREPSSL023-038</t>
  </si>
  <si>
    <t>REPUES SSL023 INTERRUPTOR 120 VOLT PART 038</t>
  </si>
  <si>
    <t>HESIREPSSL057-006</t>
  </si>
  <si>
    <t>REPUES SSL057 VÁLVULA CHEQUE PART 006</t>
  </si>
  <si>
    <t>$ 66,339.00</t>
  </si>
  <si>
    <t>HESIREPSSL057-024</t>
  </si>
  <si>
    <t>REPUES SSL057 INTERRUPTOR PART 024</t>
  </si>
  <si>
    <t>HESIREPSSL057-026</t>
  </si>
  <si>
    <t>REPUES SSL057 TUBO FREXIBLE 026</t>
  </si>
  <si>
    <t>$ 34,588.00</t>
  </si>
  <si>
    <t>HESISBP2020</t>
  </si>
  <si>
    <t>BATERIA SIEFKEN MAGNUM 20V 2.0Ah</t>
  </si>
  <si>
    <t>$ 67,143.00</t>
  </si>
  <si>
    <t>HESISBP2040</t>
  </si>
  <si>
    <t>BATERIA SIEFKEN MAGNUM 20V 4.0Ah</t>
  </si>
  <si>
    <t>$ 350,169.00</t>
  </si>
  <si>
    <t>PUESTO JAIME</t>
  </si>
  <si>
    <t>191596-191096 - uso tecnico</t>
  </si>
  <si>
    <t>HESISPP20ULTRA</t>
  </si>
  <si>
    <t>CARGADOR DE BATERIA SIEFKEN MAGNUM 20V 3.0Ah CARGA RAPIDA</t>
  </si>
  <si>
    <t>$ 25,126.00</t>
  </si>
  <si>
    <t>HESISPP20ULTRA3</t>
  </si>
  <si>
    <t>CARGADOR RAPIDO BATERIAS SIEFKEN MAGNUM 20V 4AH</t>
  </si>
  <si>
    <t>$ 48,991.51</t>
  </si>
  <si>
    <t>HMTH1411610-S</t>
  </si>
  <si>
    <t>JUEGO DE LLAVES COMBINADAS/MIXTAS (METRICO) - 10pcs (6-27mm) Size: 6,8,10,12,14,17,19,22,24,27mm</t>
  </si>
  <si>
    <t>$ 100,000.00</t>
  </si>
  <si>
    <t>HMTH173210</t>
  </si>
  <si>
    <t>LLAVES HEXAGONALES PROFESIONALES EN PULGADAS - 10 PCS</t>
  </si>
  <si>
    <t>$ 16,722.69</t>
  </si>
  <si>
    <t>HMTH261322-V</t>
  </si>
  <si>
    <t>JUEGO DE DESTORNILLADORES VDE AISLADOS (5PCS) - PUNTA PALA 1.0x5.5x125mm,0.6x3.5x100mm; PUNTA PHILLI</t>
  </si>
  <si>
    <t>$ 11,260.50</t>
  </si>
  <si>
    <t>HMTH261462-P</t>
  </si>
  <si>
    <t>JUEGO DE DESTORNILLADORES DE PRECISION (6 PCS) - PUNTA PALA 1.6x50mm,2.0x50mm, 2.5x50mm, 3.0x50mm -</t>
  </si>
  <si>
    <t>$ 41,848.74</t>
  </si>
  <si>
    <t>HMTH320306</t>
  </si>
  <si>
    <t>ALICATE PROFESIONAL PUNTA LARGA - 160MM/6'</t>
  </si>
  <si>
    <t>MADUREPDG121 -002</t>
  </si>
  <si>
    <t>REPUES DG121  AVR REGULADOR DE VOLTAJE</t>
  </si>
  <si>
    <t>$ 360,360.00</t>
  </si>
  <si>
    <t>MADUREPDG121-062</t>
  </si>
  <si>
    <t>REPUES DG121 ENCHUFE - 62</t>
  </si>
  <si>
    <t>MADUREPDG121-087</t>
  </si>
  <si>
    <t>REPUES DG121 TARJETA CONTROLADORA VERSION 002 (SERIE 100142018)</t>
  </si>
  <si>
    <t>$ 363,022.00</t>
  </si>
  <si>
    <t>MADUREPDG121-100009378</t>
  </si>
  <si>
    <t>REPUES DG121E BUJIA</t>
  </si>
  <si>
    <t>$ 14,453.78</t>
  </si>
  <si>
    <t>MADUREPDG121-100020108</t>
  </si>
  <si>
    <t>REPUES DG121 REGULADOR DE VELOCIDAD</t>
  </si>
  <si>
    <t>$ 184,873.94</t>
  </si>
  <si>
    <t>MADUREPDG121-100021443</t>
  </si>
  <si>
    <t>REPUES DG121 TARJETA CONTROL REMOTO</t>
  </si>
  <si>
    <t>$ 714,285.70</t>
  </si>
  <si>
    <t>MADUREPDG121-100061512</t>
  </si>
  <si>
    <t>REPUES DG121 MOTOR DE PASO ACELERADOR</t>
  </si>
  <si>
    <t>$ 78,857.14</t>
  </si>
  <si>
    <t>MADUREPDG121E-037</t>
  </si>
  <si>
    <t>REPUES DG121E MODULO DE ARRANQUE B</t>
  </si>
  <si>
    <t>$ 75,630.25</t>
  </si>
  <si>
    <t>MADUREPDG121E-042</t>
  </si>
  <si>
    <t>REPUES DG121E ARRANQUE ELECTRICO</t>
  </si>
  <si>
    <t>$ 379,890.00</t>
  </si>
  <si>
    <t>MADUREPDG301-009</t>
  </si>
  <si>
    <t>REPUES DG301 NEUMÁTICO</t>
  </si>
  <si>
    <t>$ 65,126.05</t>
  </si>
  <si>
    <t>MADUREPDG401E-018</t>
  </si>
  <si>
    <t>REPUES DG401E CARBURADOR</t>
  </si>
  <si>
    <t>$ 168,067.23</t>
  </si>
  <si>
    <t>MADUREPDG401E-035</t>
  </si>
  <si>
    <t>REPUES DG401E YOYO ARRANQUE</t>
  </si>
  <si>
    <t>$ 101,176.47</t>
  </si>
  <si>
    <t>MADUREPDG701-014</t>
  </si>
  <si>
    <t>REPUES DG701 INTERRUPTOR DE COMBUSTIBLE - 14</t>
  </si>
  <si>
    <t>$ 20,128.50</t>
  </si>
  <si>
    <t>MADUREPDG701-015</t>
  </si>
  <si>
    <t>REPUES DG701 DEPÓSITO DE COMBUSTIBLE - 15</t>
  </si>
  <si>
    <t>$ 660,555.00</t>
  </si>
  <si>
    <t>MADUREPDG701-018</t>
  </si>
  <si>
    <t>REPUES DG701 TAPA DE COMBUSTIBLE - 18</t>
  </si>
  <si>
    <t>MADUREPDG701-039</t>
  </si>
  <si>
    <t>REPUES DG701 REGULADOR DE VOLTAJE - 39</t>
  </si>
  <si>
    <t>$ 268,474.50</t>
  </si>
  <si>
    <t>VALIDAR CR5</t>
  </si>
  <si>
    <t>MADUREPDG701-042</t>
  </si>
  <si>
    <t>REPUES DG701 SOPORTE TRASERO - 42</t>
  </si>
  <si>
    <t>MADUREPDG701-045</t>
  </si>
  <si>
    <t>REPUES DG701 ALMOHADILLA DE AMORTIGUACIÓN - 45</t>
  </si>
  <si>
    <t>MADUREPDG701-052</t>
  </si>
  <si>
    <t>REPUES DG701 ALMOHADILLA DE AMORTIGUACIÓN - 52</t>
  </si>
  <si>
    <t>$ 13,419.00</t>
  </si>
  <si>
    <t>MADUREPDG701-057</t>
  </si>
  <si>
    <t>REPUES DG701 BATERÍA - 57</t>
  </si>
  <si>
    <t>$ 342,751.50</t>
  </si>
  <si>
    <t>10.4</t>
  </si>
  <si>
    <t>MADUREPDG701-100004781</t>
  </si>
  <si>
    <t>REPUES DG701E ELEMENTO FILTRO DE AIRE</t>
  </si>
  <si>
    <t>$ 12,100.84</t>
  </si>
  <si>
    <t>MADUREPDG701-100005588</t>
  </si>
  <si>
    <t>REPUES DG701E AISLADOR</t>
  </si>
  <si>
    <t>$ 8,778.00</t>
  </si>
  <si>
    <t>MADUREPDG701-100005910</t>
  </si>
  <si>
    <t>REPUES DG701E EMPAQUE CARBURADOR</t>
  </si>
  <si>
    <t>$ 15,126.00</t>
  </si>
  <si>
    <t>MADUREPDG701-100005955</t>
  </si>
  <si>
    <t>$ 2,521.00</t>
  </si>
  <si>
    <t>MADUREPDG701-100009342</t>
  </si>
  <si>
    <t>REPUES DG701E MODULO DE ARRANQUE</t>
  </si>
  <si>
    <t>$ 104,235.00</t>
  </si>
  <si>
    <t>MADUREPDG701-100009696</t>
  </si>
  <si>
    <t>4592REPUES DG701 MOTOR DE ARRANQUE PART 073</t>
  </si>
  <si>
    <t>$ 670,194.00</t>
  </si>
  <si>
    <t>MADUREPDG701-100017623</t>
  </si>
  <si>
    <t>REPUES DG701E SELLO DE ACEITE</t>
  </si>
  <si>
    <t>MADUREPDG701-100017659</t>
  </si>
  <si>
    <t>MADUREPDG701-100019765</t>
  </si>
  <si>
    <t>REPUES DG701 SWITCH DE ARRANQUE 100019765-0001</t>
  </si>
  <si>
    <t>$ 84,033.60</t>
  </si>
  <si>
    <t>MADUREPDG701-100019917</t>
  </si>
  <si>
    <t>REPUES DG701 INTERRUPTOR TABLERO</t>
  </si>
  <si>
    <t>CR7</t>
  </si>
  <si>
    <t>MADUREPDG701-100051547</t>
  </si>
  <si>
    <t>REPUES DG701E SENSOR DE ACEITE</t>
  </si>
  <si>
    <t>$ 38,610.00</t>
  </si>
  <si>
    <t>ck6</t>
  </si>
  <si>
    <t>MADUREPDG701-100062534</t>
  </si>
  <si>
    <t>REPUES DG701 CONTROLADOR DE GOVERNADOR 60HZ</t>
  </si>
  <si>
    <t>$ 383,062.50</t>
  </si>
  <si>
    <t>en sobrantes</t>
  </si>
  <si>
    <t>MADUREPDG701-100062713</t>
  </si>
  <si>
    <t>REPUES DG701E CARBURADOR</t>
  </si>
  <si>
    <t>$ 137,015.00</t>
  </si>
  <si>
    <t>MADUREPDG701-100068836</t>
  </si>
  <si>
    <t>REPUES DG701 CONTROLADOR REMOTO</t>
  </si>
  <si>
    <t>$ 457,833.40</t>
  </si>
  <si>
    <t xml:space="preserve">Puesto tecnico </t>
  </si>
  <si>
    <t>MADUREPDG701-100150628</t>
  </si>
  <si>
    <t>REPUES DG701 SWICH DE ENCEDIDO LLAVE</t>
  </si>
  <si>
    <t>$ 36,638.66</t>
  </si>
  <si>
    <t>MADUREPDG701E-013</t>
  </si>
  <si>
    <t>REPUES DG701E PLATINA SOPORTE BALANCINES</t>
  </si>
  <si>
    <t>$ 21,147.05</t>
  </si>
  <si>
    <t>MADUREPDG701-M002</t>
  </si>
  <si>
    <t>REPUES DG701 TAPA DE LA VÁLVULA - 2</t>
  </si>
  <si>
    <t>MADUREPDG701-M024</t>
  </si>
  <si>
    <t>REPUES DG701 BUJÍA - 24</t>
  </si>
  <si>
    <t>MADUREPDG701-M031</t>
  </si>
  <si>
    <t>REPUES DG701 CARBURADOR - 31</t>
  </si>
  <si>
    <t>$ 162,729.00</t>
  </si>
  <si>
    <t>MADUREPDG701-M033</t>
  </si>
  <si>
    <t>REPUES DG701 CONJUNTO DEL FILTRO DE AIRE - 33</t>
  </si>
  <si>
    <t>$ 72,434.00</t>
  </si>
  <si>
    <t>MADUREPDG701-M044</t>
  </si>
  <si>
    <t>REPUES DG701 MOTOR PASO A PASO - 44</t>
  </si>
  <si>
    <t>MADUREPDG701-M073</t>
  </si>
  <si>
    <t>REPUES DG701 EMPAQUE, CARTER - 73</t>
  </si>
  <si>
    <t>MADUREPDG701-M104</t>
  </si>
  <si>
    <t>REPUES DG701 VOLANTE - 104</t>
  </si>
  <si>
    <t>$ 195,473.25</t>
  </si>
  <si>
    <t>MADUREPDG701V3-068</t>
  </si>
  <si>
    <t>REPUES DG701 TARJETA CONTROLADORA - 068</t>
  </si>
  <si>
    <t>$ 295,123.50</t>
  </si>
  <si>
    <t>MADUREPDG701V3-M043</t>
  </si>
  <si>
    <t>REPUES DG701 MOTOR DE PASO - M043</t>
  </si>
  <si>
    <t>$ 26,507.00</t>
  </si>
  <si>
    <t>MADUREPDG701V3-M044</t>
  </si>
  <si>
    <t>REPUES DG701 MOTOR DE PASO 2 - M044</t>
  </si>
  <si>
    <t>$ 38,305.00</t>
  </si>
  <si>
    <t>MADUREPDG901-038</t>
  </si>
  <si>
    <t>REPUES DG901 CONJUNTO DE ARRANQUE DE RETROCESO PART 038</t>
  </si>
  <si>
    <t>MADUREPDG901-071</t>
  </si>
  <si>
    <t>REPUES DG901 REGULADOR DE VOLTAJE PART 071</t>
  </si>
  <si>
    <t>MADUREPDST200-027</t>
  </si>
  <si>
    <t>REPUES DST200 ALMOHADILLA DE AMORTIGUACIÓN</t>
  </si>
  <si>
    <t>MADUREPDST200-029</t>
  </si>
  <si>
    <t>MADUREPDST200-033</t>
  </si>
  <si>
    <t>MADUREPDST200-M004</t>
  </si>
  <si>
    <t>REPUES DST200 ELEMENTO DEL FILTRO DE AIRE - 4</t>
  </si>
  <si>
    <t>MADUREPDST200-M006</t>
  </si>
  <si>
    <t>REPUES DST200 JUNTA, CARBURADOR - 6</t>
  </si>
  <si>
    <t>MADUREPDST200-M023</t>
  </si>
  <si>
    <t>REPUES DST200 ENGRANAJE DE GOBERNADOR</t>
  </si>
  <si>
    <t>MADUREPDST200-M025</t>
  </si>
  <si>
    <t>SELLO DE ACEITE</t>
  </si>
  <si>
    <t>MADUREPDST200-M026</t>
  </si>
  <si>
    <t>SENSOR DE ACEITE</t>
  </si>
  <si>
    <t>MADUREPDST200-M060</t>
  </si>
  <si>
    <t>REPUES DST200 BUJÍA</t>
  </si>
  <si>
    <t>MADUREPDST200-M068</t>
  </si>
  <si>
    <t>REPUES DST200 SELLO DE ACEITE, ?20×?42×7 - 68</t>
  </si>
  <si>
    <t>MADUREPDST200-M069</t>
  </si>
  <si>
    <t>REPUES DST200 MÓDULO DE IGNICIÓN</t>
  </si>
  <si>
    <t>$ 39,406.50</t>
  </si>
  <si>
    <t>MAEL2G80</t>
  </si>
  <si>
    <t>GENERADOR PORTATIL GASOLINA 7,5KW 120 -240V 60Hz 1PH</t>
  </si>
  <si>
    <t>$ 3,781,428.57</t>
  </si>
  <si>
    <t>192452 cambiar a Sc 193670</t>
  </si>
  <si>
    <t>MAELREP2G100-024</t>
  </si>
  <si>
    <t>REPUES 2G100 CONJUNTO DE CULATA DE CILINDRO - 024</t>
  </si>
  <si>
    <t>$ 215,460.00</t>
  </si>
  <si>
    <t>MAELREP2G100-037</t>
  </si>
  <si>
    <t>REPUES 2G100 VÁLVULA DE ESCAPE - 037</t>
  </si>
  <si>
    <t>MAELREP2G100-038</t>
  </si>
  <si>
    <t>REPUES 2G100 VALVULA DE ADMISION - 038</t>
  </si>
  <si>
    <t>$ 17,435.25</t>
  </si>
  <si>
    <t>MAELREP2G100-049</t>
  </si>
  <si>
    <t>REPUES 2G100 CAJA DEL CIGÜEÑAL - 049</t>
  </si>
  <si>
    <t>$ 309,204.00</t>
  </si>
  <si>
    <t>4.1</t>
  </si>
  <si>
    <t>MAELREP2G100-078</t>
  </si>
  <si>
    <t>REPUES 2G100 CONJUNTO DEL GOBERNADOR - 078</t>
  </si>
  <si>
    <t>$ 13,963.96</t>
  </si>
  <si>
    <t>MAELREP2G100-080</t>
  </si>
  <si>
    <t>REPUES 2G100 CONJUNTO DE ALTERNADOR - 080</t>
  </si>
  <si>
    <t>$ 2,392,362.00</t>
  </si>
  <si>
    <t>1.4</t>
  </si>
  <si>
    <t>MAELREP2G100-112</t>
  </si>
  <si>
    <t>REPUES 2G100 HOROMETRO - 112</t>
  </si>
  <si>
    <t>MAELREP2G100-114</t>
  </si>
  <si>
    <t>REPUES 2G100 TOMA SA - 114</t>
  </si>
  <si>
    <t>MAELREP2G100-118</t>
  </si>
  <si>
    <t>REPUES 2G100 INTERRUPTOR DE LLAVE - 118</t>
  </si>
  <si>
    <t>$ 129,701.25</t>
  </si>
  <si>
    <t>MAELREP2G100-137</t>
  </si>
  <si>
    <t>REPUES 2G100 RUEDA X UNIDAD -137</t>
  </si>
  <si>
    <t>$ 96,390.00</t>
  </si>
  <si>
    <t>MAELREP2G100-167</t>
  </si>
  <si>
    <t>REPUES 2G100 INTERRUPTOR DE SOBRECARGA 20A 110/220 VAC - 167</t>
  </si>
  <si>
    <t>$ 81,000.00</t>
  </si>
  <si>
    <t>MAELREP2G13-A04</t>
  </si>
  <si>
    <t>REPUES EMPAQUE, CILINDRO - A04</t>
  </si>
  <si>
    <t>MAELREP2G13-B08</t>
  </si>
  <si>
    <t>REPUES UNIDAD DE ALARTA, ACEITE - B08</t>
  </si>
  <si>
    <t>MAELREP2G13-B19</t>
  </si>
  <si>
    <t>REPUES INTERRUPTOR DE NIVEL DE ACEITE - B19</t>
  </si>
  <si>
    <t>MAELREP2G13-C07</t>
  </si>
  <si>
    <t>REPUES EMPAQUE CARTER - C07</t>
  </si>
  <si>
    <t>MAELREP2G13-E09</t>
  </si>
  <si>
    <t>REPUES RETENEDOR, RESORTE DE VALVULA - E09</t>
  </si>
  <si>
    <t>MAELREP2G13-F03-F13</t>
  </si>
  <si>
    <t>REPUES CONJUNTO DE ARRANQUE DE RETROCESO - F03-F13</t>
  </si>
  <si>
    <t>MAELREP2G13-G01</t>
  </si>
  <si>
    <t>REPUES EMPAQUE DE CARBURADOR - G01</t>
  </si>
  <si>
    <t>MAELREP2G13-G03</t>
  </si>
  <si>
    <t>REPUES CARBURADOR - G03</t>
  </si>
  <si>
    <t>$ 138,915.00</t>
  </si>
  <si>
    <t>MAELREP2G13-G04</t>
  </si>
  <si>
    <t>REPUES EMPAQUE DE FILTRO DE AIRE - G04</t>
  </si>
  <si>
    <t>MAELREP2G13-G05</t>
  </si>
  <si>
    <t>REPUES CONJUNTO DEL FILTRO DE AIRE - G05</t>
  </si>
  <si>
    <t>MAELREP2G13-G06</t>
  </si>
  <si>
    <t>REPUES ESPUMA FILTRO DE AIRE - G06</t>
  </si>
  <si>
    <t>MAELREP2G13-H05</t>
  </si>
  <si>
    <t>REPUES CONJUNTO BOBINA, ENCENDIDO - H05</t>
  </si>
  <si>
    <t>MAELREP2G13-J01</t>
  </si>
  <si>
    <t>REPUES CONJUNTO DE SILECIADOR  - J01</t>
  </si>
  <si>
    <t>$ 110,565.00</t>
  </si>
  <si>
    <t>MAELREP2G13-J02</t>
  </si>
  <si>
    <t>REPUES EMPAQUE DE SILENCIADOR - J02</t>
  </si>
  <si>
    <t>MAELREP2G13-K03</t>
  </si>
  <si>
    <t>REPUES TANQUE DE COMBUSTIBLE COMP - K03</t>
  </si>
  <si>
    <t>$ 87,318.00</t>
  </si>
  <si>
    <t>9.1</t>
  </si>
  <si>
    <t>MAELREP2G13-K04</t>
  </si>
  <si>
    <t>REPUES EL INTERRUPTOR DEL TANQUE DE COMBUSTIBLE - K04</t>
  </si>
  <si>
    <t>MAELREP2G13-L05</t>
  </si>
  <si>
    <t>REPUES PROTECTOR DC - L05</t>
  </si>
  <si>
    <t>MAELREP2G13-M07</t>
  </si>
  <si>
    <t>REPUES AVR 1KW - M07</t>
  </si>
  <si>
    <t>$ 147,561.75</t>
  </si>
  <si>
    <t>MAELREP2G13-M08</t>
  </si>
  <si>
    <t>REPUES ESCOBILLAS - M08</t>
  </si>
  <si>
    <t>MAELREP2G13-M11</t>
  </si>
  <si>
    <t>REPUES CUBIERTA, GENERADOR - M11</t>
  </si>
  <si>
    <t>MAELREP2G25-A06</t>
  </si>
  <si>
    <t>REPUES BUJÍA - A06</t>
  </si>
  <si>
    <t>$ 15,237.20</t>
  </si>
  <si>
    <t>MAELREP2G25-B02</t>
  </si>
  <si>
    <t>REPUES SELLO DE ACEITE ?25X?41.25X6 - B02</t>
  </si>
  <si>
    <t>$ 2,490.70</t>
  </si>
  <si>
    <t>MAELREP2G25-E13</t>
  </si>
  <si>
    <t>REPUES VÁLVULA DE ADMISION - E13</t>
  </si>
  <si>
    <t>$ 14,284.88</t>
  </si>
  <si>
    <t>MAELREP2G25-H01</t>
  </si>
  <si>
    <t>REPUES EMPAQUE DE  CARBURADOR - H01</t>
  </si>
  <si>
    <t>MAELREP2G25-H03</t>
  </si>
  <si>
    <t>REPUES CARBURADOR - H03</t>
  </si>
  <si>
    <t>$ 1,411,263.00</t>
  </si>
  <si>
    <t>MAELREP2G25-I01</t>
  </si>
  <si>
    <t>REPUES VOLANTE COMP - I01</t>
  </si>
  <si>
    <t>$ 49,187.25</t>
  </si>
  <si>
    <t>MAELREP2G25-L01</t>
  </si>
  <si>
    <t>REPUES CONJUNTO DEL FILTRO DE AIRE - L01</t>
  </si>
  <si>
    <t>$ 25,656.75</t>
  </si>
  <si>
    <t>MAELREP2G25-M02</t>
  </si>
  <si>
    <t>REPUES CONJUNTO SILENCIADOR - M02</t>
  </si>
  <si>
    <t>$ 111,641.86</t>
  </si>
  <si>
    <t>1.1.1</t>
  </si>
  <si>
    <t>MAELREP2G25-N06</t>
  </si>
  <si>
    <t>REPUES EL INTERRUPTOR DEL TANQUE DE COMBUSTIBLE - N06</t>
  </si>
  <si>
    <t>$ 26,372.10</t>
  </si>
  <si>
    <t>MAELREP2G25-O04B-V1</t>
  </si>
  <si>
    <t>REPUES INTERRUPTOR BOTON ROJO - O04B-V1</t>
  </si>
  <si>
    <t>MAELREP2G25-O07</t>
  </si>
  <si>
    <t>REPUES VOLTIMETRO - O07</t>
  </si>
  <si>
    <t>MAELREP2G25-P12</t>
  </si>
  <si>
    <t>REPUES AVR - P12</t>
  </si>
  <si>
    <t>$ 119,920.50</t>
  </si>
  <si>
    <t>MAELREP2G40-A27</t>
  </si>
  <si>
    <t>REPUES 2G40 AVR - A27</t>
  </si>
  <si>
    <t>MAELREP2G40-A36</t>
  </si>
  <si>
    <t>REPUES 2G40 TAPÓN DEL DEPÓSITO DE COMBUSTIBLE - A36</t>
  </si>
  <si>
    <t>MAELREP2G40-B40</t>
  </si>
  <si>
    <t>REPUES 2G40 BUJÍA - B40</t>
  </si>
  <si>
    <t>MAELREP2G65-005</t>
  </si>
  <si>
    <t>REPUES 2G65 ESCOBILLA (PAR) - 005</t>
  </si>
  <si>
    <t>MAELREP2G65-008</t>
  </si>
  <si>
    <t>REPUES 2G65 AVR - 008</t>
  </si>
  <si>
    <t>$ 347,004.00</t>
  </si>
  <si>
    <t>MAELREP2G65-009-PG002</t>
  </si>
  <si>
    <t>REPUES 2G65 CULATA PART 009-PG002</t>
  </si>
  <si>
    <t>$ 55,400.60</t>
  </si>
  <si>
    <t>MAELREP2G65-010-PG009</t>
  </si>
  <si>
    <t>REPUES 2G65 SELLO DE LUBRICACION DE VALVULA PART 010-PG009</t>
  </si>
  <si>
    <t>$ 54,453.78</t>
  </si>
  <si>
    <t>MAELREP2G65-016-PG010</t>
  </si>
  <si>
    <t>REPUES 2G65 EJE DE LEVAS PART 016-PG010</t>
  </si>
  <si>
    <t>$ 79,495.80</t>
  </si>
  <si>
    <t>MAELREP2G65-021</t>
  </si>
  <si>
    <t>REPUES 2G65 INTERRUPTOR DE COMBUSTIBLE - 021</t>
  </si>
  <si>
    <t>MAELREP2G65-023</t>
  </si>
  <si>
    <t>REPUES 2G65 BATERÍA - 023</t>
  </si>
  <si>
    <t>MAELREP2G65-027</t>
  </si>
  <si>
    <t>REPUS 2G65 MARCO - CHASIS</t>
  </si>
  <si>
    <t>$ 297,675.00</t>
  </si>
  <si>
    <t>BODEGA</t>
  </si>
  <si>
    <t>MAELREP2G65-M014</t>
  </si>
  <si>
    <t>REPUES 2G65 RODAMIENTO RÍGIDO DE BOLAS 6207 TIPO 35 -M014</t>
  </si>
  <si>
    <t>MAELREP2G65-M015</t>
  </si>
  <si>
    <t>REPUES 2G65 CIGÜEÑAL - M015</t>
  </si>
  <si>
    <t>$ 589,680.00</t>
  </si>
  <si>
    <t>MAELREP2G65-M026</t>
  </si>
  <si>
    <t>REPUES 2G65 EMPUJADOR DE VALVULA PART M026</t>
  </si>
  <si>
    <t>MAELREP2G65-M060</t>
  </si>
  <si>
    <t>REPUES 2G65 VOLANTE COMPLETO</t>
  </si>
  <si>
    <t>$ 193,205.25</t>
  </si>
  <si>
    <t>MAELREP2G65-M061</t>
  </si>
  <si>
    <t>REPUES 2G65 CONJUNTO DE BOBINA DE IGNICION - M061</t>
  </si>
  <si>
    <t>$ 354,658.50</t>
  </si>
  <si>
    <t>MAELREP2G65-M069</t>
  </si>
  <si>
    <t>REPUES 2G65 CONJUNTO DE ARRANQUE DE RETROCESO (YOYO) - M069</t>
  </si>
  <si>
    <t>$ 78,954.75</t>
  </si>
  <si>
    <t>MAELREP2G65-M073</t>
  </si>
  <si>
    <t>REPUS 2G65 BLOQUE DE CONEXIÓN DEL CARBURADOR (UNA SOLA MÁQUINA)</t>
  </si>
  <si>
    <t>MAELREP2G65-M074</t>
  </si>
  <si>
    <t>REPUS 2G65 EMPAQUE DE CARBURADOR PART M074</t>
  </si>
  <si>
    <t>MAELREP2G65-M075</t>
  </si>
  <si>
    <t>REPUS 2G65 CARBURADOR PART M075</t>
  </si>
  <si>
    <t>$ 302,778.00</t>
  </si>
  <si>
    <t>MAELREP2G65-M079</t>
  </si>
  <si>
    <t>REPUES 2G65 FILTRO DE AIRE COMPLETO</t>
  </si>
  <si>
    <t>$ 53,439.75</t>
  </si>
  <si>
    <t>MAELREP2G65-P002</t>
  </si>
  <si>
    <t>REPUES 2G65 SWICH ELECTRICO DE ENCENDIDO CON LLAVE - P002</t>
  </si>
  <si>
    <t>MAELREP2G65-P007</t>
  </si>
  <si>
    <t>REPUES 2G65 INTERRUPTOR DE SOBRECARGA 9A 12 VDC - P007</t>
  </si>
  <si>
    <t>MAELREP2G65-P008</t>
  </si>
  <si>
    <t>REPUES 2G65 BREAKER 23AMP PART P008</t>
  </si>
  <si>
    <t>1 solo completo</t>
  </si>
  <si>
    <t>MAELREP2G65V3-P02</t>
  </si>
  <si>
    <t>REPUES 2G65V3 ESTATOR-5.0kW - P02</t>
  </si>
  <si>
    <t>$ 465,979.50</t>
  </si>
  <si>
    <t>3.5</t>
  </si>
  <si>
    <t>MAELREP2G950-025</t>
  </si>
  <si>
    <t>REPUES 2G950  ANILLOS DE PISTON PART 025-026</t>
  </si>
  <si>
    <t>MAELREP2G950-035</t>
  </si>
  <si>
    <t>REPUES 2G950 BOBINA DE IGNICION PART 035</t>
  </si>
  <si>
    <t>MAELREP2G950-040</t>
  </si>
  <si>
    <t>REPUES 2G950 TUERCA DE BRIDA M10 * 1.25 PART 040</t>
  </si>
  <si>
    <t>MAELREP2G950-041</t>
  </si>
  <si>
    <t>REPUES 2G950 ARRANQUE MANUAL YOYO - 041</t>
  </si>
  <si>
    <t>MAELREP2G950-047</t>
  </si>
  <si>
    <t>REPUES 2G950 CARBURADOR PART 047</t>
  </si>
  <si>
    <t>MAELREP2G950-048</t>
  </si>
  <si>
    <t>REPUES 2G950 EMPAQUE DE CARBURADOR PART 048</t>
  </si>
  <si>
    <t>MAELREP2G950-059-060</t>
  </si>
  <si>
    <t>REPUES 2G950 ALTERNADOR (ROTOR Y ESTATOR) PART 059-060</t>
  </si>
  <si>
    <t>$ 321,772.50</t>
  </si>
  <si>
    <t>MAELREP2G950-070</t>
  </si>
  <si>
    <t>REPUS 2G950 BUJIA - 070</t>
  </si>
  <si>
    <t>MAELREP2G950-075</t>
  </si>
  <si>
    <t>REPUES 2G950 MANIJA PART 075</t>
  </si>
  <si>
    <t>$ 16,065.00</t>
  </si>
  <si>
    <t>MAELREPED6511-003-PG017</t>
  </si>
  <si>
    <t>REPUES ED6511FILTRO DE COMBUSTIBLE PART 003-PG017</t>
  </si>
  <si>
    <t>$ 8,907.56</t>
  </si>
  <si>
    <t>MAELREPED6511-006</t>
  </si>
  <si>
    <t>REPUES ED6511 BOMBA DE INYECCION PART 006</t>
  </si>
  <si>
    <t>$ 229,243.70</t>
  </si>
  <si>
    <t>MAELREPED6511-ED6512-003-PG019</t>
  </si>
  <si>
    <t>REPUES ED6511-ED6512 BREAKER PART 003-PG019</t>
  </si>
  <si>
    <t>$ 37,815.13</t>
  </si>
  <si>
    <t>MAELREPED6511-ED6512-007-PG019</t>
  </si>
  <si>
    <t>REPUES ED6511-ED6512 INTERRUPTOR PART 007-PG019</t>
  </si>
  <si>
    <t>$ 20,168.07</t>
  </si>
  <si>
    <t>MAELREPED6511-ED6512-012-PG018</t>
  </si>
  <si>
    <t>REPUES ED6511-ED6512 JGO DE ESCOBILLAS PART 012-PG018</t>
  </si>
  <si>
    <t>MAELREPED6511-ED6512-017-PG013</t>
  </si>
  <si>
    <t>REPUES ED6511-ED6512 EMPAQUE DE CARTER PART 017-PG013</t>
  </si>
  <si>
    <t>$ 3,697.48</t>
  </si>
  <si>
    <t>MAELREPED6511-ED6512-021-PG021</t>
  </si>
  <si>
    <t>REPUES ED6511-ED6512 BOMBA DE INYECCION CON SOLENOIDE CANIBADA PART 021-PG021</t>
  </si>
  <si>
    <t>$ 50,649.78</t>
  </si>
  <si>
    <t>MAELREPED6511-ED6512-024-PG018</t>
  </si>
  <si>
    <t>REPUES ED6511-ED6512 ESTATOR PART 024 PG018</t>
  </si>
  <si>
    <t>$ 827,731.09</t>
  </si>
  <si>
    <t>9.5</t>
  </si>
  <si>
    <t>MAELREPED6511-ED6512-036-PG013</t>
  </si>
  <si>
    <t>REPUES ED6511-ED6512 EMPAQUE DE BOMBA DE INYECCION PART 036-PG013</t>
  </si>
  <si>
    <t>$ 1,008.40</t>
  </si>
  <si>
    <t>MAELREPED6511-ED6512-038-PG015</t>
  </si>
  <si>
    <t>REPUES ED6511-ED6512 INYECTOR PART 038-PG015</t>
  </si>
  <si>
    <t>$ 147,899.16</t>
  </si>
  <si>
    <t>MAELREPGPW2515-017</t>
  </si>
  <si>
    <t>REPUS GPW2515 BRIDA</t>
  </si>
  <si>
    <t>$ 50,157.69</t>
  </si>
  <si>
    <t>MAELREPGPW2515-019</t>
  </si>
  <si>
    <t>REPUES GPW2515 RETENEDOR DE ACEITE PART 019</t>
  </si>
  <si>
    <t>MAELREPGPW2515-A16</t>
  </si>
  <si>
    <t>REPUES GPW2515 PERNO DE CABEZA HUECA HEXAGONAL M8X55</t>
  </si>
  <si>
    <t>MAELREPGPW2515-A17</t>
  </si>
  <si>
    <t>REPUES GPW2515 ARANDELAS GRANDES 8</t>
  </si>
  <si>
    <t>$ 1,453.85</t>
  </si>
  <si>
    <t>MAELREPGPW2515-A18</t>
  </si>
  <si>
    <t>REPUES GPW2515 CONTRATUERCA HEXAGONAL M8</t>
  </si>
  <si>
    <t>$ 2,907.69</t>
  </si>
  <si>
    <t>MAELREPGPW2515-A29</t>
  </si>
  <si>
    <t>REPUES GPW2515 PISTOLA</t>
  </si>
  <si>
    <t>$ 207,173.08</t>
  </si>
  <si>
    <t>MAELREPGPW2515-B04</t>
  </si>
  <si>
    <t>REPUES GPW2515 EMPAQUE DE CILINDRO</t>
  </si>
  <si>
    <t>MAELREPGPW2515-B08</t>
  </si>
  <si>
    <t>REPUES GPW2515 EMPAQUE TAPA CULATA</t>
  </si>
  <si>
    <t>MAELREPGPW2515-C02</t>
  </si>
  <si>
    <t>REPUES GPW2515 SELLO DE ACEITE ?25 × ?41.25 × 6</t>
  </si>
  <si>
    <t>MAELREPGPW2515-D04</t>
  </si>
  <si>
    <t>MAELREPGPW2515-I03</t>
  </si>
  <si>
    <t>REPUES GPW2515 CARBURADOR</t>
  </si>
  <si>
    <t>MAFUREP2GF800-005</t>
  </si>
  <si>
    <t>REPUES 2GF800 SELLO DE ACEITE 20 * 30 * 7 - 005</t>
  </si>
  <si>
    <t>MAFUREP2GF800-011</t>
  </si>
  <si>
    <t>REPUES 2GF800 SELLO DE ACEITE 6 * 12 * 4 - 011</t>
  </si>
  <si>
    <t>MAFUREP2GF800-053</t>
  </si>
  <si>
    <t>REPUES 2GF800 VARILLA DE ENLACE - 053</t>
  </si>
  <si>
    <t>MAFUREP2GF800-054</t>
  </si>
  <si>
    <t>REPUES 2GF800 MUELLE TENSION - 054</t>
  </si>
  <si>
    <t>MAFUREP2GF800-055</t>
  </si>
  <si>
    <t>REPUES 2GF800 RESORTE DEL GOBERNADOR - 055</t>
  </si>
  <si>
    <t>MAFUREP2GF800-066</t>
  </si>
  <si>
    <t>REPUES 2GF800 JUNTA DE SILENCIADOR - 066</t>
  </si>
  <si>
    <t>MAFUREP2GF800-070</t>
  </si>
  <si>
    <t>REPUES 2GF800 AMORTIGUADOR - 070</t>
  </si>
  <si>
    <t>PLAIIMREG602</t>
  </si>
  <si>
    <t>REGULADOR CO2 FLUJOMETRO G-602</t>
  </si>
  <si>
    <t>RC-HESIREPGD1020-035</t>
  </si>
  <si>
    <t>REPUES GD1020 INDUCIDO PARTE 035</t>
  </si>
  <si>
    <t>$ 130,000.00</t>
  </si>
  <si>
    <t>RC-HESIREPSBS006-013</t>
  </si>
  <si>
    <t>REPUES SBS006 MOTOR PART 013</t>
  </si>
  <si>
    <t>RC-SOELREPSI6130-030</t>
  </si>
  <si>
    <t>REPUES SI6130LV REPUES SI6130 RELEVADOR 12V-40AMP</t>
  </si>
  <si>
    <t>$ 33,453.00</t>
  </si>
  <si>
    <t>CO2-713</t>
  </si>
  <si>
    <t>RC-SOELREPSI6140DVR010-026</t>
  </si>
  <si>
    <t>REPUES SI6140DV TARJETA DE POTENCIA</t>
  </si>
  <si>
    <t>$ 328,050.00</t>
  </si>
  <si>
    <t>RC-SOELREPSI7160DV-031</t>
  </si>
  <si>
    <t>REPUES SI7160DV CONDENSADOR ELECTROLITICO RADIAL THT 1500MICROF 220V 30X60MILIMETROS</t>
  </si>
  <si>
    <t>RC-SOELREPSI7200DV-007</t>
  </si>
  <si>
    <t>REPUES SI7200DV RELE 24V-40AMP</t>
  </si>
  <si>
    <t>$ 164,021.76</t>
  </si>
  <si>
    <t>RC-SOELREPSI7200DV-042</t>
  </si>
  <si>
    <t>REPUES SI7200DV SENSOR DE CORRIENTE TIPO HALL</t>
  </si>
  <si>
    <t>RC-SOELREPSI8180MP-038</t>
  </si>
  <si>
    <t>REPUES SI8180MP TARJETA PRINCIPAL DE POTENCIA COMPLETA</t>
  </si>
  <si>
    <t>$ 2,079,000.00</t>
  </si>
  <si>
    <t>RC-SOELREPSI9180DV-036</t>
  </si>
  <si>
    <t>REPUES SI9180DV CAPACITOR DE POTENCIA  ELECTROLITICO RADIAL THT 680 UF 450V 30MM ANCHO X 70MM ALTO X 10MM ENTRE PINES</t>
  </si>
  <si>
    <t>$ 196,182.00</t>
  </si>
  <si>
    <t>CI6</t>
  </si>
  <si>
    <t>RC-SOELREPSI9180DV-042</t>
  </si>
  <si>
    <t>REPUES SI9180 RELEVADOR 15V-40AMP</t>
  </si>
  <si>
    <t>RC-SOELREPSI9200MP-001</t>
  </si>
  <si>
    <t>REPUES SI9200MP CARCASA SUPERIOR</t>
  </si>
  <si>
    <t>$ 204,201.69</t>
  </si>
  <si>
    <t>RC-SOELREPSI9200MP-006</t>
  </si>
  <si>
    <t>REPUES SI9200MP CARCASA IZQUIERDA</t>
  </si>
  <si>
    <t>$ 127,058.82</t>
  </si>
  <si>
    <t>RC-SOELREPSI9200MP-008</t>
  </si>
  <si>
    <t>REPUES SI9200MP MOTOR DE ARRASTRE</t>
  </si>
  <si>
    <t>$ 1,016,222.43</t>
  </si>
  <si>
    <t>RC-SOELREPSI9220DV-037</t>
  </si>
  <si>
    <t>REPUES SI9220DV CONDENSADOR DE POTENCIA 450V 680 (470)UF 30X63CM</t>
  </si>
  <si>
    <t>$ 24,806.25</t>
  </si>
  <si>
    <t>RC-SOFUREPFW181-002</t>
  </si>
  <si>
    <t>REPUES FW181 TARJETA DOBLADORA DE VOLTAJE</t>
  </si>
  <si>
    <t>$ 123,529.41</t>
  </si>
  <si>
    <t>CH6-CI6</t>
  </si>
  <si>
    <t>Trocada con Ref Fw181-002 186657 cerrada por sistema</t>
  </si>
  <si>
    <t>RC-SOFUREPFW201R020-022</t>
  </si>
  <si>
    <t>REPUES FW201R020 TARJETA DE POTENCIA</t>
  </si>
  <si>
    <t>$ 305,519.00</t>
  </si>
  <si>
    <t>7.3</t>
  </si>
  <si>
    <t>RC-SOSWREPSWA2052-057</t>
  </si>
  <si>
    <t>REPUES SWA2052 SENSOR DE CORRIENTE TIPO HALL 200 AMP</t>
  </si>
  <si>
    <t>$ 595,350.00</t>
  </si>
  <si>
    <t>RC-SOSWREPSWA2052-064</t>
  </si>
  <si>
    <t>REPUES SWA2052 INDUCTOR DE SALIDA</t>
  </si>
  <si>
    <t>SC-HEELAG1420</t>
  </si>
  <si>
    <t>PULIDORA 4-1/2PUL 1400W 11,000RPM 110V 60HZ PADDLE SWITCH</t>
  </si>
  <si>
    <t>$ 378,067.23</t>
  </si>
  <si>
    <t>SC-HEELCA6256</t>
  </si>
  <si>
    <t>COMPRESOR DE AIRE DIRECTO HORIZONTAL-25L-1048-2.5HP</t>
  </si>
  <si>
    <t>SC-HEELID600</t>
  </si>
  <si>
    <t>$ 503,949.57</t>
  </si>
  <si>
    <t>SC-HEELIW440</t>
  </si>
  <si>
    <t>LLAVE DE IMPACTO ELECTRICA 1/2IN. 440NM  0-2600RPM CON SET COPAS X 4PCS (17 -19-21 Y 23MM) ELITE</t>
  </si>
  <si>
    <t>$ 378,067.22</t>
  </si>
  <si>
    <t>SC-HEFUFCD12KIT</t>
  </si>
  <si>
    <t>TALADRO ATORNILLADOR INALAMBRICO 12V ION DE LITHIO 1,5 AH MANDRIL 3/8' 0-1350 RPM SET DE ACCESORIOS</t>
  </si>
  <si>
    <t>SC-HESIGD1020</t>
  </si>
  <si>
    <t>PULIDORA DE 4.1/2'. 1.000 WATTS. 11.000 RPM.'</t>
  </si>
  <si>
    <t>$ 322,522.00</t>
  </si>
  <si>
    <t>SC-HESIGD1420</t>
  </si>
  <si>
    <t>PULIDORA 4-1/2INCH 1400W 11,000RPM 110V 60HZ PADDLE SWITCH</t>
  </si>
  <si>
    <t>$ 336,050.42</t>
  </si>
  <si>
    <t>SC-HESISD2631</t>
  </si>
  <si>
    <t>ROTOMARTILLO SDS PLUS 900W 3.5JOULES 5100BPM 110V 60HZ</t>
  </si>
  <si>
    <t>SC-MAEL2G950</t>
  </si>
  <si>
    <t>GENERADOR PORTATIL GASOLINA 2 TIEMPOS 950W 110V 60Hz 1PH</t>
  </si>
  <si>
    <t>$ 403,277.31</t>
  </si>
  <si>
    <t>SC-SOELREPPCBSI9220</t>
  </si>
  <si>
    <t>REPUES SI9220DV TARJETA DE POTENCIA</t>
  </si>
  <si>
    <t>TARJETA</t>
  </si>
  <si>
    <t>sobran 2 estaban en el puesto del tecnico</t>
  </si>
  <si>
    <t>SC-SOELREPSI6125LV-006</t>
  </si>
  <si>
    <t>REPUES SI6125LV TARJETA DE POTENCIA COMPLETA</t>
  </si>
  <si>
    <t>SC-SOELREPSI6200MDV-025</t>
  </si>
  <si>
    <t>REPUES SI6200MDV TARJETA DE POTENCIA - 025</t>
  </si>
  <si>
    <t>SC-SOELREPSI7160XP-006</t>
  </si>
  <si>
    <t>REPUES SI7160XP TARJETA DE POTENCIA COMPLETA</t>
  </si>
  <si>
    <t>sobran 3 estaban en el puesto del tecnico</t>
  </si>
  <si>
    <t>SC-SOELREPSI7175XP-005</t>
  </si>
  <si>
    <t>REPUES SI7175XP TARJETA DE POTENCIA PRINCIPAL</t>
  </si>
  <si>
    <t>SC-SOELREPSI7200XP-005</t>
  </si>
  <si>
    <t>REPUES SI7200XP TARJETA DE POTENCIA COMPLETA</t>
  </si>
  <si>
    <t>sobra 1 estaban en el puesto del tecnico</t>
  </si>
  <si>
    <t>SC-SOELREPSI8225AL-007</t>
  </si>
  <si>
    <t>REPUES SI8225AL TARJETA  INVERSORA DE ENTRADA DE POTENCIA</t>
  </si>
  <si>
    <t>SC-SOELREPSI9300DV-007</t>
  </si>
  <si>
    <t>REPUES SI9300DV TARJETA PRINCIPAL DE POTENCIA</t>
  </si>
  <si>
    <t>SC-SOFUFW161M</t>
  </si>
  <si>
    <t>SOLDADOR INVERSOR FURIUS FIX 161 M - 110V</t>
  </si>
  <si>
    <t>$ 302,436.97</t>
  </si>
  <si>
    <t>SC-SOFUFW181</t>
  </si>
  <si>
    <t>SOLDADOR FURIUS FIX 181 MINI - 110/220V I80A</t>
  </si>
  <si>
    <t>$ 420,084.03</t>
  </si>
  <si>
    <t>SC-SOFUFW185</t>
  </si>
  <si>
    <t>SOLDADOR INVERSOR MULTIPROPOSITO FURIUS FLEX185 160A 5KG 110/220V</t>
  </si>
  <si>
    <t>$ 1,260,420.00</t>
  </si>
  <si>
    <t>SC-SOFUFW201</t>
  </si>
  <si>
    <t>SOLDADOR INVERSOR FURIUS FIX 201 - 200A 110/220V</t>
  </si>
  <si>
    <t>$ 445,294.12</t>
  </si>
  <si>
    <t>SC-SOFUFW257</t>
  </si>
  <si>
    <t>SOLDADOR INVERSOR FURIUS FIX 257 - 250A 110/220V - MMA/TIG LIFT - DIGITAL</t>
  </si>
  <si>
    <t>$ 756,218.48</t>
  </si>
  <si>
    <t>SC-SOFUFW81</t>
  </si>
  <si>
    <t>CARETA ELECTRONICA FURIUS FENIX 81 KIMERA</t>
  </si>
  <si>
    <t>SC-SOFUREPFW125-030</t>
  </si>
  <si>
    <t>REPUES FW125 TARJETA DE POTENCIA COMPLETA</t>
  </si>
  <si>
    <t>SC-SOFUREPFW161M-021</t>
  </si>
  <si>
    <t>REPUES FW161M TARJETA DE POTENCIA COMPLETA</t>
  </si>
  <si>
    <t>SC-SOFUREPFW181-006</t>
  </si>
  <si>
    <t>REPUES FW181 TARJETA DE POTENCIA</t>
  </si>
  <si>
    <t>SC-SOFUREPFW205CEL-021</t>
  </si>
  <si>
    <t>REPUES FW205CEL TARJETA DE POTENCIA COMPLETA</t>
  </si>
  <si>
    <t>SC-SOSWREPSWA151A-007</t>
  </si>
  <si>
    <t>REPUES SWA151A TARJETA DE CONTROL</t>
  </si>
  <si>
    <t>79303 se ajusto como sc corregir</t>
  </si>
  <si>
    <t>SC-SOSWREPSWA153NR010-017</t>
  </si>
  <si>
    <t>REPUES SWA153N TAJETA DE POTENCIA PRINCIPAL  (ENSAMBLADA)</t>
  </si>
  <si>
    <t>SC-SOSWREPSWP3060R020-029</t>
  </si>
  <si>
    <t>REPUES SWP3060 TARJETA DE CONDENSADORES DE POTENCIA</t>
  </si>
  <si>
    <t>TARJETAS</t>
  </si>
  <si>
    <t>SC-SOSWREPSWW2060N-A00</t>
  </si>
  <si>
    <t>REPUES SWW2060N TARJETA DE POTENCIA COMPLETA</t>
  </si>
  <si>
    <t>SC-SOSWSWA2050</t>
  </si>
  <si>
    <t>SOLDADOR SKYARC2050 200AMP.95-270V SWEISS</t>
  </si>
  <si>
    <t>SOELADP6220</t>
  </si>
  <si>
    <t>CONECTOR ADAPTADOR 110/220 LARGO 30CM</t>
  </si>
  <si>
    <t>SOELAT1025</t>
  </si>
  <si>
    <t>ANTORCHA PARA SOLDAR TIG SR26V 4M. 10/25 ELITE</t>
  </si>
  <si>
    <t>OT #165681 Cerrada por sistema</t>
  </si>
  <si>
    <t>SOELCONECTOR110/220</t>
  </si>
  <si>
    <t>CONECTOR ADAPTADOR 110/220 CORTO 24CM</t>
  </si>
  <si>
    <t>$ 44,000.00</t>
  </si>
  <si>
    <t>SOELCONECTOR110-220</t>
  </si>
  <si>
    <t>CONECTOR ADAPTADOR 110/220 LARGO 50CM MEXICANO</t>
  </si>
  <si>
    <t>$ 172,436.97</t>
  </si>
  <si>
    <t>SOELCSVM500FI</t>
  </si>
  <si>
    <t>FILTRO VM500 PARA CARETA VARIOMATIC 500 ELITE</t>
  </si>
  <si>
    <t>SOELCSVM500IP</t>
  </si>
  <si>
    <t>PROTECCION INTERIOR 10.43x4.3CM P/CARETA ELITE</t>
  </si>
  <si>
    <t>SOELPCBSI6130</t>
  </si>
  <si>
    <t>REPUES SI6130LV TARJETA DE POTENCIA PRINCIPAL (COM´PLETA)</t>
  </si>
  <si>
    <t>$ 727,650.00</t>
  </si>
  <si>
    <t>SOELPCBSI9210DT</t>
  </si>
  <si>
    <t>REPUES SI9210DT TARJETA DE POTENCIA PRINCIPAL COMPLETA</t>
  </si>
  <si>
    <t>$ 3,194,100.00</t>
  </si>
  <si>
    <t>5.4</t>
  </si>
  <si>
    <t>SOELPEK1025</t>
  </si>
  <si>
    <t>148550 Codigo anterio SOELPMK618 SOELPEK622</t>
  </si>
  <si>
    <t>SOELPM6300</t>
  </si>
  <si>
    <t>PINZA DE MASA ELITE 300A</t>
  </si>
  <si>
    <t>$ 41,932.77</t>
  </si>
  <si>
    <t>SOELPMK1025</t>
  </si>
  <si>
    <t>CONJUNTO PINZA DE MASA ELITE 10/25 2M</t>
  </si>
  <si>
    <t>148550 Codigo anterio SOELPMK618</t>
  </si>
  <si>
    <t>SOELREPEL-UC3842BNG</t>
  </si>
  <si>
    <t>REPUES SI6130LV SI7160DV SI9180DV SI9220DV CIRCUITO INTEGRADO TH PWM UC3842BNG PARA FUENTE AUXILIAR</t>
  </si>
  <si>
    <t>SOELREPPCBSI6130-A01</t>
  </si>
  <si>
    <t>REPUES SI6130LV ELECTROLYTIC CAPACITOR 1800UF 250V 30X72MM</t>
  </si>
  <si>
    <t>SOELREPPCBSI7160</t>
  </si>
  <si>
    <t>REPUES SI7160DV TARJETA DE POTENCIA PRINCIPAL (R02)</t>
  </si>
  <si>
    <t>$ 429,975.00</t>
  </si>
  <si>
    <t>SOELREPPCBSI7160R01</t>
  </si>
  <si>
    <t>REPUES SI7160DV TARJETA DE POTENCIA PRINCIPAL (R01)</t>
  </si>
  <si>
    <t>$ 1,701,000.00</t>
  </si>
  <si>
    <t>7.2</t>
  </si>
  <si>
    <t>SOELREPPCBSI8300MG</t>
  </si>
  <si>
    <t>REPUES SI8300MG TARJETA DE INVERSIÓN</t>
  </si>
  <si>
    <t>$ 821,677.50</t>
  </si>
  <si>
    <t>SOELREPPCBSI9180</t>
  </si>
  <si>
    <t>REPUES SI9180DV TARJETA DE POTENCIA PRINCIPAL</t>
  </si>
  <si>
    <t>$ 330,702.75</t>
  </si>
  <si>
    <t>SOELREPPCBSI9220</t>
  </si>
  <si>
    <t>REPUES SI9220DV TARJETA DE POTENCIA PRINCIPAL COMPLETA</t>
  </si>
  <si>
    <t>$ 3,770,550.00</t>
  </si>
  <si>
    <t>SOELREPSI6130LV-002</t>
  </si>
  <si>
    <t>REPUES SI6130LV CARCASA</t>
  </si>
  <si>
    <t>SOELREPSI6130LV-003</t>
  </si>
  <si>
    <t>SOELREPSI6130LV-010</t>
  </si>
  <si>
    <t>REPUES SI6130LV IGBT 30A - 600V</t>
  </si>
  <si>
    <t>SOELREPSI6130LV-014</t>
  </si>
  <si>
    <t>REPUES SI6130LV DIODO DE RECTIFICACIÓN DE SALIDA 60AMP 300V</t>
  </si>
  <si>
    <t>SOELREPSI6130LV-024</t>
  </si>
  <si>
    <t>REPUES SI6130LV PERILLA</t>
  </si>
  <si>
    <t>SOELREPSI6130LV-028</t>
  </si>
  <si>
    <t>REPUES SI6130LV VENTILADOR 12V 0.45AMP 4300RPM</t>
  </si>
  <si>
    <t>SOELREPSI6130LV-099</t>
  </si>
  <si>
    <t>REPUES SI6130LV POWER CAPACITOR 30X70MILIMETERS - LEAD SPACING 10MILIMETERS 1800 UF 250V</t>
  </si>
  <si>
    <t>SOELREPSI6130LV-130</t>
  </si>
  <si>
    <t>REPUES SI6130LV CABLE DE PODER</t>
  </si>
  <si>
    <t>SOELREPSI6130LVR030-010</t>
  </si>
  <si>
    <t>REPUES SI6130LV TARJETA DE PANEL FRONTAL (CON DISPLAY)</t>
  </si>
  <si>
    <t>SOELREPSI6130LVR030-027</t>
  </si>
  <si>
    <t>REPUES SI6130LV CONDENSADOR DE POTENCIA 2200UF 200V 30X72X10MILIM</t>
  </si>
  <si>
    <t>SOELREPSI6130LVR030-028</t>
  </si>
  <si>
    <t>REPUES SI6130LV INTEGRADO DE EXCITACIÓN FUENTE AUXILIAR SD6835 DIP 8</t>
  </si>
  <si>
    <t>SOELREPSI6140DVR010-001</t>
  </si>
  <si>
    <t>REPUES SI6140DV CABLE DE PODER</t>
  </si>
  <si>
    <t>$ 112,122.20</t>
  </si>
  <si>
    <t>SOELREPSI6140DVR010-002</t>
  </si>
  <si>
    <t>REPUES SI6140DV INTERRUPTOR DE POTENCIA</t>
  </si>
  <si>
    <t>$ 43,470.00</t>
  </si>
  <si>
    <t>CI2-712</t>
  </si>
  <si>
    <t>SOELREPSI6140DVR010-003</t>
  </si>
  <si>
    <t>REPUES SI6140DV VENTILADOR DC 24V - 0.24A 80X80X25 MM</t>
  </si>
  <si>
    <t>$ 14,374.64</t>
  </si>
  <si>
    <t>SOELREPSI6140DVR010-008</t>
  </si>
  <si>
    <t>REPUES SI6140DV ENCODER</t>
  </si>
  <si>
    <t>SOELREPSI6140DVR010-014</t>
  </si>
  <si>
    <t>REPUES SI6140DV LCD</t>
  </si>
  <si>
    <t>$ 203,553.00</t>
  </si>
  <si>
    <t>SOELREPSI6140DVR010-016</t>
  </si>
  <si>
    <t>$ 171,234.00</t>
  </si>
  <si>
    <t>SOELREPSI6140DVR010-017</t>
  </si>
  <si>
    <t>REPUES SI6140DV RELE 24V 30A</t>
  </si>
  <si>
    <t>$ 156,114.00</t>
  </si>
  <si>
    <t>SOELREPSI6140DVR010-018</t>
  </si>
  <si>
    <t>REPUES SI6140DV CONDENSADOR 2000MICROF 200V</t>
  </si>
  <si>
    <t>$ 125,448.75</t>
  </si>
  <si>
    <t>REPUES SI6140DV PANEL TRASERO PLÁSTICO</t>
  </si>
  <si>
    <t>$ 19,086.33</t>
  </si>
  <si>
    <t>SOELREPSI6140DVR010-023</t>
  </si>
  <si>
    <t>REPUES SI6140DV DIODO DE RECTIFICACIÓN DE SALIDA 70UP30</t>
  </si>
  <si>
    <t>SOELREPSI6140DVR010-024</t>
  </si>
  <si>
    <t>REPUES SI6140DV IGBT 40A - 600V</t>
  </si>
  <si>
    <t>$ 47,276.60</t>
  </si>
  <si>
    <t>SOELREPSI6140DVR010-026</t>
  </si>
  <si>
    <t>$ 605,934.00</t>
  </si>
  <si>
    <t>OT #162277 Cerrada por sistema</t>
  </si>
  <si>
    <t>SOELREPSI6140DVR010-027</t>
  </si>
  <si>
    <t>REPUES SI6140DV TARJETA DE FUENTE AUXILIAR</t>
  </si>
  <si>
    <t>$ 75,411.00</t>
  </si>
  <si>
    <t>SOELREPSI6140DVR010-028</t>
  </si>
  <si>
    <t>REPUES SI6140DV CIRCUITO INTEGRADO XY3018FB</t>
  </si>
  <si>
    <t>SOELREPSI7150DVR010-014</t>
  </si>
  <si>
    <t>REPUES SI7150DV CONECTOR RÁPIDO</t>
  </si>
  <si>
    <t>SOELREPSI7150DVR010-A00</t>
  </si>
  <si>
    <t>REPUES SI7150DV TARJETA DE POTENCIA COMPLETA</t>
  </si>
  <si>
    <t>$ 696,087.00</t>
  </si>
  <si>
    <t>SOELREPSI7160DV- 013</t>
  </si>
  <si>
    <t>REPUES SI7160DV VENTILADOR</t>
  </si>
  <si>
    <t>$ 38,873.42</t>
  </si>
  <si>
    <t>8.4.2</t>
  </si>
  <si>
    <t>SOELREPSI7160DV-003</t>
  </si>
  <si>
    <t>REPUES SI7160DV INTERRUPTOR DE ENTRADA AC 30 AMP</t>
  </si>
  <si>
    <t>SOELREPSI7160DV-005</t>
  </si>
  <si>
    <t>REPUES SI7160DV CABLE DE PODER</t>
  </si>
  <si>
    <t>$ 121,621.50</t>
  </si>
  <si>
    <t>SOELREPSI7160DV-010</t>
  </si>
  <si>
    <t>REPUES SI7160DV IGBT 40A - 600V</t>
  </si>
  <si>
    <t>SOELREPSI7160DV-011</t>
  </si>
  <si>
    <t>REPUES SI7160DV TARJETA DOBLADORA DE VOLTAJE</t>
  </si>
  <si>
    <t>SOELREPSI7160DV-013</t>
  </si>
  <si>
    <t>REPUES SI7160DV VENTILADOR 12V 0.45A</t>
  </si>
  <si>
    <t>$ 58,259.25</t>
  </si>
  <si>
    <t>168114-191496</t>
  </si>
  <si>
    <t>SOELREPSI7160DV-016</t>
  </si>
  <si>
    <t>REPUES SI7160DV TARJETA DE CONTROL</t>
  </si>
  <si>
    <t>SOELREPSI7160DV-024</t>
  </si>
  <si>
    <t>REPUES SI7160DV PERILLA</t>
  </si>
  <si>
    <t>SOELREPSI7160DV-026</t>
  </si>
  <si>
    <t>REPUES SI7160DV TARJETA DE PANEL FRONTAL</t>
  </si>
  <si>
    <t>$ 69,882.75</t>
  </si>
  <si>
    <t>SOELREPSI7160DV-031</t>
  </si>
  <si>
    <t>REPUES SI7160DV CAPACITOR ELECTROLÍTICO RADIAL THT 1500UF 220V 30MM ANCHO X 60MM ALTO  X 10MM ENTRE PINES</t>
  </si>
  <si>
    <t>$ 230,343.75</t>
  </si>
  <si>
    <t>SOELREPSI7160DV-201</t>
  </si>
  <si>
    <t>REPUES SI7160DV CONECTOR RÁPIDO</t>
  </si>
  <si>
    <t>CG5-712</t>
  </si>
  <si>
    <t>SOELREPSI7160DVR030-007</t>
  </si>
  <si>
    <t>REPUES SI7160DV TARJETA DE POTENCIA PRINCIPAL COMPLETA</t>
  </si>
  <si>
    <t>$ 403,515.00</t>
  </si>
  <si>
    <t>8.3</t>
  </si>
  <si>
    <t>SOELREPSI7160DVR030-009</t>
  </si>
  <si>
    <t>REPUES SI7160DV INDUCTOR DE SALIDA</t>
  </si>
  <si>
    <t>SOELREPSI7160DVR030-010</t>
  </si>
  <si>
    <t>SOELREPSI7160DVR030-014</t>
  </si>
  <si>
    <t>REPUES SI7160DV TARJETA DE PANEL FRONTAL (CON LCD)</t>
  </si>
  <si>
    <t>$ 510,300.00</t>
  </si>
  <si>
    <t>CN3-CZ38</t>
  </si>
  <si>
    <t>Entregada para ot 193322</t>
  </si>
  <si>
    <t>SOELREPSI7160DVR030-031</t>
  </si>
  <si>
    <t>REPUES SI7160DV RESISTENCIA SMD 10 OHMS 1W O 3/4W 2010 (IN)/5025 (MM) 10R0 1%</t>
  </si>
  <si>
    <t>SOELREPSI7160XP-004</t>
  </si>
  <si>
    <t>REPUES SI7160XP INTERRUPTOR</t>
  </si>
  <si>
    <t>SOELREPSI7160XP-021</t>
  </si>
  <si>
    <t>REPUES SI7160XP IGBT 50A - 600V</t>
  </si>
  <si>
    <t>SOELREPSI7175XP-005</t>
  </si>
  <si>
    <t>$ 418,635.00</t>
  </si>
  <si>
    <t>SOELREPSI7175XP-006</t>
  </si>
  <si>
    <t>REPUES SI7175XP CONDENSADOR DE POTENCIA</t>
  </si>
  <si>
    <t>SOELREPSI7200DV-002</t>
  </si>
  <si>
    <t>REPUES SI7200DV CARCASA</t>
  </si>
  <si>
    <t>SOELREPSI7200DV-003</t>
  </si>
  <si>
    <t>REPUES SI7200DV PUENTE DE DIODOS RECTIFICADOR  S50VB10</t>
  </si>
  <si>
    <t>$ 38,697.75</t>
  </si>
  <si>
    <t>SOELREPSI7200DV-005</t>
  </si>
  <si>
    <t>REPUES SI7200DV TRANSFORMADOR DE DISPARO DE IGBT'S  EEL-25 15:15</t>
  </si>
  <si>
    <t>SOELREPSI7200DV-006</t>
  </si>
  <si>
    <t>REPUES SI7200DV IGBT 60A - 600V</t>
  </si>
  <si>
    <t>8 en caja de sobrantes</t>
  </si>
  <si>
    <t>SOELREPSI7200DV-013</t>
  </si>
  <si>
    <t>REPUES SI7200DV LÁMINA DE COBRE DE CONDUCCIÓN I</t>
  </si>
  <si>
    <t>SOELREPSI7200DV-016</t>
  </si>
  <si>
    <t>REPUES SI7200DV CONDENSADOR DE POTENCIA 2200MICROF 200V 35X50MILIM LS: 10MILIM</t>
  </si>
  <si>
    <t>SOELREPSI7200DV-017</t>
  </si>
  <si>
    <t>REPUES SI7200DV CABLE DE PODER 2x2 5+1 5mm2</t>
  </si>
  <si>
    <t>$ 84,624.75</t>
  </si>
  <si>
    <t>entregada para ot 193322</t>
  </si>
  <si>
    <t>SOELREPSI7200DV-019</t>
  </si>
  <si>
    <t>REPUES SI7200DV INTERRUPTOR DE ENTRADA AC 30A 250VAC</t>
  </si>
  <si>
    <t>SOELREPSI7200DV-023</t>
  </si>
  <si>
    <t>REPUES SI7200DV DISPLAY</t>
  </si>
  <si>
    <t>SOELREPSI7200DV-025</t>
  </si>
  <si>
    <t>REPUES SI7200DV CONECTOR RÁPIDO 35-50MM2</t>
  </si>
  <si>
    <t>SOELREPSI7200DV-026</t>
  </si>
  <si>
    <t>REPUES SI7200DV POTENCIÓMETRO</t>
  </si>
  <si>
    <t>$ 103,194.00</t>
  </si>
  <si>
    <t>SOELREPSI7200DV-028</t>
  </si>
  <si>
    <t>REPUES SI7200DV RESISTENCIA 15 OHM 1/4W</t>
  </si>
  <si>
    <t>$ 328,104.00</t>
  </si>
  <si>
    <t>SOELREPSI7200DV-029</t>
  </si>
  <si>
    <t>REPUES SI7200DV TARJETA DE CONTROL</t>
  </si>
  <si>
    <t>$ 66,055.50</t>
  </si>
  <si>
    <t>SOELREPSI7200DV-201</t>
  </si>
  <si>
    <t>REPUES SI7200DV MANIJA</t>
  </si>
  <si>
    <t>$ 71,442.00</t>
  </si>
  <si>
    <t>SOELREPSI7200DVR030-011</t>
  </si>
  <si>
    <t>REPUES SI7200DV PERILLA</t>
  </si>
  <si>
    <t>SOELREPSI7200DVR030-014</t>
  </si>
  <si>
    <t>REPUES SI7200DV LCD PARTE 014</t>
  </si>
  <si>
    <t>$ 511,717.50</t>
  </si>
  <si>
    <t>SOELREPSI7200DVR030-016A</t>
  </si>
  <si>
    <t>REPUES SI7200DV STIKER DE PANEL FRONTAL</t>
  </si>
  <si>
    <t>SOELREPSI7200DVR030-026</t>
  </si>
  <si>
    <t>REPUES SI7200DV ENCONDER</t>
  </si>
  <si>
    <t>SOELREPSI7200XP-005</t>
  </si>
  <si>
    <t>$ 2,948,400.00</t>
  </si>
  <si>
    <t>SOELREPSI7200XP-006</t>
  </si>
  <si>
    <t>SOELREPSI7200XP-026</t>
  </si>
  <si>
    <t>REPUES SI7200XP IGBT 50A - 600V</t>
  </si>
  <si>
    <t>Entregados al tecnico para reparacion ot 191956</t>
  </si>
  <si>
    <t>SOELREPSI8180MP-009</t>
  </si>
  <si>
    <t>REPUES SI8180MP CABLE DE POTENCIA</t>
  </si>
  <si>
    <t>SOELREPSI8180MP-012</t>
  </si>
  <si>
    <t>REPUES SI8180MP VÁLVULA SOLENOIDE</t>
  </si>
  <si>
    <t>SOELREPSI8180MP-019</t>
  </si>
  <si>
    <t>REPUES SI8180MP BISAGRA</t>
  </si>
  <si>
    <t>SOELREPSI8180MP-032</t>
  </si>
  <si>
    <t>REPUES SI8180MP DIODO DE RECTIFICACIÓN DE SALIDA</t>
  </si>
  <si>
    <t>SOELREPSI8180MP-037</t>
  </si>
  <si>
    <t>REPUES SI8180MP DIODO RECTIFICADOR</t>
  </si>
  <si>
    <t>SOELREPSI8180MP-038</t>
  </si>
  <si>
    <t>SOELREPSI8180MP-039</t>
  </si>
  <si>
    <t>REPUES SI8180MP TARJETA DE CONTROL COMPLETA</t>
  </si>
  <si>
    <t>SOELREPSI8180MP-040</t>
  </si>
  <si>
    <t>REPUES SI8180MP CONDENSADOR DE POTENCIA 1800UF 220V DIAMETRO 25 MM</t>
  </si>
  <si>
    <t>$ 153,090.00</t>
  </si>
  <si>
    <t>SOELREPSI8225AL-011</t>
  </si>
  <si>
    <t>REPUES SI8225AL TARJETA DE CONTROL</t>
  </si>
  <si>
    <t>$ 689,850.00</t>
  </si>
  <si>
    <t>SOELREPSI8225AL-012</t>
  </si>
  <si>
    <t>REPUES SI8225AL TARJETA DE PANEL FRONTAL</t>
  </si>
  <si>
    <t>$ 248,062.50</t>
  </si>
  <si>
    <t>SOELREPSI8250MG-005</t>
  </si>
  <si>
    <t>REPUES SI8250MG CABLE DE PODER</t>
  </si>
  <si>
    <t>SOELREPSI8250MG-006</t>
  </si>
  <si>
    <t>REPUES SI8250MG INTERRUPTOR DE ENTRADA AC</t>
  </si>
  <si>
    <t>$ 58,146.61</t>
  </si>
  <si>
    <t>SOELREPSI8250MG-009</t>
  </si>
  <si>
    <t>REPUES SI8250MG REJILLA DE VENTILADOR</t>
  </si>
  <si>
    <t>$ 8,783.90</t>
  </si>
  <si>
    <t>SOELREPSI8250MG-010</t>
  </si>
  <si>
    <t>REPUES SI8250MG ELECTROVÁLVULA</t>
  </si>
  <si>
    <t>$ 126,922.68</t>
  </si>
  <si>
    <t>CE2-10.3.2</t>
  </si>
  <si>
    <t>SOELREPSI8250MG-014</t>
  </si>
  <si>
    <t>REPUES SI8250MG TARJETA DE CONTROL</t>
  </si>
  <si>
    <t>$ 767,340.00</t>
  </si>
  <si>
    <t>SOELREPSI8250MG-019</t>
  </si>
  <si>
    <t>REPUES SI8250MG IGBT 75A - 600V</t>
  </si>
  <si>
    <t>$ 1,389,150.00</t>
  </si>
  <si>
    <t>147914 - Se usaron 2 para Ot 193500 ya contadas</t>
  </si>
  <si>
    <t>SOELREPSI8250MG-026</t>
  </si>
  <si>
    <t>REPUES SI8250MG TARJETA DE ALIMENTACIÓN DE MOTOR DE ARRASTRE Y FUENTE AUXILIAR</t>
  </si>
  <si>
    <t>SOELREPSI8250MG-028</t>
  </si>
  <si>
    <t>REPUES SI8250MG TARJETA DE RECTIFICACIÓN DE ENTRADA</t>
  </si>
  <si>
    <t>$ 276,412.50</t>
  </si>
  <si>
    <t>SOELREPSI8250MG-052</t>
  </si>
  <si>
    <t>REPUES SI8250MG PORTA CARRETES</t>
  </si>
  <si>
    <t>SOELREPSI8250MG-056</t>
  </si>
  <si>
    <t>REPUES SI8250MG BISAGRA DE PUERTA</t>
  </si>
  <si>
    <t>SOELREPSI8250MG-R10</t>
  </si>
  <si>
    <t>REPUES SI8300MG TORNILLO PARA RODILLOS ELITE 0.80/0.9 P</t>
  </si>
  <si>
    <t>SOELREPSI8300MG-006</t>
  </si>
  <si>
    <t>REPUES SI8300MG INTERRUPTOR DE ENTRADA AC</t>
  </si>
  <si>
    <t>$ 335,947.50</t>
  </si>
  <si>
    <t>SOELREPSI8300MG-014</t>
  </si>
  <si>
    <t>REPUES SI8300MG TARJETA DE CONTROL</t>
  </si>
  <si>
    <t>$ 1,534,680.00</t>
  </si>
  <si>
    <t>SOELREPSI8300MG-015</t>
  </si>
  <si>
    <t>REPUES SI8300MG TARJETA DE DRIVERS IGBTS - 015</t>
  </si>
  <si>
    <t>$ 2,460,780.00</t>
  </si>
  <si>
    <t>Se entrega para Ot 194005</t>
  </si>
  <si>
    <t>SOELREPSI8300MG-025</t>
  </si>
  <si>
    <t>REPUES SI8300MG TARJETA DE TRANSFORMADOR DE CORRIENTE</t>
  </si>
  <si>
    <t>SOELREPSI8300MG-026</t>
  </si>
  <si>
    <t>REPUES SI8300MG TARJETA DE ALIMENTACIÓN DE MOTOR DE ARRASTRE Y FUENTE AUXILIAR</t>
  </si>
  <si>
    <t>SOELREPSI9180DV-005</t>
  </si>
  <si>
    <t>REPUES SI9180DV INDUCTOR DE AUTOVOLT</t>
  </si>
  <si>
    <t>$ 100,968.12</t>
  </si>
  <si>
    <t>SOELREPSI9180DV-012</t>
  </si>
  <si>
    <t>REPUES SI9180DV CONECTOR RÁPIDO</t>
  </si>
  <si>
    <t>SOELREPSI9180DV-019</t>
  </si>
  <si>
    <t>REPUES SI9180DV INDUCTOR DE SALIDA</t>
  </si>
  <si>
    <t>$ 15,465.27</t>
  </si>
  <si>
    <t>SOELREPSI9180DV-029</t>
  </si>
  <si>
    <t>REPUES SI9180DV DIODO DE RECUPERACIÓN RAPIDA</t>
  </si>
  <si>
    <t>SOELREPSI9180DV-033</t>
  </si>
  <si>
    <t>REPUES SI9180DV INTERRUPTOR DE ENTRADA AC</t>
  </si>
  <si>
    <t>$ 327,442.50</t>
  </si>
  <si>
    <t>SOELREPSI9180DV-036</t>
  </si>
  <si>
    <t>$ 220,704.75</t>
  </si>
  <si>
    <t>SOELREPSI9180DV-038</t>
  </si>
  <si>
    <t>REPUES SI9180DV INTEGRADO PFC CORRECTOR DE FACTOR DE POTENCIA U01</t>
  </si>
  <si>
    <t>SOELREPSI9180DV-039</t>
  </si>
  <si>
    <t>REPUES SI9180DV DRIVER DE IGBT DE VO3120</t>
  </si>
  <si>
    <t>CG4-CH7</t>
  </si>
  <si>
    <t>SOELREPSI9180DV-040</t>
  </si>
  <si>
    <t>REPUES SI9180DV  TRANSFORMADOR DE FUENTE AUXILIAR</t>
  </si>
  <si>
    <t>SOELREPSI9180DV-099</t>
  </si>
  <si>
    <t>REPUES SI9180DV OPTOACOPLADOR DE SALIDA 2.5 SFH6156</t>
  </si>
  <si>
    <t>SOELREPSI9180DVR020-005</t>
  </si>
  <si>
    <t>$ 54,999.00</t>
  </si>
  <si>
    <t>SOELREPSI9180DVR020-017</t>
  </si>
  <si>
    <t>REPUES SI9180DV TARJETA DE CONTROL</t>
  </si>
  <si>
    <t>SOELREPSI9180DVR020-018</t>
  </si>
  <si>
    <t>REPUES SI9180DVR020 TARJETA DE POTENCIA PRINCIPAL COMPLETA</t>
  </si>
  <si>
    <t>$ 754,110.00</t>
  </si>
  <si>
    <t>SOELREPSI9180DVR020-033</t>
  </si>
  <si>
    <t>REPUES SI9180DV CABLE DE PODER</t>
  </si>
  <si>
    <t>$ 72,292.50</t>
  </si>
  <si>
    <t>SOELREPSI9200MP-011</t>
  </si>
  <si>
    <t>REPUES SI9200MP INDUCTOR DE AUTOVOLT</t>
  </si>
  <si>
    <t>$ 83,632.50</t>
  </si>
  <si>
    <t>SOELREPSI9200MP-012</t>
  </si>
  <si>
    <t>REPUES SI9200MP TARJETA DE PANEL FRONTAL</t>
  </si>
  <si>
    <t>SOELREPSI9200MP-012B</t>
  </si>
  <si>
    <t>REPUES SI9200MP TARJETA DE PANEL FRONTAL DE MULTIPLES CONECTORES</t>
  </si>
  <si>
    <t>$ 193,277.31</t>
  </si>
  <si>
    <t>SOELREPSI9200MP-015</t>
  </si>
  <si>
    <t>REPUES SI9200MP CONECTOR DE ANTORCHA CHASIS</t>
  </si>
  <si>
    <t>$ 116,807.18</t>
  </si>
  <si>
    <t>SOELREPSI9200MP-019</t>
  </si>
  <si>
    <t>REPUES SI9200MP TARJETA DE CONTROL</t>
  </si>
  <si>
    <t>SOELREPSI9200MP-022</t>
  </si>
  <si>
    <t>REPUES SI9200MP ELECTROVÁLVULA</t>
  </si>
  <si>
    <t>$ 84,615.12</t>
  </si>
  <si>
    <t>SOELREPSI9200MP-024</t>
  </si>
  <si>
    <t>REPUES SI9200MP INDUCTOR DE SALIDA</t>
  </si>
  <si>
    <t>$ 51,184.90</t>
  </si>
  <si>
    <t>SOELREPSI9200MP-026</t>
  </si>
  <si>
    <t>REPUES SI9200MP TARJETA DE FILTRADO DE SALIDA</t>
  </si>
  <si>
    <t>SOELREPSI9200MP-028</t>
  </si>
  <si>
    <t>REPUES SI9200MP VENTILADOR 12v 0.35AMP</t>
  </si>
  <si>
    <t>SOELREPSI9200MP-030</t>
  </si>
  <si>
    <t>REPUES SI9200MP INTERRUPTOR DE ENTRADA AC</t>
  </si>
  <si>
    <t>$ 10,652.82</t>
  </si>
  <si>
    <t>SOELREPSI9200MP-034</t>
  </si>
  <si>
    <t>REPUES SI9200MP CABLE DE PODER</t>
  </si>
  <si>
    <t>$ 41,116.13</t>
  </si>
  <si>
    <t>SOELREPSI9200MP-050</t>
  </si>
  <si>
    <t>REPUES SI9200MP POTENCIOMETRO LINEAL 1K? Y 0.1W. PANEL MOUNT.</t>
  </si>
  <si>
    <t>$ 74,655.00</t>
  </si>
  <si>
    <t>SOELREPSI9200MP-053</t>
  </si>
  <si>
    <t>REPUES SI9200MP DIODO ZENER 18V 0806 EMPAQUETADO NEGRO 2,5 MM LARGO POR 1,5 ANCHO</t>
  </si>
  <si>
    <t>SOELREPSI9210DT-023</t>
  </si>
  <si>
    <t>REPUES SI9210DT DIODO DE RECTIFICACIÓN DE SALIDA</t>
  </si>
  <si>
    <t>$ 7,787.15</t>
  </si>
  <si>
    <t>SOELREPSI9220DV-001B</t>
  </si>
  <si>
    <t>REPUES SI9220DV OPTOACOPLADORES DE SALIDA SMD 2.5A VO3120</t>
  </si>
  <si>
    <t>$ 137,781.00</t>
  </si>
  <si>
    <t>SOELREPSI9220DV-005</t>
  </si>
  <si>
    <t>REPUES SI9220DV INDUCTOR DE AUTOVOLT</t>
  </si>
  <si>
    <t>$ 259,402.50</t>
  </si>
  <si>
    <t>SOELREPSI9220DV-007</t>
  </si>
  <si>
    <t>REPUES SI9220DV TARJETA FRONTAL</t>
  </si>
  <si>
    <t>$ 140,332.50</t>
  </si>
  <si>
    <t>SOELREPSI9220DV-009</t>
  </si>
  <si>
    <t>REPUES SI9220DV PERILLA PCB</t>
  </si>
  <si>
    <t>SOELREPSI9220DV-010</t>
  </si>
  <si>
    <t>REPUES SI9220DV TARJETA DE CONTROL</t>
  </si>
  <si>
    <t>SOELREPSI9220DV-013</t>
  </si>
  <si>
    <t>REPUES SI9220DV CONECTOR RÁPIDO</t>
  </si>
  <si>
    <t>SOELREPSI9220DV-020</t>
  </si>
  <si>
    <t>REPUES SI9220DV DIODO DE RECTIFICACIÓN DE SALIDA</t>
  </si>
  <si>
    <t>SOELREPSI9220DV-033</t>
  </si>
  <si>
    <t>REPUES SI9220DV CABLE DE PODER SJT 2/C 12AWG 105°C 300V VW-1</t>
  </si>
  <si>
    <t>2.1.1</t>
  </si>
  <si>
    <t>aparta para cali</t>
  </si>
  <si>
    <t>SOELREPSI9220DV-037</t>
  </si>
  <si>
    <t>SOELREPSI9220DV-038</t>
  </si>
  <si>
    <t>REPUES SI9220DV INTERRUPTOR DE ENTRADA AC 30AMP 125V/250V</t>
  </si>
  <si>
    <t>$ 7,724.85</t>
  </si>
  <si>
    <t>SOELREPSI9220MP-010</t>
  </si>
  <si>
    <t>REPUES SI9220MP CABLE DE POTENCIA</t>
  </si>
  <si>
    <t>SOELREPSI9220MP-011</t>
  </si>
  <si>
    <t>REPUES SI9220MP IGBT 60A - 600V</t>
  </si>
  <si>
    <t>$ 914,287.50</t>
  </si>
  <si>
    <t>168114-192495-191956-188664</t>
  </si>
  <si>
    <t>SOELREPSI9220MP-042</t>
  </si>
  <si>
    <t>REPUES SI9220MP TARJETA DE PANEL FRONTAL</t>
  </si>
  <si>
    <t>SOELREPSI9250DV-005</t>
  </si>
  <si>
    <t>REPUES SI9250DV TARJETA DE POTENCIA PRINCIPAL COMPLETA</t>
  </si>
  <si>
    <t>$ 1,918,350.00</t>
  </si>
  <si>
    <t>8.2</t>
  </si>
  <si>
    <t>SOELREPSI9250DV-006</t>
  </si>
  <si>
    <t>REPUES SI9250DV TARJETA DE CONTROL</t>
  </si>
  <si>
    <t>SOELREPSI9250DV-007</t>
  </si>
  <si>
    <t>REPUES SI9250DV PUENTE DE DIODOS RECTIFICADOR HD50SB100 THT 5S, SIP-4</t>
  </si>
  <si>
    <t>SOELREPSI9250DV-011</t>
  </si>
  <si>
    <t>REPUES SI9250DV VENTILADOR 24V 0.4A RD9238S24L</t>
  </si>
  <si>
    <t>SOELREPSI9250DV-023</t>
  </si>
  <si>
    <t>REPUES SI9250DV INDUCTOR DE AUTOVOLT</t>
  </si>
  <si>
    <t>SOELREPSI9250DV-025</t>
  </si>
  <si>
    <t>REPUES SI9250DV PANEL PLÁSTICO FRONTAL - 025</t>
  </si>
  <si>
    <t>SOELREPSI9250DV-029</t>
  </si>
  <si>
    <t>REPUES SI9250DV PERILLA</t>
  </si>
  <si>
    <t>SOELREPSI9300DV-008</t>
  </si>
  <si>
    <t>REPUES SI9300DV PANEL FRONTAL PLÁSTICO</t>
  </si>
  <si>
    <t>SOELREPSI9300DV-011</t>
  </si>
  <si>
    <t>REPUES SI9300DV PERILLA</t>
  </si>
  <si>
    <t>SOELREPSI9300DV-017</t>
  </si>
  <si>
    <t>REPUES SI9300DV TARJETA DE FUENTE AUXILIAR</t>
  </si>
  <si>
    <t>$ 94,972.50</t>
  </si>
  <si>
    <t>Se conto en fisico se entrega para ot 193685</t>
  </si>
  <si>
    <t>SOELSI8180MP</t>
  </si>
  <si>
    <t>SOLDADOR INVERSOR eliteMP 180 5KG - 180A 110/220V</t>
  </si>
  <si>
    <t>$ 2,016,722.69</t>
  </si>
  <si>
    <t>RF 1260579882</t>
  </si>
  <si>
    <t>SOELSI9300DV</t>
  </si>
  <si>
    <t>SOLDADOR INVERSOR eliteARC 300 - 220/440V 1/2 fases</t>
  </si>
  <si>
    <t>$ 2,184,789.92</t>
  </si>
  <si>
    <t>2 PISO</t>
  </si>
  <si>
    <t xml:space="preserve">124210 PASAR A SC </t>
  </si>
  <si>
    <t>SOFUFW33P4</t>
  </si>
  <si>
    <t>REPUES FW33 CABEZAL / ARNES - FURIUS</t>
  </si>
  <si>
    <t>SOFUFW35P4</t>
  </si>
  <si>
    <t>REPUES FW35 CABEZAL / ARNES - FURIUS</t>
  </si>
  <si>
    <t>SOFUFW35P5</t>
  </si>
  <si>
    <t>REPUES FW35 CASCO PLASTICO PARA CARETA DE SOLDADURA-FURIUS</t>
  </si>
  <si>
    <t>SOFUFW35P6</t>
  </si>
  <si>
    <t>REPUES FW35 MARCO INTERNO - CARETA FURIUS  FURIUS</t>
  </si>
  <si>
    <t>CÑ5</t>
  </si>
  <si>
    <t>SOFUFW41P1</t>
  </si>
  <si>
    <t>PROTECTOR EXTERIOR - CARETA FURIUS FALCON 441 FURIUS</t>
  </si>
  <si>
    <t>SOFUFW41P4</t>
  </si>
  <si>
    <t>PROTECTOR INTERIOR - CARETA FURIUS FALCON 441 FURIUS</t>
  </si>
  <si>
    <t>SOFUFW44P2</t>
  </si>
  <si>
    <t>FILTRO FOTOSENSIBLE - CARETA FURIUS FALCON 440 FURIUS</t>
  </si>
  <si>
    <t>$ 495,798.32</t>
  </si>
  <si>
    <t>SOFUFW44P3</t>
  </si>
  <si>
    <t>MARCO INTERNO - CARETA FURIUS FALCON 440 FURIUS</t>
  </si>
  <si>
    <t>$ 178,038.00</t>
  </si>
  <si>
    <t>CN5</t>
  </si>
  <si>
    <t>SOFUFW44P4</t>
  </si>
  <si>
    <t>PROTECTOR INTERIOR - CARETA FURIUS FALCON 440 FURIUS</t>
  </si>
  <si>
    <t>SOFUREPFW125-008</t>
  </si>
  <si>
    <t>REPUES FW125 CABLE DE PODER</t>
  </si>
  <si>
    <t>SOFUREPFW125-025</t>
  </si>
  <si>
    <t>REPUES FW125 VENTILADOR DC 24V - 0.24A 80X80X25 MM</t>
  </si>
  <si>
    <t>SOFUREPFW161-007</t>
  </si>
  <si>
    <t>REPUES FW161 POTENCIÓMETRO DE CONTROL</t>
  </si>
  <si>
    <t>$ 3,661.20</t>
  </si>
  <si>
    <t>SOFUREPFW161-012B</t>
  </si>
  <si>
    <t>REPUES FW161 CONDENSADOR DE POTENCIA ELECTROLÍTICO RADIAL THT 2200 UF 250V 35MM ANCHO X 50MM ALTO  X 10MM ENTRE PINES</t>
  </si>
  <si>
    <t>SOFUREPFW161-022</t>
  </si>
  <si>
    <t>REPUES FW161 RESISTENCIA 4.7 OHM 1/4W 1206 SMD</t>
  </si>
  <si>
    <t>SOFUREPFW161M-001</t>
  </si>
  <si>
    <t>REPUES FW161M CABLE DE PODER H05VV-F 3G1.5mm2</t>
  </si>
  <si>
    <t>SOFUREPFW161M-002</t>
  </si>
  <si>
    <t>REPUES FW161M INTERRUPTOR DE ENTRADA AC 25A 250V (4 TERMINALES)</t>
  </si>
  <si>
    <t>SOFUREPFW161M-003</t>
  </si>
  <si>
    <t>REPUES FW161M VENTILADOR DC 24V - 0.24A 80X80X25 MM</t>
  </si>
  <si>
    <t>SOFUREPFW161M-004</t>
  </si>
  <si>
    <t>REPUES FW161M LÁMINA BASE</t>
  </si>
  <si>
    <t>SOFUREPFW161M-005A</t>
  </si>
  <si>
    <t>REPUES FW161M IGBT 40A - 600V</t>
  </si>
  <si>
    <t>$ 12,937.18</t>
  </si>
  <si>
    <t>SOFUREPFW161M-014</t>
  </si>
  <si>
    <t>REPUES FW161M DISPLAY</t>
  </si>
  <si>
    <t>SOFUREPFW161M-016</t>
  </si>
  <si>
    <t>REPUES FW161M TARJETA DE CONTROL</t>
  </si>
  <si>
    <t>$ 53,156.25</t>
  </si>
  <si>
    <t>SOFUREPFW181-001</t>
  </si>
  <si>
    <t>REPUES FW181 INTERRUPTOR DE ENTRADA AC</t>
  </si>
  <si>
    <t>$ 116,966.98</t>
  </si>
  <si>
    <t>CO4-bodega</t>
  </si>
  <si>
    <t>SOFUREPFW181-001A</t>
  </si>
  <si>
    <t>REPUES FW181 RESP FW181 TERMINAL DOBLE SERVICIO AMARILLA 1/4 (12-10AWF) PARA INTERRUPTOR</t>
  </si>
  <si>
    <t>SOFUREPFW181-001B</t>
  </si>
  <si>
    <t>REPUES FW181 CABLE DE PODER</t>
  </si>
  <si>
    <t>$ 149,935.50</t>
  </si>
  <si>
    <t>148550-188448</t>
  </si>
  <si>
    <t>SOFUREPFW181-003</t>
  </si>
  <si>
    <t>REPUES FW181 TARJETA DE CONTROL</t>
  </si>
  <si>
    <t>SOFUREPFW181-004</t>
  </si>
  <si>
    <t>REPUES FW181 DISPLAY PCB</t>
  </si>
  <si>
    <t>$ 46,068.75</t>
  </si>
  <si>
    <t>SOFUREPFW181-005</t>
  </si>
  <si>
    <t>REPUES FW181 VENTILADOR DC 24V - 0.24A 80X80X25 MM - 005</t>
  </si>
  <si>
    <t>$ 40,907.82</t>
  </si>
  <si>
    <t>SOFUREPFW181-006</t>
  </si>
  <si>
    <t>REPUES FW181 TARJETA DE POTENCIA COMPLETA</t>
  </si>
  <si>
    <t>$ 970,420.50</t>
  </si>
  <si>
    <t>1.23</t>
  </si>
  <si>
    <t>Cerraron Ot 186657 sistema</t>
  </si>
  <si>
    <t>SOFUREPFW181-010</t>
  </si>
  <si>
    <t>REPUES FW181 CONECTOR RÁPIDO (POSITIVO)</t>
  </si>
  <si>
    <t>SOFUREPFW181-011</t>
  </si>
  <si>
    <t>REPUES FW181 CONECTOR RÁPIDO (NEGATIVO)</t>
  </si>
  <si>
    <t>$ 8,651.40</t>
  </si>
  <si>
    <t>SOFUREPFW181-012</t>
  </si>
  <si>
    <t>REPUES FW181 PANEL PLÁSTICO FRONTAL</t>
  </si>
  <si>
    <t>SOFUREPFW181-014</t>
  </si>
  <si>
    <t>REPUES FW181 DISPLAY</t>
  </si>
  <si>
    <t>SOFUREPFW181-018</t>
  </si>
  <si>
    <t>REPUES FW181 CONDENSADOR DE POTENCIA 1500UF 200V 25X60MILIM LS: 10MILIM</t>
  </si>
  <si>
    <t>SOFUREPFW181-022</t>
  </si>
  <si>
    <t>REPUES FW181 RESISTENCIA DE SMD 0805 22OHM 1/4W</t>
  </si>
  <si>
    <t>SOFUREPFW181-035</t>
  </si>
  <si>
    <t>REPUES FW181 PUENTE DE DIODOS TIPO PLANO 35A 1000V THT 5S SIP-4 HD35SB100</t>
  </si>
  <si>
    <t>$ 18,633.80</t>
  </si>
  <si>
    <t>SOFUREPFW200-005</t>
  </si>
  <si>
    <t>REPUES FW200 LED INDICADOR DE PROTECCIÓN</t>
  </si>
  <si>
    <t>$ 3,807.64</t>
  </si>
  <si>
    <t>SOFUREPFW201-003</t>
  </si>
  <si>
    <t>REPUES FW201 CONECTORES RÁPIDOS</t>
  </si>
  <si>
    <t>$ 40,068.00</t>
  </si>
  <si>
    <t>SOFUREPFW201-008</t>
  </si>
  <si>
    <t>REPUES FW201 DIODO DE RECTIFICACIÓN DE SALIDA FAST RECOVER 70UP20</t>
  </si>
  <si>
    <t>$ 375,921.00</t>
  </si>
  <si>
    <t>SOFUREPFW201-012</t>
  </si>
  <si>
    <t>REPUES FW201 CONDENSADOR DE POTENCIA  2200UF 250V, DIAMETRO 35 MM; ALTURA 52MM; LS 10MM'</t>
  </si>
  <si>
    <t>$ 37,893.42</t>
  </si>
  <si>
    <t>SOFUREPFW201-014</t>
  </si>
  <si>
    <t>REPUES FW201 TARJETA DE POTENCIA  COMPLETA</t>
  </si>
  <si>
    <t>$ 240,906.40</t>
  </si>
  <si>
    <t>SOFUREPFW201-015</t>
  </si>
  <si>
    <t>REPUES FW201 IGBT 50A - 600V</t>
  </si>
  <si>
    <t>$ 21,418.02</t>
  </si>
  <si>
    <t>SOFUREPFW201-016</t>
  </si>
  <si>
    <t>REPUES FW201 INTERRUPTOR DE ENTRADA AC</t>
  </si>
  <si>
    <t>$ 84,672.00</t>
  </si>
  <si>
    <t>SOFUREPFW201-06B</t>
  </si>
  <si>
    <t>REPUES FW201 TARJETA DE EXCITACIÓN DE TRANSFORMADOR</t>
  </si>
  <si>
    <t>$ 32,442.77</t>
  </si>
  <si>
    <t>SOFUREPFW201R020-013</t>
  </si>
  <si>
    <t>REPUES FW201R020 CONDENSADOR DE POTENCIA 470UF 200V 20X40MILIM PINS: 12MILIM</t>
  </si>
  <si>
    <t>SOFUREPFW201R020-015</t>
  </si>
  <si>
    <t>REPUES FW201R020 RESISTENCIA 15 OHM SMD 1206 1/4W</t>
  </si>
  <si>
    <t>$ 4,573.80</t>
  </si>
  <si>
    <t>SOFUREPFW201R020-016</t>
  </si>
  <si>
    <t>REPUES FW201R020 INTERRUPTOR DE ENTRADA AC</t>
  </si>
  <si>
    <t>$ 52,920.00</t>
  </si>
  <si>
    <t>SOFUREPFW201R020-022</t>
  </si>
  <si>
    <t>REPUES FW201R020 TARJETA DE POTENCIA COMPLETA TIPO D</t>
  </si>
  <si>
    <t>$ 611,038.00</t>
  </si>
  <si>
    <t>SOFUREPFW215-009</t>
  </si>
  <si>
    <t>REPUES FW215 DIODO RECTIFICADOR DE SALIDA</t>
  </si>
  <si>
    <t>$ 85,617.00</t>
  </si>
  <si>
    <t>SOFUREPFW215-019</t>
  </si>
  <si>
    <t>REPUES FW215 INTERRUPTOR DE ENTRADAAC</t>
  </si>
  <si>
    <t>$ 17,804.40</t>
  </si>
  <si>
    <t>SOFUREPFW215-028</t>
  </si>
  <si>
    <t>REPUES FW215 TARJETA DE CONTROL</t>
  </si>
  <si>
    <t>SOFUREPFW215R020-007</t>
  </si>
  <si>
    <t>REPUES FW215R020 POTENCIÓMETRO DE CONTROL</t>
  </si>
  <si>
    <t>SOFUREPFW215R020-018</t>
  </si>
  <si>
    <t>REPUES FW215R020 CABLE DE PODER</t>
  </si>
  <si>
    <t>$ 34,328.26</t>
  </si>
  <si>
    <t>SOFUREPFW225-003</t>
  </si>
  <si>
    <t>REPUES FW225 VENTILADOR 24V 0,65A  12X12X4 - 003</t>
  </si>
  <si>
    <t>SOFUREPFW250-001</t>
  </si>
  <si>
    <t>REPUES FW250 TARJETA DE POTENCIA PRINCIPAL COMPLETA</t>
  </si>
  <si>
    <t>$ 324,418.50</t>
  </si>
  <si>
    <t>SOFUREPFW251-002</t>
  </si>
  <si>
    <t>REPUES FW251 PUENTE DE DIODOS RECTIFICADOR S50VB100</t>
  </si>
  <si>
    <t>SOFUREPFW251-004</t>
  </si>
  <si>
    <t>REPUES FW251 IGBT 50A - 600V</t>
  </si>
  <si>
    <t>SOFUREPFW251-005</t>
  </si>
  <si>
    <t>REPUES FW251 DIODO DE RECTIFICACIÓN DE SALIDA</t>
  </si>
  <si>
    <t>SOFUREPFW251-007</t>
  </si>
  <si>
    <t>REPUES FW251 TARJETA DE CONTROL</t>
  </si>
  <si>
    <t>SOFUREPFW251-008</t>
  </si>
  <si>
    <t>REPUES FW251 CONDENSADOR DE POTENCIA PRINCIPAL 2200MICROF 200V 35X50MILIM LS:10MILIM</t>
  </si>
  <si>
    <t>$ 57,550.50</t>
  </si>
  <si>
    <t>SOFUREPFW251-010</t>
  </si>
  <si>
    <t>REPUES FW251 RELE DE SOFTSTART Y DOBLADORA DE VOLTAJE 24V A 40AMP</t>
  </si>
  <si>
    <t>$ 29,068.72</t>
  </si>
  <si>
    <t>SOFUREPFW251-013</t>
  </si>
  <si>
    <t>REPUES FW251 PERILLA</t>
  </si>
  <si>
    <t>SOFUREPFW251-019</t>
  </si>
  <si>
    <t>REPUES FW251 CAPACITOR FILTRO</t>
  </si>
  <si>
    <t>SOFUREPFW257-003</t>
  </si>
  <si>
    <t>REPUES FW257 VENTILADOR 24V 0,25A  90X90X25 mm - 003</t>
  </si>
  <si>
    <t>SOFUREPFW257-028</t>
  </si>
  <si>
    <t>REPUES FW257 TARJETA DE POTENCIA PRINCIPAL - 028</t>
  </si>
  <si>
    <t>$ 1,165,941.00</t>
  </si>
  <si>
    <t>SOFUREPFW265-004</t>
  </si>
  <si>
    <t>REPUES FW265 TARJETA DE POTENCIA PART 004</t>
  </si>
  <si>
    <t>$ 265,299.00</t>
  </si>
  <si>
    <t>SOFUREPFW265-006</t>
  </si>
  <si>
    <t>REPUES FW265 VENTILADOR PART 006</t>
  </si>
  <si>
    <t>$ 30,252.10</t>
  </si>
  <si>
    <t>SOFUREPFW28-001</t>
  </si>
  <si>
    <t>REPUES FW215 RESISTENCIA 5.1 OHM 1/4W 5% THT</t>
  </si>
  <si>
    <t>147914 - 2 Unid entregadas para Ot 193500</t>
  </si>
  <si>
    <t>SOFUREPFW28-004</t>
  </si>
  <si>
    <t>REPUES FW28 RESISTORES DE PELICULA METALICA 15 OHM 1/4W PART 004</t>
  </si>
  <si>
    <t>CH4-CH7</t>
  </si>
  <si>
    <t>SOFUREPFW28-024</t>
  </si>
  <si>
    <t>REPUES FW28 DIODO 1N5819 PARA CIRCUITO DE DISPARO DE IGBT'S</t>
  </si>
  <si>
    <t>$ 309,582.00</t>
  </si>
  <si>
    <t>SOFUREPFW285-028</t>
  </si>
  <si>
    <t>REPUES FW285 TARJETA DE CONTROL</t>
  </si>
  <si>
    <t>SOFUREPFW285-029</t>
  </si>
  <si>
    <t>REPUES FW285 CIRCUITO INTEGRADO TH CONTROLADOR DE FUENTE AUXILIAR TOP244PN</t>
  </si>
  <si>
    <t>SOFUREPFW285R020-015</t>
  </si>
  <si>
    <t>REPUES FW285R020 IGBT 60A - 609V</t>
  </si>
  <si>
    <t>SOFUREPFW401-015</t>
  </si>
  <si>
    <t>REPUES FW401 IGBT</t>
  </si>
  <si>
    <t>$ 126,994.65</t>
  </si>
  <si>
    <t>SOFUREPFW44-001</t>
  </si>
  <si>
    <t>REPUES  BATERÍA  DE BOTON 3V CR2032</t>
  </si>
  <si>
    <t>SOSWC6-603</t>
  </si>
  <si>
    <t>PROTECCIÓN EXTERIOR PARA CARETA DE SOLDADURA SWEISS-ELITE</t>
  </si>
  <si>
    <t>SOSWC6-604</t>
  </si>
  <si>
    <t>PROTECCIÓN INTERIOR PARA CARETA DE SOLDADURA SWEISS</t>
  </si>
  <si>
    <t>SOSWC6-612</t>
  </si>
  <si>
    <t>FILTRO AUTOMATICO PARA CARETA SKYVIEW 610 C1-611 SW51</t>
  </si>
  <si>
    <t>SOSWC8-804</t>
  </si>
  <si>
    <t>PROTECCIÓN INTERIOR PARA CARETA DE SOLDADURA C1-811 SWEISS</t>
  </si>
  <si>
    <t>SOSWC8-808</t>
  </si>
  <si>
    <t>FILTRO CARETA - DIGITAL SKYVIEW 800</t>
  </si>
  <si>
    <t>$ 219,712.50</t>
  </si>
  <si>
    <t>SOSWCRA1025</t>
  </si>
  <si>
    <t>CONECTOR RAPIDO SWEISS HEMBRA DINSE 10/25 - AEREO</t>
  </si>
  <si>
    <t>$ 82,353.00</t>
  </si>
  <si>
    <t>SOSWCRA3550</t>
  </si>
  <si>
    <t>CONECTOR RAPIDO HEMBRA DINSE 35/50 SWEISS - AEREO</t>
  </si>
  <si>
    <t>$ 160,000.00</t>
  </si>
  <si>
    <t>SOSWCRD1025</t>
  </si>
  <si>
    <t>CONECTOR RAPIDO MACHO DINSE 10/25 SWEISS'</t>
  </si>
  <si>
    <t>$ 4,117.65</t>
  </si>
  <si>
    <t>SOSWCRM1025</t>
  </si>
  <si>
    <t>CONECTOR RAPIDO MÁQUINA DINSE 10/25 SWEISS</t>
  </si>
  <si>
    <t>$ 12,852.00</t>
  </si>
  <si>
    <t>SOSWCRM3550</t>
  </si>
  <si>
    <t>CONECTOR RAPIDO CHASIS 35/50 HEMBRA</t>
  </si>
  <si>
    <t>SOSWDSM450</t>
  </si>
  <si>
    <t>DIFUSOR SWEISS TITAN T MIG 450</t>
  </si>
  <si>
    <t>$ 83,613.45</t>
  </si>
  <si>
    <t>SOSWEPT80</t>
  </si>
  <si>
    <t>ELECTRODO SWEISS TITAN CUT 80</t>
  </si>
  <si>
    <t>SOSWG2-212</t>
  </si>
  <si>
    <t>CONECTOR RAPIDO MÁQUINA DINSE 70/90 SWEISS</t>
  </si>
  <si>
    <t>$ 33,109.24</t>
  </si>
  <si>
    <t>SOSWLSG250V</t>
  </si>
  <si>
    <t>LINER CON POSICIONADOR SPOOL GUN SWEISS 4*2*200MM</t>
  </si>
  <si>
    <t>CZ67</t>
  </si>
  <si>
    <t>SOSWP0936KD</t>
  </si>
  <si>
    <t>PUNTA 0,9mm / .035 M8*30 SWEISS TITAN B MIG 36KD</t>
  </si>
  <si>
    <t>$ 29,495.79</t>
  </si>
  <si>
    <t>SOSWP09SM450</t>
  </si>
  <si>
    <t>PUNTA 0,9mm / .035' SWEISS TITAN T MIG 450 M8</t>
  </si>
  <si>
    <t>$ 21,004.20</t>
  </si>
  <si>
    <t>SOSWP09X70</t>
  </si>
  <si>
    <t>PUNTA 0.9mm. - SWEISS TITAN CUT X70 40A</t>
  </si>
  <si>
    <t>$ 65,546.22</t>
  </si>
  <si>
    <t>SOSWP1015AK</t>
  </si>
  <si>
    <t>PUNTA 1,0mm / .040' SWEISS TITAN B MIG 150'</t>
  </si>
  <si>
    <t>$ 42,142.83</t>
  </si>
  <si>
    <t>SOSWP10SM450</t>
  </si>
  <si>
    <t>PUNTA 1,0mm / .040' SWEISS TITAN T MIG 450 M8</t>
  </si>
  <si>
    <t>$ 36,344.55</t>
  </si>
  <si>
    <t>SOSWP10X70</t>
  </si>
  <si>
    <t>PUNTA 1.0mm. - SWEISS TITAN CUT X70 50A</t>
  </si>
  <si>
    <t>$ 163,865.55</t>
  </si>
  <si>
    <t>29032965 Tr a Carrera 43</t>
  </si>
  <si>
    <t>SOSWP11PT80</t>
  </si>
  <si>
    <t>PUNTA 1.1mm. (50-60 Amp) SWEISS TITAN CUT 80</t>
  </si>
  <si>
    <t>$ 100,588.23</t>
  </si>
  <si>
    <t>SOSWP11X70</t>
  </si>
  <si>
    <t>PUNTA 1.1mm. - SWEISS TITAN CUT X70 60A</t>
  </si>
  <si>
    <t>$ 110,924.40</t>
  </si>
  <si>
    <t>SOSWP1225AK</t>
  </si>
  <si>
    <t>PUNTA 1,2mm / .045' SWEISS TITAN B MIG 250 M6</t>
  </si>
  <si>
    <t>$ 18,907.55</t>
  </si>
  <si>
    <t>29032961 traslado a Ts carrera 43</t>
  </si>
  <si>
    <t>SOSWP12SM450</t>
  </si>
  <si>
    <t>PUNTA 1,2mm / .045' SWEISS TITAN T MIG 450 M8</t>
  </si>
  <si>
    <t>$ 72,689.10</t>
  </si>
  <si>
    <t>SOSWREPM1-111B</t>
  </si>
  <si>
    <t>3.REPUES M1-111 MECANISMO Y GATILLO</t>
  </si>
  <si>
    <t>SOSWREPM1-122B</t>
  </si>
  <si>
    <t>REPUES M1-122 TUERCA TENSOR</t>
  </si>
  <si>
    <t>SOSWREPM1-122D</t>
  </si>
  <si>
    <t>REPUES M1-122 TENSOR</t>
  </si>
  <si>
    <t>$ 37,280.25</t>
  </si>
  <si>
    <t>SOSWREPSWA151A-003</t>
  </si>
  <si>
    <t>REPUES SWA151A VENTILADOR 24V 0,25A  90X90X25 mm - 003</t>
  </si>
  <si>
    <t>$ 150,255.00</t>
  </si>
  <si>
    <t>SOSWREPSWA151A-004</t>
  </si>
  <si>
    <t>REPUES SWA151A INTERRUPTOR DE ENTRADA AC</t>
  </si>
  <si>
    <t>SOSWREPSWA151A-021</t>
  </si>
  <si>
    <t>REPUES SWA151A SENSOR DE CORRIENTE TIPO HALL</t>
  </si>
  <si>
    <t>SOSWREPSWA151A-034</t>
  </si>
  <si>
    <t>REPUES SWA151A RESISTENCIA SMD (2512 IMPERIAL) 5.1 OHM 1W</t>
  </si>
  <si>
    <t>SOSWREPSWA151A-099</t>
  </si>
  <si>
    <t>REPUES SWA151A IGBT PART 099</t>
  </si>
  <si>
    <t>$ 98,571.42</t>
  </si>
  <si>
    <t>SOSWREPSWA151A-111</t>
  </si>
  <si>
    <t>REPUES SWA151A PUENTE DE DIODOS RECTIFICADOR S60VB100</t>
  </si>
  <si>
    <t>SOSWREPSWA151PCB</t>
  </si>
  <si>
    <t>REPUES SWA151A TARJETA DE POTENCIA PRINCIPAL COMPLETA</t>
  </si>
  <si>
    <t>$ 654,885.00</t>
  </si>
  <si>
    <t>SOSWREPSWA153NR010-001</t>
  </si>
  <si>
    <t>REPUES SWA153N PANEL FRONTAL PLÁSTICO</t>
  </si>
  <si>
    <t>1.2.1</t>
  </si>
  <si>
    <t>SOSWREPSWA153NR010-003</t>
  </si>
  <si>
    <t>REPUES SWA153N CONECTOR RÁPIDO</t>
  </si>
  <si>
    <t>SOSWREPSWA153NR010-005</t>
  </si>
  <si>
    <t>REPUES SWA153N PERILLA</t>
  </si>
  <si>
    <t>SOSWREPSWA153NR010-018</t>
  </si>
  <si>
    <t>REPUES SWA153N TARJETA DE CONTROL</t>
  </si>
  <si>
    <t>$ 895,860.00</t>
  </si>
  <si>
    <t>SOSWREPSWA153NR010-019</t>
  </si>
  <si>
    <t>REPUES SWA153N PANTALLA LCD</t>
  </si>
  <si>
    <t>SOSWREPSWA172C-007</t>
  </si>
  <si>
    <t>REPUES SWA172C RESISTENCIA 4.7 OHM THT</t>
  </si>
  <si>
    <t>SOSWREPSWA172C-009</t>
  </si>
  <si>
    <t>REPUES SWA172C TARJETA DE CONTROL</t>
  </si>
  <si>
    <t>SOSWREPSWA172C-011</t>
  </si>
  <si>
    <t>REPUES SWA172C PANEL PLÁSTICO DELANTERO</t>
  </si>
  <si>
    <t>SOSWREPSWA172C-012</t>
  </si>
  <si>
    <t>REPUES SWA172C STICKER DE PANEL FRONTAL</t>
  </si>
  <si>
    <t>SOSWREPSWA172C-114</t>
  </si>
  <si>
    <t>REPUES SWA172C CONECTOR RÁPIDO</t>
  </si>
  <si>
    <t>SOSWREPSWA172CR020-002</t>
  </si>
  <si>
    <t>REPUES SWA172CR020 VENTILADOR</t>
  </si>
  <si>
    <t>SOSWREPSWA172CR020-004</t>
  </si>
  <si>
    <t>REPUES SWA172CR020 PANEL PLÁSTICO TRASERO</t>
  </si>
  <si>
    <t>SOSWREPSWA172CR020-005</t>
  </si>
  <si>
    <t>REPUES SWA172CR020 INTERRUPTOR DE ENTRADA AC</t>
  </si>
  <si>
    <t>SOSWREPSWA172CR020-007</t>
  </si>
  <si>
    <t>REPUES SWA172CR020 PUENTE DE DIODOS RECTIFICADOR</t>
  </si>
  <si>
    <t>SOSWREPSWA172CR020-013</t>
  </si>
  <si>
    <t>REPUES SWA172CR020 DIODO DE RECTIFICACIÓN DE SALIDA</t>
  </si>
  <si>
    <t>SOSWREPSWA172CR020-017</t>
  </si>
  <si>
    <t>REPUES SWA172CR020 LÁMINA BASE</t>
  </si>
  <si>
    <t>$ 27,794.12</t>
  </si>
  <si>
    <t>SOSWREPSWA172CR020-023</t>
  </si>
  <si>
    <t>REPUES SWA172CR020 LCD</t>
  </si>
  <si>
    <t>SOSWREPSWA172CR020-024</t>
  </si>
  <si>
    <t>REPUES SWA172CR020 TARJETA DE CONTROL</t>
  </si>
  <si>
    <t>$ 262,237.50</t>
  </si>
  <si>
    <t>SOSWREPSWA172CR020-025</t>
  </si>
  <si>
    <t>REPUES SWA172CR020 TARJETA DE POTENCIA COMPLETA</t>
  </si>
  <si>
    <t>$ 1,491,021.00</t>
  </si>
  <si>
    <t>SOSWREPSWA172CR020-026</t>
  </si>
  <si>
    <t>REPUES SWA172CR020 SENSOR DE CORRIENTE TIPO HALL</t>
  </si>
  <si>
    <t>$ 91,428.75</t>
  </si>
  <si>
    <t>SOSWREPSWA172CR020-028</t>
  </si>
  <si>
    <t>REPUES SWA172CR020 STICKER DE PANEL FRONTAL</t>
  </si>
  <si>
    <t>SOSWREPSWA2040N-005</t>
  </si>
  <si>
    <t>REPUES SWA2040N VENTILADOR</t>
  </si>
  <si>
    <t>713-422</t>
  </si>
  <si>
    <t>SOSWREPSWA2040N-007</t>
  </si>
  <si>
    <t>REPUES SWA2040N TARJETA DE CONTROL</t>
  </si>
  <si>
    <t>$ 365,715.00</t>
  </si>
  <si>
    <t>SOSWREPSWA2040N-A14</t>
  </si>
  <si>
    <t>REPUES SWA2040N IGBT 60A - 600V</t>
  </si>
  <si>
    <t>SOSWREPSWA2052-002A</t>
  </si>
  <si>
    <t>REPUES SWA2052 CONVERSOR DC-DC F1515S-2W</t>
  </si>
  <si>
    <t>SOSWREPSWA2052-003</t>
  </si>
  <si>
    <t>REPUES SWA2052 TARJETA DE CONTROL</t>
  </si>
  <si>
    <t>$ 104,186.25</t>
  </si>
  <si>
    <t>SOSWREPSWA2052-013</t>
  </si>
  <si>
    <t>REPUES SWA2052 PERILLA</t>
  </si>
  <si>
    <t>SOSWREPSWA2052-017</t>
  </si>
  <si>
    <t>REPUES SWA2052 IGBT 75A 600V K75N60</t>
  </si>
  <si>
    <t>$ 252,882.00</t>
  </si>
  <si>
    <t>SOSWREPSWA2052-018</t>
  </si>
  <si>
    <t>REPUES SWA2052 INTEGRADO PFC L4981B</t>
  </si>
  <si>
    <t>SOSWREPSWA2052-019</t>
  </si>
  <si>
    <t>REPUES CIRCUITO INTEGRADO SMD PWM UC3842BNG PARA FUENTE AUXILIAR PART 019</t>
  </si>
  <si>
    <t>SOSWREPSWA2052-020</t>
  </si>
  <si>
    <t>REPUES SWA2052 REPUES TRANSFORMADOR DE FUENTE AUXILIAR PART 020</t>
  </si>
  <si>
    <t>SOSWREPSWA2052-023</t>
  </si>
  <si>
    <t>REPUES SWA2052 CONDENSADOR 1800MICROF 220V 30X62MILIM PINS: 10MILIM</t>
  </si>
  <si>
    <t>$ 1,183,896.00</t>
  </si>
  <si>
    <t>CJ7-922</t>
  </si>
  <si>
    <t>SOSWREPSWA2052-025C</t>
  </si>
  <si>
    <t>REPUES SWA2052 RESISTENCIA 100 OHM SMD 1206 1/8W</t>
  </si>
  <si>
    <t>$ 14,000.00</t>
  </si>
  <si>
    <t>SOSWREPSWA2052-025D</t>
  </si>
  <si>
    <t>REPUES SWA2052 RESISTENCIA  1 0 OHM SMD 1206 1/8W</t>
  </si>
  <si>
    <t>SOSWREPSWA2052-026</t>
  </si>
  <si>
    <t>REPUES SWA2052 OPTOACOPLADOR THT PC817</t>
  </si>
  <si>
    <t>$ 65,016.00</t>
  </si>
  <si>
    <t>CJ5-10.3.3</t>
  </si>
  <si>
    <t>SOSWREPSWA2052-027</t>
  </si>
  <si>
    <t>REPUES SWA2052 REPUEST DIODE ZENER 18V A 1/2W</t>
  </si>
  <si>
    <t>Sobrantes por identificar</t>
  </si>
  <si>
    <t>SOSWREPSWA2052-028</t>
  </si>
  <si>
    <t>REPUES SWA2052 PUENTE DE DIODOS RECTIFICADOR  60A 1600V S60VB160</t>
  </si>
  <si>
    <t>SOSWREPSWA2052-030</t>
  </si>
  <si>
    <t>REPUES SWA2052 CONVERSOR DC/DC 15V F1515S</t>
  </si>
  <si>
    <t>$ 918,540.00</t>
  </si>
  <si>
    <t>SOSWREPSWA2052-031</t>
  </si>
  <si>
    <t>REPUES SWA2052 CAPACITOR CER 0.47UF 25V X7R 1206</t>
  </si>
  <si>
    <t>$ 81,270.00</t>
  </si>
  <si>
    <t>SOSWREPSWA2052-038</t>
  </si>
  <si>
    <t>REPUES SWA2052 OPTOACOPLADOR P627</t>
  </si>
  <si>
    <t>$ 49,140.00</t>
  </si>
  <si>
    <t>SOSWREPSWA2052-039</t>
  </si>
  <si>
    <t>REPUES SWA2052 CORREA</t>
  </si>
  <si>
    <t>SOSWREPSWA2052-056</t>
  </si>
  <si>
    <t>REPUES SWA2052 CABLE DE PODER</t>
  </si>
  <si>
    <t>SOSWREPSWA2052-066</t>
  </si>
  <si>
    <t>REPUES SWA2052 SENSOR DE TEMPERATURA</t>
  </si>
  <si>
    <t>$ 4,700.00</t>
  </si>
  <si>
    <t>SOSWREPSWA2052-099</t>
  </si>
  <si>
    <t>REPUES SWA2052 TRANSFORMADOR DE DISPARO DE IGBT</t>
  </si>
  <si>
    <t>SOSWREPSWA2054-003</t>
  </si>
  <si>
    <t>REPUES SWA2054 PERILLA - 003</t>
  </si>
  <si>
    <t>SOSWREPSWA2054-005</t>
  </si>
  <si>
    <t>REPUES SWA2054 LCD</t>
  </si>
  <si>
    <t>SOSWREPSWA2054-009</t>
  </si>
  <si>
    <t>REPUES SWA2054 INTERRUPTOR DE ENTRADA AC</t>
  </si>
  <si>
    <t>SOSWREPSWA2054-011</t>
  </si>
  <si>
    <t>REPUES SWA2054 VENTILADOR</t>
  </si>
  <si>
    <t>SOSWREPSWA2057-001</t>
  </si>
  <si>
    <t>REPUES SWA2057 PANEL PLÁSTICO FRONTAL</t>
  </si>
  <si>
    <t>190206 Trocado 2057 008</t>
  </si>
  <si>
    <t>SOSWREPSWA2057-003</t>
  </si>
  <si>
    <t>REPUES SWA2057 PERILLA</t>
  </si>
  <si>
    <t>CD7-652</t>
  </si>
  <si>
    <t>SOSWREPSWA2057-005</t>
  </si>
  <si>
    <t>REPUES SWA2057 PANTALLA LCD</t>
  </si>
  <si>
    <t>$ 453,600.00</t>
  </si>
  <si>
    <t>SOSWREPSWA2057-006</t>
  </si>
  <si>
    <t>REPUES SWA2057 TARJETA DE CONTROL DE PANEL FRONTAL</t>
  </si>
  <si>
    <t>$ 907,200.00</t>
  </si>
  <si>
    <t>SOSWREPSWA2057-008</t>
  </si>
  <si>
    <t>REPUES SWA2057 PANEL PLÁSTICO TRASERO</t>
  </si>
  <si>
    <t>Trocado 2057-001</t>
  </si>
  <si>
    <t>SOSWREPSWA2057-009</t>
  </si>
  <si>
    <t>REPUES SWA2057 INTERRUPTOR DE ENTRADA AC</t>
  </si>
  <si>
    <r>
      <rPr>
        <rFont val="Arial"/>
        <color rgb="FFFF0000"/>
        <sz val="10.0"/>
      </rPr>
      <t>148550</t>
    </r>
    <r>
      <rPr>
        <rFont val="Arial"/>
        <color rgb="FF000000"/>
        <sz val="10.0"/>
      </rPr>
      <t xml:space="preserve"> -</t>
    </r>
    <r>
      <rPr>
        <rFont val="Arial"/>
        <color rgb="FFFF0000"/>
        <sz val="10.0"/>
      </rPr>
      <t>147914</t>
    </r>
    <r>
      <rPr>
        <rFont val="Arial"/>
        <color rgb="FF000000"/>
        <sz val="10.0"/>
      </rPr>
      <t>-188664-191338-190206 - 1 ENTREGADA PARA OT193322</t>
    </r>
  </si>
  <si>
    <t>SOSWREPSWA2057-015</t>
  </si>
  <si>
    <t>REPUES SWA2057 SENSOR DE CORRIENTE TIPO HALL</t>
  </si>
  <si>
    <t>SOSWREPSWA2057-016</t>
  </si>
  <si>
    <t>REPUES SWA2057 BOBINA DE ULTRAPOWER - 016</t>
  </si>
  <si>
    <t>SOSWREPSWA2057-A03</t>
  </si>
  <si>
    <t>REPUES SWA2057 PUENTE DE DIODOS RECTIFICADOR</t>
  </si>
  <si>
    <t>$ 285,768.00</t>
  </si>
  <si>
    <t>CG7-CG4</t>
  </si>
  <si>
    <t>SOSWREPSWA2057-A10</t>
  </si>
  <si>
    <t>REPUES SWA2057 IGBT 40A - 600V</t>
  </si>
  <si>
    <t>$ 455,442.75</t>
  </si>
  <si>
    <t>SOSWREPSWA2057-A11</t>
  </si>
  <si>
    <t>REPUES SWA2057 DIODO DE RECTIFICACIÓN DE SALIDA</t>
  </si>
  <si>
    <t>SOSWREPSWA2650-005</t>
  </si>
  <si>
    <t>REPUES SWA2650 INTERRUPTOR DE ENTRADA AC</t>
  </si>
  <si>
    <t>SOSWREPSWA2650-007</t>
  </si>
  <si>
    <t>REPUES SWA2650 IGBT 60A - 600V</t>
  </si>
  <si>
    <t>SOSWREPSWA2650-008</t>
  </si>
  <si>
    <t>REPUES SWA2650 TARJETA DE POTENCIA COMPLETA</t>
  </si>
  <si>
    <t>$ 2,740,500.00</t>
  </si>
  <si>
    <t>3.4</t>
  </si>
  <si>
    <t>SOSWREPSWA2650-021</t>
  </si>
  <si>
    <t>REPUES SWA2650 TARJETA DE PANEL FRONTAL</t>
  </si>
  <si>
    <t>$ 275,420.25</t>
  </si>
  <si>
    <t>SOSWREPSWA2650-023</t>
  </si>
  <si>
    <t>REPUES SWA2650 PANEL PLÁSTICO FRONTAL</t>
  </si>
  <si>
    <t>SOSWREPSWA2650-024</t>
  </si>
  <si>
    <t>REPUES SWA2650 LÁMINA DE MONTAJE FRONTAL</t>
  </si>
  <si>
    <t>SOSWREPSWA2650-028</t>
  </si>
  <si>
    <t>REPUES SWA2650 PUENTE DE DIODOS RECTIFICADOR GBPC7510</t>
  </si>
  <si>
    <t>SOSWREPSWA2650-029</t>
  </si>
  <si>
    <t>REPUES SWA2650 CONECTOR RÁPIDO</t>
  </si>
  <si>
    <t>$ 17,151.75</t>
  </si>
  <si>
    <t>SOSWREPSWA2650-031</t>
  </si>
  <si>
    <t>REPUES SWA2650 VENTILADOR DC24V 0,90A 12X12X2,5</t>
  </si>
  <si>
    <t>$ 105,745.50</t>
  </si>
  <si>
    <t>SOSWREPSWA2650-105</t>
  </si>
  <si>
    <t>REPUES SWA2650 CABLE DE PODER</t>
  </si>
  <si>
    <t>SOSWREPSWA2650-PFC</t>
  </si>
  <si>
    <t>REPUES SWA2650 PFC BOBINA</t>
  </si>
  <si>
    <t>$ 133,953.75</t>
  </si>
  <si>
    <t>SOSWREPSWA2750-003</t>
  </si>
  <si>
    <t>REPUES SWA2750 INTERRUPTOR DE ENTRADA AC</t>
  </si>
  <si>
    <t>$ 84,908.25</t>
  </si>
  <si>
    <t>SOSWREPSWA2750-011</t>
  </si>
  <si>
    <t>REPUES SWA2750 PANEL PLÁSTICO FRONTAL</t>
  </si>
  <si>
    <t>SOSWREPSWA2750-103</t>
  </si>
  <si>
    <t>REPUES SWA2750 CABLE DE PODER</t>
  </si>
  <si>
    <t>SOSWREPSWA2752-010</t>
  </si>
  <si>
    <t>REPUES SWA2752 TARJETA DE CONTROL</t>
  </si>
  <si>
    <t>$ 111,982.50</t>
  </si>
  <si>
    <t>SOSWREPSWA2752-013</t>
  </si>
  <si>
    <t>REPUES SWA2752 PANEL PLÁSTICO FRONTAL</t>
  </si>
  <si>
    <t>SOSWREPSWA2752-016</t>
  </si>
  <si>
    <t>REPUES SWA2752 CONECTOR RÁPIDO</t>
  </si>
  <si>
    <t>SOSWREPSWA3140-043</t>
  </si>
  <si>
    <t>REPUES SWA3140 PFC ICE3PCS03G</t>
  </si>
  <si>
    <t>SOSWREPSWA3250-031B</t>
  </si>
  <si>
    <t>REPUES SWA3250 TARJETA DE CONTROL VERSION 2 (ACTUAL)</t>
  </si>
  <si>
    <t>$ 190,937.25</t>
  </si>
  <si>
    <t>cr2</t>
  </si>
  <si>
    <t>SOSWREPSWA3250-A01</t>
  </si>
  <si>
    <t>REPUES SWA3250 TARJETA DE DIODOS RECTIFICADORES DE SALIDA</t>
  </si>
  <si>
    <t>SOSWREPSWA3250-A14</t>
  </si>
  <si>
    <t>REPUES SWA3250 TARJETA DE POTENCIA Y ULTRAPOWER COMPLETA</t>
  </si>
  <si>
    <t>$ 2,394,630.00</t>
  </si>
  <si>
    <t>SOSWREPSWC1-001</t>
  </si>
  <si>
    <t>REPUES  BATERIA DE BOTÓN 3V CR2450</t>
  </si>
  <si>
    <t>SOSWREPSWC440-006</t>
  </si>
  <si>
    <t>REPUES SWC440 CONECTOR RÁPIDO PARA ENTRADA DE GAS</t>
  </si>
  <si>
    <t>SOSWREPSWC440-012</t>
  </si>
  <si>
    <t>REPUES SWC440 TARJETA DE CONTROL</t>
  </si>
  <si>
    <t>$ 292,950.00</t>
  </si>
  <si>
    <t>SOSWREPSWC440N-A13</t>
  </si>
  <si>
    <t>REPUES SWAC440N DIODO DE RECUPERACION RAPIDA 15 AMPERIOS A 600 VOLTIOS 15S60</t>
  </si>
  <si>
    <t>TR81022026 Dañados en Ot 191956 trasladar a bod chatarrizado</t>
  </si>
  <si>
    <t>SOSWREPSWC450-001</t>
  </si>
  <si>
    <t>REPUES SWC450 INTERRUPTOR DE ENTRADA AC 30 AMP</t>
  </si>
  <si>
    <t>SOSWREPSWC450-004</t>
  </si>
  <si>
    <t>REPUES SWC450 TARJETA DE POTENCIA COMPLETA</t>
  </si>
  <si>
    <t>$ 1,587,600.00</t>
  </si>
  <si>
    <t>SOSWREPSWC450-014</t>
  </si>
  <si>
    <t>REPUES SWC450 CONECTOR DE ANTORCHA CHASIS</t>
  </si>
  <si>
    <t>SOSWREPSWC450-016</t>
  </si>
  <si>
    <t>REPUES SWC450 CONECTOR RÁPIDO</t>
  </si>
  <si>
    <t>SOSWREPSWC450-022</t>
  </si>
  <si>
    <t>REPUES SWC450 REGULADOR  DE PRESIÓN</t>
  </si>
  <si>
    <t>$ 208,372.50</t>
  </si>
  <si>
    <t>SOSWREPSWC660-004</t>
  </si>
  <si>
    <t>REPUES SWC660 INTERRUPTOR DE ENTRADA AC</t>
  </si>
  <si>
    <t>$ 124,303.85</t>
  </si>
  <si>
    <t>ck4</t>
  </si>
  <si>
    <t>SOSWREPSWC690-010</t>
  </si>
  <si>
    <t>REPUES SWC690 INTERRUPTOR DE POTENCIA</t>
  </si>
  <si>
    <t>$ 429,786.00</t>
  </si>
  <si>
    <t>SOSWREPSWC690-A08</t>
  </si>
  <si>
    <t>REPUES SWC690 DISIPADOR II</t>
  </si>
  <si>
    <t>$ 46,902.57</t>
  </si>
  <si>
    <t>SOSWREPSWC690-A09</t>
  </si>
  <si>
    <t>REPUES SWC690 SENSOR DE TEMPERATURA</t>
  </si>
  <si>
    <t>SOSWREPSWC690-A14</t>
  </si>
  <si>
    <t>REPUES SWC690 DIODO DE RECTIFICACIÓN DE SALIDA</t>
  </si>
  <si>
    <t>$ 35,735.29</t>
  </si>
  <si>
    <t>SOSWREPSWC690-A15</t>
  </si>
  <si>
    <t>REPUES SWC690 IGBT 75A - 600V</t>
  </si>
  <si>
    <t>$ 21,143.38</t>
  </si>
  <si>
    <t>SOSWREPSWC690-A16</t>
  </si>
  <si>
    <t>REPUES SWC690 DISIPADOR III</t>
  </si>
  <si>
    <t>SOSWREPSWM3060-012</t>
  </si>
  <si>
    <t>REPUES SWM3060 BISAGRA DE PUERTA</t>
  </si>
  <si>
    <t>SOSWREPSWP3060-013</t>
  </si>
  <si>
    <t>REPUES SWP3060 MOTOR DE ARRASTRE</t>
  </si>
  <si>
    <t>$ 496,125.00</t>
  </si>
  <si>
    <t>SOSWREPSWP3060-014</t>
  </si>
  <si>
    <t>REPUES SWP3060 PUENTE DE DIODOS RECTIFICADOR</t>
  </si>
  <si>
    <t>$ 15,167.25</t>
  </si>
  <si>
    <t>SOSWREPSWP3060-017</t>
  </si>
  <si>
    <t>REPUES SWP3060 SENSOR DE CORRIENTE TIPO HALL</t>
  </si>
  <si>
    <t>$ 63,504.00</t>
  </si>
  <si>
    <t>SOSWREPSWP3060-018</t>
  </si>
  <si>
    <t>REPUES SWP3060 CONECTOR PARA ANTORCHA MIG CHASIS</t>
  </si>
  <si>
    <t>$ 89,586.00</t>
  </si>
  <si>
    <t>SOSWREPSWP3060-021</t>
  </si>
  <si>
    <t>REPUES SWP3060 MANIJA</t>
  </si>
  <si>
    <t>$ 278,680.50</t>
  </si>
  <si>
    <t>SOSWREPSWP3060-028</t>
  </si>
  <si>
    <t>REPUES SWP3060 INDUCTOR DE SALIDA</t>
  </si>
  <si>
    <t>SOSWREPSWP3060-034</t>
  </si>
  <si>
    <t>REPUES SWP3060 TARJETA INVERSORA DE POTENCIA</t>
  </si>
  <si>
    <t>$ 557,550.00</t>
  </si>
  <si>
    <t>SOSWREPSWP3060-040</t>
  </si>
  <si>
    <t>REPUES SWP3060 TARJETA DE CONTROL</t>
  </si>
  <si>
    <t>$ 4,851,535.50</t>
  </si>
  <si>
    <t>451-452</t>
  </si>
  <si>
    <t>SOSWREPSWP3060-041</t>
  </si>
  <si>
    <t>REPUES SWP3060 TARJETA DE DISPARO DE IGBT'S</t>
  </si>
  <si>
    <t>$ 195,615.00</t>
  </si>
  <si>
    <t>SOSWREPSWP3060-044</t>
  </si>
  <si>
    <t>REPUES SWP3060 TRANSFORMADOR DE ALIMENTACIÓN AUXILIAR</t>
  </si>
  <si>
    <t>$ 347,996.25</t>
  </si>
  <si>
    <t>SOSWREPSWP3060-052</t>
  </si>
  <si>
    <t>REPUES SWP3060 INTERRUPTOR AC</t>
  </si>
  <si>
    <t>$ 88,026.75</t>
  </si>
  <si>
    <t>SOSWREPSWT2030-004</t>
  </si>
  <si>
    <t>REPUES SWT2030 TARJETA DE CONTROL</t>
  </si>
  <si>
    <t>$ 571,536.00</t>
  </si>
  <si>
    <t>SOSWREPSWT2030-020</t>
  </si>
  <si>
    <t>REPUES SWT2030 CONECTOR DE GATILLO DE ANTORCHA  TIG</t>
  </si>
  <si>
    <t>SOSWREPSWT2032-001</t>
  </si>
  <si>
    <t>REPUES SWT2032 CONECTOR PARA LA ANTORCHA  PART 001</t>
  </si>
  <si>
    <t>SOSWREPSWT2032D-004</t>
  </si>
  <si>
    <t>REPUES SWT2032D TARJETA DE CONTROL</t>
  </si>
  <si>
    <t>$ 446,512.50</t>
  </si>
  <si>
    <t>SOSWREPSWT2032D-034</t>
  </si>
  <si>
    <t>SWT2032D ANTORCHA TIG 2032D</t>
  </si>
  <si>
    <t>$ 406,822.50</t>
  </si>
  <si>
    <t>SOSWREPSWT2035-008</t>
  </si>
  <si>
    <t>REPUES SWT2035 ELECTROVÁLVULA</t>
  </si>
  <si>
    <t>SOSWREPSWT2035-016</t>
  </si>
  <si>
    <t>REPUES SWT2035 TARJETA DE CONTROL</t>
  </si>
  <si>
    <t>$ 456,435.00</t>
  </si>
  <si>
    <t>SOSWREPSWT2045-001</t>
  </si>
  <si>
    <t>REPUES SWT2045 TARJETA DE ENTRADA DE VOLTAJE</t>
  </si>
  <si>
    <t>$ 399,735.00</t>
  </si>
  <si>
    <t>SOSWREPSWT2045-034</t>
  </si>
  <si>
    <t>SWT2045 ANTORCHA</t>
  </si>
  <si>
    <t>$ 458,325.00</t>
  </si>
  <si>
    <t>SOSWREPSWW2060N-A08</t>
  </si>
  <si>
    <t>REPUES SWW2060N IGBT TGAN60N65F2S</t>
  </si>
  <si>
    <t>CC6-CH7</t>
  </si>
  <si>
    <t>SOSWREPSWW2550-002</t>
  </si>
  <si>
    <t>REPUES SWW2550 TARJETA DE CONTROL</t>
  </si>
  <si>
    <t>$ 1,375,258.50</t>
  </si>
  <si>
    <t>SOSWREPSWW2550-007</t>
  </si>
  <si>
    <t>REPUES SWW2550 TARJETA DE PANEL FRONTAL</t>
  </si>
  <si>
    <t>$ 506,047.50</t>
  </si>
  <si>
    <t>SOSWREPSWW2550-020</t>
  </si>
  <si>
    <t>REPUES SWW2550 SENSOR DE CORRIENTE TIPO HALL YNC 400 AMP</t>
  </si>
  <si>
    <t>SOSWREPSWW2550-022</t>
  </si>
  <si>
    <t>REPUES SWW2550 PANEL PLÁSTICO FRONTAL</t>
  </si>
  <si>
    <t>$ 112,266.00</t>
  </si>
  <si>
    <t>SOSWREPSWW2550-028</t>
  </si>
  <si>
    <t>REPUES SWW2550 LÁMINA PLÁSTICA DE SALIDAS</t>
  </si>
  <si>
    <t>$ 36,004.50</t>
  </si>
  <si>
    <t>SOSWREPSWW2550-206</t>
  </si>
  <si>
    <t>REPUES SWW2550 CONECTOR RÁPIDO</t>
  </si>
  <si>
    <t>SOSWREPSWW2550-H00</t>
  </si>
  <si>
    <t>REPUES SWW2550 PANEL PLÁSTICO TRASERO</t>
  </si>
  <si>
    <t>$ 249,196.50</t>
  </si>
  <si>
    <t>SOSWRTX102</t>
  </si>
  <si>
    <t>SWEISS TITAN CUT X102- RETENEDOR DE TOBERA ESCUDO</t>
  </si>
  <si>
    <t>$ 58,823.52</t>
  </si>
  <si>
    <t>cz67</t>
  </si>
  <si>
    <t>SOSWRTX70</t>
  </si>
  <si>
    <t>TOBERA ESCUDO METALICA ROSCADA  RETENEDORA - SWEISS TITAN CUT X70</t>
  </si>
  <si>
    <t>$ 172,436.96</t>
  </si>
  <si>
    <t>SOSWSPM300</t>
  </si>
  <si>
    <t>PINZA DE MASA SWEISS 300A TIPO JACKSON</t>
  </si>
  <si>
    <t>$ 91,512.61</t>
  </si>
  <si>
    <t>SOSWSWA2050TC</t>
  </si>
  <si>
    <t>TARJETA CONTROL PARA SWA2050</t>
  </si>
  <si>
    <t>$ 396,551.72</t>
  </si>
  <si>
    <t>SOSWSWA2750CCC</t>
  </si>
  <si>
    <t>REPUES SWA2750 TARJETA DE PANEL FRONTAL</t>
  </si>
  <si>
    <t>$ 338,829.75</t>
  </si>
  <si>
    <t>SOSWSWC440PWC</t>
  </si>
  <si>
    <t>REPUES SWC440 CABLE DE PODER</t>
  </si>
  <si>
    <t>$ 82,869.23</t>
  </si>
  <si>
    <t>SOSWSWT2030PWC</t>
  </si>
  <si>
    <t>CABLE DE POTENCIA P/SOLDADOR SKYTIG2030 SWEISS</t>
  </si>
  <si>
    <t>$ 47,414.00</t>
  </si>
  <si>
    <t>SOSWSWTTC1</t>
  </si>
  <si>
    <t>CONECTOR DE CONTROL TIG</t>
  </si>
  <si>
    <t>$ 155,172.00</t>
  </si>
  <si>
    <t>SOSWT1525AK</t>
  </si>
  <si>
    <t>TOBERA CÓNICA SWEISS  TITAN B MIG 250 15MM</t>
  </si>
  <si>
    <t>$ 40,966.38</t>
  </si>
  <si>
    <t>SOSWT2-227</t>
  </si>
  <si>
    <t>Tobera Cerámica GR10/TIG17-18-26 16x47mm</t>
  </si>
  <si>
    <t>SOSWTEX102</t>
  </si>
  <si>
    <t>SWEISS TITAN CUT X102 - TOBERA - ESCUDO</t>
  </si>
  <si>
    <t>$ 117,647.04</t>
  </si>
  <si>
    <t>SOSWTPT80</t>
  </si>
  <si>
    <t>TOBERA SWEISS TITAN CUT 80</t>
  </si>
  <si>
    <t>$ 410,000.01</t>
  </si>
  <si>
    <t>SOSWTUPT80</t>
  </si>
  <si>
    <t>TUBO  SWEISS TITAN CUT 80</t>
  </si>
  <si>
    <t>$ 25,126.05</t>
  </si>
  <si>
    <t>SOSWTX70</t>
  </si>
  <si>
    <t>TOBERA CERAMICA- SWEISS TITAN CUT X70</t>
  </si>
  <si>
    <t>$ 176,470.60</t>
  </si>
  <si>
    <t>f</t>
  </si>
  <si>
    <t>observaciones</t>
  </si>
  <si>
    <t>AUACAC24NE</t>
  </si>
  <si>
    <t>HEELREPAG1141-001</t>
  </si>
  <si>
    <t>1 para ot 195433</t>
  </si>
  <si>
    <t>MOTOR</t>
  </si>
  <si>
    <t xml:space="preserve"> </t>
  </si>
  <si>
    <t>1 para ot 193576</t>
  </si>
  <si>
    <t>no existe en fisico</t>
  </si>
  <si>
    <t>HESIREPGD1020-032</t>
  </si>
  <si>
    <t>no está</t>
  </si>
  <si>
    <t>no se encuentra</t>
  </si>
  <si>
    <t>se encontró 1 un 31/03/25</t>
  </si>
  <si>
    <t>SOELREPSI6140DVR010-022</t>
  </si>
  <si>
    <t>en inventario fisico habían 2, ahora hay 1. sobrante?</t>
  </si>
  <si>
    <t>sd5519-03</t>
  </si>
  <si>
    <t>escobillas</t>
  </si>
  <si>
    <t>swa2040N</t>
  </si>
  <si>
    <t>cb2</t>
  </si>
  <si>
    <t>sd5519-099</t>
  </si>
  <si>
    <t>rod</t>
  </si>
  <si>
    <t>sd75-036</t>
  </si>
  <si>
    <t>sd15-025</t>
  </si>
  <si>
    <t>km405-013</t>
  </si>
  <si>
    <t>sd5519-089</t>
  </si>
  <si>
    <t>sd15-096</t>
  </si>
  <si>
    <t>HESIREPCD3525-020</t>
  </si>
  <si>
    <t>GD1107-039</t>
  </si>
  <si>
    <t>AG189-023</t>
  </si>
  <si>
    <t>SWA2040N-009</t>
  </si>
  <si>
    <t>RM9026-037</t>
  </si>
  <si>
    <t>AG1142-026</t>
  </si>
  <si>
    <t>PS350-030</t>
  </si>
  <si>
    <t>pw2482-013</t>
  </si>
  <si>
    <t>FPS25-030</t>
  </si>
  <si>
    <t>sbs005-004</t>
  </si>
  <si>
    <t>pw1565-011</t>
  </si>
  <si>
    <t>sd4210-040-043</t>
  </si>
  <si>
    <t>fcd21-001</t>
  </si>
  <si>
    <t>cq2</t>
  </si>
  <si>
    <t>rm13030</t>
  </si>
  <si>
    <t>id800-018</t>
  </si>
  <si>
    <t>HEELREPHG1600-002-004</t>
  </si>
  <si>
    <t>sd75-031</t>
  </si>
  <si>
    <t>2g25-f04</t>
  </si>
  <si>
    <t>2g25-n06</t>
  </si>
  <si>
    <t>g1145-020</t>
  </si>
  <si>
    <t>p671-031</t>
  </si>
  <si>
    <t>fw161m-005a</t>
  </si>
  <si>
    <t>ch7</t>
  </si>
  <si>
    <t>sd25-074a</t>
  </si>
  <si>
    <t>sd25-075</t>
  </si>
  <si>
    <t>sd25-073</t>
  </si>
  <si>
    <t>fw125-030</t>
  </si>
  <si>
    <t>pw2482b-009</t>
  </si>
  <si>
    <t>ca3050-018</t>
  </si>
  <si>
    <t>sd2604-056</t>
  </si>
  <si>
    <t xml:space="preserve">rod </t>
  </si>
  <si>
    <t>ag1114-011</t>
  </si>
  <si>
    <t>sd58-048</t>
  </si>
  <si>
    <t>swa2057-009</t>
  </si>
  <si>
    <t>2g13-a06</t>
  </si>
  <si>
    <t>dg701-045</t>
  </si>
  <si>
    <t>pw177b-008</t>
  </si>
  <si>
    <t>swa153nr010-005</t>
  </si>
  <si>
    <t>si7160dvr030-014a</t>
  </si>
  <si>
    <t>fc350-009</t>
  </si>
  <si>
    <t>fed21-006</t>
  </si>
  <si>
    <t>si6130lv-003</t>
  </si>
  <si>
    <t>cr3</t>
  </si>
  <si>
    <t>ag1165-013</t>
  </si>
  <si>
    <t>fw201-007</t>
  </si>
  <si>
    <t>ms1220-074</t>
  </si>
  <si>
    <t>rp80-029</t>
  </si>
  <si>
    <t>0opt</t>
  </si>
  <si>
    <t>ca1</t>
  </si>
  <si>
    <t>swa2040n-a03</t>
  </si>
  <si>
    <t>si9200-011</t>
  </si>
  <si>
    <t>chs16-012</t>
  </si>
  <si>
    <t>sbs-002-v2</t>
  </si>
  <si>
    <t>sbs001-001 -002</t>
  </si>
  <si>
    <t>RM13030-013</t>
  </si>
  <si>
    <t>SI6140DVR010-008</t>
  </si>
  <si>
    <t>KM405-006</t>
  </si>
  <si>
    <t>CS1425-054</t>
  </si>
  <si>
    <t>ROD</t>
  </si>
  <si>
    <t>SI7160XP</t>
  </si>
  <si>
    <t>SD5519-120</t>
  </si>
  <si>
    <t>SD5519-019</t>
  </si>
  <si>
    <t>2G65-M079</t>
  </si>
  <si>
    <t>SI7200DV-022</t>
  </si>
  <si>
    <t>GD1825-038</t>
  </si>
  <si>
    <t>PW2275-005</t>
  </si>
  <si>
    <t>PW2275-006</t>
  </si>
  <si>
    <t>BFCD12</t>
  </si>
  <si>
    <t>2G100-067</t>
  </si>
  <si>
    <t>SI8300MG-011</t>
  </si>
  <si>
    <t>FW185-008</t>
  </si>
  <si>
    <t>SD28-072</t>
  </si>
  <si>
    <t>PW2482-B026</t>
  </si>
  <si>
    <t>2G13-C03</t>
  </si>
  <si>
    <t>SD75-014</t>
  </si>
  <si>
    <t>FW201-003</t>
  </si>
  <si>
    <t>PS350-004</t>
  </si>
  <si>
    <t>SI7160XP-011</t>
  </si>
  <si>
    <t>SI7200DV-030</t>
  </si>
  <si>
    <t>FW181-006</t>
  </si>
  <si>
    <t>AG1165-035</t>
  </si>
  <si>
    <t>SD2631-073</t>
  </si>
  <si>
    <t>fw181-011</t>
  </si>
  <si>
    <t>ca6205-057</t>
  </si>
  <si>
    <t>cb1</t>
  </si>
  <si>
    <t>ms1018-099</t>
  </si>
  <si>
    <t>sd2631-076</t>
  </si>
  <si>
    <t>sd4210-045</t>
  </si>
  <si>
    <t>rm3209-097</t>
  </si>
  <si>
    <t>9026-025</t>
  </si>
  <si>
    <t>2g13-g07</t>
  </si>
  <si>
    <t>s16160mdv-018</t>
  </si>
  <si>
    <t>dh1645-041</t>
  </si>
  <si>
    <t>bfcd12</t>
  </si>
  <si>
    <t xml:space="preserve">MAELREPED6511-ED6512-007-PG010	</t>
  </si>
  <si>
    <t>2g40-b63</t>
  </si>
  <si>
    <t>xbtp20-052</t>
  </si>
  <si>
    <t>si7200xp-004</t>
  </si>
  <si>
    <t>dh132006-076-081</t>
  </si>
  <si>
    <t>si8250mg-006</t>
  </si>
  <si>
    <t>cr6</t>
  </si>
  <si>
    <t>sd1371-002</t>
  </si>
  <si>
    <t>sbs001-001</t>
  </si>
  <si>
    <t>ag1165-004-005</t>
  </si>
  <si>
    <t>sd5519-098</t>
  </si>
  <si>
    <t>cb3</t>
  </si>
  <si>
    <t>fw215r020-022</t>
  </si>
  <si>
    <t>ag1142-006</t>
  </si>
  <si>
    <t>cd2</t>
  </si>
  <si>
    <t>ta550-009-v2</t>
  </si>
  <si>
    <t>sd15-012</t>
  </si>
  <si>
    <t>km405-006</t>
  </si>
  <si>
    <t>cr1</t>
  </si>
  <si>
    <t>2g40-b60</t>
  </si>
  <si>
    <t>pw1565b-008</t>
  </si>
  <si>
    <t>sd4814-007</t>
  </si>
  <si>
    <t>sd15-020</t>
  </si>
  <si>
    <t>sd2604-020</t>
  </si>
  <si>
    <t>sbs006-018</t>
  </si>
  <si>
    <t>DG401I-E05</t>
  </si>
  <si>
    <t>cñ1</t>
  </si>
  <si>
    <t>sc900-007</t>
  </si>
  <si>
    <t>sd28-47b</t>
  </si>
  <si>
    <t>ce1</t>
  </si>
  <si>
    <t>SI8250MG-R12</t>
  </si>
  <si>
    <t>ID600-020</t>
  </si>
  <si>
    <t xml:space="preserve">SOSWREPP1-440C	</t>
  </si>
  <si>
    <t>PW2482B-014</t>
  </si>
  <si>
    <t>RM9026-077-V2</t>
  </si>
  <si>
    <t>FW131M-009</t>
  </si>
  <si>
    <t>si8225al-025</t>
  </si>
  <si>
    <t>SD65-055</t>
  </si>
  <si>
    <t>SI7200XP-017</t>
  </si>
  <si>
    <t xml:space="preserve">HEELREPPW1770-015	</t>
  </si>
  <si>
    <t>VC2525P-021</t>
  </si>
  <si>
    <t>SI6140DVR030-014</t>
  </si>
  <si>
    <t>SOLELPMK1025</t>
  </si>
  <si>
    <t>RC-SWM3060-008</t>
  </si>
  <si>
    <t>FW285-020</t>
  </si>
  <si>
    <t>SWW2060N-011</t>
  </si>
  <si>
    <t>CA10245-064</t>
  </si>
  <si>
    <t>FW257-024</t>
  </si>
  <si>
    <t>C CONSUMIBLE</t>
  </si>
  <si>
    <t>SI6200MDV-011</t>
  </si>
  <si>
    <t>FCS2511-013</t>
  </si>
  <si>
    <t>TA1500-052</t>
  </si>
  <si>
    <t>SWP3060R020-029</t>
  </si>
  <si>
    <t>AG114-020 6201 RS</t>
  </si>
  <si>
    <t>FG81-007 629 RS</t>
  </si>
  <si>
    <t>DH1645-065</t>
  </si>
  <si>
    <t>DG701-010</t>
  </si>
  <si>
    <t>SD25-074</t>
  </si>
  <si>
    <t>PW2482-B022</t>
  </si>
  <si>
    <t>AG230-041</t>
  </si>
  <si>
    <t>AG1142-D19</t>
  </si>
  <si>
    <t>EP181-014</t>
  </si>
  <si>
    <t>DH1645-024</t>
  </si>
  <si>
    <t>si9220dv-027</t>
  </si>
  <si>
    <t>ag1165-037</t>
  </si>
  <si>
    <t>rm9026-055</t>
  </si>
  <si>
    <t>gd1020-011</t>
  </si>
  <si>
    <t>bd824v3-053</t>
  </si>
  <si>
    <t>rm9026-077-v2</t>
  </si>
  <si>
    <t>swc440n-020</t>
  </si>
  <si>
    <t>2g40-b59</t>
  </si>
  <si>
    <t>ch3</t>
  </si>
  <si>
    <t>id900-032</t>
  </si>
  <si>
    <t>id801-024</t>
  </si>
  <si>
    <t>si9220dv-022</t>
  </si>
  <si>
    <t>sd4814-012</t>
  </si>
  <si>
    <t>rm13030-088</t>
  </si>
  <si>
    <t>rm9026-051</t>
  </si>
  <si>
    <t>fps25-017</t>
  </si>
  <si>
    <t>2g40-b73</t>
  </si>
  <si>
    <t>swa2057-011</t>
  </si>
  <si>
    <t>2g13-d06</t>
  </si>
  <si>
    <t>si7200dv-015</t>
  </si>
  <si>
    <t>rm11038-109</t>
  </si>
  <si>
    <t>ca2</t>
  </si>
  <si>
    <t>sd5519-001</t>
  </si>
  <si>
    <t xml:space="preserve">IW440-015-018	</t>
  </si>
  <si>
    <t>fhg18-004-005</t>
  </si>
  <si>
    <t>2g100-026</t>
  </si>
  <si>
    <t xml:space="preserve">DH1645-049	</t>
  </si>
  <si>
    <t>PS250-033</t>
  </si>
  <si>
    <t>60F30</t>
  </si>
  <si>
    <t>VC0850S-021</t>
  </si>
  <si>
    <t>ca4</t>
  </si>
  <si>
    <t>140dvr010-025</t>
  </si>
  <si>
    <t>cq3</t>
  </si>
  <si>
    <t>si7160dv-001</t>
  </si>
  <si>
    <t>rm9026-044</t>
  </si>
  <si>
    <t>C9-901</t>
  </si>
  <si>
    <t>CH2 - 53</t>
  </si>
  <si>
    <t>SO75-007</t>
  </si>
  <si>
    <t>B3</t>
  </si>
  <si>
    <t>AX423R-017</t>
  </si>
  <si>
    <t>2G13-A06</t>
  </si>
  <si>
    <t>SI9220DV-005</t>
  </si>
  <si>
    <t>SI9250DV-028</t>
  </si>
  <si>
    <t>RM3209-084</t>
  </si>
  <si>
    <t>PW1770B-009</t>
  </si>
  <si>
    <t>ID1100-006</t>
  </si>
  <si>
    <t>VC2525P-017</t>
  </si>
  <si>
    <t>PW2482B-011</t>
  </si>
  <si>
    <t>SI6140DVR010-011</t>
  </si>
  <si>
    <t>RM13030-014</t>
  </si>
  <si>
    <t>2G13-E06</t>
  </si>
  <si>
    <t>2G25-E13-E14</t>
  </si>
  <si>
    <t>2G13-L04</t>
  </si>
  <si>
    <t>RM9026-048</t>
  </si>
  <si>
    <t>FW201-019</t>
  </si>
  <si>
    <t>2G13-D03</t>
  </si>
  <si>
    <t>SD1375-007</t>
  </si>
  <si>
    <t>PW1770B-014</t>
  </si>
  <si>
    <t>FPS25-004</t>
  </si>
  <si>
    <t>EP181-008</t>
  </si>
  <si>
    <t>soswp2-520</t>
  </si>
  <si>
    <t>2G100-110</t>
  </si>
  <si>
    <t>AG1142-034</t>
  </si>
  <si>
    <t>AG1124-026</t>
  </si>
  <si>
    <t>2G13-A08</t>
  </si>
  <si>
    <t>PW1770B-025</t>
  </si>
  <si>
    <t>VM501FI</t>
  </si>
  <si>
    <t>SD58-009-011</t>
  </si>
  <si>
    <t>SWA172CR020-028</t>
  </si>
  <si>
    <t>DG701-009</t>
  </si>
  <si>
    <t>AG1142-020</t>
  </si>
  <si>
    <t>SLB220</t>
  </si>
  <si>
    <t>RK12164</t>
  </si>
  <si>
    <t>CONSUMIBLES</t>
  </si>
  <si>
    <t>RV12164</t>
  </si>
  <si>
    <t>DG701-M037</t>
  </si>
  <si>
    <t>AG114-001</t>
  </si>
  <si>
    <t>GD1020-064-068</t>
  </si>
  <si>
    <t>DG701-011</t>
  </si>
  <si>
    <t>DG23I-A20</t>
  </si>
  <si>
    <t>SD2604-031</t>
  </si>
  <si>
    <t>DG1420-054</t>
  </si>
  <si>
    <t>DG1420-010</t>
  </si>
  <si>
    <t>GD1420-051</t>
  </si>
  <si>
    <t>GD1420-034</t>
  </si>
  <si>
    <t>GD1420-032</t>
  </si>
  <si>
    <t>SI7160XP-008</t>
  </si>
  <si>
    <t>SD15-064</t>
  </si>
  <si>
    <t>PS250-024</t>
  </si>
  <si>
    <t>ID710-001</t>
  </si>
  <si>
    <t>ID850-002</t>
  </si>
  <si>
    <t>DG701-M085</t>
  </si>
  <si>
    <t>2G65-031</t>
  </si>
  <si>
    <t>TSM450</t>
  </si>
  <si>
    <t>SD2604-020</t>
  </si>
  <si>
    <t>2G100-041</t>
  </si>
  <si>
    <t>2G65-054</t>
  </si>
  <si>
    <t>2G65-M010</t>
  </si>
  <si>
    <t>2G65-M009</t>
  </si>
  <si>
    <t>2g65-030</t>
  </si>
  <si>
    <t>2G65-048</t>
  </si>
  <si>
    <t>SI9210DT-019</t>
  </si>
  <si>
    <t>2G65-002-PG017</t>
  </si>
  <si>
    <t>L5TW</t>
  </si>
  <si>
    <t>2G65-M007</t>
  </si>
  <si>
    <t>2G100-074</t>
  </si>
  <si>
    <t>EB7056-019</t>
  </si>
  <si>
    <t>AG180-023</t>
  </si>
  <si>
    <t>GD1420-053</t>
  </si>
  <si>
    <t>2G100-035</t>
  </si>
  <si>
    <t>XID20-002</t>
  </si>
  <si>
    <t>SD2635-043</t>
  </si>
  <si>
    <t>ID900-043</t>
  </si>
  <si>
    <t xml:space="preserve">SOSWL5TW	</t>
  </si>
  <si>
    <t>HESIREPSD15-068</t>
  </si>
  <si>
    <t>SWC440-043</t>
  </si>
  <si>
    <t>2G65-011</t>
  </si>
  <si>
    <t>FW121-017</t>
  </si>
  <si>
    <t>SI7160XP-026</t>
  </si>
  <si>
    <t>2G65-049</t>
  </si>
  <si>
    <t>2G65-M012</t>
  </si>
  <si>
    <t>FW181-029</t>
  </si>
  <si>
    <t>URUS2200-12A</t>
  </si>
  <si>
    <t>FCD12-006</t>
  </si>
  <si>
    <t>EB7056-015</t>
  </si>
  <si>
    <t>SI7200DVR030-012</t>
  </si>
  <si>
    <t>2G65-M070</t>
  </si>
  <si>
    <t>FW181-031</t>
  </si>
  <si>
    <t>si7160dv-016</t>
  </si>
  <si>
    <t>SI7200DV-019</t>
  </si>
  <si>
    <t>MG1319-KCY-003</t>
  </si>
  <si>
    <t>MG1319-KCY-002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</si>
</sst>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\ #,##0.00;[Red]\-&quot;$&quot;\ #,##0.00"/>
  </numFmts>
  <fonts count="8">
    <font>
      <sz val="10.0"/>
      <color rgb="FF000000"/>
      <name val="Arial"/>
      <scheme val="minor"/>
    </font>
    <font>
      <color rgb="FF676A6C"/>
      <name val="&quot;open sans&quot;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sz val="12.0"/>
      <color rgb="FF222222"/>
      <name val="Arial"/>
    </font>
    <font>
      <b/>
      <color theme="1"/>
      <name val="Arial"/>
      <scheme val="minor"/>
    </font>
    <font>
      <sz val="10.0"/>
      <color rgb="FF676A6C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</fills>
  <borders count="4">
    <border/>
    <border>
      <top style="thin">
        <color rgb="FFE7EAEC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horizontal="left" readingOrder="0" vertical="top"/>
    </xf>
    <xf borderId="1" fillId="2" fontId="1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left" vertical="top"/>
    </xf>
    <xf borderId="3" fillId="4" fontId="3" numFmtId="0" xfId="0" applyAlignment="1" applyBorder="1" applyFill="1" applyFont="1">
      <alignment vertical="top"/>
    </xf>
    <xf borderId="3" fillId="4" fontId="3" numFmtId="164" xfId="0" applyAlignment="1" applyBorder="1" applyFont="1" applyNumberFormat="1">
      <alignment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3" numFmtId="164" xfId="0" applyAlignment="1" applyFont="1" applyNumberFormat="1">
      <alignment vertical="top"/>
    </xf>
    <xf borderId="3" fillId="5" fontId="3" numFmtId="0" xfId="0" applyAlignment="1" applyBorder="1" applyFill="1" applyFont="1">
      <alignment vertical="top"/>
    </xf>
    <xf borderId="3" fillId="5" fontId="3" numFmtId="164" xfId="0" applyAlignment="1" applyBorder="1" applyFont="1" applyNumberFormat="1">
      <alignment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6" numFmtId="0" xfId="0" applyAlignment="1" applyFont="1">
      <alignment vertical="top"/>
    </xf>
    <xf borderId="3" fillId="6" fontId="3" numFmtId="0" xfId="0" applyAlignment="1" applyBorder="1" applyFill="1" applyFont="1">
      <alignment vertical="top"/>
    </xf>
    <xf borderId="3" fillId="6" fontId="3" numFmtId="164" xfId="0" applyAlignment="1" applyBorder="1" applyFont="1" applyNumberFormat="1">
      <alignment vertical="top"/>
    </xf>
    <xf borderId="3" fillId="7" fontId="3" numFmtId="0" xfId="0" applyAlignment="1" applyBorder="1" applyFill="1" applyFont="1">
      <alignment vertical="top"/>
    </xf>
    <xf borderId="0" fillId="0" fontId="2" numFmtId="0" xfId="0" applyAlignment="1" applyFont="1">
      <alignment vertical="top"/>
    </xf>
    <xf borderId="3" fillId="8" fontId="3" numFmtId="0" xfId="0" applyAlignment="1" applyBorder="1" applyFill="1" applyFont="1">
      <alignment vertical="top"/>
    </xf>
    <xf borderId="3" fillId="8" fontId="3" numFmtId="164" xfId="0" applyAlignment="1" applyBorder="1" applyFont="1" applyNumberFormat="1">
      <alignment vertical="top"/>
    </xf>
    <xf borderId="3" fillId="7" fontId="3" numFmtId="164" xfId="0" applyAlignment="1" applyBorder="1" applyFont="1" applyNumberFormat="1">
      <alignment vertical="top"/>
    </xf>
    <xf borderId="0" fillId="0" fontId="3" numFmtId="1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7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2" fillId="0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file:///C:\Users\jcassiani\Downloads\Csc Barranquilla\Csc Barranquilla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nsito"/>
      <sheetName val="Csc Barranquilla"/>
      <sheetName val="Sobrantes"/>
      <sheetName val="Ajustes"/>
      <sheetName val="Bod 372"/>
      <sheetName val="Resume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13"/>
    <col customWidth="1" min="2" max="2" width="91.25"/>
    <col customWidth="1" min="3" max="3" width="12.5"/>
    <col customWidth="1" min="4" max="4" width="19.75"/>
    <col customWidth="1" min="5" max="5" width="4.63"/>
    <col customWidth="1" min="6" max="6" width="3.25"/>
    <col customWidth="1" min="7" max="7" width="9.88"/>
    <col customWidth="1" min="8" max="8" width="14.13"/>
    <col customWidth="1" hidden="1" min="9" max="9" width="12.75"/>
    <col customWidth="1" min="10" max="10" width="7.88"/>
    <col customWidth="1" min="11" max="11" width="8.63"/>
    <col customWidth="1" min="12" max="13" width="9.88"/>
    <col customWidth="1" min="14" max="14" width="6.0"/>
    <col customWidth="1" min="15" max="15" width="9.88"/>
    <col customWidth="1" min="16" max="16" width="30.0"/>
    <col customWidth="1" min="17" max="19" width="11.0"/>
  </cols>
  <sheetData>
    <row r="1" ht="12.75" customHeight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3" t="s">
        <v>8</v>
      </c>
      <c r="L1" s="4" t="s">
        <v>9</v>
      </c>
      <c r="M1" s="4" t="s">
        <v>10</v>
      </c>
      <c r="N1" s="3" t="s">
        <v>6</v>
      </c>
      <c r="O1" s="3" t="s">
        <v>11</v>
      </c>
      <c r="P1" s="5"/>
      <c r="Q1" s="6" t="s">
        <v>12</v>
      </c>
      <c r="R1" s="5"/>
      <c r="S1" s="5"/>
    </row>
    <row r="2" ht="12.75" customHeight="1">
      <c r="A2" s="7"/>
      <c r="B2" s="8" t="s">
        <v>13</v>
      </c>
      <c r="C2" s="8">
        <v>1.0</v>
      </c>
      <c r="D2" s="8"/>
      <c r="E2" s="8"/>
      <c r="F2" s="8">
        <v>1.0</v>
      </c>
      <c r="G2" s="8">
        <v>45674.0</v>
      </c>
      <c r="H2" s="9">
        <v>840252.1</v>
      </c>
      <c r="I2" s="8" t="s">
        <v>14</v>
      </c>
      <c r="J2" s="8">
        <v>1.0</v>
      </c>
      <c r="K2" s="8" t="s">
        <v>15</v>
      </c>
      <c r="L2" s="8"/>
      <c r="M2" s="8"/>
      <c r="N2" s="8">
        <f t="shared" ref="N2:N2585" si="1">J2+L2+M2</f>
        <v>1</v>
      </c>
      <c r="O2" s="8">
        <f t="shared" ref="O2:O2585" si="2">N2-C2</f>
        <v>0</v>
      </c>
      <c r="P2" s="10" t="s">
        <v>16</v>
      </c>
      <c r="Q2" s="10" t="str">
        <f>IFERROR(VLOOKUP(A2,[1]Ajustes!A$1:H$65536,8,FALSE),0)</f>
        <v>#ERROR!</v>
      </c>
    </row>
    <row r="3" ht="12.75" customHeight="1">
      <c r="A3" s="10" t="s">
        <v>17</v>
      </c>
      <c r="B3" s="10" t="s">
        <v>18</v>
      </c>
      <c r="C3" s="10">
        <v>2.0</v>
      </c>
      <c r="F3" s="10">
        <v>2.0</v>
      </c>
      <c r="G3" s="11">
        <v>45623.0</v>
      </c>
      <c r="H3" s="12">
        <v>840252.1</v>
      </c>
      <c r="I3" s="10" t="s">
        <v>19</v>
      </c>
      <c r="J3" s="10">
        <v>2.0</v>
      </c>
      <c r="K3" s="10" t="s">
        <v>15</v>
      </c>
      <c r="N3" s="10">
        <f t="shared" si="1"/>
        <v>2</v>
      </c>
      <c r="O3" s="10">
        <f t="shared" si="2"/>
        <v>0</v>
      </c>
      <c r="P3" s="10" t="s">
        <v>16</v>
      </c>
    </row>
    <row r="4" ht="12.75" customHeight="1">
      <c r="A4" s="10" t="s">
        <v>20</v>
      </c>
      <c r="B4" s="10" t="s">
        <v>21</v>
      </c>
      <c r="C4" s="10">
        <v>1.0</v>
      </c>
      <c r="F4" s="10">
        <v>1.0</v>
      </c>
      <c r="G4" s="11">
        <v>45518.0</v>
      </c>
      <c r="H4" s="12">
        <v>71344.54</v>
      </c>
      <c r="I4" s="10" t="s">
        <v>22</v>
      </c>
      <c r="J4" s="10">
        <v>1.0</v>
      </c>
      <c r="K4" s="10" t="s">
        <v>23</v>
      </c>
      <c r="N4" s="10">
        <f t="shared" si="1"/>
        <v>1</v>
      </c>
      <c r="O4" s="10">
        <f t="shared" si="2"/>
        <v>0</v>
      </c>
    </row>
    <row r="5" ht="12.75" customHeight="1">
      <c r="A5" s="10" t="s">
        <v>24</v>
      </c>
      <c r="B5" s="10" t="s">
        <v>25</v>
      </c>
      <c r="C5" s="10">
        <v>1.0</v>
      </c>
      <c r="F5" s="10">
        <v>1.0</v>
      </c>
      <c r="G5" s="11">
        <v>45079.0</v>
      </c>
      <c r="H5" s="12">
        <v>61200.0</v>
      </c>
      <c r="I5" s="10" t="s">
        <v>26</v>
      </c>
      <c r="J5" s="10">
        <v>1.0</v>
      </c>
      <c r="K5" s="10" t="s">
        <v>23</v>
      </c>
      <c r="N5" s="10">
        <f t="shared" si="1"/>
        <v>1</v>
      </c>
      <c r="O5" s="10">
        <f t="shared" si="2"/>
        <v>0</v>
      </c>
    </row>
    <row r="6" ht="12.75" customHeight="1">
      <c r="A6" s="13" t="s">
        <v>27</v>
      </c>
      <c r="B6" s="13" t="s">
        <v>28</v>
      </c>
      <c r="C6" s="13">
        <v>2.0</v>
      </c>
      <c r="D6" s="13"/>
      <c r="E6" s="13"/>
      <c r="F6" s="13">
        <v>2.0</v>
      </c>
      <c r="G6" s="13">
        <v>45090.0</v>
      </c>
      <c r="H6" s="14">
        <v>83949.57</v>
      </c>
      <c r="I6" s="13" t="s">
        <v>29</v>
      </c>
      <c r="J6" s="13">
        <v>2.0</v>
      </c>
      <c r="K6" s="13" t="s">
        <v>30</v>
      </c>
      <c r="L6" s="13"/>
      <c r="M6" s="13"/>
      <c r="N6" s="13">
        <f t="shared" si="1"/>
        <v>2</v>
      </c>
      <c r="O6" s="13">
        <f t="shared" si="2"/>
        <v>0</v>
      </c>
      <c r="P6" s="10" t="s">
        <v>31</v>
      </c>
    </row>
    <row r="7" ht="12.75" customHeight="1">
      <c r="A7" s="13" t="s">
        <v>32</v>
      </c>
      <c r="B7" s="13" t="s">
        <v>33</v>
      </c>
      <c r="C7" s="13">
        <v>6.0</v>
      </c>
      <c r="D7" s="13"/>
      <c r="E7" s="13"/>
      <c r="F7" s="13">
        <v>6.0</v>
      </c>
      <c r="G7" s="13">
        <v>45090.0</v>
      </c>
      <c r="H7" s="14">
        <v>167983.19</v>
      </c>
      <c r="I7" s="13" t="s">
        <v>34</v>
      </c>
      <c r="J7" s="13">
        <v>6.0</v>
      </c>
      <c r="K7" s="13" t="s">
        <v>30</v>
      </c>
      <c r="L7" s="13"/>
      <c r="M7" s="13"/>
      <c r="N7" s="13">
        <f t="shared" si="1"/>
        <v>6</v>
      </c>
      <c r="O7" s="13">
        <f t="shared" si="2"/>
        <v>0</v>
      </c>
      <c r="P7" s="10" t="s">
        <v>35</v>
      </c>
    </row>
    <row r="8" ht="12.75" customHeight="1">
      <c r="A8" s="13" t="s">
        <v>36</v>
      </c>
      <c r="B8" s="13" t="s">
        <v>37</v>
      </c>
      <c r="C8" s="13">
        <v>3.0</v>
      </c>
      <c r="D8" s="13"/>
      <c r="E8" s="13"/>
      <c r="F8" s="13">
        <v>3.0</v>
      </c>
      <c r="G8" s="13">
        <v>45090.0</v>
      </c>
      <c r="H8" s="14">
        <v>210000.0</v>
      </c>
      <c r="I8" s="13" t="s">
        <v>38</v>
      </c>
      <c r="J8" s="13">
        <v>3.0</v>
      </c>
      <c r="K8" s="13" t="s">
        <v>30</v>
      </c>
      <c r="L8" s="13"/>
      <c r="M8" s="13"/>
      <c r="N8" s="13">
        <f t="shared" si="1"/>
        <v>3</v>
      </c>
      <c r="O8" s="13">
        <f t="shared" si="2"/>
        <v>0</v>
      </c>
      <c r="P8" s="10" t="s">
        <v>39</v>
      </c>
    </row>
    <row r="9" ht="12.75" customHeight="1">
      <c r="A9" s="10" t="s">
        <v>40</v>
      </c>
      <c r="B9" s="10" t="s">
        <v>41</v>
      </c>
      <c r="C9" s="10">
        <v>2.0</v>
      </c>
      <c r="D9" s="10">
        <v>3.0</v>
      </c>
      <c r="F9" s="10">
        <v>-1.0</v>
      </c>
      <c r="G9" s="11">
        <v>45713.0</v>
      </c>
      <c r="H9" s="12">
        <v>117563.03</v>
      </c>
      <c r="I9" s="10" t="s">
        <v>42</v>
      </c>
      <c r="L9" s="10">
        <v>2.0</v>
      </c>
      <c r="N9" s="10">
        <f t="shared" si="1"/>
        <v>2</v>
      </c>
      <c r="O9" s="10">
        <f t="shared" si="2"/>
        <v>0</v>
      </c>
      <c r="P9" s="10" t="s">
        <v>43</v>
      </c>
    </row>
    <row r="10" ht="12.75" customHeight="1">
      <c r="A10" s="10" t="s">
        <v>44</v>
      </c>
      <c r="B10" s="10" t="s">
        <v>45</v>
      </c>
      <c r="C10" s="10">
        <v>1.0</v>
      </c>
      <c r="F10" s="10">
        <v>1.0</v>
      </c>
      <c r="G10" s="11">
        <v>45549.0</v>
      </c>
      <c r="H10" s="12">
        <v>92352.94</v>
      </c>
      <c r="I10" s="10" t="s">
        <v>46</v>
      </c>
      <c r="J10" s="13">
        <v>1.0</v>
      </c>
      <c r="K10" s="10">
        <v>652.0</v>
      </c>
      <c r="N10" s="10">
        <f t="shared" si="1"/>
        <v>1</v>
      </c>
      <c r="O10" s="10">
        <f t="shared" si="2"/>
        <v>0</v>
      </c>
    </row>
    <row r="11" ht="12.75" customHeight="1">
      <c r="A11" s="8" t="s">
        <v>47</v>
      </c>
      <c r="B11" s="8" t="s">
        <v>48</v>
      </c>
      <c r="C11" s="8">
        <v>1.0</v>
      </c>
      <c r="D11" s="8"/>
      <c r="E11" s="8"/>
      <c r="F11" s="8">
        <v>1.0</v>
      </c>
      <c r="G11" s="8">
        <v>45628.0</v>
      </c>
      <c r="H11" s="9">
        <v>95371.38</v>
      </c>
      <c r="I11" s="10" t="s">
        <v>49</v>
      </c>
      <c r="J11" s="8">
        <v>1.0</v>
      </c>
      <c r="K11" s="8" t="s">
        <v>50</v>
      </c>
      <c r="L11" s="8"/>
      <c r="M11" s="8"/>
      <c r="N11" s="8">
        <f t="shared" si="1"/>
        <v>1</v>
      </c>
      <c r="O11" s="8">
        <f t="shared" si="2"/>
        <v>0</v>
      </c>
      <c r="Q11" s="10" t="str">
        <f>IFERROR(VLOOKUP(A11,[1]Ajustes!A$1:H$65536,8,FALSE),0)</f>
        <v>#ERROR!</v>
      </c>
    </row>
    <row r="12" ht="12.75" customHeight="1">
      <c r="A12" s="10" t="s">
        <v>51</v>
      </c>
      <c r="B12" s="10" t="s">
        <v>52</v>
      </c>
      <c r="C12" s="10">
        <v>2.0</v>
      </c>
      <c r="F12" s="10">
        <v>2.0</v>
      </c>
      <c r="G12" s="11">
        <v>45692.0</v>
      </c>
      <c r="H12" s="12">
        <v>264600.0</v>
      </c>
      <c r="I12" s="10" t="s">
        <v>53</v>
      </c>
      <c r="J12" s="10">
        <v>1.0</v>
      </c>
      <c r="K12" s="10">
        <v>432.0</v>
      </c>
      <c r="N12" s="10">
        <f t="shared" si="1"/>
        <v>1</v>
      </c>
      <c r="O12" s="10">
        <f t="shared" si="2"/>
        <v>-1</v>
      </c>
      <c r="P12" s="10" t="s">
        <v>54</v>
      </c>
      <c r="Q12" s="10" t="str">
        <f>IFERROR(VLOOKUP(A12,[1]Ajustes!A$1:H$65536,8,FALSE),0)</f>
        <v>#ERROR!</v>
      </c>
    </row>
    <row r="13" ht="12.75" customHeight="1">
      <c r="A13" s="10" t="s">
        <v>55</v>
      </c>
      <c r="B13" s="15" t="s">
        <v>56</v>
      </c>
      <c r="C13" s="10">
        <v>4.0</v>
      </c>
      <c r="F13" s="10">
        <v>4.0</v>
      </c>
      <c r="G13" s="11">
        <v>45054.0</v>
      </c>
      <c r="H13" s="12">
        <v>34034.11</v>
      </c>
      <c r="I13" s="10" t="s">
        <v>57</v>
      </c>
      <c r="J13" s="10">
        <v>4.0</v>
      </c>
      <c r="K13" s="10" t="s">
        <v>58</v>
      </c>
      <c r="N13" s="10">
        <f t="shared" si="1"/>
        <v>4</v>
      </c>
      <c r="O13" s="10">
        <f t="shared" si="2"/>
        <v>0</v>
      </c>
    </row>
    <row r="14" ht="12.75" customHeight="1">
      <c r="A14" s="10" t="s">
        <v>59</v>
      </c>
      <c r="B14" s="10" t="s">
        <v>60</v>
      </c>
      <c r="C14" s="10">
        <v>3.0</v>
      </c>
      <c r="F14" s="10">
        <v>3.0</v>
      </c>
      <c r="G14" s="11">
        <v>45628.0</v>
      </c>
      <c r="H14" s="12">
        <v>283359.48</v>
      </c>
      <c r="I14" s="10" t="s">
        <v>61</v>
      </c>
      <c r="J14" s="10">
        <v>3.0</v>
      </c>
      <c r="K14" s="10">
        <v>541.0</v>
      </c>
      <c r="N14" s="10">
        <f t="shared" si="1"/>
        <v>3</v>
      </c>
      <c r="O14" s="10">
        <f t="shared" si="2"/>
        <v>0</v>
      </c>
    </row>
    <row r="15" ht="12.75" customHeight="1">
      <c r="A15" s="10" t="s">
        <v>62</v>
      </c>
      <c r="B15" s="10" t="s">
        <v>63</v>
      </c>
      <c r="C15" s="10">
        <v>1.0</v>
      </c>
      <c r="F15" s="10">
        <v>1.0</v>
      </c>
      <c r="G15" s="11">
        <v>45721.0</v>
      </c>
      <c r="H15" s="12">
        <v>425250.0</v>
      </c>
      <c r="I15" s="10" t="s">
        <v>64</v>
      </c>
      <c r="J15" s="10">
        <v>1.0</v>
      </c>
      <c r="K15" s="10" t="s">
        <v>65</v>
      </c>
      <c r="N15" s="10">
        <f t="shared" si="1"/>
        <v>1</v>
      </c>
      <c r="O15" s="10">
        <f t="shared" si="2"/>
        <v>0</v>
      </c>
    </row>
    <row r="16" ht="12.75" customHeight="1">
      <c r="A16" s="10" t="s">
        <v>66</v>
      </c>
      <c r="B16" s="10" t="s">
        <v>63</v>
      </c>
      <c r="C16" s="10">
        <v>1.0</v>
      </c>
      <c r="F16" s="10">
        <v>1.0</v>
      </c>
      <c r="G16" s="11">
        <v>45699.0</v>
      </c>
      <c r="H16" s="12">
        <v>99225.0</v>
      </c>
      <c r="I16" s="10" t="s">
        <v>67</v>
      </c>
      <c r="M16" s="10">
        <v>1.0</v>
      </c>
      <c r="N16" s="10">
        <f t="shared" si="1"/>
        <v>1</v>
      </c>
      <c r="O16" s="10">
        <f t="shared" si="2"/>
        <v>0</v>
      </c>
      <c r="P16" s="16" t="s">
        <v>68</v>
      </c>
    </row>
    <row r="17" ht="12.75" customHeight="1">
      <c r="A17" s="10" t="s">
        <v>69</v>
      </c>
      <c r="B17" s="10" t="s">
        <v>70</v>
      </c>
      <c r="C17" s="10">
        <v>3.0</v>
      </c>
      <c r="F17" s="10">
        <v>3.0</v>
      </c>
      <c r="G17" s="11">
        <v>45406.0</v>
      </c>
      <c r="H17" s="12">
        <v>35437.5</v>
      </c>
      <c r="I17" s="10" t="s">
        <v>71</v>
      </c>
      <c r="J17" s="10">
        <v>3.0</v>
      </c>
      <c r="K17" s="10" t="s">
        <v>72</v>
      </c>
      <c r="N17" s="10">
        <f t="shared" si="1"/>
        <v>3</v>
      </c>
      <c r="O17" s="10">
        <f t="shared" si="2"/>
        <v>0</v>
      </c>
    </row>
    <row r="18" ht="12.75" customHeight="1">
      <c r="A18" s="10" t="s">
        <v>73</v>
      </c>
      <c r="B18" s="10" t="s">
        <v>74</v>
      </c>
      <c r="C18" s="10">
        <v>1.0</v>
      </c>
      <c r="F18" s="10">
        <v>1.0</v>
      </c>
      <c r="G18" s="11">
        <v>45723.0</v>
      </c>
      <c r="H18" s="12">
        <v>226800.0</v>
      </c>
      <c r="I18" s="10" t="s">
        <v>75</v>
      </c>
      <c r="J18" s="10">
        <v>1.0</v>
      </c>
      <c r="K18" s="10">
        <v>422.0</v>
      </c>
      <c r="N18" s="10">
        <f t="shared" si="1"/>
        <v>1</v>
      </c>
      <c r="O18" s="10">
        <f t="shared" si="2"/>
        <v>0</v>
      </c>
    </row>
    <row r="19" ht="12.75" customHeight="1">
      <c r="A19" s="10" t="s">
        <v>76</v>
      </c>
      <c r="B19" s="17" t="s">
        <v>77</v>
      </c>
      <c r="C19" s="10">
        <v>1.0</v>
      </c>
      <c r="F19" s="10">
        <v>1.0</v>
      </c>
      <c r="G19" s="11">
        <v>45188.0</v>
      </c>
      <c r="H19" s="12">
        <v>9450.0</v>
      </c>
      <c r="I19" s="10" t="s">
        <v>78</v>
      </c>
      <c r="J19" s="10">
        <v>1.0</v>
      </c>
      <c r="K19" s="10">
        <v>122.0</v>
      </c>
      <c r="N19" s="10">
        <f t="shared" si="1"/>
        <v>1</v>
      </c>
      <c r="O19" s="10">
        <f t="shared" si="2"/>
        <v>0</v>
      </c>
    </row>
    <row r="20" ht="12.75" customHeight="1">
      <c r="A20" s="10" t="s">
        <v>79</v>
      </c>
      <c r="B20" s="10" t="s">
        <v>80</v>
      </c>
      <c r="C20" s="10">
        <v>1.0</v>
      </c>
      <c r="F20" s="10">
        <v>1.0</v>
      </c>
      <c r="G20" s="11">
        <v>45628.0</v>
      </c>
      <c r="H20" s="12">
        <v>70875.0</v>
      </c>
      <c r="I20" s="10" t="s">
        <v>81</v>
      </c>
      <c r="J20" s="10">
        <v>1.0</v>
      </c>
      <c r="K20" s="10">
        <v>531.0</v>
      </c>
      <c r="N20" s="10">
        <f t="shared" si="1"/>
        <v>1</v>
      </c>
      <c r="O20" s="10">
        <f t="shared" si="2"/>
        <v>0</v>
      </c>
    </row>
    <row r="21" ht="12.75" customHeight="1">
      <c r="A21" s="10" t="s">
        <v>82</v>
      </c>
      <c r="B21" s="10" t="s">
        <v>83</v>
      </c>
      <c r="C21" s="10">
        <v>1.0</v>
      </c>
      <c r="F21" s="10">
        <v>1.0</v>
      </c>
      <c r="G21" s="11">
        <v>45406.0</v>
      </c>
      <c r="H21" s="12">
        <v>113400.0</v>
      </c>
      <c r="I21" s="10" t="s">
        <v>84</v>
      </c>
      <c r="J21" s="10">
        <v>1.0</v>
      </c>
      <c r="K21" s="10" t="s">
        <v>85</v>
      </c>
      <c r="N21" s="10">
        <f t="shared" si="1"/>
        <v>1</v>
      </c>
      <c r="O21" s="10">
        <f t="shared" si="2"/>
        <v>0</v>
      </c>
    </row>
    <row r="22" ht="12.75" customHeight="1">
      <c r="A22" s="10" t="s">
        <v>86</v>
      </c>
      <c r="B22" s="10" t="s">
        <v>87</v>
      </c>
      <c r="C22" s="10">
        <v>1.0</v>
      </c>
      <c r="F22" s="10">
        <v>1.0</v>
      </c>
      <c r="G22" s="11">
        <v>45464.0</v>
      </c>
      <c r="H22" s="12">
        <v>28350.0</v>
      </c>
      <c r="I22" s="10" t="s">
        <v>88</v>
      </c>
      <c r="J22" s="10">
        <v>1.0</v>
      </c>
      <c r="K22" s="10" t="s">
        <v>85</v>
      </c>
      <c r="N22" s="10">
        <f t="shared" si="1"/>
        <v>1</v>
      </c>
      <c r="O22" s="10">
        <f t="shared" si="2"/>
        <v>0</v>
      </c>
    </row>
    <row r="23" ht="12.75" customHeight="1">
      <c r="A23" s="10" t="s">
        <v>89</v>
      </c>
      <c r="B23" s="10" t="s">
        <v>90</v>
      </c>
      <c r="C23" s="10">
        <v>1.0</v>
      </c>
      <c r="F23" s="10">
        <v>1.0</v>
      </c>
      <c r="G23" s="11">
        <v>45448.0</v>
      </c>
      <c r="H23" s="12">
        <v>70875.0</v>
      </c>
      <c r="I23" s="10" t="s">
        <v>81</v>
      </c>
      <c r="J23" s="10">
        <v>1.0</v>
      </c>
      <c r="K23" s="10" t="s">
        <v>91</v>
      </c>
      <c r="N23" s="10">
        <f t="shared" si="1"/>
        <v>1</v>
      </c>
      <c r="O23" s="10">
        <f t="shared" si="2"/>
        <v>0</v>
      </c>
    </row>
    <row r="24" ht="12.75" customHeight="1">
      <c r="A24" s="10" t="s">
        <v>92</v>
      </c>
      <c r="B24" s="10" t="s">
        <v>93</v>
      </c>
      <c r="C24" s="10">
        <v>2.0</v>
      </c>
      <c r="F24" s="10">
        <v>2.0</v>
      </c>
      <c r="G24" s="11">
        <v>45709.0</v>
      </c>
      <c r="H24" s="12">
        <v>85050.0</v>
      </c>
      <c r="I24" s="10" t="s">
        <v>94</v>
      </c>
      <c r="J24" s="10">
        <v>2.0</v>
      </c>
      <c r="K24" s="10" t="s">
        <v>91</v>
      </c>
      <c r="N24" s="10">
        <f t="shared" si="1"/>
        <v>2</v>
      </c>
      <c r="O24" s="10">
        <f t="shared" si="2"/>
        <v>0</v>
      </c>
    </row>
    <row r="25" ht="12.75" customHeight="1">
      <c r="A25" s="10" t="s">
        <v>95</v>
      </c>
      <c r="B25" s="10" t="s">
        <v>96</v>
      </c>
      <c r="C25" s="10">
        <v>1.0</v>
      </c>
      <c r="D25" s="10">
        <v>1.0</v>
      </c>
      <c r="G25" s="11">
        <v>45558.0</v>
      </c>
      <c r="H25" s="12">
        <v>675675.0</v>
      </c>
      <c r="I25" s="10" t="s">
        <v>97</v>
      </c>
      <c r="J25" s="10">
        <v>1.0</v>
      </c>
      <c r="K25" s="10" t="s">
        <v>65</v>
      </c>
      <c r="N25" s="10">
        <f t="shared" si="1"/>
        <v>1</v>
      </c>
      <c r="O25" s="10">
        <f t="shared" si="2"/>
        <v>0</v>
      </c>
    </row>
    <row r="26" ht="12.75" customHeight="1">
      <c r="A26" s="10" t="s">
        <v>98</v>
      </c>
      <c r="B26" s="10" t="s">
        <v>99</v>
      </c>
      <c r="C26" s="10">
        <v>1.0</v>
      </c>
      <c r="F26" s="10">
        <v>1.0</v>
      </c>
      <c r="G26" s="11">
        <v>45684.0</v>
      </c>
      <c r="H26" s="12">
        <v>151200.0</v>
      </c>
      <c r="I26" s="10" t="s">
        <v>100</v>
      </c>
      <c r="J26" s="10">
        <v>1.0</v>
      </c>
      <c r="K26" s="10" t="s">
        <v>101</v>
      </c>
      <c r="N26" s="10">
        <f t="shared" si="1"/>
        <v>1</v>
      </c>
      <c r="O26" s="10">
        <f t="shared" si="2"/>
        <v>0</v>
      </c>
    </row>
    <row r="27" ht="12.75" customHeight="1">
      <c r="A27" s="10" t="s">
        <v>102</v>
      </c>
      <c r="B27" s="10" t="s">
        <v>103</v>
      </c>
      <c r="C27" s="10">
        <v>1.0</v>
      </c>
      <c r="F27" s="10">
        <v>1.0</v>
      </c>
      <c r="G27" s="11">
        <v>45614.0</v>
      </c>
      <c r="H27" s="12">
        <v>236250.0</v>
      </c>
      <c r="I27" s="10" t="s">
        <v>104</v>
      </c>
      <c r="J27" s="10">
        <v>1.0</v>
      </c>
      <c r="K27" s="10" t="s">
        <v>101</v>
      </c>
      <c r="N27" s="10">
        <f t="shared" si="1"/>
        <v>1</v>
      </c>
      <c r="O27" s="10">
        <f t="shared" si="2"/>
        <v>0</v>
      </c>
    </row>
    <row r="28" ht="12.75" customHeight="1">
      <c r="A28" s="10" t="s">
        <v>105</v>
      </c>
      <c r="B28" s="10" t="s">
        <v>106</v>
      </c>
      <c r="C28" s="10">
        <v>2.0</v>
      </c>
      <c r="F28" s="10">
        <v>2.0</v>
      </c>
      <c r="G28" s="11">
        <v>45566.0</v>
      </c>
      <c r="H28" s="12">
        <v>42525.0</v>
      </c>
      <c r="I28" s="10" t="s">
        <v>107</v>
      </c>
      <c r="J28" s="10">
        <v>2.0</v>
      </c>
      <c r="K28" s="10">
        <v>541.0</v>
      </c>
      <c r="N28" s="10">
        <f t="shared" si="1"/>
        <v>2</v>
      </c>
      <c r="O28" s="10">
        <f t="shared" si="2"/>
        <v>0</v>
      </c>
    </row>
    <row r="29" ht="12.75" customHeight="1">
      <c r="A29" s="10" t="s">
        <v>108</v>
      </c>
      <c r="B29" s="10" t="s">
        <v>109</v>
      </c>
      <c r="C29" s="10">
        <v>1.0</v>
      </c>
      <c r="F29" s="10">
        <v>1.0</v>
      </c>
      <c r="G29" s="11">
        <v>45314.0</v>
      </c>
      <c r="H29" s="12">
        <v>314307.0</v>
      </c>
      <c r="I29" s="10" t="s">
        <v>110</v>
      </c>
      <c r="J29" s="10">
        <v>1.0</v>
      </c>
      <c r="K29" s="10" t="s">
        <v>111</v>
      </c>
      <c r="N29" s="10">
        <f t="shared" si="1"/>
        <v>1</v>
      </c>
      <c r="O29" s="10">
        <f t="shared" si="2"/>
        <v>0</v>
      </c>
    </row>
    <row r="30" ht="12.75" customHeight="1">
      <c r="A30" s="10" t="s">
        <v>112</v>
      </c>
      <c r="B30" s="10" t="s">
        <v>113</v>
      </c>
      <c r="C30" s="10">
        <v>1.0</v>
      </c>
      <c r="F30" s="10">
        <v>1.0</v>
      </c>
      <c r="G30" s="11">
        <v>45723.0</v>
      </c>
      <c r="H30" s="12">
        <v>19845.0</v>
      </c>
      <c r="I30" s="10" t="s">
        <v>114</v>
      </c>
      <c r="J30" s="10">
        <v>1.0</v>
      </c>
      <c r="K30" s="10">
        <v>851.0</v>
      </c>
      <c r="N30" s="10">
        <f t="shared" si="1"/>
        <v>1</v>
      </c>
      <c r="O30" s="10">
        <f t="shared" si="2"/>
        <v>0</v>
      </c>
    </row>
    <row r="31" ht="12.75" customHeight="1">
      <c r="A31" s="10" t="s">
        <v>115</v>
      </c>
      <c r="B31" s="10" t="s">
        <v>116</v>
      </c>
      <c r="C31" s="10">
        <v>1.0</v>
      </c>
      <c r="F31" s="10">
        <v>1.0</v>
      </c>
      <c r="G31" s="11">
        <v>45406.0</v>
      </c>
      <c r="H31" s="12">
        <v>34034.11</v>
      </c>
      <c r="I31" s="10" t="s">
        <v>117</v>
      </c>
      <c r="J31" s="10">
        <v>1.0</v>
      </c>
      <c r="K31" s="10" t="s">
        <v>118</v>
      </c>
      <c r="N31" s="10">
        <f t="shared" si="1"/>
        <v>1</v>
      </c>
      <c r="O31" s="10">
        <f t="shared" si="2"/>
        <v>0</v>
      </c>
    </row>
    <row r="32" ht="12.75" customHeight="1">
      <c r="A32" s="10" t="s">
        <v>119</v>
      </c>
      <c r="B32" s="10" t="s">
        <v>120</v>
      </c>
      <c r="C32" s="10">
        <v>1.0</v>
      </c>
      <c r="F32" s="10">
        <v>1.0</v>
      </c>
      <c r="G32" s="11">
        <v>45628.0</v>
      </c>
      <c r="H32" s="12">
        <v>28350.0</v>
      </c>
      <c r="I32" s="10" t="s">
        <v>88</v>
      </c>
      <c r="J32" s="10">
        <v>1.0</v>
      </c>
      <c r="K32" s="10">
        <v>521.0</v>
      </c>
      <c r="N32" s="10">
        <f t="shared" si="1"/>
        <v>1</v>
      </c>
      <c r="O32" s="10">
        <f t="shared" si="2"/>
        <v>0</v>
      </c>
    </row>
    <row r="33" ht="12.75" customHeight="1">
      <c r="A33" s="10" t="s">
        <v>121</v>
      </c>
      <c r="B33" s="10" t="s">
        <v>122</v>
      </c>
      <c r="C33" s="10">
        <v>1.0</v>
      </c>
      <c r="D33" s="10">
        <v>1.0</v>
      </c>
      <c r="G33" s="11">
        <v>45698.0</v>
      </c>
      <c r="H33" s="12">
        <v>194339.25</v>
      </c>
      <c r="I33" s="10" t="s">
        <v>123</v>
      </c>
      <c r="J33" s="10">
        <v>1.0</v>
      </c>
      <c r="K33" s="10">
        <v>522.0</v>
      </c>
      <c r="N33" s="10">
        <f t="shared" si="1"/>
        <v>1</v>
      </c>
      <c r="O33" s="10">
        <f t="shared" si="2"/>
        <v>0</v>
      </c>
    </row>
    <row r="34" ht="12.75" customHeight="1">
      <c r="A34" s="10" t="s">
        <v>124</v>
      </c>
      <c r="B34" s="10" t="s">
        <v>125</v>
      </c>
      <c r="C34" s="10">
        <v>1.0</v>
      </c>
      <c r="F34" s="10">
        <v>1.0</v>
      </c>
      <c r="G34" s="11">
        <v>45628.0</v>
      </c>
      <c r="H34" s="12">
        <v>28350.0</v>
      </c>
      <c r="I34" s="10" t="s">
        <v>88</v>
      </c>
      <c r="J34" s="10">
        <v>1.0</v>
      </c>
      <c r="K34" s="10">
        <v>521.0</v>
      </c>
      <c r="N34" s="10">
        <f t="shared" si="1"/>
        <v>1</v>
      </c>
      <c r="O34" s="10">
        <f t="shared" si="2"/>
        <v>0</v>
      </c>
    </row>
    <row r="35" ht="12.75" customHeight="1">
      <c r="A35" s="10" t="s">
        <v>126</v>
      </c>
      <c r="B35" s="10" t="s">
        <v>127</v>
      </c>
      <c r="C35" s="10">
        <v>1.0</v>
      </c>
      <c r="F35" s="10">
        <v>1.0</v>
      </c>
      <c r="G35" s="11">
        <v>45682.0</v>
      </c>
      <c r="N35" s="10">
        <f t="shared" si="1"/>
        <v>0</v>
      </c>
      <c r="O35" s="10">
        <f t="shared" si="2"/>
        <v>-1</v>
      </c>
      <c r="P35" s="11" t="s">
        <v>128</v>
      </c>
      <c r="Q35" s="10" t="str">
        <f>IFERROR(VLOOKUP(A35,[1]Ajustes!A$1:H$65536,8,FALSE),0)</f>
        <v>#ERROR!</v>
      </c>
    </row>
    <row r="36" ht="12.75" customHeight="1">
      <c r="A36" s="10" t="s">
        <v>129</v>
      </c>
      <c r="B36" s="10" t="s">
        <v>130</v>
      </c>
      <c r="C36" s="10">
        <v>1.0</v>
      </c>
      <c r="F36" s="10">
        <v>1.0</v>
      </c>
      <c r="G36" s="11">
        <v>45054.0</v>
      </c>
      <c r="H36" s="12">
        <v>257323.5</v>
      </c>
      <c r="I36" s="10" t="s">
        <v>131</v>
      </c>
      <c r="J36" s="10">
        <v>1.0</v>
      </c>
      <c r="K36" s="10">
        <v>742.0</v>
      </c>
      <c r="N36" s="10">
        <f t="shared" si="1"/>
        <v>1</v>
      </c>
      <c r="O36" s="10">
        <f t="shared" si="2"/>
        <v>0</v>
      </c>
    </row>
    <row r="37" ht="12.75" customHeight="1">
      <c r="A37" s="10" t="s">
        <v>132</v>
      </c>
      <c r="B37" s="10" t="s">
        <v>133</v>
      </c>
      <c r="C37" s="10">
        <v>2.0</v>
      </c>
      <c r="F37" s="10">
        <v>2.0</v>
      </c>
      <c r="G37" s="11">
        <v>45628.0</v>
      </c>
      <c r="H37" s="12">
        <v>33878.25</v>
      </c>
      <c r="I37" s="10" t="s">
        <v>134</v>
      </c>
      <c r="J37" s="10">
        <v>2.0</v>
      </c>
      <c r="K37" s="10">
        <v>441.0</v>
      </c>
      <c r="N37" s="10">
        <f t="shared" si="1"/>
        <v>2</v>
      </c>
      <c r="O37" s="10">
        <f t="shared" si="2"/>
        <v>0</v>
      </c>
    </row>
    <row r="38" ht="12.75" customHeight="1">
      <c r="A38" s="10" t="s">
        <v>135</v>
      </c>
      <c r="B38" s="10" t="s">
        <v>136</v>
      </c>
      <c r="C38" s="10">
        <v>5.0</v>
      </c>
      <c r="F38" s="10">
        <v>5.0</v>
      </c>
      <c r="G38" s="11">
        <v>45281.0</v>
      </c>
      <c r="H38" s="12">
        <v>35438.0</v>
      </c>
      <c r="I38" s="10" t="s">
        <v>137</v>
      </c>
      <c r="J38" s="10">
        <v>5.0</v>
      </c>
      <c r="K38" s="10" t="s">
        <v>138</v>
      </c>
      <c r="N38" s="10">
        <f t="shared" si="1"/>
        <v>5</v>
      </c>
      <c r="O38" s="10">
        <f t="shared" si="2"/>
        <v>0</v>
      </c>
    </row>
    <row r="39" ht="12.75" customHeight="1">
      <c r="A39" s="10" t="s">
        <v>139</v>
      </c>
      <c r="B39" s="10" t="s">
        <v>140</v>
      </c>
      <c r="C39" s="10">
        <v>1.0</v>
      </c>
      <c r="F39" s="10">
        <v>1.0</v>
      </c>
      <c r="G39" s="11">
        <v>45700.0</v>
      </c>
      <c r="H39" s="12">
        <v>188952.75</v>
      </c>
      <c r="I39" s="10" t="s">
        <v>141</v>
      </c>
      <c r="J39" s="10">
        <v>1.0</v>
      </c>
      <c r="K39" s="10">
        <v>721.0</v>
      </c>
      <c r="N39" s="10">
        <f t="shared" si="1"/>
        <v>1</v>
      </c>
      <c r="O39" s="10">
        <f t="shared" si="2"/>
        <v>0</v>
      </c>
    </row>
    <row r="40" ht="12.75" customHeight="1">
      <c r="A40" s="10" t="s">
        <v>142</v>
      </c>
      <c r="B40" s="10" t="s">
        <v>143</v>
      </c>
      <c r="C40" s="10">
        <v>2.0</v>
      </c>
      <c r="F40" s="10">
        <v>2.0</v>
      </c>
      <c r="G40" s="11">
        <v>45423.0</v>
      </c>
      <c r="H40" s="12">
        <v>157531.5</v>
      </c>
      <c r="I40" s="10" t="s">
        <v>144</v>
      </c>
      <c r="J40" s="10">
        <v>2.0</v>
      </c>
      <c r="K40" s="10">
        <v>522.0</v>
      </c>
      <c r="N40" s="10">
        <f t="shared" si="1"/>
        <v>2</v>
      </c>
      <c r="O40" s="10">
        <f t="shared" si="2"/>
        <v>0</v>
      </c>
    </row>
    <row r="41" ht="12.75" customHeight="1">
      <c r="A41" s="10" t="s">
        <v>145</v>
      </c>
      <c r="B41" s="10" t="s">
        <v>146</v>
      </c>
      <c r="C41" s="10">
        <v>1.0</v>
      </c>
      <c r="F41" s="10">
        <v>1.0</v>
      </c>
      <c r="G41" s="11">
        <v>45628.0</v>
      </c>
      <c r="H41" s="12">
        <v>168021.0</v>
      </c>
      <c r="I41" s="10" t="s">
        <v>147</v>
      </c>
      <c r="J41" s="10">
        <v>1.0</v>
      </c>
      <c r="K41" s="10">
        <v>752.0</v>
      </c>
      <c r="N41" s="10">
        <f t="shared" si="1"/>
        <v>1</v>
      </c>
      <c r="O41" s="10">
        <f t="shared" si="2"/>
        <v>0</v>
      </c>
    </row>
    <row r="42" ht="12.75" customHeight="1">
      <c r="A42" s="10" t="s">
        <v>148</v>
      </c>
      <c r="B42" s="10" t="s">
        <v>149</v>
      </c>
      <c r="C42" s="10">
        <v>2.0</v>
      </c>
      <c r="F42" s="10">
        <v>2.0</v>
      </c>
      <c r="G42" s="11">
        <v>45723.0</v>
      </c>
      <c r="H42" s="12">
        <v>40620.9</v>
      </c>
      <c r="I42" s="10" t="s">
        <v>150</v>
      </c>
      <c r="J42" s="10">
        <v>2.0</v>
      </c>
      <c r="K42" s="10">
        <v>712.0</v>
      </c>
      <c r="N42" s="10">
        <f t="shared" si="1"/>
        <v>2</v>
      </c>
      <c r="O42" s="10">
        <f t="shared" si="2"/>
        <v>0</v>
      </c>
    </row>
    <row r="43" ht="12.75" customHeight="1">
      <c r="A43" s="10" t="s">
        <v>151</v>
      </c>
      <c r="B43" s="10" t="s">
        <v>152</v>
      </c>
      <c r="C43" s="10">
        <v>1.0</v>
      </c>
      <c r="F43" s="10">
        <v>1.0</v>
      </c>
      <c r="G43" s="11">
        <v>45281.0</v>
      </c>
      <c r="H43" s="12">
        <v>26682.38</v>
      </c>
      <c r="I43" s="10" t="s">
        <v>153</v>
      </c>
      <c r="J43" s="10">
        <v>1.0</v>
      </c>
      <c r="K43" s="10" t="s">
        <v>154</v>
      </c>
      <c r="N43" s="10">
        <f t="shared" si="1"/>
        <v>1</v>
      </c>
      <c r="O43" s="10">
        <f t="shared" si="2"/>
        <v>0</v>
      </c>
    </row>
    <row r="44" ht="12.75" customHeight="1">
      <c r="A44" s="10" t="s">
        <v>155</v>
      </c>
      <c r="B44" s="10" t="s">
        <v>156</v>
      </c>
      <c r="C44" s="10">
        <v>1.0</v>
      </c>
      <c r="F44" s="10">
        <v>1.0</v>
      </c>
      <c r="G44" s="11">
        <v>45628.0</v>
      </c>
      <c r="H44" s="12">
        <v>32460.75</v>
      </c>
      <c r="I44" s="10" t="s">
        <v>157</v>
      </c>
      <c r="J44" s="10">
        <v>1.0</v>
      </c>
      <c r="K44" s="10" t="s">
        <v>158</v>
      </c>
      <c r="N44" s="10">
        <f t="shared" si="1"/>
        <v>1</v>
      </c>
      <c r="O44" s="10">
        <f t="shared" si="2"/>
        <v>0</v>
      </c>
    </row>
    <row r="45" ht="12.75" customHeight="1">
      <c r="A45" s="10" t="s">
        <v>159</v>
      </c>
      <c r="B45" s="10" t="s">
        <v>160</v>
      </c>
      <c r="C45" s="10">
        <v>2.0</v>
      </c>
      <c r="F45" s="10">
        <v>2.0</v>
      </c>
      <c r="G45" s="11">
        <v>45628.0</v>
      </c>
      <c r="H45" s="12">
        <v>11718.0</v>
      </c>
      <c r="I45" s="10" t="s">
        <v>161</v>
      </c>
      <c r="J45" s="10">
        <v>2.0</v>
      </c>
      <c r="K45" s="10" t="s">
        <v>162</v>
      </c>
      <c r="N45" s="10">
        <f t="shared" si="1"/>
        <v>2</v>
      </c>
      <c r="O45" s="10">
        <f t="shared" si="2"/>
        <v>0</v>
      </c>
    </row>
    <row r="46" ht="12.75" customHeight="1">
      <c r="A46" s="10" t="s">
        <v>163</v>
      </c>
      <c r="B46" s="10" t="s">
        <v>164</v>
      </c>
      <c r="C46" s="10">
        <v>1.0</v>
      </c>
      <c r="F46" s="10">
        <v>1.0</v>
      </c>
      <c r="G46" s="11">
        <v>45628.0</v>
      </c>
      <c r="H46" s="12">
        <v>159705.0</v>
      </c>
      <c r="I46" s="10" t="s">
        <v>165</v>
      </c>
      <c r="J46" s="10">
        <v>1.0</v>
      </c>
      <c r="K46" s="10">
        <v>522.0</v>
      </c>
      <c r="N46" s="10">
        <f t="shared" si="1"/>
        <v>1</v>
      </c>
      <c r="O46" s="10">
        <f t="shared" si="2"/>
        <v>0</v>
      </c>
    </row>
    <row r="47" ht="12.75" customHeight="1">
      <c r="A47" s="10" t="s">
        <v>166</v>
      </c>
      <c r="B47" s="10" t="s">
        <v>167</v>
      </c>
      <c r="C47" s="10">
        <v>2.0</v>
      </c>
      <c r="F47" s="10">
        <v>2.0</v>
      </c>
      <c r="G47" s="11">
        <v>45692.0</v>
      </c>
      <c r="H47" s="12">
        <v>33311.25</v>
      </c>
      <c r="I47" s="10" t="s">
        <v>168</v>
      </c>
      <c r="J47" s="10">
        <v>2.0</v>
      </c>
      <c r="K47" s="10">
        <v>521.0</v>
      </c>
      <c r="N47" s="10">
        <f t="shared" si="1"/>
        <v>2</v>
      </c>
      <c r="O47" s="10">
        <f t="shared" si="2"/>
        <v>0</v>
      </c>
    </row>
    <row r="48" ht="12.75" customHeight="1">
      <c r="A48" s="10" t="s">
        <v>169</v>
      </c>
      <c r="B48" s="10" t="s">
        <v>170</v>
      </c>
      <c r="C48" s="10">
        <v>2.0</v>
      </c>
      <c r="F48" s="10">
        <v>2.0</v>
      </c>
      <c r="G48" s="11">
        <v>45677.0</v>
      </c>
      <c r="H48" s="12">
        <v>194339.25</v>
      </c>
      <c r="I48" s="10" t="s">
        <v>171</v>
      </c>
      <c r="J48" s="10">
        <v>2.0</v>
      </c>
      <c r="K48" s="10">
        <v>522.0</v>
      </c>
      <c r="N48" s="10">
        <f t="shared" si="1"/>
        <v>2</v>
      </c>
      <c r="O48" s="10">
        <f t="shared" si="2"/>
        <v>0</v>
      </c>
    </row>
    <row r="49" ht="12.75" customHeight="1">
      <c r="A49" s="10" t="s">
        <v>172</v>
      </c>
      <c r="B49" s="10" t="s">
        <v>173</v>
      </c>
      <c r="C49" s="10">
        <v>1.0</v>
      </c>
      <c r="F49" s="10">
        <v>1.0</v>
      </c>
      <c r="G49" s="11">
        <v>45628.0</v>
      </c>
      <c r="H49" s="12">
        <v>33850.81</v>
      </c>
      <c r="I49" s="10" t="s">
        <v>174</v>
      </c>
      <c r="J49" s="10">
        <v>1.0</v>
      </c>
      <c r="K49" s="10">
        <v>252.0</v>
      </c>
      <c r="N49" s="10">
        <f t="shared" si="1"/>
        <v>1</v>
      </c>
      <c r="O49" s="10">
        <f t="shared" si="2"/>
        <v>0</v>
      </c>
    </row>
    <row r="50" ht="12.75" customHeight="1">
      <c r="A50" s="10" t="s">
        <v>175</v>
      </c>
      <c r="B50" s="10" t="s">
        <v>176</v>
      </c>
      <c r="C50" s="10">
        <v>3.0</v>
      </c>
      <c r="F50" s="10">
        <v>3.0</v>
      </c>
      <c r="G50" s="11">
        <v>45054.0</v>
      </c>
      <c r="H50" s="12">
        <v>31943.65</v>
      </c>
      <c r="I50" s="10" t="s">
        <v>177</v>
      </c>
      <c r="J50" s="10">
        <v>3.0</v>
      </c>
      <c r="K50" s="10">
        <v>233.0</v>
      </c>
      <c r="N50" s="10">
        <f t="shared" si="1"/>
        <v>3</v>
      </c>
      <c r="O50" s="10">
        <f t="shared" si="2"/>
        <v>0</v>
      </c>
    </row>
    <row r="51" ht="12.75" customHeight="1">
      <c r="A51" s="10" t="s">
        <v>178</v>
      </c>
      <c r="B51" s="10" t="s">
        <v>179</v>
      </c>
      <c r="C51" s="10">
        <v>1.0</v>
      </c>
      <c r="F51" s="10">
        <v>1.0</v>
      </c>
      <c r="G51" s="11">
        <v>45628.0</v>
      </c>
      <c r="H51" s="12">
        <v>89869.5</v>
      </c>
      <c r="I51" s="10" t="s">
        <v>180</v>
      </c>
      <c r="J51" s="10">
        <v>1.0</v>
      </c>
      <c r="K51" s="10">
        <v>252.0</v>
      </c>
      <c r="N51" s="10">
        <f t="shared" si="1"/>
        <v>1</v>
      </c>
      <c r="O51" s="10">
        <f t="shared" si="2"/>
        <v>0</v>
      </c>
    </row>
    <row r="52" ht="12.75" customHeight="1">
      <c r="A52" s="10" t="s">
        <v>181</v>
      </c>
      <c r="B52" s="10" t="s">
        <v>182</v>
      </c>
      <c r="C52" s="10">
        <v>5.0</v>
      </c>
      <c r="F52" s="10">
        <v>5.0</v>
      </c>
      <c r="G52" s="11">
        <v>45628.0</v>
      </c>
      <c r="H52" s="12">
        <v>12615.75</v>
      </c>
      <c r="I52" s="10" t="s">
        <v>183</v>
      </c>
      <c r="J52" s="10">
        <v>5.0</v>
      </c>
      <c r="K52" s="10">
        <v>223.0</v>
      </c>
      <c r="N52" s="10">
        <f t="shared" si="1"/>
        <v>5</v>
      </c>
      <c r="O52" s="10">
        <f t="shared" si="2"/>
        <v>0</v>
      </c>
    </row>
    <row r="53" ht="12.75" customHeight="1">
      <c r="A53" s="10" t="s">
        <v>184</v>
      </c>
      <c r="B53" s="10" t="s">
        <v>185</v>
      </c>
      <c r="C53" s="10">
        <v>1.0</v>
      </c>
      <c r="F53" s="10">
        <v>1.0</v>
      </c>
      <c r="G53" s="11">
        <v>45723.0</v>
      </c>
      <c r="H53" s="12">
        <v>25515.0</v>
      </c>
      <c r="I53" s="10" t="s">
        <v>186</v>
      </c>
      <c r="J53" s="10">
        <v>1.0</v>
      </c>
      <c r="K53" s="10">
        <v>223.0</v>
      </c>
      <c r="N53" s="10">
        <f t="shared" si="1"/>
        <v>1</v>
      </c>
      <c r="O53" s="10">
        <f t="shared" si="2"/>
        <v>0</v>
      </c>
    </row>
    <row r="54" ht="12.75" customHeight="1">
      <c r="A54" s="10" t="s">
        <v>187</v>
      </c>
      <c r="B54" s="10" t="s">
        <v>188</v>
      </c>
      <c r="C54" s="10">
        <v>2.0</v>
      </c>
      <c r="F54" s="10">
        <v>2.0</v>
      </c>
      <c r="G54" s="11">
        <v>45628.0</v>
      </c>
      <c r="H54" s="12">
        <v>30476.25</v>
      </c>
      <c r="I54" s="10" t="s">
        <v>189</v>
      </c>
      <c r="J54" s="10">
        <v>2.0</v>
      </c>
      <c r="K54" s="11" t="s">
        <v>190</v>
      </c>
      <c r="N54" s="10">
        <f t="shared" si="1"/>
        <v>2</v>
      </c>
      <c r="O54" s="10">
        <f t="shared" si="2"/>
        <v>0</v>
      </c>
      <c r="P54" s="11" t="s">
        <v>191</v>
      </c>
    </row>
    <row r="55" ht="12.75" customHeight="1">
      <c r="A55" s="10" t="s">
        <v>192</v>
      </c>
      <c r="B55" s="10" t="s">
        <v>193</v>
      </c>
      <c r="C55" s="10">
        <v>2.0</v>
      </c>
      <c r="F55" s="10">
        <v>2.0</v>
      </c>
      <c r="G55" s="11">
        <v>45406.0</v>
      </c>
      <c r="H55" s="12">
        <v>52941.17</v>
      </c>
      <c r="I55" s="10" t="s">
        <v>194</v>
      </c>
      <c r="J55" s="10">
        <v>2.0</v>
      </c>
      <c r="K55" s="10" t="s">
        <v>190</v>
      </c>
      <c r="N55" s="10">
        <f t="shared" si="1"/>
        <v>2</v>
      </c>
      <c r="O55" s="10">
        <f t="shared" si="2"/>
        <v>0</v>
      </c>
    </row>
    <row r="56" ht="12.75" customHeight="1">
      <c r="A56" s="10" t="s">
        <v>195</v>
      </c>
      <c r="B56" s="10" t="s">
        <v>196</v>
      </c>
      <c r="C56" s="10">
        <v>2.0</v>
      </c>
      <c r="F56" s="10">
        <v>2.0</v>
      </c>
      <c r="G56" s="11">
        <v>45406.0</v>
      </c>
      <c r="H56" s="12">
        <v>21008.0</v>
      </c>
      <c r="I56" s="10" t="s">
        <v>197</v>
      </c>
      <c r="J56" s="10">
        <v>2.0</v>
      </c>
      <c r="K56" s="10">
        <v>143.0</v>
      </c>
      <c r="N56" s="10">
        <f t="shared" si="1"/>
        <v>2</v>
      </c>
      <c r="O56" s="10">
        <f t="shared" si="2"/>
        <v>0</v>
      </c>
    </row>
    <row r="57" ht="12.75" customHeight="1">
      <c r="A57" s="10" t="s">
        <v>198</v>
      </c>
      <c r="B57" s="10" t="s">
        <v>199</v>
      </c>
      <c r="C57" s="10">
        <v>1.0</v>
      </c>
      <c r="F57" s="10">
        <v>1.0</v>
      </c>
      <c r="G57" s="11">
        <v>45406.0</v>
      </c>
      <c r="H57" s="12">
        <v>74418.75</v>
      </c>
      <c r="I57" s="10" t="s">
        <v>200</v>
      </c>
      <c r="J57" s="10">
        <v>1.0</v>
      </c>
      <c r="K57" s="10">
        <v>652.0</v>
      </c>
      <c r="N57" s="10">
        <f t="shared" si="1"/>
        <v>1</v>
      </c>
      <c r="O57" s="10">
        <f t="shared" si="2"/>
        <v>0</v>
      </c>
    </row>
    <row r="58" ht="12.75" customHeight="1">
      <c r="A58" s="10" t="s">
        <v>201</v>
      </c>
      <c r="B58" s="10" t="s">
        <v>202</v>
      </c>
      <c r="C58" s="10">
        <v>2.0</v>
      </c>
      <c r="D58" s="10">
        <v>1.0</v>
      </c>
      <c r="F58" s="10">
        <v>1.0</v>
      </c>
      <c r="G58" s="11">
        <v>45492.0</v>
      </c>
      <c r="H58" s="12">
        <v>82215.0</v>
      </c>
      <c r="I58" s="10" t="s">
        <v>203</v>
      </c>
      <c r="J58" s="10">
        <v>1.0</v>
      </c>
      <c r="K58" s="10" t="s">
        <v>204</v>
      </c>
      <c r="L58" s="10">
        <v>1.0</v>
      </c>
      <c r="N58" s="10">
        <f t="shared" si="1"/>
        <v>2</v>
      </c>
      <c r="O58" s="10">
        <f t="shared" si="2"/>
        <v>0</v>
      </c>
      <c r="P58" s="10">
        <v>89374.0</v>
      </c>
    </row>
    <row r="59" ht="12.75" customHeight="1">
      <c r="A59" s="10" t="s">
        <v>205</v>
      </c>
      <c r="B59" s="10" t="s">
        <v>206</v>
      </c>
      <c r="C59" s="10">
        <v>1.0</v>
      </c>
      <c r="D59" s="10">
        <v>1.0</v>
      </c>
      <c r="G59" s="11">
        <v>45723.0</v>
      </c>
      <c r="H59" s="12">
        <v>276302.52</v>
      </c>
      <c r="I59" s="10" t="s">
        <v>207</v>
      </c>
      <c r="L59" s="10">
        <v>1.0</v>
      </c>
      <c r="N59" s="10">
        <f t="shared" si="1"/>
        <v>1</v>
      </c>
      <c r="O59" s="10">
        <f t="shared" si="2"/>
        <v>0</v>
      </c>
      <c r="P59" s="10">
        <v>89374.0</v>
      </c>
    </row>
    <row r="60" ht="12.75" customHeight="1">
      <c r="A60" s="10" t="s">
        <v>208</v>
      </c>
      <c r="B60" s="10" t="s">
        <v>209</v>
      </c>
      <c r="C60" s="10">
        <v>1.0</v>
      </c>
      <c r="F60" s="10">
        <v>1.0</v>
      </c>
      <c r="G60" s="11">
        <v>45054.0</v>
      </c>
      <c r="H60" s="12">
        <v>178605.0</v>
      </c>
      <c r="I60" s="10" t="s">
        <v>210</v>
      </c>
      <c r="J60" s="10">
        <v>1.0</v>
      </c>
      <c r="K60" s="10" t="s">
        <v>211</v>
      </c>
      <c r="N60" s="10">
        <f t="shared" si="1"/>
        <v>1</v>
      </c>
      <c r="O60" s="10">
        <f t="shared" si="2"/>
        <v>0</v>
      </c>
    </row>
    <row r="61" ht="12.75" customHeight="1">
      <c r="A61" s="10" t="s">
        <v>212</v>
      </c>
      <c r="B61" s="10" t="s">
        <v>213</v>
      </c>
      <c r="C61" s="10">
        <v>5.0</v>
      </c>
      <c r="F61" s="10">
        <v>5.0</v>
      </c>
      <c r="G61" s="11">
        <v>45406.0</v>
      </c>
      <c r="H61" s="12">
        <v>132394.95</v>
      </c>
      <c r="I61" s="10" t="s">
        <v>214</v>
      </c>
      <c r="J61" s="10">
        <v>5.0</v>
      </c>
      <c r="K61" s="10" t="s">
        <v>204</v>
      </c>
      <c r="N61" s="10">
        <f t="shared" si="1"/>
        <v>5</v>
      </c>
      <c r="O61" s="10">
        <f t="shared" si="2"/>
        <v>0</v>
      </c>
    </row>
    <row r="62" ht="12.75" customHeight="1">
      <c r="A62" s="10" t="s">
        <v>215</v>
      </c>
      <c r="B62" s="10" t="s">
        <v>216</v>
      </c>
      <c r="C62" s="10">
        <v>6.0</v>
      </c>
      <c r="F62" s="10">
        <v>6.0</v>
      </c>
      <c r="G62" s="11">
        <v>45406.0</v>
      </c>
      <c r="H62" s="12">
        <v>155925.0</v>
      </c>
      <c r="I62" s="10" t="s">
        <v>217</v>
      </c>
      <c r="J62" s="10">
        <v>6.0</v>
      </c>
      <c r="K62" s="10" t="s">
        <v>218</v>
      </c>
      <c r="N62" s="10">
        <f t="shared" si="1"/>
        <v>6</v>
      </c>
      <c r="O62" s="10">
        <f t="shared" si="2"/>
        <v>0</v>
      </c>
    </row>
    <row r="63" ht="12.75" customHeight="1">
      <c r="A63" s="10" t="s">
        <v>219</v>
      </c>
      <c r="B63" s="10" t="s">
        <v>220</v>
      </c>
      <c r="C63" s="10">
        <v>3.0</v>
      </c>
      <c r="D63" s="10">
        <v>2.0</v>
      </c>
      <c r="F63" s="10">
        <v>1.0</v>
      </c>
      <c r="G63" s="11">
        <v>45492.0</v>
      </c>
      <c r="H63" s="12">
        <v>64705.88</v>
      </c>
      <c r="I63" s="10" t="s">
        <v>221</v>
      </c>
      <c r="J63" s="10">
        <v>1.0</v>
      </c>
      <c r="K63" s="10" t="s">
        <v>222</v>
      </c>
      <c r="L63" s="10">
        <v>2.0</v>
      </c>
      <c r="N63" s="10">
        <f t="shared" si="1"/>
        <v>3</v>
      </c>
      <c r="O63" s="10">
        <f t="shared" si="2"/>
        <v>0</v>
      </c>
      <c r="P63" s="10">
        <v>89374.0</v>
      </c>
    </row>
    <row r="64" ht="12.75" customHeight="1">
      <c r="A64" s="18" t="s">
        <v>223</v>
      </c>
      <c r="B64" s="18" t="s">
        <v>224</v>
      </c>
      <c r="C64" s="18">
        <v>1.0</v>
      </c>
      <c r="D64" s="18"/>
      <c r="E64" s="18"/>
      <c r="F64" s="18">
        <v>1.0</v>
      </c>
      <c r="G64" s="18">
        <v>45723.0</v>
      </c>
      <c r="H64" s="19">
        <v>6807.0</v>
      </c>
      <c r="I64" s="18" t="s">
        <v>225</v>
      </c>
      <c r="J64" s="18">
        <v>1.0</v>
      </c>
      <c r="K64" s="18" t="s">
        <v>50</v>
      </c>
      <c r="L64" s="18"/>
      <c r="M64" s="18"/>
      <c r="N64" s="18">
        <f t="shared" si="1"/>
        <v>1</v>
      </c>
      <c r="O64" s="18">
        <f t="shared" si="2"/>
        <v>0</v>
      </c>
      <c r="P64" s="10" t="s">
        <v>226</v>
      </c>
      <c r="Q64" s="10" t="str">
        <f>IFERROR(VLOOKUP(A64,[1]Ajustes!A$1:H$65536,8,FALSE),0)</f>
        <v>#ERROR!</v>
      </c>
    </row>
    <row r="65" ht="12.75" customHeight="1">
      <c r="A65" s="10" t="s">
        <v>227</v>
      </c>
      <c r="B65" s="10" t="s">
        <v>228</v>
      </c>
      <c r="C65" s="10">
        <v>2.0</v>
      </c>
      <c r="F65" s="10">
        <v>2.0</v>
      </c>
      <c r="G65" s="11">
        <v>45674.0</v>
      </c>
      <c r="J65" s="10">
        <v>2.0</v>
      </c>
      <c r="K65" s="10" t="s">
        <v>229</v>
      </c>
      <c r="N65" s="10">
        <f t="shared" si="1"/>
        <v>2</v>
      </c>
      <c r="O65" s="10">
        <f t="shared" si="2"/>
        <v>0</v>
      </c>
    </row>
    <row r="66" ht="12.75" customHeight="1">
      <c r="A66" s="10" t="s">
        <v>230</v>
      </c>
      <c r="B66" s="10" t="s">
        <v>231</v>
      </c>
      <c r="C66" s="10">
        <v>4.0</v>
      </c>
      <c r="F66" s="10">
        <v>4.0</v>
      </c>
      <c r="G66" s="11">
        <v>45447.0</v>
      </c>
      <c r="H66" s="12">
        <v>85050.0</v>
      </c>
      <c r="I66" s="10" t="s">
        <v>232</v>
      </c>
      <c r="J66" s="10">
        <v>4.0</v>
      </c>
      <c r="K66" s="10">
        <v>932.0</v>
      </c>
      <c r="N66" s="10">
        <f t="shared" si="1"/>
        <v>4</v>
      </c>
      <c r="O66" s="10">
        <f t="shared" si="2"/>
        <v>0</v>
      </c>
    </row>
    <row r="67" ht="12.75" customHeight="1">
      <c r="A67" s="10" t="s">
        <v>233</v>
      </c>
      <c r="B67" s="10" t="s">
        <v>234</v>
      </c>
      <c r="C67" s="10">
        <v>4.0</v>
      </c>
      <c r="F67" s="10">
        <v>4.0</v>
      </c>
      <c r="G67" s="11">
        <v>45281.0</v>
      </c>
      <c r="H67" s="12">
        <v>42525.0</v>
      </c>
      <c r="I67" s="10" t="s">
        <v>94</v>
      </c>
      <c r="J67" s="10">
        <v>4.0</v>
      </c>
      <c r="K67" s="10" t="s">
        <v>235</v>
      </c>
      <c r="N67" s="10">
        <f t="shared" si="1"/>
        <v>4</v>
      </c>
      <c r="O67" s="10">
        <f t="shared" si="2"/>
        <v>0</v>
      </c>
    </row>
    <row r="68" ht="12.75" customHeight="1">
      <c r="A68" s="10" t="s">
        <v>236</v>
      </c>
      <c r="B68" s="10" t="s">
        <v>237</v>
      </c>
      <c r="C68" s="10">
        <v>1.0</v>
      </c>
      <c r="F68" s="10">
        <v>1.0</v>
      </c>
      <c r="G68" s="11">
        <v>45281.0</v>
      </c>
      <c r="H68" s="12">
        <v>9450.0</v>
      </c>
      <c r="I68" s="10" t="s">
        <v>78</v>
      </c>
      <c r="J68" s="10">
        <v>1.0</v>
      </c>
      <c r="K68" s="10" t="s">
        <v>238</v>
      </c>
      <c r="N68" s="10">
        <f t="shared" si="1"/>
        <v>1</v>
      </c>
      <c r="O68" s="10">
        <f t="shared" si="2"/>
        <v>0</v>
      </c>
    </row>
    <row r="69" ht="12.75" customHeight="1">
      <c r="A69" s="10" t="s">
        <v>239</v>
      </c>
      <c r="B69" s="10" t="s">
        <v>240</v>
      </c>
      <c r="C69" s="10">
        <v>2.0</v>
      </c>
      <c r="F69" s="10">
        <v>2.0</v>
      </c>
      <c r="G69" s="11">
        <v>45281.0</v>
      </c>
      <c r="H69" s="12">
        <v>9450.0</v>
      </c>
      <c r="I69" s="10" t="s">
        <v>241</v>
      </c>
      <c r="J69" s="10">
        <v>2.0</v>
      </c>
      <c r="K69" s="10" t="s">
        <v>242</v>
      </c>
      <c r="N69" s="10">
        <f t="shared" si="1"/>
        <v>2</v>
      </c>
      <c r="O69" s="10">
        <f t="shared" si="2"/>
        <v>0</v>
      </c>
    </row>
    <row r="70" ht="12.75" customHeight="1">
      <c r="A70" s="10" t="s">
        <v>243</v>
      </c>
      <c r="B70" s="10" t="s">
        <v>244</v>
      </c>
      <c r="C70" s="10">
        <v>2.0</v>
      </c>
      <c r="F70" s="10">
        <v>2.0</v>
      </c>
      <c r="G70" s="11">
        <v>45281.0</v>
      </c>
      <c r="H70" s="12">
        <v>9450.0</v>
      </c>
      <c r="I70" s="10" t="s">
        <v>241</v>
      </c>
      <c r="J70" s="10">
        <v>2.0</v>
      </c>
      <c r="K70" s="10" t="s">
        <v>235</v>
      </c>
      <c r="N70" s="10">
        <f t="shared" si="1"/>
        <v>2</v>
      </c>
      <c r="O70" s="10">
        <f t="shared" si="2"/>
        <v>0</v>
      </c>
    </row>
    <row r="71" ht="12.75" customHeight="1">
      <c r="A71" s="10" t="s">
        <v>245</v>
      </c>
      <c r="B71" s="10" t="s">
        <v>246</v>
      </c>
      <c r="C71" s="10">
        <v>4.0</v>
      </c>
      <c r="F71" s="10">
        <v>4.0</v>
      </c>
      <c r="G71" s="11">
        <v>45281.0</v>
      </c>
      <c r="H71" s="12">
        <v>9450.0</v>
      </c>
      <c r="I71" s="10" t="s">
        <v>247</v>
      </c>
      <c r="J71" s="10">
        <v>4.0</v>
      </c>
      <c r="K71" s="10" t="s">
        <v>235</v>
      </c>
      <c r="N71" s="10">
        <f t="shared" si="1"/>
        <v>4</v>
      </c>
      <c r="O71" s="10">
        <f t="shared" si="2"/>
        <v>0</v>
      </c>
    </row>
    <row r="72" ht="12.75" customHeight="1">
      <c r="A72" s="10" t="s">
        <v>248</v>
      </c>
      <c r="B72" s="10" t="s">
        <v>249</v>
      </c>
      <c r="C72" s="10">
        <v>3.0</v>
      </c>
      <c r="F72" s="10">
        <v>3.0</v>
      </c>
      <c r="G72" s="11">
        <v>45281.0</v>
      </c>
      <c r="H72" s="12">
        <v>9450.0</v>
      </c>
      <c r="I72" s="10" t="s">
        <v>88</v>
      </c>
      <c r="J72" s="10">
        <v>3.0</v>
      </c>
      <c r="K72" s="10" t="s">
        <v>242</v>
      </c>
      <c r="N72" s="10">
        <f t="shared" si="1"/>
        <v>3</v>
      </c>
      <c r="O72" s="10">
        <f t="shared" si="2"/>
        <v>0</v>
      </c>
    </row>
    <row r="73" ht="12.75" customHeight="1">
      <c r="A73" s="10" t="s">
        <v>250</v>
      </c>
      <c r="B73" s="10" t="s">
        <v>251</v>
      </c>
      <c r="C73" s="10">
        <v>1.0</v>
      </c>
      <c r="F73" s="10">
        <v>1.0</v>
      </c>
      <c r="G73" s="11">
        <v>45281.0</v>
      </c>
      <c r="H73" s="12">
        <v>49612.5</v>
      </c>
      <c r="I73" s="10" t="s">
        <v>252</v>
      </c>
      <c r="J73" s="10">
        <v>1.0</v>
      </c>
      <c r="K73" s="10" t="s">
        <v>235</v>
      </c>
      <c r="N73" s="10">
        <f t="shared" si="1"/>
        <v>1</v>
      </c>
      <c r="O73" s="10">
        <f t="shared" si="2"/>
        <v>0</v>
      </c>
    </row>
    <row r="74" ht="12.75" customHeight="1">
      <c r="A74" s="10" t="s">
        <v>253</v>
      </c>
      <c r="B74" s="10" t="s">
        <v>254</v>
      </c>
      <c r="C74" s="10">
        <v>3.0</v>
      </c>
      <c r="F74" s="10">
        <v>3.0</v>
      </c>
      <c r="G74" s="11">
        <v>45723.0</v>
      </c>
      <c r="H74" s="12">
        <v>14175.0</v>
      </c>
      <c r="I74" s="10" t="s">
        <v>255</v>
      </c>
      <c r="J74" s="10">
        <v>3.0</v>
      </c>
      <c r="K74" s="10" t="s">
        <v>256</v>
      </c>
      <c r="N74" s="10">
        <f t="shared" si="1"/>
        <v>3</v>
      </c>
      <c r="O74" s="10">
        <f t="shared" si="2"/>
        <v>0</v>
      </c>
    </row>
    <row r="75" ht="12.75" customHeight="1">
      <c r="A75" s="10" t="s">
        <v>257</v>
      </c>
      <c r="B75" s="10" t="s">
        <v>258</v>
      </c>
      <c r="C75" s="10">
        <v>2.0</v>
      </c>
      <c r="F75" s="10">
        <v>2.0</v>
      </c>
      <c r="G75" s="11">
        <v>45054.0</v>
      </c>
      <c r="H75" s="12">
        <v>9450.0</v>
      </c>
      <c r="I75" s="10" t="s">
        <v>241</v>
      </c>
      <c r="J75" s="10">
        <v>2.0</v>
      </c>
      <c r="K75" s="11" t="s">
        <v>259</v>
      </c>
      <c r="N75" s="10">
        <f t="shared" si="1"/>
        <v>2</v>
      </c>
      <c r="O75" s="10">
        <f t="shared" si="2"/>
        <v>0</v>
      </c>
    </row>
    <row r="76" ht="12.75" customHeight="1">
      <c r="A76" s="10" t="s">
        <v>260</v>
      </c>
      <c r="B76" s="10" t="s">
        <v>261</v>
      </c>
      <c r="C76" s="10">
        <v>2.0</v>
      </c>
      <c r="F76" s="10">
        <v>2.0</v>
      </c>
      <c r="G76" s="11">
        <v>45281.0</v>
      </c>
      <c r="H76" s="12">
        <v>9450.0</v>
      </c>
      <c r="I76" s="10" t="s">
        <v>241</v>
      </c>
      <c r="J76" s="10">
        <v>2.0</v>
      </c>
      <c r="K76" s="11" t="s">
        <v>262</v>
      </c>
      <c r="N76" s="10">
        <f t="shared" si="1"/>
        <v>2</v>
      </c>
      <c r="O76" s="10">
        <f t="shared" si="2"/>
        <v>0</v>
      </c>
    </row>
    <row r="77" ht="12.75" customHeight="1">
      <c r="A77" s="10" t="s">
        <v>263</v>
      </c>
      <c r="B77" s="10" t="s">
        <v>264</v>
      </c>
      <c r="C77" s="10">
        <v>4.0</v>
      </c>
      <c r="F77" s="10">
        <v>4.0</v>
      </c>
      <c r="G77" s="11">
        <v>45281.0</v>
      </c>
      <c r="H77" s="12">
        <v>120487.5</v>
      </c>
      <c r="I77" s="10" t="s">
        <v>265</v>
      </c>
      <c r="J77" s="10">
        <v>4.0</v>
      </c>
      <c r="K77" s="10">
        <v>232.0</v>
      </c>
      <c r="N77" s="10">
        <f t="shared" si="1"/>
        <v>4</v>
      </c>
      <c r="O77" s="10">
        <f t="shared" si="2"/>
        <v>0</v>
      </c>
    </row>
    <row r="78" ht="12.75" customHeight="1">
      <c r="A78" s="10" t="s">
        <v>266</v>
      </c>
      <c r="B78" s="10" t="s">
        <v>267</v>
      </c>
      <c r="C78" s="10">
        <v>1.0</v>
      </c>
      <c r="F78" s="10">
        <v>1.0</v>
      </c>
      <c r="G78" s="11">
        <v>45447.0</v>
      </c>
      <c r="H78" s="12">
        <v>28350.0</v>
      </c>
      <c r="I78" s="10" t="s">
        <v>88</v>
      </c>
      <c r="J78" s="10">
        <v>1.0</v>
      </c>
      <c r="K78" s="10" t="s">
        <v>268</v>
      </c>
      <c r="N78" s="10">
        <f t="shared" si="1"/>
        <v>1</v>
      </c>
      <c r="O78" s="10">
        <f t="shared" si="2"/>
        <v>0</v>
      </c>
    </row>
    <row r="79" ht="12.75" customHeight="1">
      <c r="A79" s="10" t="s">
        <v>269</v>
      </c>
      <c r="B79" s="10" t="s">
        <v>270</v>
      </c>
      <c r="C79" s="10">
        <v>3.0</v>
      </c>
      <c r="F79" s="10">
        <v>3.0</v>
      </c>
      <c r="G79" s="11">
        <v>45447.0</v>
      </c>
      <c r="H79" s="12">
        <v>85050.0</v>
      </c>
      <c r="I79" s="10" t="s">
        <v>271</v>
      </c>
      <c r="J79" s="10">
        <v>3.0</v>
      </c>
      <c r="K79" s="10">
        <v>652.0</v>
      </c>
      <c r="N79" s="10">
        <f t="shared" si="1"/>
        <v>3</v>
      </c>
      <c r="O79" s="10">
        <f t="shared" si="2"/>
        <v>0</v>
      </c>
    </row>
    <row r="80" ht="12.75" customHeight="1">
      <c r="A80" s="10" t="s">
        <v>272</v>
      </c>
      <c r="B80" s="10" t="s">
        <v>273</v>
      </c>
      <c r="C80" s="10">
        <v>1.0</v>
      </c>
      <c r="F80" s="10">
        <v>1.0</v>
      </c>
      <c r="G80" s="11">
        <v>45604.0</v>
      </c>
      <c r="H80" s="12">
        <v>28350.0</v>
      </c>
      <c r="I80" s="10" t="s">
        <v>88</v>
      </c>
      <c r="J80" s="10">
        <v>1.0</v>
      </c>
      <c r="K80" s="10" t="s">
        <v>274</v>
      </c>
      <c r="N80" s="10">
        <f t="shared" si="1"/>
        <v>1</v>
      </c>
      <c r="O80" s="10">
        <f t="shared" si="2"/>
        <v>0</v>
      </c>
    </row>
    <row r="81" ht="12.75" customHeight="1">
      <c r="A81" s="10" t="s">
        <v>275</v>
      </c>
      <c r="B81" s="10" t="s">
        <v>276</v>
      </c>
      <c r="C81" s="10">
        <v>1.0</v>
      </c>
      <c r="F81" s="10">
        <v>1.0</v>
      </c>
      <c r="G81" s="11">
        <v>45598.0</v>
      </c>
      <c r="H81" s="12">
        <v>21262.5</v>
      </c>
      <c r="I81" s="10" t="s">
        <v>277</v>
      </c>
      <c r="J81" s="10">
        <v>1.0</v>
      </c>
      <c r="K81" s="10" t="s">
        <v>274</v>
      </c>
      <c r="N81" s="10">
        <f t="shared" si="1"/>
        <v>1</v>
      </c>
      <c r="O81" s="10">
        <f t="shared" si="2"/>
        <v>0</v>
      </c>
    </row>
    <row r="82" ht="12.75" customHeight="1">
      <c r="A82" s="10" t="s">
        <v>278</v>
      </c>
      <c r="B82" s="10" t="s">
        <v>279</v>
      </c>
      <c r="C82" s="10">
        <v>1.0</v>
      </c>
      <c r="F82" s="10">
        <v>1.0</v>
      </c>
      <c r="G82" s="11">
        <v>45054.0</v>
      </c>
      <c r="H82" s="12">
        <v>9450.0</v>
      </c>
      <c r="I82" s="10" t="s">
        <v>78</v>
      </c>
      <c r="J82" s="10">
        <v>1.0</v>
      </c>
      <c r="K82" s="11" t="s">
        <v>280</v>
      </c>
      <c r="N82" s="10">
        <f t="shared" si="1"/>
        <v>1</v>
      </c>
      <c r="O82" s="10">
        <f t="shared" si="2"/>
        <v>0</v>
      </c>
    </row>
    <row r="83" ht="12.75" customHeight="1">
      <c r="A83" s="10" t="s">
        <v>281</v>
      </c>
      <c r="B83" s="10" t="s">
        <v>282</v>
      </c>
      <c r="C83" s="10">
        <v>1.0</v>
      </c>
      <c r="F83" s="10">
        <v>1.0</v>
      </c>
      <c r="G83" s="11">
        <v>45506.0</v>
      </c>
      <c r="H83" s="12">
        <v>189000.0</v>
      </c>
      <c r="I83" s="10" t="s">
        <v>283</v>
      </c>
      <c r="J83" s="10">
        <v>1.0</v>
      </c>
      <c r="K83" s="10">
        <v>233.0</v>
      </c>
      <c r="N83" s="10">
        <f t="shared" si="1"/>
        <v>1</v>
      </c>
      <c r="O83" s="10">
        <f t="shared" si="2"/>
        <v>0</v>
      </c>
    </row>
    <row r="84" ht="12.75" customHeight="1">
      <c r="A84" s="10" t="s">
        <v>284</v>
      </c>
      <c r="B84" s="10" t="s">
        <v>285</v>
      </c>
      <c r="C84" s="10">
        <v>1.0</v>
      </c>
      <c r="F84" s="10">
        <v>1.0</v>
      </c>
      <c r="G84" s="11">
        <v>45406.0</v>
      </c>
      <c r="H84" s="12">
        <v>99225.0</v>
      </c>
      <c r="I84" s="10" t="s">
        <v>67</v>
      </c>
      <c r="J84" s="10">
        <v>1.0</v>
      </c>
      <c r="K84" s="10" t="s">
        <v>274</v>
      </c>
      <c r="N84" s="10">
        <f t="shared" si="1"/>
        <v>1</v>
      </c>
      <c r="O84" s="10">
        <f t="shared" si="2"/>
        <v>0</v>
      </c>
    </row>
    <row r="85" ht="12.75" customHeight="1">
      <c r="A85" s="10" t="s">
        <v>286</v>
      </c>
      <c r="B85" s="10" t="s">
        <v>287</v>
      </c>
      <c r="C85" s="10">
        <v>1.0</v>
      </c>
      <c r="F85" s="10">
        <v>1.0</v>
      </c>
      <c r="G85" s="11">
        <v>45525.0</v>
      </c>
      <c r="H85" s="12">
        <v>42525.0</v>
      </c>
      <c r="I85" s="10" t="s">
        <v>255</v>
      </c>
      <c r="J85" s="10">
        <v>1.0</v>
      </c>
      <c r="K85" s="10" t="s">
        <v>274</v>
      </c>
      <c r="N85" s="10">
        <f t="shared" si="1"/>
        <v>1</v>
      </c>
      <c r="O85" s="10">
        <f t="shared" si="2"/>
        <v>0</v>
      </c>
    </row>
    <row r="86" ht="12.75" customHeight="1">
      <c r="A86" s="10" t="s">
        <v>288</v>
      </c>
      <c r="B86" s="10" t="s">
        <v>289</v>
      </c>
      <c r="C86" s="10">
        <v>1.0</v>
      </c>
      <c r="F86" s="10">
        <v>1.0</v>
      </c>
      <c r="G86" s="11">
        <v>45091.0</v>
      </c>
      <c r="H86" s="12">
        <v>28350.0</v>
      </c>
      <c r="I86" s="10" t="s">
        <v>88</v>
      </c>
      <c r="J86" s="10">
        <v>1.0</v>
      </c>
      <c r="K86" s="10" t="s">
        <v>290</v>
      </c>
      <c r="N86" s="10">
        <f t="shared" si="1"/>
        <v>1</v>
      </c>
      <c r="O86" s="10">
        <f t="shared" si="2"/>
        <v>0</v>
      </c>
    </row>
    <row r="87" ht="12.75" customHeight="1">
      <c r="A87" s="10" t="s">
        <v>291</v>
      </c>
      <c r="B87" s="10" t="s">
        <v>292</v>
      </c>
      <c r="C87" s="10">
        <v>1.0</v>
      </c>
      <c r="F87" s="10">
        <v>1.0</v>
      </c>
      <c r="G87" s="11">
        <v>45604.0</v>
      </c>
      <c r="H87" s="12">
        <v>170100.0</v>
      </c>
      <c r="I87" s="10" t="s">
        <v>94</v>
      </c>
      <c r="J87" s="10">
        <v>1.0</v>
      </c>
      <c r="K87" s="10">
        <v>651.0</v>
      </c>
      <c r="N87" s="10">
        <f t="shared" si="1"/>
        <v>1</v>
      </c>
      <c r="O87" s="10">
        <f t="shared" si="2"/>
        <v>0</v>
      </c>
    </row>
    <row r="88" ht="12.75" customHeight="1">
      <c r="A88" s="10" t="s">
        <v>293</v>
      </c>
      <c r="B88" s="10" t="s">
        <v>294</v>
      </c>
      <c r="C88" s="10">
        <v>1.0</v>
      </c>
      <c r="F88" s="10">
        <v>1.0</v>
      </c>
      <c r="G88" s="11">
        <v>45723.0</v>
      </c>
      <c r="H88" s="12">
        <v>35437.5</v>
      </c>
      <c r="I88" s="10" t="s">
        <v>295</v>
      </c>
      <c r="J88" s="10">
        <v>1.0</v>
      </c>
      <c r="K88" s="10">
        <v>123.0</v>
      </c>
      <c r="N88" s="10">
        <f t="shared" si="1"/>
        <v>1</v>
      </c>
      <c r="O88" s="10">
        <f t="shared" si="2"/>
        <v>0</v>
      </c>
    </row>
    <row r="89" ht="12.75" customHeight="1">
      <c r="A89" s="10" t="s">
        <v>296</v>
      </c>
      <c r="B89" s="10" t="s">
        <v>297</v>
      </c>
      <c r="C89" s="10">
        <v>4.0</v>
      </c>
      <c r="F89" s="10">
        <v>4.0</v>
      </c>
      <c r="G89" s="11">
        <v>45705.0</v>
      </c>
      <c r="H89" s="12">
        <v>141750.0</v>
      </c>
      <c r="I89" s="10" t="s">
        <v>298</v>
      </c>
      <c r="J89" s="10">
        <v>3.0</v>
      </c>
      <c r="K89" s="10" t="s">
        <v>118</v>
      </c>
      <c r="M89" s="10">
        <v>1.0</v>
      </c>
      <c r="N89" s="10">
        <f t="shared" si="1"/>
        <v>4</v>
      </c>
      <c r="O89" s="10">
        <f t="shared" si="2"/>
        <v>0</v>
      </c>
      <c r="P89" s="10" t="s">
        <v>299</v>
      </c>
    </row>
    <row r="90" ht="12.75" customHeight="1">
      <c r="A90" s="10" t="s">
        <v>300</v>
      </c>
      <c r="B90" s="10" t="s">
        <v>301</v>
      </c>
      <c r="C90" s="10">
        <v>1.0</v>
      </c>
      <c r="F90" s="10">
        <v>1.0</v>
      </c>
      <c r="G90" s="11">
        <v>45628.0</v>
      </c>
      <c r="H90" s="12">
        <v>35437.5</v>
      </c>
      <c r="I90" s="10" t="s">
        <v>295</v>
      </c>
      <c r="J90" s="10">
        <v>1.0</v>
      </c>
      <c r="K90" s="10" t="s">
        <v>302</v>
      </c>
      <c r="N90" s="10">
        <f t="shared" si="1"/>
        <v>1</v>
      </c>
      <c r="O90" s="10">
        <f t="shared" si="2"/>
        <v>0</v>
      </c>
    </row>
    <row r="91" ht="12.75" customHeight="1">
      <c r="A91" s="10" t="s">
        <v>303</v>
      </c>
      <c r="B91" s="10" t="s">
        <v>304</v>
      </c>
      <c r="C91" s="10">
        <v>1.0</v>
      </c>
      <c r="F91" s="10">
        <v>1.0</v>
      </c>
      <c r="G91" s="11">
        <v>45406.0</v>
      </c>
      <c r="H91" s="12">
        <v>113400.0</v>
      </c>
      <c r="I91" s="10" t="s">
        <v>84</v>
      </c>
      <c r="J91" s="10">
        <v>1.0</v>
      </c>
      <c r="K91" s="10" t="s">
        <v>305</v>
      </c>
      <c r="N91" s="10">
        <f t="shared" si="1"/>
        <v>1</v>
      </c>
      <c r="O91" s="10">
        <f t="shared" si="2"/>
        <v>0</v>
      </c>
    </row>
    <row r="92" ht="12.75" customHeight="1">
      <c r="A92" s="10" t="s">
        <v>306</v>
      </c>
      <c r="B92" s="10" t="s">
        <v>307</v>
      </c>
      <c r="C92" s="10">
        <v>1.0</v>
      </c>
      <c r="F92" s="10">
        <v>1.0</v>
      </c>
      <c r="G92" s="11">
        <v>45688.0</v>
      </c>
      <c r="H92" s="12">
        <v>141750.0</v>
      </c>
      <c r="I92" s="10" t="s">
        <v>308</v>
      </c>
      <c r="J92" s="10">
        <v>1.0</v>
      </c>
      <c r="K92" s="10" t="s">
        <v>309</v>
      </c>
      <c r="N92" s="10">
        <f t="shared" si="1"/>
        <v>1</v>
      </c>
      <c r="O92" s="10">
        <f t="shared" si="2"/>
        <v>0</v>
      </c>
    </row>
    <row r="93" ht="12.75" customHeight="1">
      <c r="A93" s="10" t="s">
        <v>310</v>
      </c>
      <c r="B93" s="10" t="s">
        <v>311</v>
      </c>
      <c r="C93" s="10">
        <v>2.0</v>
      </c>
      <c r="F93" s="10">
        <v>2.0</v>
      </c>
      <c r="G93" s="11">
        <v>45544.0</v>
      </c>
      <c r="H93" s="12">
        <v>264600.0</v>
      </c>
      <c r="I93" s="10" t="s">
        <v>53</v>
      </c>
      <c r="J93" s="10">
        <v>2.0</v>
      </c>
      <c r="K93" s="10" t="s">
        <v>305</v>
      </c>
      <c r="N93" s="10">
        <f t="shared" si="1"/>
        <v>2</v>
      </c>
      <c r="O93" s="10">
        <f t="shared" si="2"/>
        <v>0</v>
      </c>
    </row>
    <row r="94" ht="12.75" customHeight="1">
      <c r="A94" s="10" t="s">
        <v>312</v>
      </c>
      <c r="B94" s="10" t="s">
        <v>313</v>
      </c>
      <c r="C94" s="10">
        <v>1.0</v>
      </c>
      <c r="F94" s="10">
        <v>1.0</v>
      </c>
      <c r="G94" s="11">
        <v>45500.0</v>
      </c>
      <c r="H94" s="12">
        <v>35437.5</v>
      </c>
      <c r="I94" s="10" t="s">
        <v>295</v>
      </c>
      <c r="J94" s="10">
        <v>1.0</v>
      </c>
      <c r="K94" s="10">
        <v>911.0</v>
      </c>
      <c r="N94" s="10">
        <f t="shared" si="1"/>
        <v>1</v>
      </c>
      <c r="O94" s="10">
        <f t="shared" si="2"/>
        <v>0</v>
      </c>
    </row>
    <row r="95" ht="12.75" customHeight="1">
      <c r="A95" s="10" t="s">
        <v>314</v>
      </c>
      <c r="B95" s="10" t="s">
        <v>315</v>
      </c>
      <c r="C95" s="10">
        <v>1.0</v>
      </c>
      <c r="F95" s="10">
        <v>1.0</v>
      </c>
      <c r="G95" s="11">
        <v>45691.0</v>
      </c>
      <c r="H95" s="12">
        <v>120487.5</v>
      </c>
      <c r="I95" s="10" t="s">
        <v>316</v>
      </c>
      <c r="J95" s="10">
        <v>1.0</v>
      </c>
      <c r="K95" s="10" t="s">
        <v>309</v>
      </c>
      <c r="N95" s="10">
        <f t="shared" si="1"/>
        <v>1</v>
      </c>
      <c r="O95" s="10">
        <f t="shared" si="2"/>
        <v>0</v>
      </c>
    </row>
    <row r="96" ht="12.75" customHeight="1">
      <c r="A96" s="10" t="s">
        <v>317</v>
      </c>
      <c r="B96" s="10" t="s">
        <v>318</v>
      </c>
      <c r="C96" s="10">
        <v>1.0</v>
      </c>
      <c r="F96" s="10">
        <v>1.0</v>
      </c>
      <c r="G96" s="11">
        <v>45689.0</v>
      </c>
      <c r="H96" s="12">
        <v>14175.0</v>
      </c>
      <c r="I96" s="10" t="s">
        <v>319</v>
      </c>
      <c r="J96" s="10">
        <v>1.0</v>
      </c>
      <c r="K96" s="10">
        <v>321.0</v>
      </c>
      <c r="N96" s="10">
        <f t="shared" si="1"/>
        <v>1</v>
      </c>
      <c r="O96" s="10">
        <f t="shared" si="2"/>
        <v>0</v>
      </c>
      <c r="P96" s="10" t="s">
        <v>320</v>
      </c>
      <c r="Q96" s="10" t="str">
        <f>IFERROR(VLOOKUP(A96,[1]Ajustes!A$1:H$65536,8,FALSE),0)</f>
        <v>#ERROR!</v>
      </c>
    </row>
    <row r="97" ht="12.75" customHeight="1">
      <c r="A97" s="13" t="s">
        <v>321</v>
      </c>
      <c r="B97" s="13" t="s">
        <v>322</v>
      </c>
      <c r="C97" s="13">
        <v>2.0</v>
      </c>
      <c r="D97" s="13"/>
      <c r="E97" s="13"/>
      <c r="F97" s="13">
        <v>2.0</v>
      </c>
      <c r="G97" s="13">
        <v>45689.0</v>
      </c>
      <c r="H97" s="14">
        <v>14175.0</v>
      </c>
      <c r="I97" s="10" t="s">
        <v>88</v>
      </c>
      <c r="J97" s="13">
        <v>1.0</v>
      </c>
      <c r="K97" s="13">
        <v>321.0</v>
      </c>
      <c r="L97" s="13"/>
      <c r="M97" s="13"/>
      <c r="N97" s="13">
        <f t="shared" si="1"/>
        <v>1</v>
      </c>
      <c r="O97" s="13">
        <f t="shared" si="2"/>
        <v>-1</v>
      </c>
      <c r="P97" s="11" t="s">
        <v>323</v>
      </c>
      <c r="Q97" s="10" t="str">
        <f>IFERROR(VLOOKUP(A97,[1]Ajustes!A$1:H$65536,8,FALSE),0)</f>
        <v>#ERROR!</v>
      </c>
    </row>
    <row r="98" ht="12.75" customHeight="1">
      <c r="A98" s="10" t="s">
        <v>324</v>
      </c>
      <c r="B98" s="10" t="s">
        <v>325</v>
      </c>
      <c r="C98" s="10">
        <v>3.0</v>
      </c>
      <c r="F98" s="10">
        <v>3.0</v>
      </c>
      <c r="G98" s="11">
        <v>45628.0</v>
      </c>
      <c r="H98" s="12">
        <v>85050.0</v>
      </c>
      <c r="I98" s="10" t="s">
        <v>271</v>
      </c>
      <c r="J98" s="10">
        <v>3.0</v>
      </c>
      <c r="K98" s="10" t="s">
        <v>326</v>
      </c>
      <c r="N98" s="10">
        <f t="shared" si="1"/>
        <v>3</v>
      </c>
      <c r="O98" s="10">
        <f t="shared" si="2"/>
        <v>0</v>
      </c>
      <c r="P98" s="11" t="s">
        <v>327</v>
      </c>
      <c r="Q98" s="10" t="str">
        <f>IFERROR(VLOOKUP(A98,[1]Ajustes!A$1:H$65536,8,FALSE),0)</f>
        <v>#ERROR!</v>
      </c>
    </row>
    <row r="99" ht="12.75" customHeight="1">
      <c r="A99" s="10" t="s">
        <v>328</v>
      </c>
      <c r="B99" s="10" t="s">
        <v>329</v>
      </c>
      <c r="C99" s="10">
        <v>15.0</v>
      </c>
      <c r="F99" s="10">
        <v>15.0</v>
      </c>
      <c r="G99" s="11">
        <v>45628.0</v>
      </c>
      <c r="H99" s="12">
        <v>95354.7</v>
      </c>
      <c r="I99" s="10" t="s">
        <v>330</v>
      </c>
      <c r="J99" s="10">
        <v>15.0</v>
      </c>
      <c r="K99" s="10">
        <v>431.0</v>
      </c>
      <c r="N99" s="10">
        <f t="shared" si="1"/>
        <v>15</v>
      </c>
      <c r="O99" s="10">
        <f t="shared" si="2"/>
        <v>0</v>
      </c>
    </row>
    <row r="100" ht="12.75" customHeight="1">
      <c r="A100" s="10" t="s">
        <v>331</v>
      </c>
      <c r="B100" s="10" t="s">
        <v>332</v>
      </c>
      <c r="C100" s="10">
        <v>1.0</v>
      </c>
      <c r="F100" s="10">
        <v>1.0</v>
      </c>
      <c r="G100" s="11">
        <v>45708.0</v>
      </c>
      <c r="H100" s="12">
        <v>151200.0</v>
      </c>
      <c r="I100" s="10" t="s">
        <v>100</v>
      </c>
      <c r="J100" s="10">
        <v>1.0</v>
      </c>
      <c r="K100" s="10">
        <v>232.0</v>
      </c>
      <c r="N100" s="10">
        <f t="shared" si="1"/>
        <v>1</v>
      </c>
      <c r="O100" s="10">
        <f t="shared" si="2"/>
        <v>0</v>
      </c>
    </row>
    <row r="101" ht="12.75" customHeight="1">
      <c r="A101" s="10" t="s">
        <v>333</v>
      </c>
      <c r="B101" s="10" t="s">
        <v>334</v>
      </c>
      <c r="C101" s="10">
        <v>1.0</v>
      </c>
      <c r="F101" s="10">
        <v>1.0</v>
      </c>
      <c r="G101" s="11">
        <v>45723.0</v>
      </c>
      <c r="H101" s="12">
        <v>11340.0</v>
      </c>
      <c r="I101" s="10" t="s">
        <v>335</v>
      </c>
      <c r="J101" s="10">
        <v>1.0</v>
      </c>
      <c r="K101" s="10" t="s">
        <v>336</v>
      </c>
      <c r="N101" s="10">
        <f t="shared" si="1"/>
        <v>1</v>
      </c>
      <c r="O101" s="10">
        <f t="shared" si="2"/>
        <v>0</v>
      </c>
    </row>
    <row r="102" ht="12.75" customHeight="1">
      <c r="A102" s="10" t="s">
        <v>337</v>
      </c>
      <c r="B102" s="10" t="s">
        <v>338</v>
      </c>
      <c r="C102" s="10">
        <v>1.0</v>
      </c>
      <c r="F102" s="10">
        <v>1.0</v>
      </c>
      <c r="G102" s="11">
        <v>45670.0</v>
      </c>
      <c r="H102" s="12">
        <v>21262.5</v>
      </c>
      <c r="I102" s="10" t="s">
        <v>277</v>
      </c>
      <c r="J102" s="10">
        <v>1.0</v>
      </c>
      <c r="K102" s="10">
        <v>231.0</v>
      </c>
      <c r="N102" s="10">
        <f t="shared" si="1"/>
        <v>1</v>
      </c>
      <c r="O102" s="10">
        <f t="shared" si="2"/>
        <v>0</v>
      </c>
    </row>
    <row r="103" ht="12.75" customHeight="1">
      <c r="A103" s="10" t="s">
        <v>339</v>
      </c>
      <c r="B103" s="10" t="s">
        <v>340</v>
      </c>
      <c r="C103" s="10">
        <v>2.0</v>
      </c>
      <c r="F103" s="10">
        <v>2.0</v>
      </c>
      <c r="G103" s="11">
        <v>45723.0</v>
      </c>
      <c r="H103" s="12">
        <v>9450.0</v>
      </c>
      <c r="I103" s="10" t="s">
        <v>241</v>
      </c>
      <c r="J103" s="10">
        <v>2.0</v>
      </c>
      <c r="K103" s="10" t="s">
        <v>336</v>
      </c>
      <c r="N103" s="10">
        <f t="shared" si="1"/>
        <v>2</v>
      </c>
      <c r="O103" s="10">
        <f t="shared" si="2"/>
        <v>0</v>
      </c>
      <c r="Q103" s="10" t="str">
        <f>IFERROR(VLOOKUP(A103,[1]Ajustes!A$1:H$65536,8,FALSE),0)</f>
        <v>#ERROR!</v>
      </c>
    </row>
    <row r="104" ht="12.75" customHeight="1">
      <c r="A104" s="10" t="s">
        <v>341</v>
      </c>
      <c r="B104" s="10" t="s">
        <v>342</v>
      </c>
      <c r="C104" s="10">
        <v>1.0</v>
      </c>
      <c r="F104" s="10">
        <v>1.0</v>
      </c>
      <c r="G104" s="11">
        <v>45406.0</v>
      </c>
      <c r="H104" s="12">
        <v>254149.41</v>
      </c>
      <c r="I104" s="10" t="s">
        <v>343</v>
      </c>
      <c r="J104" s="10">
        <v>1.0</v>
      </c>
      <c r="K104" s="10" t="s">
        <v>344</v>
      </c>
      <c r="N104" s="10">
        <f t="shared" si="1"/>
        <v>1</v>
      </c>
      <c r="O104" s="10">
        <f t="shared" si="2"/>
        <v>0</v>
      </c>
    </row>
    <row r="105" ht="12.75" customHeight="1">
      <c r="A105" s="10" t="s">
        <v>345</v>
      </c>
      <c r="B105" s="10" t="s">
        <v>346</v>
      </c>
      <c r="C105" s="10">
        <v>1.0</v>
      </c>
      <c r="F105" s="10">
        <v>1.0</v>
      </c>
      <c r="G105" s="11">
        <v>45406.0</v>
      </c>
      <c r="H105" s="12">
        <v>40540.5</v>
      </c>
      <c r="I105" s="10" t="s">
        <v>347</v>
      </c>
      <c r="J105" s="10">
        <v>1.0</v>
      </c>
      <c r="K105" s="10">
        <v>451.0</v>
      </c>
      <c r="N105" s="10">
        <f t="shared" si="1"/>
        <v>1</v>
      </c>
      <c r="O105" s="10">
        <f t="shared" si="2"/>
        <v>0</v>
      </c>
    </row>
    <row r="106" ht="12.75" customHeight="1">
      <c r="A106" s="10" t="s">
        <v>348</v>
      </c>
      <c r="B106" s="10" t="s">
        <v>349</v>
      </c>
      <c r="C106" s="10">
        <v>1.0</v>
      </c>
      <c r="F106" s="10">
        <v>1.0</v>
      </c>
      <c r="G106" s="11">
        <v>45406.0</v>
      </c>
      <c r="H106" s="12">
        <v>22538.25</v>
      </c>
      <c r="I106" s="10" t="s">
        <v>350</v>
      </c>
      <c r="J106" s="10">
        <v>1.0</v>
      </c>
      <c r="K106" s="10">
        <v>451.0</v>
      </c>
      <c r="N106" s="10">
        <f t="shared" si="1"/>
        <v>1</v>
      </c>
      <c r="O106" s="10">
        <f t="shared" si="2"/>
        <v>0</v>
      </c>
    </row>
    <row r="107" ht="12.75" customHeight="1">
      <c r="A107" s="10" t="s">
        <v>351</v>
      </c>
      <c r="B107" s="10" t="s">
        <v>352</v>
      </c>
      <c r="C107" s="10">
        <v>1.0</v>
      </c>
      <c r="F107" s="10">
        <v>1.0</v>
      </c>
      <c r="G107" s="11">
        <v>45406.0</v>
      </c>
      <c r="H107" s="12">
        <v>18002.25</v>
      </c>
      <c r="I107" s="10" t="s">
        <v>353</v>
      </c>
      <c r="J107" s="10">
        <v>1.0</v>
      </c>
      <c r="K107" s="10">
        <v>451.0</v>
      </c>
      <c r="N107" s="10">
        <f t="shared" si="1"/>
        <v>1</v>
      </c>
      <c r="O107" s="10">
        <f t="shared" si="2"/>
        <v>0</v>
      </c>
    </row>
    <row r="108" ht="12.75" customHeight="1">
      <c r="A108" s="10" t="s">
        <v>354</v>
      </c>
      <c r="B108" s="10" t="s">
        <v>355</v>
      </c>
      <c r="C108" s="10">
        <v>1.0</v>
      </c>
      <c r="F108" s="10">
        <v>1.0</v>
      </c>
      <c r="G108" s="11">
        <v>45054.0</v>
      </c>
      <c r="H108" s="12">
        <v>78813.0</v>
      </c>
      <c r="I108" s="10" t="s">
        <v>356</v>
      </c>
      <c r="J108" s="10">
        <v>1.0</v>
      </c>
      <c r="K108" s="10">
        <v>451.0</v>
      </c>
      <c r="N108" s="10">
        <f t="shared" si="1"/>
        <v>1</v>
      </c>
      <c r="O108" s="10">
        <f t="shared" si="2"/>
        <v>0</v>
      </c>
    </row>
    <row r="109" ht="12.75" customHeight="1">
      <c r="A109" s="10" t="s">
        <v>357</v>
      </c>
      <c r="B109" s="10" t="s">
        <v>358</v>
      </c>
      <c r="C109" s="10">
        <v>2.0</v>
      </c>
      <c r="F109" s="10">
        <v>2.0</v>
      </c>
      <c r="G109" s="11">
        <v>45119.0</v>
      </c>
      <c r="H109" s="12">
        <v>60952.5</v>
      </c>
      <c r="I109" s="10" t="s">
        <v>359</v>
      </c>
      <c r="J109" s="10">
        <v>2.0</v>
      </c>
      <c r="K109" s="10">
        <v>451.0</v>
      </c>
      <c r="N109" s="10">
        <f t="shared" si="1"/>
        <v>2</v>
      </c>
      <c r="O109" s="10">
        <f t="shared" si="2"/>
        <v>0</v>
      </c>
    </row>
    <row r="110" ht="12.75" customHeight="1">
      <c r="A110" s="10" t="s">
        <v>360</v>
      </c>
      <c r="B110" s="10" t="s">
        <v>361</v>
      </c>
      <c r="C110" s="10">
        <v>2.0</v>
      </c>
      <c r="F110" s="10">
        <v>2.0</v>
      </c>
      <c r="G110" s="11">
        <v>45624.0</v>
      </c>
      <c r="H110" s="12">
        <v>14931.0</v>
      </c>
      <c r="I110" s="10" t="s">
        <v>362</v>
      </c>
      <c r="J110" s="10">
        <v>2.0</v>
      </c>
      <c r="K110" s="11" t="s">
        <v>363</v>
      </c>
      <c r="N110" s="10">
        <f t="shared" si="1"/>
        <v>2</v>
      </c>
      <c r="O110" s="10">
        <f t="shared" si="2"/>
        <v>0</v>
      </c>
    </row>
    <row r="111" ht="12.75" customHeight="1">
      <c r="A111" s="10" t="s">
        <v>364</v>
      </c>
      <c r="B111" s="10" t="s">
        <v>365</v>
      </c>
      <c r="C111" s="10">
        <v>1.0</v>
      </c>
      <c r="F111" s="10">
        <v>1.0</v>
      </c>
      <c r="G111" s="11">
        <v>45406.0</v>
      </c>
      <c r="H111" s="12">
        <v>21546.0</v>
      </c>
      <c r="I111" s="10" t="s">
        <v>366</v>
      </c>
      <c r="J111" s="10">
        <v>1.0</v>
      </c>
      <c r="K111" s="10">
        <v>451.0</v>
      </c>
      <c r="N111" s="10">
        <f t="shared" si="1"/>
        <v>1</v>
      </c>
      <c r="O111" s="10">
        <f t="shared" si="2"/>
        <v>0</v>
      </c>
    </row>
    <row r="112" ht="12.75" customHeight="1">
      <c r="A112" s="10" t="s">
        <v>367</v>
      </c>
      <c r="B112" s="10" t="s">
        <v>368</v>
      </c>
      <c r="C112" s="10">
        <v>1.0</v>
      </c>
      <c r="F112" s="10">
        <v>1.0</v>
      </c>
      <c r="G112" s="11">
        <v>45054.0</v>
      </c>
      <c r="H112" s="12">
        <v>21546.0</v>
      </c>
      <c r="I112" s="10" t="s">
        <v>366</v>
      </c>
      <c r="J112" s="10">
        <v>1.0</v>
      </c>
      <c r="K112" s="10">
        <v>451.0</v>
      </c>
      <c r="N112" s="10">
        <f t="shared" si="1"/>
        <v>1</v>
      </c>
      <c r="O112" s="10">
        <f t="shared" si="2"/>
        <v>0</v>
      </c>
    </row>
    <row r="113" ht="12.75" customHeight="1">
      <c r="A113" s="10" t="s">
        <v>369</v>
      </c>
      <c r="B113" s="10" t="s">
        <v>370</v>
      </c>
      <c r="C113" s="10">
        <v>1.0</v>
      </c>
      <c r="F113" s="10">
        <v>1.0</v>
      </c>
      <c r="G113" s="11">
        <v>45054.0</v>
      </c>
      <c r="H113" s="12">
        <v>700.0</v>
      </c>
      <c r="I113" s="10" t="s">
        <v>371</v>
      </c>
      <c r="J113" s="10">
        <v>1.0</v>
      </c>
      <c r="K113" s="11" t="s">
        <v>372</v>
      </c>
      <c r="N113" s="10">
        <f t="shared" si="1"/>
        <v>1</v>
      </c>
      <c r="O113" s="10">
        <f t="shared" si="2"/>
        <v>0</v>
      </c>
    </row>
    <row r="114" ht="12.75" customHeight="1">
      <c r="A114" s="10" t="s">
        <v>373</v>
      </c>
      <c r="B114" s="10" t="s">
        <v>374</v>
      </c>
      <c r="C114" s="10">
        <v>2.0</v>
      </c>
      <c r="F114" s="10">
        <v>2.0</v>
      </c>
      <c r="G114" s="11">
        <v>45131.0</v>
      </c>
      <c r="H114" s="12">
        <v>19278.0</v>
      </c>
      <c r="I114" s="10" t="s">
        <v>375</v>
      </c>
      <c r="J114" s="10">
        <v>2.0</v>
      </c>
      <c r="K114" s="10" t="s">
        <v>376</v>
      </c>
      <c r="N114" s="10">
        <f t="shared" si="1"/>
        <v>2</v>
      </c>
      <c r="O114" s="10">
        <f t="shared" si="2"/>
        <v>0</v>
      </c>
    </row>
    <row r="115" ht="12.75" customHeight="1">
      <c r="A115" s="10" t="s">
        <v>377</v>
      </c>
      <c r="B115" s="10" t="s">
        <v>378</v>
      </c>
      <c r="C115" s="10">
        <v>1.0</v>
      </c>
      <c r="F115" s="10">
        <v>1.0</v>
      </c>
      <c r="G115" s="11">
        <v>45054.0</v>
      </c>
      <c r="H115" s="12">
        <v>96673.5</v>
      </c>
      <c r="I115" s="10" t="s">
        <v>379</v>
      </c>
      <c r="J115" s="10">
        <v>1.0</v>
      </c>
      <c r="K115" s="11" t="s">
        <v>380</v>
      </c>
      <c r="N115" s="10">
        <f t="shared" si="1"/>
        <v>1</v>
      </c>
      <c r="O115" s="10">
        <f t="shared" si="2"/>
        <v>0</v>
      </c>
    </row>
    <row r="116" ht="12.75" customHeight="1">
      <c r="A116" s="10" t="s">
        <v>381</v>
      </c>
      <c r="B116" s="10" t="s">
        <v>382</v>
      </c>
      <c r="C116" s="10">
        <v>1.0</v>
      </c>
      <c r="F116" s="10">
        <v>1.0</v>
      </c>
      <c r="G116" s="11">
        <v>45628.0</v>
      </c>
      <c r="H116" s="12">
        <v>13041.0</v>
      </c>
      <c r="I116" s="10" t="s">
        <v>383</v>
      </c>
      <c r="J116" s="10">
        <v>1.0</v>
      </c>
      <c r="K116" s="10">
        <v>531.0</v>
      </c>
      <c r="N116" s="10">
        <f t="shared" si="1"/>
        <v>1</v>
      </c>
      <c r="O116" s="10">
        <f t="shared" si="2"/>
        <v>0</v>
      </c>
    </row>
    <row r="117" ht="12.75" customHeight="1">
      <c r="A117" s="10" t="s">
        <v>384</v>
      </c>
      <c r="B117" s="10" t="s">
        <v>385</v>
      </c>
      <c r="C117" s="10">
        <v>2.0</v>
      </c>
      <c r="F117" s="10">
        <v>2.0</v>
      </c>
      <c r="G117" s="11">
        <v>45628.0</v>
      </c>
      <c r="H117" s="12">
        <v>264600.0</v>
      </c>
      <c r="I117" s="10" t="s">
        <v>53</v>
      </c>
      <c r="J117" s="10">
        <v>2.0</v>
      </c>
      <c r="K117" s="10">
        <v>522.0</v>
      </c>
      <c r="N117" s="10">
        <f t="shared" si="1"/>
        <v>2</v>
      </c>
      <c r="O117" s="10">
        <f t="shared" si="2"/>
        <v>0</v>
      </c>
    </row>
    <row r="118" ht="12.75" customHeight="1">
      <c r="A118" s="10" t="s">
        <v>386</v>
      </c>
      <c r="B118" s="10" t="s">
        <v>387</v>
      </c>
      <c r="C118" s="10">
        <v>1.0</v>
      </c>
      <c r="F118" s="10">
        <v>1.0</v>
      </c>
      <c r="G118" s="11">
        <v>45447.0</v>
      </c>
      <c r="H118" s="12">
        <v>42525.0</v>
      </c>
      <c r="I118" s="10" t="s">
        <v>255</v>
      </c>
      <c r="J118" s="10">
        <v>1.0</v>
      </c>
      <c r="K118" s="10">
        <v>521.0</v>
      </c>
      <c r="N118" s="10">
        <f t="shared" si="1"/>
        <v>1</v>
      </c>
      <c r="O118" s="10">
        <f t="shared" si="2"/>
        <v>0</v>
      </c>
    </row>
    <row r="119" ht="12.75" customHeight="1">
      <c r="A119" s="10" t="s">
        <v>388</v>
      </c>
      <c r="B119" s="10" t="s">
        <v>389</v>
      </c>
      <c r="C119" s="10">
        <v>1.0</v>
      </c>
      <c r="F119" s="10">
        <v>1.0</v>
      </c>
      <c r="G119" s="11">
        <v>45492.0</v>
      </c>
      <c r="H119" s="12">
        <v>25940.25</v>
      </c>
      <c r="I119" s="10" t="s">
        <v>390</v>
      </c>
      <c r="J119" s="10">
        <v>1.0</v>
      </c>
      <c r="K119" s="10" t="s">
        <v>391</v>
      </c>
      <c r="N119" s="10">
        <f t="shared" si="1"/>
        <v>1</v>
      </c>
      <c r="O119" s="10">
        <f t="shared" si="2"/>
        <v>0</v>
      </c>
    </row>
    <row r="120" ht="12.75" customHeight="1">
      <c r="A120" s="10" t="s">
        <v>392</v>
      </c>
      <c r="B120" s="10" t="s">
        <v>393</v>
      </c>
      <c r="C120" s="10">
        <v>1.0</v>
      </c>
      <c r="F120" s="10">
        <v>1.0</v>
      </c>
      <c r="G120" s="11">
        <v>45140.0</v>
      </c>
      <c r="H120" s="12">
        <v>38272.5</v>
      </c>
      <c r="I120" s="10" t="s">
        <v>394</v>
      </c>
      <c r="J120" s="10">
        <v>1.0</v>
      </c>
      <c r="K120" s="10">
        <v>241.0</v>
      </c>
      <c r="N120" s="10">
        <f t="shared" si="1"/>
        <v>1</v>
      </c>
      <c r="O120" s="10">
        <f t="shared" si="2"/>
        <v>0</v>
      </c>
    </row>
    <row r="121" ht="12.75" customHeight="1">
      <c r="A121" s="10" t="s">
        <v>395</v>
      </c>
      <c r="B121" s="10" t="s">
        <v>396</v>
      </c>
      <c r="C121" s="10">
        <v>1.0</v>
      </c>
      <c r="F121" s="10">
        <v>1.0</v>
      </c>
      <c r="G121" s="11">
        <v>45692.0</v>
      </c>
      <c r="H121" s="12">
        <v>127716.75</v>
      </c>
      <c r="I121" s="10" t="s">
        <v>397</v>
      </c>
      <c r="J121" s="10">
        <v>1.0</v>
      </c>
      <c r="K121" s="10">
        <v>241.0</v>
      </c>
      <c r="N121" s="10">
        <f t="shared" si="1"/>
        <v>1</v>
      </c>
      <c r="O121" s="10">
        <f t="shared" si="2"/>
        <v>0</v>
      </c>
    </row>
    <row r="122" ht="12.75" customHeight="1">
      <c r="A122" s="8" t="s">
        <v>398</v>
      </c>
      <c r="B122" s="8" t="s">
        <v>399</v>
      </c>
      <c r="C122" s="8">
        <v>3.0</v>
      </c>
      <c r="D122" s="8"/>
      <c r="E122" s="8"/>
      <c r="F122" s="8">
        <v>3.0</v>
      </c>
      <c r="G122" s="8">
        <v>45709.0</v>
      </c>
      <c r="H122" s="9">
        <v>25231.5</v>
      </c>
      <c r="I122" s="8" t="s">
        <v>400</v>
      </c>
      <c r="J122" s="8">
        <v>3.0</v>
      </c>
      <c r="K122" s="8" t="s">
        <v>401</v>
      </c>
      <c r="L122" s="8"/>
      <c r="M122" s="8"/>
      <c r="N122" s="8">
        <f t="shared" si="1"/>
        <v>3</v>
      </c>
      <c r="O122" s="8">
        <f t="shared" si="2"/>
        <v>0</v>
      </c>
      <c r="P122" s="11" t="s">
        <v>402</v>
      </c>
      <c r="Q122" s="10" t="str">
        <f>IFERROR(VLOOKUP(A122,[1]Ajustes!A$1:H$65536,8,FALSE),0)</f>
        <v>#ERROR!</v>
      </c>
    </row>
    <row r="123" ht="12.75" customHeight="1">
      <c r="A123" s="10" t="s">
        <v>403</v>
      </c>
      <c r="B123" s="10" t="s">
        <v>404</v>
      </c>
      <c r="C123" s="10">
        <v>3.0</v>
      </c>
      <c r="F123" s="10">
        <v>3.0</v>
      </c>
      <c r="G123" s="11">
        <v>45698.0</v>
      </c>
      <c r="H123" s="12">
        <v>151247.25</v>
      </c>
      <c r="I123" s="10" t="s">
        <v>405</v>
      </c>
      <c r="J123" s="10">
        <v>3.0</v>
      </c>
      <c r="K123" s="10">
        <v>432.0</v>
      </c>
      <c r="N123" s="10">
        <f t="shared" si="1"/>
        <v>3</v>
      </c>
      <c r="O123" s="10">
        <f t="shared" si="2"/>
        <v>0</v>
      </c>
    </row>
    <row r="124" ht="12.75" customHeight="1">
      <c r="A124" s="10" t="s">
        <v>406</v>
      </c>
      <c r="B124" s="10" t="s">
        <v>407</v>
      </c>
      <c r="C124" s="10">
        <v>1.0</v>
      </c>
      <c r="F124" s="10">
        <v>1.0</v>
      </c>
      <c r="G124" s="11">
        <v>45698.0</v>
      </c>
      <c r="H124" s="12">
        <v>25231.5</v>
      </c>
      <c r="I124" s="10" t="s">
        <v>408</v>
      </c>
      <c r="J124" s="10">
        <v>1.0</v>
      </c>
      <c r="K124" s="10" t="s">
        <v>409</v>
      </c>
      <c r="N124" s="10">
        <f t="shared" si="1"/>
        <v>1</v>
      </c>
      <c r="O124" s="10">
        <f t="shared" si="2"/>
        <v>0</v>
      </c>
    </row>
    <row r="125" ht="12.75" customHeight="1">
      <c r="A125" s="10" t="s">
        <v>410</v>
      </c>
      <c r="B125" s="10" t="s">
        <v>411</v>
      </c>
      <c r="C125" s="10">
        <v>1.0</v>
      </c>
      <c r="F125" s="10">
        <v>1.0</v>
      </c>
      <c r="G125" s="11">
        <v>45492.0</v>
      </c>
      <c r="H125" s="12">
        <v>12615.75</v>
      </c>
      <c r="I125" s="10" t="s">
        <v>412</v>
      </c>
      <c r="J125" s="10">
        <v>1.0</v>
      </c>
      <c r="K125" s="10">
        <v>941.0</v>
      </c>
      <c r="N125" s="10">
        <f t="shared" si="1"/>
        <v>1</v>
      </c>
      <c r="O125" s="10">
        <f t="shared" si="2"/>
        <v>0</v>
      </c>
    </row>
    <row r="126" ht="12.75" customHeight="1">
      <c r="A126" s="10" t="s">
        <v>413</v>
      </c>
      <c r="B126" s="10" t="s">
        <v>414</v>
      </c>
      <c r="C126" s="10">
        <v>1.0</v>
      </c>
      <c r="F126" s="10">
        <v>1.0</v>
      </c>
      <c r="G126" s="11">
        <v>45698.0</v>
      </c>
      <c r="H126" s="12">
        <v>85050.0</v>
      </c>
      <c r="I126" s="10" t="s">
        <v>107</v>
      </c>
      <c r="J126" s="10">
        <v>1.0</v>
      </c>
      <c r="K126" s="10">
        <v>931.0</v>
      </c>
      <c r="N126" s="10">
        <f t="shared" si="1"/>
        <v>1</v>
      </c>
      <c r="O126" s="10">
        <f t="shared" si="2"/>
        <v>0</v>
      </c>
    </row>
    <row r="127" ht="12.75" customHeight="1">
      <c r="A127" s="10" t="s">
        <v>415</v>
      </c>
      <c r="B127" s="10" t="s">
        <v>416</v>
      </c>
      <c r="C127" s="10">
        <v>1.0</v>
      </c>
      <c r="F127" s="10">
        <v>1.0</v>
      </c>
      <c r="G127" s="11">
        <v>45348.0</v>
      </c>
      <c r="H127" s="12">
        <v>170100.0</v>
      </c>
      <c r="I127" s="10" t="s">
        <v>94</v>
      </c>
      <c r="J127" s="10">
        <v>1.0</v>
      </c>
      <c r="K127" s="10">
        <v>931.0</v>
      </c>
      <c r="N127" s="10">
        <f t="shared" si="1"/>
        <v>1</v>
      </c>
      <c r="O127" s="10">
        <f t="shared" si="2"/>
        <v>0</v>
      </c>
    </row>
    <row r="128" ht="12.75" customHeight="1">
      <c r="A128" s="10" t="s">
        <v>417</v>
      </c>
      <c r="B128" s="10" t="s">
        <v>418</v>
      </c>
      <c r="C128" s="10">
        <v>1.0</v>
      </c>
      <c r="F128" s="10">
        <v>1.0</v>
      </c>
      <c r="G128" s="11">
        <v>45652.0</v>
      </c>
      <c r="H128" s="12">
        <v>28350.0</v>
      </c>
      <c r="I128" s="10" t="s">
        <v>88</v>
      </c>
      <c r="J128" s="10">
        <v>1.0</v>
      </c>
      <c r="K128" s="11" t="s">
        <v>380</v>
      </c>
      <c r="N128" s="10">
        <f t="shared" si="1"/>
        <v>1</v>
      </c>
      <c r="O128" s="10">
        <f t="shared" si="2"/>
        <v>0</v>
      </c>
    </row>
    <row r="129" ht="12.75" customHeight="1">
      <c r="A129" s="10" t="s">
        <v>419</v>
      </c>
      <c r="B129" s="10" t="s">
        <v>420</v>
      </c>
      <c r="C129" s="10">
        <v>4.0</v>
      </c>
      <c r="F129" s="10">
        <v>4.0</v>
      </c>
      <c r="G129" s="11">
        <v>45684.0</v>
      </c>
      <c r="H129" s="12">
        <v>11340.0</v>
      </c>
      <c r="I129" s="10" t="s">
        <v>421</v>
      </c>
      <c r="J129" s="10">
        <v>4.0</v>
      </c>
      <c r="K129" s="10">
        <v>611.0</v>
      </c>
      <c r="N129" s="10">
        <f t="shared" si="1"/>
        <v>4</v>
      </c>
      <c r="O129" s="10">
        <f t="shared" si="2"/>
        <v>0</v>
      </c>
    </row>
    <row r="130" ht="12.75" customHeight="1">
      <c r="A130" s="10" t="s">
        <v>422</v>
      </c>
      <c r="B130" s="10" t="s">
        <v>423</v>
      </c>
      <c r="C130" s="10">
        <v>2.0</v>
      </c>
      <c r="F130" s="10">
        <v>2.0</v>
      </c>
      <c r="G130" s="11">
        <v>45349.0</v>
      </c>
      <c r="H130" s="12">
        <v>42525.0</v>
      </c>
      <c r="I130" s="10" t="s">
        <v>107</v>
      </c>
      <c r="J130" s="10">
        <v>2.0</v>
      </c>
      <c r="K130" s="10" t="s">
        <v>424</v>
      </c>
      <c r="N130" s="10">
        <f t="shared" si="1"/>
        <v>2</v>
      </c>
      <c r="O130" s="10">
        <f t="shared" si="2"/>
        <v>0</v>
      </c>
    </row>
    <row r="131" ht="12.75" customHeight="1">
      <c r="A131" s="10" t="s">
        <v>425</v>
      </c>
      <c r="B131" s="10" t="s">
        <v>426</v>
      </c>
      <c r="C131" s="10">
        <v>2.0</v>
      </c>
      <c r="F131" s="10">
        <v>2.0</v>
      </c>
      <c r="G131" s="11">
        <v>45575.0</v>
      </c>
      <c r="H131" s="12">
        <v>21262.5</v>
      </c>
      <c r="I131" s="10" t="s">
        <v>255</v>
      </c>
      <c r="J131" s="10">
        <v>2.0</v>
      </c>
      <c r="K131" s="10">
        <v>652.0</v>
      </c>
      <c r="N131" s="10">
        <f t="shared" si="1"/>
        <v>2</v>
      </c>
      <c r="O131" s="10">
        <f t="shared" si="2"/>
        <v>0</v>
      </c>
    </row>
    <row r="132" ht="12.75" customHeight="1">
      <c r="A132" s="10" t="s">
        <v>427</v>
      </c>
      <c r="B132" s="10" t="s">
        <v>428</v>
      </c>
      <c r="C132" s="10">
        <v>2.0</v>
      </c>
      <c r="F132" s="10">
        <v>2.0</v>
      </c>
      <c r="G132" s="11">
        <v>45054.0</v>
      </c>
      <c r="H132" s="12">
        <v>85050.0</v>
      </c>
      <c r="I132" s="10" t="s">
        <v>94</v>
      </c>
      <c r="J132" s="10">
        <v>2.0</v>
      </c>
      <c r="K132" s="10" t="s">
        <v>429</v>
      </c>
      <c r="N132" s="10">
        <f t="shared" si="1"/>
        <v>2</v>
      </c>
      <c r="O132" s="10">
        <f t="shared" si="2"/>
        <v>0</v>
      </c>
    </row>
    <row r="133" ht="12.75" customHeight="1">
      <c r="A133" s="10" t="s">
        <v>430</v>
      </c>
      <c r="B133" s="10" t="s">
        <v>431</v>
      </c>
      <c r="C133" s="10">
        <v>2.0</v>
      </c>
      <c r="F133" s="10">
        <v>2.0</v>
      </c>
      <c r="G133" s="11">
        <v>45406.0</v>
      </c>
      <c r="H133" s="12">
        <v>11340.0</v>
      </c>
      <c r="I133" s="10" t="s">
        <v>432</v>
      </c>
      <c r="J133" s="10">
        <v>2.0</v>
      </c>
      <c r="K133" s="10">
        <v>531.0</v>
      </c>
      <c r="N133" s="10">
        <f t="shared" si="1"/>
        <v>2</v>
      </c>
      <c r="O133" s="10">
        <f t="shared" si="2"/>
        <v>0</v>
      </c>
    </row>
    <row r="134" ht="12.75" customHeight="1">
      <c r="A134" s="10" t="s">
        <v>433</v>
      </c>
      <c r="B134" s="10" t="s">
        <v>434</v>
      </c>
      <c r="C134" s="10">
        <v>1.0</v>
      </c>
      <c r="F134" s="10">
        <v>1.0</v>
      </c>
      <c r="G134" s="11">
        <v>45492.0</v>
      </c>
      <c r="H134" s="12">
        <v>42525.0</v>
      </c>
      <c r="I134" s="10" t="s">
        <v>255</v>
      </c>
      <c r="J134" s="10">
        <v>1.0</v>
      </c>
      <c r="K134" s="10">
        <v>811.0</v>
      </c>
      <c r="N134" s="10">
        <f t="shared" si="1"/>
        <v>1</v>
      </c>
      <c r="O134" s="10">
        <f t="shared" si="2"/>
        <v>0</v>
      </c>
    </row>
    <row r="135" ht="12.75" customHeight="1">
      <c r="A135" s="10" t="s">
        <v>435</v>
      </c>
      <c r="B135" s="10" t="s">
        <v>436</v>
      </c>
      <c r="C135" s="10">
        <v>4.0</v>
      </c>
      <c r="F135" s="10">
        <v>4.0</v>
      </c>
      <c r="G135" s="11">
        <v>45147.0</v>
      </c>
      <c r="H135" s="12">
        <v>42525.0</v>
      </c>
      <c r="I135" s="10" t="s">
        <v>94</v>
      </c>
      <c r="J135" s="10">
        <v>4.0</v>
      </c>
      <c r="K135" s="10">
        <v>811.0</v>
      </c>
      <c r="N135" s="10">
        <f t="shared" si="1"/>
        <v>4</v>
      </c>
      <c r="O135" s="10">
        <f t="shared" si="2"/>
        <v>0</v>
      </c>
    </row>
    <row r="136" ht="12.75" customHeight="1">
      <c r="A136" s="10" t="s">
        <v>437</v>
      </c>
      <c r="B136" s="10" t="s">
        <v>438</v>
      </c>
      <c r="C136" s="10">
        <v>5.0</v>
      </c>
      <c r="F136" s="10">
        <v>5.0</v>
      </c>
      <c r="G136" s="11">
        <v>45723.0</v>
      </c>
      <c r="H136" s="12">
        <v>85050.0</v>
      </c>
      <c r="I136" s="10" t="s">
        <v>64</v>
      </c>
      <c r="J136" s="10">
        <v>5.0</v>
      </c>
      <c r="K136" s="10">
        <v>221.0</v>
      </c>
      <c r="N136" s="10">
        <f t="shared" si="1"/>
        <v>5</v>
      </c>
      <c r="O136" s="10">
        <f t="shared" si="2"/>
        <v>0</v>
      </c>
    </row>
    <row r="137" ht="12.75" customHeight="1">
      <c r="A137" s="10" t="s">
        <v>439</v>
      </c>
      <c r="B137" s="10" t="s">
        <v>440</v>
      </c>
      <c r="C137" s="10">
        <v>1.0</v>
      </c>
      <c r="F137" s="10">
        <v>1.0</v>
      </c>
      <c r="G137" s="11">
        <v>45478.0</v>
      </c>
      <c r="H137" s="12">
        <v>184275.0</v>
      </c>
      <c r="I137" s="10" t="s">
        <v>441</v>
      </c>
      <c r="J137" s="10">
        <v>1.0</v>
      </c>
      <c r="K137" s="10">
        <v>222.0</v>
      </c>
      <c r="N137" s="10">
        <f t="shared" si="1"/>
        <v>1</v>
      </c>
      <c r="O137" s="10">
        <f t="shared" si="2"/>
        <v>0</v>
      </c>
    </row>
    <row r="138" ht="12.75" customHeight="1">
      <c r="A138" s="10" t="s">
        <v>442</v>
      </c>
      <c r="B138" s="10" t="s">
        <v>443</v>
      </c>
      <c r="C138" s="10">
        <v>2.0</v>
      </c>
      <c r="F138" s="10">
        <v>2.0</v>
      </c>
      <c r="G138" s="11">
        <v>45628.0</v>
      </c>
      <c r="H138" s="12">
        <v>42525.0</v>
      </c>
      <c r="I138" s="10" t="s">
        <v>107</v>
      </c>
      <c r="J138" s="10">
        <v>2.0</v>
      </c>
      <c r="K138" s="10">
        <v>751.0</v>
      </c>
      <c r="N138" s="10">
        <f t="shared" si="1"/>
        <v>2</v>
      </c>
      <c r="O138" s="10">
        <f t="shared" si="2"/>
        <v>0</v>
      </c>
    </row>
    <row r="139" ht="12.75" customHeight="1">
      <c r="A139" s="10" t="s">
        <v>444</v>
      </c>
      <c r="B139" s="10" t="s">
        <v>445</v>
      </c>
      <c r="C139" s="10">
        <v>1.0</v>
      </c>
      <c r="F139" s="10">
        <v>1.0</v>
      </c>
      <c r="G139" s="11">
        <v>45141.0</v>
      </c>
      <c r="H139" s="12">
        <v>28350.0</v>
      </c>
      <c r="I139" s="10" t="s">
        <v>88</v>
      </c>
      <c r="J139" s="10">
        <v>1.0</v>
      </c>
      <c r="K139" s="10" t="s">
        <v>162</v>
      </c>
      <c r="N139" s="10">
        <f t="shared" si="1"/>
        <v>1</v>
      </c>
      <c r="O139" s="10">
        <f t="shared" si="2"/>
        <v>0</v>
      </c>
    </row>
    <row r="140" ht="12.75" customHeight="1">
      <c r="A140" s="10" t="s">
        <v>446</v>
      </c>
      <c r="B140" s="10" t="s">
        <v>447</v>
      </c>
      <c r="C140" s="10">
        <v>1.0</v>
      </c>
      <c r="F140" s="10">
        <v>1.0</v>
      </c>
      <c r="G140" s="11">
        <v>45628.0</v>
      </c>
      <c r="H140" s="12">
        <v>14175.0</v>
      </c>
      <c r="I140" s="10" t="s">
        <v>319</v>
      </c>
      <c r="J140" s="10">
        <v>2.0</v>
      </c>
      <c r="K140" s="10" t="s">
        <v>162</v>
      </c>
      <c r="N140" s="10">
        <f t="shared" si="1"/>
        <v>2</v>
      </c>
      <c r="O140" s="10">
        <f t="shared" si="2"/>
        <v>1</v>
      </c>
      <c r="P140" s="10" t="s">
        <v>448</v>
      </c>
      <c r="Q140" s="10" t="str">
        <f>IFERROR(VLOOKUP(A140,[1]Ajustes!A$1:H$65536,8,FALSE),0)</f>
        <v>#ERROR!</v>
      </c>
    </row>
    <row r="141" ht="12.75" customHeight="1">
      <c r="A141" s="10" t="s">
        <v>449</v>
      </c>
      <c r="B141" s="10" t="s">
        <v>450</v>
      </c>
      <c r="C141" s="10">
        <v>3.0</v>
      </c>
      <c r="F141" s="10">
        <v>3.0</v>
      </c>
      <c r="G141" s="11">
        <v>45723.0</v>
      </c>
      <c r="H141" s="12">
        <v>106312.5</v>
      </c>
      <c r="I141" s="10" t="s">
        <v>451</v>
      </c>
      <c r="J141" s="10">
        <v>2.0</v>
      </c>
      <c r="K141" s="10" t="s">
        <v>452</v>
      </c>
      <c r="N141" s="10">
        <f t="shared" si="1"/>
        <v>2</v>
      </c>
      <c r="O141" s="10">
        <f t="shared" si="2"/>
        <v>-1</v>
      </c>
      <c r="P141" s="11" t="s">
        <v>453</v>
      </c>
      <c r="Q141" s="10" t="str">
        <f>IFERROR(VLOOKUP(A141,[1]Ajustes!A$1:H$65536,8,FALSE),0)</f>
        <v>#ERROR!</v>
      </c>
      <c r="R141" s="10" t="s">
        <v>454</v>
      </c>
    </row>
    <row r="142" ht="12.75" customHeight="1">
      <c r="A142" s="10" t="s">
        <v>455</v>
      </c>
      <c r="B142" s="10" t="s">
        <v>456</v>
      </c>
      <c r="C142" s="10">
        <v>1.0</v>
      </c>
      <c r="F142" s="10">
        <v>1.0</v>
      </c>
      <c r="G142" s="11">
        <v>45723.0</v>
      </c>
      <c r="H142" s="12">
        <v>4725.0</v>
      </c>
      <c r="I142" s="10" t="s">
        <v>457</v>
      </c>
      <c r="J142" s="10">
        <v>1.0</v>
      </c>
      <c r="K142" s="10">
        <v>123.0</v>
      </c>
      <c r="N142" s="10">
        <f t="shared" si="1"/>
        <v>1</v>
      </c>
      <c r="O142" s="10">
        <f t="shared" si="2"/>
        <v>0</v>
      </c>
    </row>
    <row r="143" ht="12.75" customHeight="1">
      <c r="A143" s="10" t="s">
        <v>458</v>
      </c>
      <c r="B143" s="10" t="s">
        <v>459</v>
      </c>
      <c r="C143" s="10">
        <v>3.0</v>
      </c>
      <c r="F143" s="10">
        <v>3.0</v>
      </c>
      <c r="G143" s="11">
        <v>45692.0</v>
      </c>
      <c r="H143" s="12">
        <v>50746.5</v>
      </c>
      <c r="I143" s="10" t="s">
        <v>460</v>
      </c>
      <c r="J143" s="10">
        <v>3.0</v>
      </c>
      <c r="K143" s="10">
        <v>541.0</v>
      </c>
      <c r="N143" s="10">
        <f t="shared" si="1"/>
        <v>3</v>
      </c>
      <c r="O143" s="10">
        <f t="shared" si="2"/>
        <v>0</v>
      </c>
    </row>
    <row r="144" ht="12.75" customHeight="1">
      <c r="A144" s="10" t="s">
        <v>461</v>
      </c>
      <c r="B144" s="10" t="s">
        <v>462</v>
      </c>
      <c r="C144" s="10">
        <v>2.0</v>
      </c>
      <c r="F144" s="10">
        <v>2.0</v>
      </c>
      <c r="G144" s="11">
        <v>45628.0</v>
      </c>
      <c r="H144" s="12">
        <v>106312.5</v>
      </c>
      <c r="I144" s="10" t="s">
        <v>463</v>
      </c>
      <c r="J144" s="10">
        <v>3.0</v>
      </c>
      <c r="K144" s="10" t="s">
        <v>464</v>
      </c>
      <c r="N144" s="10">
        <f t="shared" si="1"/>
        <v>3</v>
      </c>
      <c r="O144" s="10">
        <f t="shared" si="2"/>
        <v>1</v>
      </c>
      <c r="P144" s="11" t="s">
        <v>453</v>
      </c>
    </row>
    <row r="145" ht="12.75" customHeight="1">
      <c r="A145" s="10" t="s">
        <v>465</v>
      </c>
      <c r="B145" s="10" t="s">
        <v>466</v>
      </c>
      <c r="C145" s="10">
        <v>1.0</v>
      </c>
      <c r="F145" s="10">
        <v>1.0</v>
      </c>
      <c r="G145" s="11">
        <v>45628.0</v>
      </c>
      <c r="H145" s="12">
        <v>14175.0</v>
      </c>
      <c r="I145" s="10" t="s">
        <v>319</v>
      </c>
      <c r="J145" s="10">
        <v>1.0</v>
      </c>
      <c r="K145" s="10" t="s">
        <v>162</v>
      </c>
      <c r="N145" s="10">
        <f t="shared" si="1"/>
        <v>1</v>
      </c>
      <c r="O145" s="10">
        <f t="shared" si="2"/>
        <v>0</v>
      </c>
    </row>
    <row r="146" ht="12.75" customHeight="1">
      <c r="A146" s="10" t="s">
        <v>467</v>
      </c>
      <c r="B146" s="10" t="s">
        <v>468</v>
      </c>
      <c r="C146" s="10">
        <v>1.0</v>
      </c>
      <c r="F146" s="10">
        <v>1.0</v>
      </c>
      <c r="G146" s="11">
        <v>45628.0</v>
      </c>
      <c r="H146" s="12">
        <v>1890.0</v>
      </c>
      <c r="I146" s="10" t="s">
        <v>469</v>
      </c>
      <c r="J146" s="10">
        <v>1.0</v>
      </c>
      <c r="K146" s="10" t="s">
        <v>162</v>
      </c>
      <c r="N146" s="10">
        <f t="shared" si="1"/>
        <v>1</v>
      </c>
      <c r="O146" s="10">
        <f t="shared" si="2"/>
        <v>0</v>
      </c>
    </row>
    <row r="147" ht="12.75" customHeight="1">
      <c r="A147" s="10" t="s">
        <v>470</v>
      </c>
      <c r="B147" s="10" t="s">
        <v>471</v>
      </c>
      <c r="C147" s="10">
        <v>1.0</v>
      </c>
      <c r="F147" s="10">
        <v>1.0</v>
      </c>
      <c r="G147" s="11">
        <v>45681.0</v>
      </c>
      <c r="H147" s="12">
        <v>141750.0</v>
      </c>
      <c r="I147" s="10" t="s">
        <v>308</v>
      </c>
      <c r="J147" s="10">
        <v>1.0</v>
      </c>
      <c r="K147" s="10" t="s">
        <v>472</v>
      </c>
      <c r="N147" s="10">
        <f t="shared" si="1"/>
        <v>1</v>
      </c>
      <c r="O147" s="10">
        <f t="shared" si="2"/>
        <v>0</v>
      </c>
    </row>
    <row r="148" ht="12.75" customHeight="1">
      <c r="A148" s="8" t="s">
        <v>473</v>
      </c>
      <c r="B148" s="8" t="s">
        <v>474</v>
      </c>
      <c r="C148" s="8">
        <v>4.0</v>
      </c>
      <c r="D148" s="8"/>
      <c r="E148" s="8"/>
      <c r="F148" s="8">
        <v>4.0</v>
      </c>
      <c r="G148" s="8">
        <v>45692.0</v>
      </c>
      <c r="H148" s="9">
        <v>11340.0</v>
      </c>
      <c r="I148" s="10" t="s">
        <v>421</v>
      </c>
      <c r="J148" s="8">
        <v>4.0</v>
      </c>
      <c r="K148" s="8" t="s">
        <v>409</v>
      </c>
      <c r="L148" s="8"/>
      <c r="M148" s="8"/>
      <c r="N148" s="8">
        <f t="shared" si="1"/>
        <v>4</v>
      </c>
      <c r="O148" s="8">
        <f t="shared" si="2"/>
        <v>0</v>
      </c>
      <c r="P148" s="8"/>
      <c r="Q148" s="8" t="str">
        <f>IFERROR(VLOOKUP(A148,[1]Ajustes!A$1:H$65536,8,FALSE),0)</f>
        <v>#ERROR!</v>
      </c>
      <c r="R148" s="8" t="s">
        <v>475</v>
      </c>
      <c r="S148" s="8"/>
    </row>
    <row r="149" ht="12.75" customHeight="1">
      <c r="A149" s="10" t="s">
        <v>476</v>
      </c>
      <c r="B149" s="11" t="s">
        <v>477</v>
      </c>
      <c r="C149" s="10">
        <v>2.0</v>
      </c>
      <c r="F149" s="10">
        <v>2.0</v>
      </c>
      <c r="G149" s="11">
        <v>45192.0</v>
      </c>
      <c r="H149" s="12">
        <v>22680.0</v>
      </c>
      <c r="I149" s="10" t="s">
        <v>421</v>
      </c>
      <c r="J149" s="10">
        <v>2.0</v>
      </c>
      <c r="K149" s="11" t="s">
        <v>478</v>
      </c>
      <c r="N149" s="10">
        <f t="shared" si="1"/>
        <v>2</v>
      </c>
      <c r="O149" s="10">
        <f t="shared" si="2"/>
        <v>0</v>
      </c>
    </row>
    <row r="150" ht="12.75" customHeight="1">
      <c r="A150" s="10" t="s">
        <v>479</v>
      </c>
      <c r="B150" s="10" t="s">
        <v>480</v>
      </c>
      <c r="C150" s="10">
        <v>4.0</v>
      </c>
      <c r="F150" s="10">
        <v>4.0</v>
      </c>
      <c r="G150" s="11">
        <v>45628.0</v>
      </c>
      <c r="H150" s="12">
        <v>14175.0</v>
      </c>
      <c r="I150" s="10" t="s">
        <v>481</v>
      </c>
      <c r="J150" s="10">
        <v>4.0</v>
      </c>
      <c r="K150" s="10" t="s">
        <v>482</v>
      </c>
      <c r="N150" s="10">
        <f t="shared" si="1"/>
        <v>4</v>
      </c>
      <c r="O150" s="10">
        <f t="shared" si="2"/>
        <v>0</v>
      </c>
    </row>
    <row r="151" ht="12.75" customHeight="1">
      <c r="A151" s="10" t="s">
        <v>483</v>
      </c>
      <c r="B151" s="10" t="s">
        <v>484</v>
      </c>
      <c r="C151" s="10">
        <v>1.0</v>
      </c>
      <c r="F151" s="10">
        <v>1.0</v>
      </c>
      <c r="G151" s="11">
        <v>45576.0</v>
      </c>
      <c r="H151" s="12">
        <v>70875.0</v>
      </c>
      <c r="I151" s="10" t="s">
        <v>81</v>
      </c>
      <c r="J151" s="10">
        <v>1.0</v>
      </c>
      <c r="K151" s="10">
        <v>811.0</v>
      </c>
      <c r="N151" s="10">
        <f t="shared" si="1"/>
        <v>1</v>
      </c>
      <c r="O151" s="10">
        <f t="shared" si="2"/>
        <v>0</v>
      </c>
    </row>
    <row r="152" ht="12.75" customHeight="1">
      <c r="A152" s="10" t="s">
        <v>485</v>
      </c>
      <c r="B152" s="10" t="s">
        <v>486</v>
      </c>
      <c r="C152" s="10">
        <v>3.0</v>
      </c>
      <c r="F152" s="10">
        <v>3.0</v>
      </c>
      <c r="G152" s="11">
        <v>45723.0</v>
      </c>
      <c r="H152" s="12">
        <v>49612.5</v>
      </c>
      <c r="I152" s="10" t="s">
        <v>487</v>
      </c>
      <c r="J152" s="10">
        <v>2.0</v>
      </c>
      <c r="K152" s="10" t="s">
        <v>482</v>
      </c>
      <c r="N152" s="10">
        <f t="shared" si="1"/>
        <v>2</v>
      </c>
      <c r="O152" s="10">
        <f t="shared" si="2"/>
        <v>-1</v>
      </c>
      <c r="Q152" s="10" t="str">
        <f>IFERROR(VLOOKUP(A152,[1]Ajustes!A$1:H$65536,8,FALSE),0)</f>
        <v>#ERROR!</v>
      </c>
    </row>
    <row r="153" ht="12.75" customHeight="1">
      <c r="A153" s="10" t="s">
        <v>488</v>
      </c>
      <c r="B153" s="10" t="s">
        <v>489</v>
      </c>
      <c r="C153" s="10">
        <v>1.0</v>
      </c>
      <c r="F153" s="10">
        <v>1.0</v>
      </c>
      <c r="G153" s="11">
        <v>45628.0</v>
      </c>
      <c r="H153" s="12">
        <v>74418.75</v>
      </c>
      <c r="I153" s="10" t="s">
        <v>200</v>
      </c>
      <c r="J153" s="10">
        <v>1.0</v>
      </c>
      <c r="K153" s="10">
        <v>642.0</v>
      </c>
      <c r="N153" s="10">
        <f t="shared" si="1"/>
        <v>1</v>
      </c>
      <c r="O153" s="10">
        <f t="shared" si="2"/>
        <v>0</v>
      </c>
    </row>
    <row r="154" ht="12.75" customHeight="1">
      <c r="A154" s="10" t="s">
        <v>490</v>
      </c>
      <c r="B154" s="10" t="s">
        <v>491</v>
      </c>
      <c r="C154" s="10">
        <v>1.0</v>
      </c>
      <c r="F154" s="10">
        <v>1.0</v>
      </c>
      <c r="G154" s="11">
        <v>45628.0</v>
      </c>
      <c r="H154" s="12">
        <v>74418.75</v>
      </c>
      <c r="I154" s="10" t="s">
        <v>200</v>
      </c>
      <c r="J154" s="10">
        <v>1.0</v>
      </c>
      <c r="K154" s="10">
        <v>642.0</v>
      </c>
      <c r="N154" s="10">
        <f t="shared" si="1"/>
        <v>1</v>
      </c>
      <c r="O154" s="10">
        <f t="shared" si="2"/>
        <v>0</v>
      </c>
    </row>
    <row r="155" ht="12.75" customHeight="1">
      <c r="A155" s="10" t="s">
        <v>492</v>
      </c>
      <c r="B155" s="10" t="s">
        <v>493</v>
      </c>
      <c r="C155" s="10">
        <v>1.0</v>
      </c>
      <c r="F155" s="10">
        <v>1.0</v>
      </c>
      <c r="G155" s="11">
        <v>45135.0</v>
      </c>
      <c r="H155" s="12">
        <v>172857.14</v>
      </c>
      <c r="I155" s="10" t="s">
        <v>494</v>
      </c>
      <c r="J155" s="10">
        <v>1.0</v>
      </c>
      <c r="K155" s="10" t="s">
        <v>158</v>
      </c>
      <c r="N155" s="10">
        <f t="shared" si="1"/>
        <v>1</v>
      </c>
      <c r="O155" s="10">
        <f t="shared" si="2"/>
        <v>0</v>
      </c>
    </row>
    <row r="156" ht="12.75" customHeight="1">
      <c r="A156" s="10" t="s">
        <v>495</v>
      </c>
      <c r="B156" s="10" t="s">
        <v>496</v>
      </c>
      <c r="C156" s="10">
        <v>1.0</v>
      </c>
      <c r="F156" s="10">
        <v>1.0</v>
      </c>
      <c r="G156" s="11">
        <v>45135.0</v>
      </c>
      <c r="H156" s="12">
        <v>4201.68</v>
      </c>
      <c r="I156" s="10" t="s">
        <v>497</v>
      </c>
      <c r="J156" s="10">
        <v>1.0</v>
      </c>
      <c r="K156" s="10" t="s">
        <v>158</v>
      </c>
      <c r="N156" s="10">
        <f t="shared" si="1"/>
        <v>1</v>
      </c>
      <c r="O156" s="10">
        <f t="shared" si="2"/>
        <v>0</v>
      </c>
    </row>
    <row r="157" ht="12.75" customHeight="1">
      <c r="A157" s="10" t="s">
        <v>498</v>
      </c>
      <c r="B157" s="10" t="s">
        <v>499</v>
      </c>
      <c r="C157" s="10">
        <v>1.0</v>
      </c>
      <c r="F157" s="10">
        <v>1.0</v>
      </c>
      <c r="G157" s="11">
        <v>45135.0</v>
      </c>
      <c r="H157" s="12">
        <v>25210.08</v>
      </c>
      <c r="I157" s="10" t="s">
        <v>500</v>
      </c>
      <c r="J157" s="10">
        <v>1.0</v>
      </c>
      <c r="K157" s="10" t="s">
        <v>158</v>
      </c>
      <c r="N157" s="10">
        <f t="shared" si="1"/>
        <v>1</v>
      </c>
      <c r="O157" s="10">
        <f t="shared" si="2"/>
        <v>0</v>
      </c>
    </row>
    <row r="158" ht="12.75" customHeight="1">
      <c r="A158" s="10" t="s">
        <v>501</v>
      </c>
      <c r="B158" s="10" t="s">
        <v>502</v>
      </c>
      <c r="C158" s="10">
        <v>1.0</v>
      </c>
      <c r="F158" s="10">
        <v>1.0</v>
      </c>
      <c r="G158" s="11">
        <v>45460.0</v>
      </c>
      <c r="H158" s="12">
        <v>25231.5</v>
      </c>
      <c r="I158" s="10" t="s">
        <v>408</v>
      </c>
      <c r="J158" s="10">
        <v>1.0</v>
      </c>
      <c r="K158" s="10">
        <v>551.0</v>
      </c>
      <c r="N158" s="10">
        <f t="shared" si="1"/>
        <v>1</v>
      </c>
      <c r="O158" s="10">
        <f t="shared" si="2"/>
        <v>0</v>
      </c>
    </row>
    <row r="159" ht="12.75" customHeight="1">
      <c r="A159" s="10" t="s">
        <v>503</v>
      </c>
      <c r="B159" s="10" t="s">
        <v>504</v>
      </c>
      <c r="C159" s="10">
        <v>3.0</v>
      </c>
      <c r="F159" s="10">
        <v>3.0</v>
      </c>
      <c r="G159" s="11">
        <v>45726.0</v>
      </c>
      <c r="H159" s="12">
        <v>127575.0</v>
      </c>
      <c r="I159" s="10" t="s">
        <v>505</v>
      </c>
      <c r="J159" s="10">
        <v>3.0</v>
      </c>
      <c r="K159" s="10">
        <v>554.0</v>
      </c>
      <c r="N159" s="10">
        <f t="shared" si="1"/>
        <v>3</v>
      </c>
      <c r="O159" s="10">
        <f t="shared" si="2"/>
        <v>0</v>
      </c>
    </row>
    <row r="160" ht="12.75" customHeight="1">
      <c r="A160" s="10" t="s">
        <v>506</v>
      </c>
      <c r="B160" s="10" t="s">
        <v>507</v>
      </c>
      <c r="C160" s="10">
        <v>1.0</v>
      </c>
      <c r="F160" s="10">
        <v>1.0</v>
      </c>
      <c r="G160" s="11">
        <v>45054.0</v>
      </c>
      <c r="H160" s="12">
        <v>12757.5</v>
      </c>
      <c r="I160" s="10" t="s">
        <v>508</v>
      </c>
      <c r="J160" s="10">
        <v>1.0</v>
      </c>
      <c r="K160" s="10" t="s">
        <v>509</v>
      </c>
      <c r="N160" s="10">
        <f t="shared" si="1"/>
        <v>1</v>
      </c>
      <c r="O160" s="10">
        <f t="shared" si="2"/>
        <v>0</v>
      </c>
    </row>
    <row r="161" ht="12.75" customHeight="1">
      <c r="A161" s="10" t="s">
        <v>510</v>
      </c>
      <c r="B161" s="10" t="s">
        <v>511</v>
      </c>
      <c r="C161" s="10">
        <v>2.0</v>
      </c>
      <c r="F161" s="10">
        <v>2.0</v>
      </c>
      <c r="G161" s="11">
        <v>45204.0</v>
      </c>
      <c r="H161" s="12">
        <v>42525.0</v>
      </c>
      <c r="I161" s="10" t="s">
        <v>107</v>
      </c>
      <c r="J161" s="10">
        <v>2.0</v>
      </c>
      <c r="K161" s="10">
        <v>554.0</v>
      </c>
      <c r="N161" s="10">
        <f t="shared" si="1"/>
        <v>2</v>
      </c>
      <c r="O161" s="10">
        <f t="shared" si="2"/>
        <v>0</v>
      </c>
    </row>
    <row r="162" ht="12.75" customHeight="1">
      <c r="A162" s="10" t="s">
        <v>512</v>
      </c>
      <c r="B162" s="10" t="s">
        <v>513</v>
      </c>
      <c r="C162" s="10">
        <v>3.0</v>
      </c>
      <c r="F162" s="10">
        <v>3.0</v>
      </c>
      <c r="G162" s="11">
        <v>45701.0</v>
      </c>
      <c r="H162" s="12">
        <v>25515.0</v>
      </c>
      <c r="I162" s="10" t="s">
        <v>514</v>
      </c>
      <c r="J162" s="10">
        <v>1.0</v>
      </c>
      <c r="K162" s="10" t="s">
        <v>515</v>
      </c>
      <c r="N162" s="10">
        <f t="shared" si="1"/>
        <v>1</v>
      </c>
      <c r="O162" s="10">
        <f t="shared" si="2"/>
        <v>-2</v>
      </c>
      <c r="Q162" s="10" t="str">
        <f>IFERROR(VLOOKUP(A162,[1]Ajustes!A$1:H$65536,8,FALSE),0)</f>
        <v>#ERROR!</v>
      </c>
    </row>
    <row r="163" ht="12.75" customHeight="1">
      <c r="A163" s="18" t="s">
        <v>516</v>
      </c>
      <c r="B163" s="18" t="s">
        <v>517</v>
      </c>
      <c r="C163" s="18">
        <v>1.0</v>
      </c>
      <c r="D163" s="18"/>
      <c r="E163" s="18"/>
      <c r="F163" s="18">
        <v>1.0</v>
      </c>
      <c r="G163" s="18">
        <v>45698.0</v>
      </c>
      <c r="H163" s="19">
        <v>153373.5</v>
      </c>
      <c r="I163" s="10" t="s">
        <v>518</v>
      </c>
      <c r="J163" s="18">
        <v>1.0</v>
      </c>
      <c r="K163" s="18">
        <v>432.0</v>
      </c>
      <c r="L163" s="18"/>
      <c r="M163" s="18"/>
      <c r="N163" s="18">
        <f t="shared" si="1"/>
        <v>1</v>
      </c>
      <c r="O163" s="18">
        <f t="shared" si="2"/>
        <v>0</v>
      </c>
      <c r="P163" s="18" t="s">
        <v>519</v>
      </c>
      <c r="Q163" s="10" t="str">
        <f>IFERROR(VLOOKUP(A163,[1]Ajustes!A$1:H$65536,8,FALSE),0)</f>
        <v>#ERROR!</v>
      </c>
    </row>
    <row r="164" ht="12.75" customHeight="1">
      <c r="A164" s="10" t="s">
        <v>520</v>
      </c>
      <c r="B164" s="10" t="s">
        <v>521</v>
      </c>
      <c r="C164" s="10">
        <v>4.0</v>
      </c>
      <c r="F164" s="10">
        <v>4.0</v>
      </c>
      <c r="G164" s="11">
        <v>45709.0</v>
      </c>
      <c r="H164" s="12">
        <v>8894.13</v>
      </c>
      <c r="I164" s="10" t="s">
        <v>522</v>
      </c>
      <c r="J164" s="10">
        <v>4.0</v>
      </c>
      <c r="K164" s="10" t="s">
        <v>523</v>
      </c>
      <c r="N164" s="10">
        <f t="shared" si="1"/>
        <v>4</v>
      </c>
      <c r="O164" s="10">
        <f t="shared" si="2"/>
        <v>0</v>
      </c>
    </row>
    <row r="165" ht="12.75" customHeight="1">
      <c r="A165" s="10" t="s">
        <v>524</v>
      </c>
      <c r="B165" s="10" t="s">
        <v>525</v>
      </c>
      <c r="C165" s="10">
        <v>1.0</v>
      </c>
      <c r="F165" s="10">
        <v>1.0</v>
      </c>
      <c r="G165" s="11">
        <v>45321.0</v>
      </c>
      <c r="H165" s="12">
        <v>42808.5</v>
      </c>
      <c r="I165" s="10" t="s">
        <v>526</v>
      </c>
      <c r="J165" s="10">
        <v>1.0</v>
      </c>
      <c r="K165" s="10">
        <v>623.0</v>
      </c>
      <c r="N165" s="10">
        <f t="shared" si="1"/>
        <v>1</v>
      </c>
      <c r="O165" s="10">
        <f t="shared" si="2"/>
        <v>0</v>
      </c>
    </row>
    <row r="166" ht="12.75" customHeight="1">
      <c r="A166" s="10" t="s">
        <v>527</v>
      </c>
      <c r="B166" s="10" t="s">
        <v>528</v>
      </c>
      <c r="C166" s="10">
        <v>1.0</v>
      </c>
      <c r="F166" s="10">
        <v>1.0</v>
      </c>
      <c r="G166" s="11">
        <v>45549.0</v>
      </c>
      <c r="H166" s="12">
        <v>25515.0</v>
      </c>
      <c r="I166" s="10" t="s">
        <v>186</v>
      </c>
      <c r="J166" s="10">
        <v>1.0</v>
      </c>
      <c r="K166" s="10">
        <v>651.0</v>
      </c>
      <c r="N166" s="10">
        <f t="shared" si="1"/>
        <v>1</v>
      </c>
      <c r="O166" s="10">
        <f t="shared" si="2"/>
        <v>0</v>
      </c>
    </row>
    <row r="167" ht="12.75" customHeight="1">
      <c r="A167" s="10" t="s">
        <v>529</v>
      </c>
      <c r="B167" s="10" t="s">
        <v>530</v>
      </c>
      <c r="C167" s="10">
        <v>1.0</v>
      </c>
      <c r="F167" s="10">
        <v>1.0</v>
      </c>
      <c r="G167" s="11">
        <v>45447.0</v>
      </c>
      <c r="H167" s="12">
        <v>31468.5</v>
      </c>
      <c r="I167" s="10" t="s">
        <v>531</v>
      </c>
      <c r="J167" s="10">
        <v>1.0</v>
      </c>
      <c r="K167" s="11" t="s">
        <v>280</v>
      </c>
      <c r="N167" s="10">
        <f t="shared" si="1"/>
        <v>1</v>
      </c>
      <c r="O167" s="10">
        <f t="shared" si="2"/>
        <v>0</v>
      </c>
    </row>
    <row r="168" ht="12.75" customHeight="1">
      <c r="A168" s="10" t="s">
        <v>532</v>
      </c>
      <c r="B168" s="10" t="s">
        <v>533</v>
      </c>
      <c r="C168" s="10">
        <v>1.0</v>
      </c>
      <c r="F168" s="10">
        <v>1.0</v>
      </c>
      <c r="G168" s="11">
        <v>45500.0</v>
      </c>
      <c r="H168" s="12">
        <v>187677.0</v>
      </c>
      <c r="I168" s="10" t="s">
        <v>534</v>
      </c>
      <c r="J168" s="10">
        <v>1.0</v>
      </c>
      <c r="K168" s="10">
        <v>331.0</v>
      </c>
      <c r="N168" s="10">
        <f t="shared" si="1"/>
        <v>1</v>
      </c>
      <c r="O168" s="10">
        <f t="shared" si="2"/>
        <v>0</v>
      </c>
    </row>
    <row r="169" ht="12.75" customHeight="1">
      <c r="A169" s="10" t="s">
        <v>535</v>
      </c>
      <c r="B169" s="10" t="s">
        <v>536</v>
      </c>
      <c r="C169" s="10">
        <v>1.0</v>
      </c>
      <c r="F169" s="10">
        <v>1.0</v>
      </c>
      <c r="G169" s="11">
        <v>45698.0</v>
      </c>
      <c r="H169" s="12">
        <v>31185.0</v>
      </c>
      <c r="I169" s="10" t="s">
        <v>537</v>
      </c>
      <c r="J169" s="10">
        <v>1.0</v>
      </c>
      <c r="K169" s="11" t="s">
        <v>280</v>
      </c>
      <c r="N169" s="10">
        <f t="shared" si="1"/>
        <v>1</v>
      </c>
      <c r="O169" s="10">
        <f t="shared" si="2"/>
        <v>0</v>
      </c>
    </row>
    <row r="170" ht="12.75" customHeight="1">
      <c r="A170" s="10" t="s">
        <v>538</v>
      </c>
      <c r="B170" s="10" t="s">
        <v>539</v>
      </c>
      <c r="C170" s="10">
        <v>5.0</v>
      </c>
      <c r="F170" s="10">
        <v>5.0</v>
      </c>
      <c r="G170" s="11">
        <v>45373.0</v>
      </c>
      <c r="H170" s="12">
        <v>25798.5</v>
      </c>
      <c r="I170" s="10" t="s">
        <v>540</v>
      </c>
      <c r="J170" s="10">
        <v>3.0</v>
      </c>
      <c r="K170" s="10">
        <v>852.0</v>
      </c>
      <c r="M170" s="10">
        <v>2.0</v>
      </c>
      <c r="N170" s="10">
        <f t="shared" si="1"/>
        <v>5</v>
      </c>
      <c r="O170" s="10">
        <f t="shared" si="2"/>
        <v>0</v>
      </c>
      <c r="P170" s="10" t="s">
        <v>541</v>
      </c>
      <c r="Q170" s="10" t="str">
        <f>IFERROR(VLOOKUP(A170,[1]Ajustes!A$1:H$65536,8,FALSE),0)</f>
        <v>#ERROR!</v>
      </c>
    </row>
    <row r="171" ht="12.75" customHeight="1">
      <c r="A171" s="10" t="s">
        <v>542</v>
      </c>
      <c r="B171" s="10" t="s">
        <v>543</v>
      </c>
      <c r="C171" s="10">
        <v>1.0</v>
      </c>
      <c r="F171" s="10">
        <v>1.0</v>
      </c>
      <c r="G171" s="11">
        <v>45545.0</v>
      </c>
      <c r="H171" s="12">
        <v>12899.25</v>
      </c>
      <c r="I171" s="10" t="s">
        <v>544</v>
      </c>
      <c r="J171" s="10">
        <v>1.0</v>
      </c>
      <c r="K171" s="10" t="s">
        <v>363</v>
      </c>
      <c r="N171" s="10">
        <f t="shared" si="1"/>
        <v>1</v>
      </c>
      <c r="O171" s="10">
        <f t="shared" si="2"/>
        <v>0</v>
      </c>
    </row>
    <row r="172" ht="12.75" customHeight="1">
      <c r="A172" s="10" t="s">
        <v>545</v>
      </c>
      <c r="B172" s="10" t="s">
        <v>546</v>
      </c>
      <c r="C172" s="10">
        <v>1.0</v>
      </c>
      <c r="F172" s="10">
        <v>1.0</v>
      </c>
      <c r="G172" s="11">
        <v>45447.0</v>
      </c>
      <c r="H172" s="12">
        <v>89160.75</v>
      </c>
      <c r="I172" s="10" t="s">
        <v>547</v>
      </c>
      <c r="J172" s="10">
        <v>1.0</v>
      </c>
      <c r="K172" s="11" t="s">
        <v>280</v>
      </c>
      <c r="N172" s="10">
        <f t="shared" si="1"/>
        <v>1</v>
      </c>
      <c r="O172" s="10">
        <f t="shared" si="2"/>
        <v>0</v>
      </c>
    </row>
    <row r="173" ht="12.75" customHeight="1">
      <c r="A173" s="10" t="s">
        <v>548</v>
      </c>
      <c r="B173" s="10" t="s">
        <v>549</v>
      </c>
      <c r="C173" s="10">
        <v>1.0</v>
      </c>
      <c r="F173" s="10">
        <v>1.0</v>
      </c>
      <c r="G173" s="11">
        <v>45698.0</v>
      </c>
      <c r="H173" s="12">
        <v>12757.5</v>
      </c>
      <c r="I173" s="10" t="s">
        <v>508</v>
      </c>
      <c r="J173" s="10">
        <v>1.0</v>
      </c>
      <c r="K173" s="10" t="s">
        <v>363</v>
      </c>
      <c r="N173" s="10">
        <f t="shared" si="1"/>
        <v>1</v>
      </c>
      <c r="O173" s="10">
        <f t="shared" si="2"/>
        <v>0</v>
      </c>
    </row>
    <row r="174" ht="12.75" customHeight="1">
      <c r="A174" s="10" t="s">
        <v>550</v>
      </c>
      <c r="B174" s="10" t="s">
        <v>551</v>
      </c>
      <c r="C174" s="10">
        <v>2.0</v>
      </c>
      <c r="F174" s="10">
        <v>2.0</v>
      </c>
      <c r="G174" s="11">
        <v>45684.0</v>
      </c>
      <c r="H174" s="12">
        <v>25515.0</v>
      </c>
      <c r="I174" s="10" t="s">
        <v>552</v>
      </c>
      <c r="J174" s="10">
        <v>2.0</v>
      </c>
      <c r="K174" s="10" t="s">
        <v>553</v>
      </c>
      <c r="N174" s="10">
        <f t="shared" si="1"/>
        <v>2</v>
      </c>
      <c r="O174" s="10">
        <f t="shared" si="2"/>
        <v>0</v>
      </c>
    </row>
    <row r="175" ht="12.75" customHeight="1">
      <c r="A175" s="10" t="s">
        <v>554</v>
      </c>
      <c r="B175" s="10" t="s">
        <v>555</v>
      </c>
      <c r="C175" s="10">
        <v>1.0</v>
      </c>
      <c r="F175" s="10">
        <v>1.0</v>
      </c>
      <c r="G175" s="11">
        <v>45447.0</v>
      </c>
      <c r="H175" s="12">
        <v>28350.0</v>
      </c>
      <c r="I175" s="10" t="s">
        <v>88</v>
      </c>
      <c r="J175" s="10">
        <v>1.0</v>
      </c>
      <c r="K175" s="10">
        <v>541.0</v>
      </c>
      <c r="N175" s="10">
        <f t="shared" si="1"/>
        <v>1</v>
      </c>
      <c r="O175" s="10">
        <f t="shared" si="2"/>
        <v>0</v>
      </c>
    </row>
    <row r="176" ht="12.75" customHeight="1">
      <c r="A176" s="10" t="s">
        <v>556</v>
      </c>
      <c r="B176" s="10" t="s">
        <v>557</v>
      </c>
      <c r="C176" s="10">
        <v>2.0</v>
      </c>
      <c r="F176" s="10">
        <v>2.0</v>
      </c>
      <c r="G176" s="11">
        <v>45692.0</v>
      </c>
      <c r="H176" s="12">
        <v>193063.5</v>
      </c>
      <c r="I176" s="10" t="s">
        <v>558</v>
      </c>
      <c r="J176" s="10">
        <v>1.0</v>
      </c>
      <c r="K176" s="10" t="s">
        <v>65</v>
      </c>
      <c r="N176" s="10">
        <f t="shared" si="1"/>
        <v>1</v>
      </c>
      <c r="O176" s="10">
        <f t="shared" si="2"/>
        <v>-1</v>
      </c>
      <c r="P176" s="11" t="s">
        <v>128</v>
      </c>
      <c r="Q176" s="10" t="str">
        <f>IFERROR(VLOOKUP(A176,[1]Ajustes!A$1:H$65536,8,FALSE),0)</f>
        <v>#ERROR!</v>
      </c>
    </row>
    <row r="177" ht="12.75" customHeight="1">
      <c r="A177" s="10" t="s">
        <v>559</v>
      </c>
      <c r="B177" s="10" t="s">
        <v>560</v>
      </c>
      <c r="C177" s="10">
        <v>1.0</v>
      </c>
      <c r="F177" s="10">
        <v>1.0</v>
      </c>
      <c r="G177" s="11">
        <v>45628.0</v>
      </c>
      <c r="H177" s="12">
        <v>70875.0</v>
      </c>
      <c r="I177" s="10" t="s">
        <v>81</v>
      </c>
      <c r="J177" s="10">
        <v>1.0</v>
      </c>
      <c r="N177" s="10">
        <f t="shared" si="1"/>
        <v>1</v>
      </c>
      <c r="O177" s="10">
        <f t="shared" si="2"/>
        <v>0</v>
      </c>
    </row>
    <row r="178" ht="12.75" customHeight="1">
      <c r="A178" s="10" t="s">
        <v>561</v>
      </c>
      <c r="B178" s="10" t="s">
        <v>562</v>
      </c>
      <c r="C178" s="10">
        <v>2.0</v>
      </c>
      <c r="F178" s="10">
        <v>2.0</v>
      </c>
      <c r="G178" s="11">
        <v>45628.0</v>
      </c>
      <c r="H178" s="12">
        <v>34020.0</v>
      </c>
      <c r="I178" s="10" t="s">
        <v>563</v>
      </c>
      <c r="J178" s="10">
        <v>2.0</v>
      </c>
      <c r="K178" s="10" t="s">
        <v>564</v>
      </c>
      <c r="N178" s="10">
        <f t="shared" si="1"/>
        <v>2</v>
      </c>
      <c r="O178" s="10">
        <f t="shared" si="2"/>
        <v>0</v>
      </c>
    </row>
    <row r="179" ht="12.75" customHeight="1">
      <c r="A179" s="10" t="s">
        <v>565</v>
      </c>
      <c r="B179" s="10" t="s">
        <v>566</v>
      </c>
      <c r="C179" s="10">
        <v>4.0</v>
      </c>
      <c r="F179" s="10">
        <v>4.0</v>
      </c>
      <c r="G179" s="11">
        <v>45723.0</v>
      </c>
      <c r="H179" s="12">
        <v>70875.0</v>
      </c>
      <c r="I179" s="10" t="s">
        <v>567</v>
      </c>
      <c r="J179" s="10">
        <v>4.0</v>
      </c>
      <c r="K179" s="10">
        <v>531.0</v>
      </c>
      <c r="N179" s="10">
        <f t="shared" si="1"/>
        <v>4</v>
      </c>
      <c r="O179" s="10">
        <f t="shared" si="2"/>
        <v>0</v>
      </c>
    </row>
    <row r="180" ht="12.75" customHeight="1">
      <c r="A180" s="10" t="s">
        <v>568</v>
      </c>
      <c r="B180" s="10" t="s">
        <v>569</v>
      </c>
      <c r="C180" s="10">
        <v>1.0</v>
      </c>
      <c r="F180" s="10">
        <v>1.0</v>
      </c>
      <c r="G180" s="11">
        <v>45628.0</v>
      </c>
      <c r="H180" s="12">
        <v>70875.0</v>
      </c>
      <c r="I180" s="10" t="s">
        <v>81</v>
      </c>
      <c r="J180" s="10">
        <v>1.0</v>
      </c>
      <c r="K180" s="10" t="s">
        <v>65</v>
      </c>
      <c r="N180" s="10">
        <f t="shared" si="1"/>
        <v>1</v>
      </c>
      <c r="O180" s="10">
        <f t="shared" si="2"/>
        <v>0</v>
      </c>
    </row>
    <row r="181" ht="12.75" customHeight="1">
      <c r="A181" s="10" t="s">
        <v>570</v>
      </c>
      <c r="B181" s="10" t="s">
        <v>571</v>
      </c>
      <c r="C181" s="10">
        <v>1.0</v>
      </c>
      <c r="F181" s="10">
        <v>1.0</v>
      </c>
      <c r="G181" s="11">
        <v>45628.0</v>
      </c>
      <c r="H181" s="12">
        <v>198450.0</v>
      </c>
      <c r="I181" s="10" t="s">
        <v>572</v>
      </c>
      <c r="J181" s="10">
        <v>1.0</v>
      </c>
      <c r="K181" s="10" t="s">
        <v>65</v>
      </c>
      <c r="N181" s="10">
        <f t="shared" si="1"/>
        <v>1</v>
      </c>
      <c r="O181" s="10">
        <f t="shared" si="2"/>
        <v>0</v>
      </c>
    </row>
    <row r="182" ht="12.75" customHeight="1">
      <c r="A182" s="10" t="s">
        <v>573</v>
      </c>
      <c r="B182" s="10" t="s">
        <v>574</v>
      </c>
      <c r="C182" s="10">
        <v>1.0</v>
      </c>
      <c r="F182" s="10">
        <v>1.0</v>
      </c>
      <c r="G182" s="11">
        <v>45628.0</v>
      </c>
      <c r="H182" s="12">
        <v>14175.0</v>
      </c>
      <c r="I182" s="10" t="s">
        <v>319</v>
      </c>
      <c r="J182" s="10">
        <v>1.0</v>
      </c>
      <c r="K182" s="10" t="s">
        <v>575</v>
      </c>
      <c r="N182" s="10">
        <f t="shared" si="1"/>
        <v>1</v>
      </c>
      <c r="O182" s="10">
        <f t="shared" si="2"/>
        <v>0</v>
      </c>
    </row>
    <row r="183" ht="12.75" customHeight="1">
      <c r="A183" s="10" t="s">
        <v>576</v>
      </c>
      <c r="B183" s="10" t="s">
        <v>577</v>
      </c>
      <c r="C183" s="10">
        <v>1.0</v>
      </c>
      <c r="F183" s="10">
        <v>1.0</v>
      </c>
      <c r="G183" s="11">
        <v>45315.0</v>
      </c>
      <c r="H183" s="12">
        <v>207900.0</v>
      </c>
      <c r="I183" s="10" t="s">
        <v>578</v>
      </c>
      <c r="J183" s="10">
        <v>1.0</v>
      </c>
      <c r="K183" s="10" t="s">
        <v>579</v>
      </c>
      <c r="N183" s="10">
        <f t="shared" si="1"/>
        <v>1</v>
      </c>
      <c r="O183" s="10">
        <f t="shared" si="2"/>
        <v>0</v>
      </c>
    </row>
    <row r="184" ht="12.75" customHeight="1">
      <c r="A184" s="10" t="s">
        <v>580</v>
      </c>
      <c r="B184" s="10" t="s">
        <v>581</v>
      </c>
      <c r="C184" s="10">
        <v>1.0</v>
      </c>
      <c r="F184" s="10">
        <v>1.0</v>
      </c>
      <c r="G184" s="11">
        <v>45625.0</v>
      </c>
      <c r="H184" s="12">
        <v>170100.0</v>
      </c>
      <c r="I184" s="10" t="s">
        <v>94</v>
      </c>
      <c r="J184" s="10">
        <v>1.0</v>
      </c>
      <c r="K184" s="10" t="s">
        <v>582</v>
      </c>
      <c r="N184" s="10">
        <f t="shared" si="1"/>
        <v>1</v>
      </c>
      <c r="O184" s="10">
        <f t="shared" si="2"/>
        <v>0</v>
      </c>
    </row>
    <row r="185" ht="12.75" customHeight="1">
      <c r="A185" s="10" t="s">
        <v>583</v>
      </c>
      <c r="B185" s="10" t="s">
        <v>584</v>
      </c>
      <c r="C185" s="10">
        <v>2.0</v>
      </c>
      <c r="F185" s="10">
        <v>2.0</v>
      </c>
      <c r="G185" s="11">
        <v>45693.0</v>
      </c>
      <c r="H185" s="12">
        <v>85050.0</v>
      </c>
      <c r="I185" s="10" t="s">
        <v>94</v>
      </c>
      <c r="J185" s="10">
        <v>2.0</v>
      </c>
      <c r="K185" s="10" t="s">
        <v>585</v>
      </c>
      <c r="N185" s="10">
        <f t="shared" si="1"/>
        <v>2</v>
      </c>
      <c r="O185" s="10">
        <f t="shared" si="2"/>
        <v>0</v>
      </c>
    </row>
    <row r="186" ht="12.75" customHeight="1">
      <c r="A186" s="10" t="s">
        <v>586</v>
      </c>
      <c r="B186" s="10" t="s">
        <v>587</v>
      </c>
      <c r="C186" s="10">
        <v>1.0</v>
      </c>
      <c r="D186" s="10">
        <v>1.0</v>
      </c>
      <c r="G186" s="11">
        <v>45338.0</v>
      </c>
      <c r="H186" s="12">
        <v>28350.0</v>
      </c>
      <c r="I186" s="10" t="s">
        <v>88</v>
      </c>
      <c r="J186" s="10">
        <v>1.0</v>
      </c>
      <c r="K186" s="10" t="s">
        <v>582</v>
      </c>
      <c r="N186" s="10">
        <f t="shared" si="1"/>
        <v>1</v>
      </c>
      <c r="O186" s="10">
        <f t="shared" si="2"/>
        <v>0</v>
      </c>
    </row>
    <row r="187" ht="12.75" customHeight="1">
      <c r="A187" s="10" t="s">
        <v>588</v>
      </c>
      <c r="B187" s="10" t="s">
        <v>589</v>
      </c>
      <c r="C187" s="10">
        <v>3.0</v>
      </c>
      <c r="F187" s="10">
        <v>3.0</v>
      </c>
      <c r="G187" s="11">
        <v>45054.0</v>
      </c>
      <c r="H187" s="12">
        <v>42525.0</v>
      </c>
      <c r="I187" s="10" t="s">
        <v>590</v>
      </c>
      <c r="J187" s="10">
        <v>3.0</v>
      </c>
      <c r="K187" s="10" t="s">
        <v>591</v>
      </c>
      <c r="N187" s="10">
        <f t="shared" si="1"/>
        <v>3</v>
      </c>
      <c r="O187" s="10">
        <f t="shared" si="2"/>
        <v>0</v>
      </c>
    </row>
    <row r="188" ht="12.75" customHeight="1">
      <c r="A188" s="10" t="s">
        <v>592</v>
      </c>
      <c r="B188" s="10" t="s">
        <v>593</v>
      </c>
      <c r="C188" s="10">
        <v>1.0</v>
      </c>
      <c r="F188" s="10">
        <v>1.0</v>
      </c>
      <c r="G188" s="11">
        <v>45054.0</v>
      </c>
      <c r="H188" s="12">
        <v>49612.5</v>
      </c>
      <c r="I188" s="10" t="s">
        <v>252</v>
      </c>
      <c r="J188" s="10">
        <v>1.0</v>
      </c>
      <c r="K188" s="10">
        <v>721.0</v>
      </c>
      <c r="N188" s="10">
        <f t="shared" si="1"/>
        <v>1</v>
      </c>
      <c r="O188" s="10">
        <f t="shared" si="2"/>
        <v>0</v>
      </c>
    </row>
    <row r="189" ht="12.75" customHeight="1">
      <c r="A189" s="10" t="s">
        <v>594</v>
      </c>
      <c r="B189" s="10" t="s">
        <v>595</v>
      </c>
      <c r="C189" s="10">
        <v>1.0</v>
      </c>
      <c r="F189" s="10">
        <v>1.0</v>
      </c>
      <c r="G189" s="11">
        <v>45197.0</v>
      </c>
      <c r="H189" s="12">
        <v>11623.5</v>
      </c>
      <c r="I189" s="10" t="s">
        <v>596</v>
      </c>
      <c r="J189" s="10">
        <v>1.0</v>
      </c>
      <c r="K189" s="10" t="s">
        <v>597</v>
      </c>
      <c r="N189" s="10">
        <f t="shared" si="1"/>
        <v>1</v>
      </c>
      <c r="O189" s="10">
        <f t="shared" si="2"/>
        <v>0</v>
      </c>
    </row>
    <row r="190" ht="12.75" customHeight="1">
      <c r="A190" s="10" t="s">
        <v>598</v>
      </c>
      <c r="B190" s="10" t="s">
        <v>599</v>
      </c>
      <c r="C190" s="10">
        <v>1.0</v>
      </c>
      <c r="F190" s="10">
        <v>1.0</v>
      </c>
      <c r="G190" s="11">
        <v>45054.0</v>
      </c>
      <c r="H190" s="12">
        <v>1323.0</v>
      </c>
      <c r="I190" s="10" t="s">
        <v>600</v>
      </c>
      <c r="J190" s="10">
        <v>1.0</v>
      </c>
      <c r="K190" s="10" t="s">
        <v>597</v>
      </c>
      <c r="N190" s="10">
        <f t="shared" si="1"/>
        <v>1</v>
      </c>
      <c r="O190" s="10">
        <f t="shared" si="2"/>
        <v>0</v>
      </c>
    </row>
    <row r="191" ht="12.75" customHeight="1">
      <c r="A191" s="10" t="s">
        <v>601</v>
      </c>
      <c r="B191" s="10" t="s">
        <v>602</v>
      </c>
      <c r="C191" s="10">
        <v>1.0</v>
      </c>
      <c r="F191" s="10">
        <v>1.0</v>
      </c>
      <c r="G191" s="11">
        <v>45054.0</v>
      </c>
      <c r="H191" s="12">
        <v>188952.75</v>
      </c>
      <c r="I191" s="10" t="s">
        <v>141</v>
      </c>
      <c r="J191" s="10">
        <v>1.0</v>
      </c>
      <c r="K191" s="10">
        <v>921.0</v>
      </c>
      <c r="N191" s="10">
        <f t="shared" si="1"/>
        <v>1</v>
      </c>
      <c r="O191" s="10">
        <f t="shared" si="2"/>
        <v>0</v>
      </c>
    </row>
    <row r="192" ht="12.75" customHeight="1">
      <c r="A192" s="10" t="s">
        <v>603</v>
      </c>
      <c r="B192" s="10" t="s">
        <v>604</v>
      </c>
      <c r="C192" s="10">
        <v>2.0</v>
      </c>
      <c r="F192" s="10">
        <v>2.0</v>
      </c>
      <c r="G192" s="11">
        <v>45229.0</v>
      </c>
      <c r="H192" s="12">
        <v>14175.0</v>
      </c>
      <c r="I192" s="10" t="s">
        <v>88</v>
      </c>
      <c r="J192" s="10">
        <v>2.0</v>
      </c>
      <c r="K192" s="10" t="s">
        <v>523</v>
      </c>
      <c r="N192" s="10">
        <f t="shared" si="1"/>
        <v>2</v>
      </c>
      <c r="O192" s="10">
        <f t="shared" si="2"/>
        <v>0</v>
      </c>
    </row>
    <row r="193" ht="12.75" customHeight="1">
      <c r="A193" s="10" t="s">
        <v>605</v>
      </c>
      <c r="B193" s="10" t="s">
        <v>606</v>
      </c>
      <c r="C193" s="10">
        <v>1.0</v>
      </c>
      <c r="F193" s="10">
        <v>1.0</v>
      </c>
      <c r="G193" s="11">
        <v>45406.0</v>
      </c>
      <c r="H193" s="12">
        <v>35579.25</v>
      </c>
      <c r="I193" s="10" t="s">
        <v>607</v>
      </c>
      <c r="J193" s="10">
        <v>1.0</v>
      </c>
      <c r="K193" s="10">
        <v>222.0</v>
      </c>
      <c r="N193" s="10">
        <f t="shared" si="1"/>
        <v>1</v>
      </c>
      <c r="O193" s="10">
        <f t="shared" si="2"/>
        <v>0</v>
      </c>
    </row>
    <row r="194" ht="12.75" customHeight="1">
      <c r="A194" s="10" t="s">
        <v>608</v>
      </c>
      <c r="B194" s="10" t="s">
        <v>609</v>
      </c>
      <c r="C194" s="10">
        <v>1.0</v>
      </c>
      <c r="F194" s="10">
        <v>1.0</v>
      </c>
      <c r="G194" s="11">
        <v>45687.0</v>
      </c>
      <c r="J194" s="10">
        <v>1.0</v>
      </c>
      <c r="N194" s="10">
        <f t="shared" si="1"/>
        <v>1</v>
      </c>
      <c r="O194" s="10">
        <f t="shared" si="2"/>
        <v>0</v>
      </c>
    </row>
    <row r="195" ht="12.75" customHeight="1">
      <c r="A195" s="10" t="s">
        <v>610</v>
      </c>
      <c r="B195" s="10" t="s">
        <v>611</v>
      </c>
      <c r="C195" s="10">
        <v>1.0</v>
      </c>
      <c r="F195" s="10">
        <v>1.0</v>
      </c>
      <c r="G195" s="11">
        <v>45694.0</v>
      </c>
      <c r="J195" s="10">
        <v>1.0</v>
      </c>
      <c r="N195" s="10">
        <f t="shared" si="1"/>
        <v>1</v>
      </c>
      <c r="O195" s="10">
        <f t="shared" si="2"/>
        <v>0</v>
      </c>
    </row>
    <row r="196" ht="12.75" customHeight="1">
      <c r="A196" s="10" t="s">
        <v>612</v>
      </c>
      <c r="B196" s="10" t="s">
        <v>613</v>
      </c>
      <c r="C196" s="10">
        <v>1.0</v>
      </c>
      <c r="F196" s="10">
        <v>1.0</v>
      </c>
      <c r="G196" s="11">
        <v>45664.0</v>
      </c>
      <c r="J196" s="10">
        <v>1.0</v>
      </c>
      <c r="N196" s="10">
        <f t="shared" si="1"/>
        <v>1</v>
      </c>
      <c r="O196" s="10">
        <f t="shared" si="2"/>
        <v>0</v>
      </c>
    </row>
    <row r="197" ht="12.75" customHeight="1">
      <c r="A197" s="10" t="s">
        <v>614</v>
      </c>
      <c r="B197" s="10" t="s">
        <v>615</v>
      </c>
      <c r="C197" s="10">
        <v>1.0</v>
      </c>
      <c r="F197" s="10">
        <v>1.0</v>
      </c>
      <c r="G197" s="11">
        <v>45152.0</v>
      </c>
      <c r="J197" s="10">
        <v>1.0</v>
      </c>
      <c r="N197" s="10">
        <f t="shared" si="1"/>
        <v>1</v>
      </c>
      <c r="O197" s="10">
        <f t="shared" si="2"/>
        <v>0</v>
      </c>
    </row>
    <row r="198" ht="12.75" customHeight="1">
      <c r="A198" s="10" t="s">
        <v>616</v>
      </c>
      <c r="B198" s="10" t="s">
        <v>617</v>
      </c>
      <c r="C198" s="10">
        <v>1.0</v>
      </c>
      <c r="F198" s="10">
        <v>1.0</v>
      </c>
      <c r="G198" s="11">
        <v>45163.0</v>
      </c>
      <c r="J198" s="10">
        <v>1.0</v>
      </c>
      <c r="N198" s="10">
        <f t="shared" si="1"/>
        <v>1</v>
      </c>
      <c r="O198" s="10">
        <f t="shared" si="2"/>
        <v>0</v>
      </c>
    </row>
    <row r="199" ht="12.75" customHeight="1">
      <c r="A199" s="10" t="s">
        <v>618</v>
      </c>
      <c r="B199" s="10" t="s">
        <v>619</v>
      </c>
      <c r="C199" s="10">
        <v>1.0</v>
      </c>
      <c r="F199" s="10">
        <v>1.0</v>
      </c>
      <c r="G199" s="11">
        <v>45281.0</v>
      </c>
      <c r="H199" s="12">
        <v>3361.0</v>
      </c>
      <c r="I199" s="10" t="s">
        <v>620</v>
      </c>
      <c r="L199" s="10">
        <v>1.0</v>
      </c>
      <c r="N199" s="10">
        <f t="shared" si="1"/>
        <v>1</v>
      </c>
      <c r="O199" s="10">
        <f t="shared" si="2"/>
        <v>0</v>
      </c>
      <c r="P199" s="10">
        <v>176806.0</v>
      </c>
    </row>
    <row r="200" ht="12.75" customHeight="1">
      <c r="A200" s="20" t="s">
        <v>621</v>
      </c>
      <c r="B200" s="20" t="s">
        <v>622</v>
      </c>
      <c r="C200" s="10">
        <v>1.0</v>
      </c>
      <c r="F200" s="10">
        <v>1.0</v>
      </c>
      <c r="G200" s="11">
        <v>45727.0</v>
      </c>
      <c r="H200" s="12">
        <v>714201.68</v>
      </c>
      <c r="I200" s="10" t="s">
        <v>623</v>
      </c>
      <c r="J200" s="10">
        <v>1.0</v>
      </c>
      <c r="N200" s="10">
        <f t="shared" si="1"/>
        <v>1</v>
      </c>
      <c r="O200" s="10">
        <f t="shared" si="2"/>
        <v>0</v>
      </c>
      <c r="P200" s="10" t="s">
        <v>624</v>
      </c>
      <c r="Q200" s="10" t="str">
        <f>IFERROR(VLOOKUP(A200,[1]Ajustes!A$1:H$65536,8,FALSE),0)</f>
        <v>#ERROR!</v>
      </c>
    </row>
    <row r="201" ht="12.75" customHeight="1">
      <c r="A201" s="10" t="s">
        <v>625</v>
      </c>
      <c r="B201" s="10" t="s">
        <v>626</v>
      </c>
      <c r="C201" s="10">
        <v>1.0</v>
      </c>
      <c r="F201" s="10">
        <v>1.0</v>
      </c>
      <c r="G201" s="11">
        <v>45054.0</v>
      </c>
      <c r="H201" s="12">
        <v>79747.9</v>
      </c>
      <c r="I201" s="10" t="s">
        <v>627</v>
      </c>
      <c r="J201" s="10">
        <v>1.0</v>
      </c>
      <c r="K201" s="10">
        <v>231.0</v>
      </c>
      <c r="N201" s="10">
        <f t="shared" si="1"/>
        <v>1</v>
      </c>
      <c r="O201" s="10">
        <f t="shared" si="2"/>
        <v>0</v>
      </c>
    </row>
    <row r="202" ht="12.75" customHeight="1">
      <c r="A202" s="10" t="s">
        <v>628</v>
      </c>
      <c r="B202" s="10" t="s">
        <v>629</v>
      </c>
      <c r="C202" s="10">
        <v>1.0</v>
      </c>
      <c r="F202" s="10">
        <v>1.0</v>
      </c>
      <c r="G202" s="11">
        <v>45330.0</v>
      </c>
      <c r="H202" s="12">
        <v>135210.08</v>
      </c>
      <c r="I202" s="10" t="s">
        <v>630</v>
      </c>
      <c r="J202" s="10">
        <v>1.0</v>
      </c>
      <c r="K202" s="10">
        <v>143.0</v>
      </c>
      <c r="N202" s="10">
        <f t="shared" si="1"/>
        <v>1</v>
      </c>
      <c r="O202" s="10">
        <f t="shared" si="2"/>
        <v>0</v>
      </c>
    </row>
    <row r="203" ht="12.75" customHeight="1">
      <c r="A203" s="10" t="s">
        <v>631</v>
      </c>
      <c r="B203" s="10" t="s">
        <v>632</v>
      </c>
      <c r="C203" s="10">
        <v>1.0</v>
      </c>
      <c r="F203" s="10">
        <v>1.0</v>
      </c>
      <c r="G203" s="11">
        <v>45054.0</v>
      </c>
      <c r="J203" s="10">
        <v>1.0</v>
      </c>
      <c r="K203" s="10" t="s">
        <v>274</v>
      </c>
      <c r="N203" s="10">
        <f t="shared" si="1"/>
        <v>1</v>
      </c>
      <c r="O203" s="10">
        <f t="shared" si="2"/>
        <v>0</v>
      </c>
    </row>
    <row r="204" ht="12.75" customHeight="1">
      <c r="A204" s="10" t="s">
        <v>633</v>
      </c>
      <c r="B204" s="10" t="s">
        <v>634</v>
      </c>
      <c r="C204" s="10">
        <v>3.0</v>
      </c>
      <c r="F204" s="10">
        <v>3.0</v>
      </c>
      <c r="G204" s="11">
        <v>45054.0</v>
      </c>
      <c r="H204" s="12">
        <v>7983.19</v>
      </c>
      <c r="I204" s="10" t="s">
        <v>635</v>
      </c>
      <c r="J204" s="10">
        <v>3.0</v>
      </c>
      <c r="K204" s="10" t="s">
        <v>636</v>
      </c>
      <c r="N204" s="10">
        <f t="shared" si="1"/>
        <v>3</v>
      </c>
      <c r="O204" s="10">
        <f t="shared" si="2"/>
        <v>0</v>
      </c>
    </row>
    <row r="205" ht="12.75" customHeight="1">
      <c r="A205" s="20" t="s">
        <v>637</v>
      </c>
      <c r="B205" s="20" t="s">
        <v>638</v>
      </c>
      <c r="C205" s="10">
        <v>1.0</v>
      </c>
      <c r="F205" s="10">
        <v>1.0</v>
      </c>
      <c r="G205" s="11">
        <v>45705.0</v>
      </c>
      <c r="H205" s="12">
        <v>134369.75</v>
      </c>
      <c r="I205" s="10" t="s">
        <v>639</v>
      </c>
      <c r="J205" s="10">
        <v>1.0</v>
      </c>
      <c r="N205" s="10">
        <f t="shared" si="1"/>
        <v>1</v>
      </c>
      <c r="O205" s="10">
        <f t="shared" si="2"/>
        <v>0</v>
      </c>
      <c r="P205" s="10" t="s">
        <v>640</v>
      </c>
      <c r="Q205" s="10" t="str">
        <f>IFERROR(VLOOKUP(A205,[1]Ajustes!A$1:H$65536,8,FALSE),0)</f>
        <v>#ERROR!</v>
      </c>
    </row>
    <row r="206" ht="12.75" customHeight="1">
      <c r="A206" s="10" t="s">
        <v>641</v>
      </c>
      <c r="B206" s="10" t="s">
        <v>642</v>
      </c>
      <c r="C206" s="10">
        <v>3.0</v>
      </c>
      <c r="F206" s="10">
        <v>3.0</v>
      </c>
      <c r="G206" s="11">
        <v>45577.0</v>
      </c>
      <c r="H206" s="12">
        <v>5000.0</v>
      </c>
      <c r="I206" s="10" t="s">
        <v>643</v>
      </c>
      <c r="J206" s="10">
        <v>3.0</v>
      </c>
      <c r="K206" s="11" t="s">
        <v>644</v>
      </c>
      <c r="N206" s="10">
        <f t="shared" si="1"/>
        <v>3</v>
      </c>
      <c r="O206" s="10">
        <f t="shared" si="2"/>
        <v>0</v>
      </c>
    </row>
    <row r="207" ht="12.75" customHeight="1">
      <c r="A207" s="10" t="s">
        <v>645</v>
      </c>
      <c r="B207" s="10" t="s">
        <v>646</v>
      </c>
      <c r="C207" s="10">
        <v>3.0</v>
      </c>
      <c r="F207" s="10">
        <v>3.0</v>
      </c>
      <c r="G207" s="11">
        <v>45281.0</v>
      </c>
      <c r="H207" s="12">
        <v>16510.0</v>
      </c>
      <c r="I207" s="10" t="s">
        <v>647</v>
      </c>
      <c r="J207" s="10">
        <v>2.0</v>
      </c>
      <c r="K207" s="10" t="s">
        <v>363</v>
      </c>
      <c r="L207" s="10">
        <v>1.0</v>
      </c>
      <c r="N207" s="10">
        <f t="shared" si="1"/>
        <v>3</v>
      </c>
      <c r="O207" s="10">
        <f t="shared" si="2"/>
        <v>0</v>
      </c>
      <c r="P207" s="10">
        <v>191863.0</v>
      </c>
    </row>
    <row r="208" ht="12.75" customHeight="1">
      <c r="A208" s="10" t="s">
        <v>648</v>
      </c>
      <c r="B208" s="10" t="s">
        <v>649</v>
      </c>
      <c r="C208" s="10">
        <v>2.0</v>
      </c>
      <c r="F208" s="10">
        <v>2.0</v>
      </c>
      <c r="G208" s="11">
        <v>45281.0</v>
      </c>
      <c r="H208" s="12">
        <v>18590.0</v>
      </c>
      <c r="I208" s="10" t="s">
        <v>650</v>
      </c>
      <c r="J208" s="10">
        <v>2.0</v>
      </c>
      <c r="K208" s="10" t="s">
        <v>363</v>
      </c>
      <c r="N208" s="10">
        <f t="shared" si="1"/>
        <v>2</v>
      </c>
      <c r="O208" s="10">
        <f t="shared" si="2"/>
        <v>0</v>
      </c>
    </row>
    <row r="209" ht="12.75" customHeight="1">
      <c r="A209" s="10" t="s">
        <v>651</v>
      </c>
      <c r="B209" s="10" t="s">
        <v>652</v>
      </c>
      <c r="C209" s="10">
        <v>1.0</v>
      </c>
      <c r="F209" s="10">
        <v>1.0</v>
      </c>
      <c r="G209" s="11">
        <v>45698.0</v>
      </c>
      <c r="H209" s="12">
        <v>52305.75</v>
      </c>
      <c r="I209" s="10" t="s">
        <v>653</v>
      </c>
      <c r="J209" s="10">
        <v>1.0</v>
      </c>
      <c r="K209" s="10" t="s">
        <v>654</v>
      </c>
      <c r="N209" s="10">
        <f t="shared" si="1"/>
        <v>1</v>
      </c>
      <c r="O209" s="10">
        <f t="shared" si="2"/>
        <v>0</v>
      </c>
      <c r="P209" s="10" t="s">
        <v>655</v>
      </c>
    </row>
    <row r="210" ht="12.75" customHeight="1">
      <c r="A210" s="10" t="s">
        <v>656</v>
      </c>
      <c r="B210" s="10" t="s">
        <v>657</v>
      </c>
      <c r="C210" s="10">
        <v>1.0</v>
      </c>
      <c r="F210" s="10">
        <v>1.0</v>
      </c>
      <c r="G210" s="11">
        <v>45054.0</v>
      </c>
      <c r="H210" s="12">
        <v>10017.0</v>
      </c>
      <c r="I210" s="10" t="s">
        <v>658</v>
      </c>
      <c r="J210" s="10">
        <v>1.0</v>
      </c>
      <c r="K210" s="10" t="s">
        <v>268</v>
      </c>
      <c r="N210" s="10">
        <f t="shared" si="1"/>
        <v>1</v>
      </c>
      <c r="O210" s="10">
        <f t="shared" si="2"/>
        <v>0</v>
      </c>
    </row>
    <row r="211" ht="12.75" customHeight="1">
      <c r="A211" s="10" t="s">
        <v>659</v>
      </c>
      <c r="B211" s="10" t="s">
        <v>660</v>
      </c>
      <c r="C211" s="10">
        <v>2.0</v>
      </c>
      <c r="F211" s="10">
        <v>2.0</v>
      </c>
      <c r="G211" s="11">
        <v>45054.0</v>
      </c>
      <c r="H211" s="12">
        <v>12285.0</v>
      </c>
      <c r="I211" s="10" t="s">
        <v>661</v>
      </c>
      <c r="J211" s="10">
        <v>2.0</v>
      </c>
      <c r="K211" s="10" t="s">
        <v>662</v>
      </c>
      <c r="N211" s="10">
        <f t="shared" si="1"/>
        <v>2</v>
      </c>
      <c r="O211" s="10">
        <f t="shared" si="2"/>
        <v>0</v>
      </c>
    </row>
    <row r="212" ht="12.75" customHeight="1">
      <c r="A212" s="10" t="s">
        <v>663</v>
      </c>
      <c r="B212" s="10" t="s">
        <v>664</v>
      </c>
      <c r="C212" s="10">
        <v>1.0</v>
      </c>
      <c r="F212" s="10">
        <v>1.0</v>
      </c>
      <c r="G212" s="11">
        <v>45691.0</v>
      </c>
      <c r="H212" s="12">
        <v>700.0</v>
      </c>
      <c r="I212" s="10" t="s">
        <v>371</v>
      </c>
      <c r="J212" s="10">
        <v>1.0</v>
      </c>
      <c r="K212" s="10" t="s">
        <v>665</v>
      </c>
      <c r="N212" s="10">
        <f t="shared" si="1"/>
        <v>1</v>
      </c>
      <c r="O212" s="10">
        <f t="shared" si="2"/>
        <v>0</v>
      </c>
    </row>
    <row r="213" ht="12.75" customHeight="1">
      <c r="A213" s="10" t="s">
        <v>666</v>
      </c>
      <c r="B213" s="10" t="s">
        <v>667</v>
      </c>
      <c r="C213" s="10">
        <v>2.0</v>
      </c>
      <c r="F213" s="10">
        <v>2.0</v>
      </c>
      <c r="G213" s="11">
        <v>45723.0</v>
      </c>
      <c r="H213" s="12">
        <v>13466.25</v>
      </c>
      <c r="I213" s="10" t="s">
        <v>668</v>
      </c>
      <c r="J213" s="10">
        <v>2.0</v>
      </c>
      <c r="K213" s="10" t="s">
        <v>222</v>
      </c>
      <c r="N213" s="10">
        <f t="shared" si="1"/>
        <v>2</v>
      </c>
      <c r="O213" s="10">
        <f t="shared" si="2"/>
        <v>0</v>
      </c>
    </row>
    <row r="214" ht="12.75" customHeight="1">
      <c r="A214" s="10" t="s">
        <v>669</v>
      </c>
      <c r="B214" s="10" t="s">
        <v>670</v>
      </c>
      <c r="C214" s="10">
        <v>1.0</v>
      </c>
      <c r="F214" s="10">
        <v>1.0</v>
      </c>
      <c r="G214" s="11">
        <v>45723.0</v>
      </c>
      <c r="H214" s="12">
        <v>2268.0</v>
      </c>
      <c r="I214" s="10" t="s">
        <v>671</v>
      </c>
      <c r="J214" s="10">
        <v>1.0</v>
      </c>
      <c r="K214" s="10" t="s">
        <v>672</v>
      </c>
      <c r="N214" s="10">
        <f t="shared" si="1"/>
        <v>1</v>
      </c>
      <c r="O214" s="10">
        <f t="shared" si="2"/>
        <v>0</v>
      </c>
      <c r="P214" s="10" t="s">
        <v>673</v>
      </c>
    </row>
    <row r="215" ht="12.75" customHeight="1">
      <c r="A215" s="10" t="s">
        <v>674</v>
      </c>
      <c r="B215" s="10" t="s">
        <v>675</v>
      </c>
      <c r="C215" s="10">
        <v>1.0</v>
      </c>
      <c r="F215" s="10">
        <v>1.0</v>
      </c>
      <c r="G215" s="11">
        <v>45492.0</v>
      </c>
      <c r="H215" s="12">
        <v>4725.0</v>
      </c>
      <c r="I215" s="10" t="s">
        <v>457</v>
      </c>
      <c r="J215" s="10">
        <v>1.0</v>
      </c>
      <c r="K215" s="10" t="s">
        <v>672</v>
      </c>
      <c r="N215" s="10">
        <f t="shared" si="1"/>
        <v>1</v>
      </c>
      <c r="O215" s="10">
        <f t="shared" si="2"/>
        <v>0</v>
      </c>
    </row>
    <row r="216" ht="12.75" customHeight="1">
      <c r="A216" s="10" t="s">
        <v>676</v>
      </c>
      <c r="B216" s="10" t="s">
        <v>677</v>
      </c>
      <c r="C216" s="10">
        <v>1.0</v>
      </c>
      <c r="F216" s="10">
        <v>1.0</v>
      </c>
      <c r="G216" s="11">
        <v>45492.0</v>
      </c>
      <c r="H216" s="12">
        <v>700.0</v>
      </c>
      <c r="I216" s="10" t="s">
        <v>371</v>
      </c>
      <c r="J216" s="10">
        <v>1.0</v>
      </c>
      <c r="K216" s="10" t="s">
        <v>672</v>
      </c>
      <c r="N216" s="10">
        <f t="shared" si="1"/>
        <v>1</v>
      </c>
      <c r="O216" s="10">
        <f t="shared" si="2"/>
        <v>0</v>
      </c>
    </row>
    <row r="217" ht="12.75" customHeight="1">
      <c r="A217" s="10" t="s">
        <v>678</v>
      </c>
      <c r="B217" s="10" t="s">
        <v>679</v>
      </c>
      <c r="C217" s="10">
        <v>3.0</v>
      </c>
      <c r="F217" s="10">
        <v>3.0</v>
      </c>
      <c r="G217" s="11">
        <v>45492.0</v>
      </c>
      <c r="H217" s="12">
        <v>14742.0</v>
      </c>
      <c r="I217" s="10" t="s">
        <v>680</v>
      </c>
      <c r="J217" s="10">
        <v>3.0</v>
      </c>
      <c r="K217" s="10" t="s">
        <v>672</v>
      </c>
      <c r="N217" s="10">
        <f t="shared" si="1"/>
        <v>3</v>
      </c>
      <c r="O217" s="10">
        <f t="shared" si="2"/>
        <v>0</v>
      </c>
    </row>
    <row r="218" ht="12.75" customHeight="1">
      <c r="A218" s="10" t="s">
        <v>681</v>
      </c>
      <c r="B218" s="10" t="s">
        <v>682</v>
      </c>
      <c r="C218" s="10">
        <v>1.0</v>
      </c>
      <c r="F218" s="10">
        <v>1.0</v>
      </c>
      <c r="G218" s="11">
        <v>45492.0</v>
      </c>
      <c r="H218" s="12">
        <v>700.0</v>
      </c>
      <c r="I218" s="10" t="s">
        <v>371</v>
      </c>
      <c r="J218" s="10">
        <v>1.0</v>
      </c>
      <c r="K218" s="10" t="s">
        <v>672</v>
      </c>
      <c r="N218" s="10">
        <f t="shared" si="1"/>
        <v>1</v>
      </c>
      <c r="O218" s="10">
        <f t="shared" si="2"/>
        <v>0</v>
      </c>
    </row>
    <row r="219" ht="12.75" customHeight="1">
      <c r="A219" s="10" t="s">
        <v>683</v>
      </c>
      <c r="B219" s="10" t="s">
        <v>684</v>
      </c>
      <c r="C219" s="10">
        <v>1.0</v>
      </c>
      <c r="F219" s="10">
        <v>1.0</v>
      </c>
      <c r="G219" s="11">
        <v>45492.0</v>
      </c>
      <c r="H219" s="12">
        <v>700.0</v>
      </c>
      <c r="I219" s="10" t="s">
        <v>371</v>
      </c>
      <c r="J219" s="10">
        <v>1.0</v>
      </c>
      <c r="K219" s="10" t="s">
        <v>672</v>
      </c>
      <c r="N219" s="10">
        <f t="shared" si="1"/>
        <v>1</v>
      </c>
      <c r="O219" s="10">
        <f t="shared" si="2"/>
        <v>0</v>
      </c>
    </row>
    <row r="220" ht="12.75" customHeight="1">
      <c r="A220" s="10" t="s">
        <v>685</v>
      </c>
      <c r="B220" s="10" t="s">
        <v>686</v>
      </c>
      <c r="C220" s="10">
        <v>1.0</v>
      </c>
      <c r="F220" s="10">
        <v>1.0</v>
      </c>
      <c r="G220" s="11">
        <v>45492.0</v>
      </c>
      <c r="H220" s="12">
        <v>8694.0</v>
      </c>
      <c r="I220" s="10" t="s">
        <v>687</v>
      </c>
      <c r="J220" s="10">
        <v>1.0</v>
      </c>
      <c r="K220" s="10" t="s">
        <v>672</v>
      </c>
      <c r="N220" s="10">
        <f t="shared" si="1"/>
        <v>1</v>
      </c>
      <c r="O220" s="10">
        <f t="shared" si="2"/>
        <v>0</v>
      </c>
    </row>
    <row r="221" ht="12.75" customHeight="1">
      <c r="A221" s="10" t="s">
        <v>688</v>
      </c>
      <c r="B221" s="10" t="s">
        <v>689</v>
      </c>
      <c r="C221" s="10">
        <v>1.0</v>
      </c>
      <c r="F221" s="10">
        <v>1.0</v>
      </c>
      <c r="G221" s="11">
        <v>45054.0</v>
      </c>
      <c r="H221" s="12">
        <v>700.0</v>
      </c>
      <c r="I221" s="10" t="s">
        <v>371</v>
      </c>
      <c r="J221" s="10">
        <v>1.0</v>
      </c>
      <c r="K221" s="10">
        <v>652.0</v>
      </c>
      <c r="N221" s="10">
        <f t="shared" si="1"/>
        <v>1</v>
      </c>
      <c r="O221" s="10">
        <f t="shared" si="2"/>
        <v>0</v>
      </c>
    </row>
    <row r="222" ht="12.75" customHeight="1">
      <c r="A222" s="10" t="s">
        <v>690</v>
      </c>
      <c r="B222" s="10" t="s">
        <v>691</v>
      </c>
      <c r="C222" s="10">
        <v>2.0</v>
      </c>
      <c r="F222" s="10">
        <v>2.0</v>
      </c>
      <c r="G222" s="11">
        <v>45054.0</v>
      </c>
      <c r="H222" s="12">
        <v>4725.0</v>
      </c>
      <c r="I222" s="10" t="s">
        <v>78</v>
      </c>
      <c r="J222" s="10">
        <v>2.0</v>
      </c>
      <c r="K222" s="10" t="s">
        <v>692</v>
      </c>
      <c r="N222" s="10">
        <f t="shared" si="1"/>
        <v>2</v>
      </c>
      <c r="O222" s="10">
        <f t="shared" si="2"/>
        <v>0</v>
      </c>
    </row>
    <row r="223" ht="12.75" customHeight="1">
      <c r="A223" s="10" t="s">
        <v>693</v>
      </c>
      <c r="B223" s="10" t="s">
        <v>694</v>
      </c>
      <c r="C223" s="10">
        <v>1.0</v>
      </c>
      <c r="F223" s="10">
        <v>1.0</v>
      </c>
      <c r="G223" s="11">
        <v>45079.0</v>
      </c>
      <c r="H223" s="12">
        <v>700.0</v>
      </c>
      <c r="I223" s="10" t="s">
        <v>371</v>
      </c>
      <c r="J223" s="10">
        <v>1.0</v>
      </c>
      <c r="K223" s="10" t="s">
        <v>695</v>
      </c>
      <c r="N223" s="10">
        <f t="shared" si="1"/>
        <v>1</v>
      </c>
      <c r="O223" s="10">
        <f t="shared" si="2"/>
        <v>0</v>
      </c>
    </row>
    <row r="224" ht="12.75" customHeight="1">
      <c r="A224" s="8" t="s">
        <v>696</v>
      </c>
      <c r="B224" s="8" t="s">
        <v>697</v>
      </c>
      <c r="C224" s="8">
        <v>1.0</v>
      </c>
      <c r="D224" s="8"/>
      <c r="E224" s="8"/>
      <c r="F224" s="8">
        <v>1.0</v>
      </c>
      <c r="G224" s="8">
        <v>45500.0</v>
      </c>
      <c r="H224" s="9">
        <v>11765.25</v>
      </c>
      <c r="I224" s="10" t="s">
        <v>698</v>
      </c>
      <c r="J224" s="8">
        <v>1.0</v>
      </c>
      <c r="K224" s="8">
        <v>153.0</v>
      </c>
      <c r="L224" s="8"/>
      <c r="M224" s="8"/>
      <c r="N224" s="8">
        <f t="shared" si="1"/>
        <v>1</v>
      </c>
      <c r="O224" s="8">
        <f t="shared" si="2"/>
        <v>0</v>
      </c>
      <c r="Q224" s="10" t="str">
        <f>IFERROR(VLOOKUP(A224,[1]Ajustes!A$1:H$65536,8,FALSE),0)</f>
        <v>#ERROR!</v>
      </c>
    </row>
    <row r="225" ht="12.75" customHeight="1">
      <c r="A225" s="10" t="s">
        <v>699</v>
      </c>
      <c r="B225" s="10" t="s">
        <v>700</v>
      </c>
      <c r="C225" s="10">
        <v>10.0</v>
      </c>
      <c r="F225" s="10">
        <v>10.0</v>
      </c>
      <c r="G225" s="11">
        <v>45432.0</v>
      </c>
      <c r="H225" s="12">
        <v>10962.0</v>
      </c>
      <c r="I225" s="10" t="s">
        <v>701</v>
      </c>
      <c r="J225" s="10">
        <v>10.0</v>
      </c>
      <c r="K225" s="10" t="s">
        <v>695</v>
      </c>
      <c r="N225" s="10">
        <f t="shared" si="1"/>
        <v>10</v>
      </c>
      <c r="O225" s="10">
        <f t="shared" si="2"/>
        <v>0</v>
      </c>
    </row>
    <row r="226" ht="12.75" customHeight="1">
      <c r="A226" s="10" t="s">
        <v>702</v>
      </c>
      <c r="B226" s="10" t="s">
        <v>703</v>
      </c>
      <c r="C226" s="10">
        <v>6.0</v>
      </c>
      <c r="F226" s="10">
        <v>6.0</v>
      </c>
      <c r="G226" s="11">
        <v>45723.0</v>
      </c>
      <c r="H226" s="12">
        <v>700.0</v>
      </c>
      <c r="I226" s="10" t="s">
        <v>704</v>
      </c>
      <c r="J226" s="10">
        <v>6.0</v>
      </c>
      <c r="K226" s="10" t="s">
        <v>692</v>
      </c>
      <c r="N226" s="10">
        <f t="shared" si="1"/>
        <v>6</v>
      </c>
      <c r="O226" s="10">
        <f t="shared" si="2"/>
        <v>0</v>
      </c>
    </row>
    <row r="227" ht="12.75" customHeight="1">
      <c r="A227" s="10" t="s">
        <v>705</v>
      </c>
      <c r="B227" s="10" t="s">
        <v>706</v>
      </c>
      <c r="C227" s="10">
        <v>9.0</v>
      </c>
      <c r="F227" s="10">
        <v>9.0</v>
      </c>
      <c r="G227" s="11">
        <v>45492.0</v>
      </c>
      <c r="H227" s="12">
        <v>10584.0</v>
      </c>
      <c r="I227" s="10" t="s">
        <v>707</v>
      </c>
      <c r="J227" s="10">
        <v>9.0</v>
      </c>
      <c r="K227" s="10" t="s">
        <v>692</v>
      </c>
      <c r="N227" s="10">
        <f t="shared" si="1"/>
        <v>9</v>
      </c>
      <c r="O227" s="10">
        <f t="shared" si="2"/>
        <v>0</v>
      </c>
    </row>
    <row r="228" ht="12.75" customHeight="1">
      <c r="A228" s="10" t="s">
        <v>708</v>
      </c>
      <c r="B228" s="10" t="s">
        <v>709</v>
      </c>
      <c r="C228" s="10">
        <v>2.0</v>
      </c>
      <c r="F228" s="10">
        <v>2.0</v>
      </c>
      <c r="G228" s="11">
        <v>45721.0</v>
      </c>
      <c r="H228" s="12">
        <v>6604.51</v>
      </c>
      <c r="I228" s="10" t="s">
        <v>710</v>
      </c>
      <c r="J228" s="10">
        <v>2.0</v>
      </c>
      <c r="K228" s="10" t="s">
        <v>711</v>
      </c>
      <c r="N228" s="10">
        <f t="shared" si="1"/>
        <v>2</v>
      </c>
      <c r="O228" s="10">
        <f t="shared" si="2"/>
        <v>0</v>
      </c>
    </row>
    <row r="229" ht="12.75" customHeight="1">
      <c r="A229" s="10" t="s">
        <v>712</v>
      </c>
      <c r="B229" s="10" t="s">
        <v>713</v>
      </c>
      <c r="C229" s="10">
        <v>2.0</v>
      </c>
      <c r="F229" s="10">
        <v>2.0</v>
      </c>
      <c r="G229" s="11">
        <v>45698.0</v>
      </c>
      <c r="H229" s="12">
        <v>13608.0</v>
      </c>
      <c r="I229" s="10" t="s">
        <v>714</v>
      </c>
      <c r="J229" s="10">
        <v>2.0</v>
      </c>
      <c r="K229" s="10" t="s">
        <v>715</v>
      </c>
      <c r="N229" s="10">
        <f t="shared" si="1"/>
        <v>2</v>
      </c>
      <c r="O229" s="10">
        <f t="shared" si="2"/>
        <v>0</v>
      </c>
    </row>
    <row r="230" ht="12.75" customHeight="1">
      <c r="A230" s="10" t="s">
        <v>716</v>
      </c>
      <c r="B230" s="10" t="s">
        <v>717</v>
      </c>
      <c r="C230" s="10">
        <v>2.0</v>
      </c>
      <c r="F230" s="10">
        <v>2.0</v>
      </c>
      <c r="G230" s="11">
        <v>45338.0</v>
      </c>
      <c r="H230" s="12">
        <v>700.0</v>
      </c>
      <c r="I230" s="10" t="s">
        <v>718</v>
      </c>
      <c r="J230" s="10">
        <v>2.0</v>
      </c>
      <c r="K230" s="10" t="s">
        <v>719</v>
      </c>
      <c r="N230" s="10">
        <f t="shared" si="1"/>
        <v>2</v>
      </c>
      <c r="O230" s="10">
        <f t="shared" si="2"/>
        <v>0</v>
      </c>
    </row>
    <row r="231" ht="12.75" customHeight="1">
      <c r="A231" s="15" t="s">
        <v>720</v>
      </c>
      <c r="B231" s="10" t="s">
        <v>721</v>
      </c>
      <c r="C231" s="10">
        <v>7.0</v>
      </c>
      <c r="F231" s="10">
        <v>7.0</v>
      </c>
      <c r="G231" s="11">
        <v>45373.0</v>
      </c>
      <c r="H231" s="12">
        <v>5481.0</v>
      </c>
      <c r="I231" s="10" t="s">
        <v>722</v>
      </c>
      <c r="J231" s="10">
        <v>7.0</v>
      </c>
      <c r="K231" s="10" t="s">
        <v>723</v>
      </c>
      <c r="N231" s="10">
        <f t="shared" si="1"/>
        <v>7</v>
      </c>
      <c r="O231" s="10">
        <f t="shared" si="2"/>
        <v>0</v>
      </c>
    </row>
    <row r="232" ht="12.75" customHeight="1">
      <c r="A232" s="10" t="s">
        <v>724</v>
      </c>
      <c r="B232" s="10" t="s">
        <v>725</v>
      </c>
      <c r="C232" s="10">
        <v>4.0</v>
      </c>
      <c r="D232" s="10">
        <v>2.0</v>
      </c>
      <c r="F232" s="10">
        <v>2.0</v>
      </c>
      <c r="G232" s="11">
        <v>45723.0</v>
      </c>
      <c r="H232" s="12">
        <v>6048.0</v>
      </c>
      <c r="I232" s="10" t="s">
        <v>726</v>
      </c>
      <c r="J232" s="10">
        <v>1.0</v>
      </c>
      <c r="K232" s="11" t="s">
        <v>727</v>
      </c>
      <c r="L232" s="10">
        <v>3.0</v>
      </c>
      <c r="N232" s="10">
        <f t="shared" si="1"/>
        <v>4</v>
      </c>
      <c r="O232" s="10">
        <f t="shared" si="2"/>
        <v>0</v>
      </c>
      <c r="P232" s="10" t="s">
        <v>728</v>
      </c>
    </row>
    <row r="233" ht="12.75" customHeight="1">
      <c r="A233" s="10" t="s">
        <v>729</v>
      </c>
      <c r="B233" s="10" t="s">
        <v>730</v>
      </c>
      <c r="C233" s="10">
        <v>3.0</v>
      </c>
      <c r="D233" s="10">
        <v>2.0</v>
      </c>
      <c r="F233" s="10">
        <v>1.0</v>
      </c>
      <c r="G233" s="11">
        <v>45699.0</v>
      </c>
      <c r="H233" s="12">
        <v>52611.44</v>
      </c>
      <c r="I233" s="10" t="s">
        <v>731</v>
      </c>
      <c r="J233" s="10">
        <v>1.0</v>
      </c>
      <c r="K233" s="11" t="s">
        <v>727</v>
      </c>
      <c r="L233" s="10">
        <v>2.0</v>
      </c>
      <c r="N233" s="10">
        <f t="shared" si="1"/>
        <v>3</v>
      </c>
      <c r="O233" s="10">
        <f t="shared" si="2"/>
        <v>0</v>
      </c>
      <c r="P233" s="10" t="s">
        <v>732</v>
      </c>
    </row>
    <row r="234" ht="12.75" customHeight="1">
      <c r="A234" s="10" t="s">
        <v>733</v>
      </c>
      <c r="B234" s="10" t="s">
        <v>734</v>
      </c>
      <c r="C234" s="10">
        <v>5.0</v>
      </c>
      <c r="D234" s="10">
        <v>1.0</v>
      </c>
      <c r="F234" s="10">
        <v>4.0</v>
      </c>
      <c r="G234" s="11">
        <v>45723.0</v>
      </c>
      <c r="H234" s="12">
        <v>16301.25</v>
      </c>
      <c r="I234" s="10" t="s">
        <v>735</v>
      </c>
      <c r="J234" s="10">
        <v>4.0</v>
      </c>
      <c r="K234" s="11" t="s">
        <v>736</v>
      </c>
      <c r="L234" s="10">
        <v>1.0</v>
      </c>
      <c r="N234" s="10">
        <f t="shared" si="1"/>
        <v>5</v>
      </c>
      <c r="O234" s="10">
        <f t="shared" si="2"/>
        <v>0</v>
      </c>
      <c r="P234" s="10">
        <v>192430.0</v>
      </c>
    </row>
    <row r="235" ht="12.75" customHeight="1">
      <c r="A235" s="10" t="s">
        <v>737</v>
      </c>
      <c r="B235" s="10" t="s">
        <v>738</v>
      </c>
      <c r="C235" s="10">
        <v>2.0</v>
      </c>
      <c r="D235" s="10">
        <v>1.0</v>
      </c>
      <c r="F235" s="10">
        <v>1.0</v>
      </c>
      <c r="G235" s="11">
        <v>45670.0</v>
      </c>
      <c r="H235" s="12">
        <v>11340.0</v>
      </c>
      <c r="I235" s="10" t="s">
        <v>432</v>
      </c>
      <c r="J235" s="10">
        <v>1.0</v>
      </c>
      <c r="K235" s="11" t="s">
        <v>727</v>
      </c>
      <c r="L235" s="10">
        <v>1.0</v>
      </c>
      <c r="N235" s="10">
        <f t="shared" si="1"/>
        <v>2</v>
      </c>
      <c r="O235" s="10">
        <f t="shared" si="2"/>
        <v>0</v>
      </c>
      <c r="P235" s="10">
        <v>172536.0</v>
      </c>
    </row>
    <row r="236" ht="12.75" customHeight="1">
      <c r="A236" s="10" t="s">
        <v>739</v>
      </c>
      <c r="B236" s="10" t="s">
        <v>740</v>
      </c>
      <c r="C236" s="10">
        <v>7.0</v>
      </c>
      <c r="D236" s="10">
        <v>1.0</v>
      </c>
      <c r="F236" s="10">
        <v>6.0</v>
      </c>
      <c r="G236" s="11">
        <v>45659.0</v>
      </c>
      <c r="H236" s="12">
        <v>1512.0</v>
      </c>
      <c r="I236" s="10" t="s">
        <v>741</v>
      </c>
      <c r="J236" s="10">
        <f>2+4</f>
        <v>6</v>
      </c>
      <c r="K236" s="11" t="s">
        <v>742</v>
      </c>
      <c r="L236" s="10">
        <v>1.0</v>
      </c>
      <c r="N236" s="10">
        <f t="shared" si="1"/>
        <v>7</v>
      </c>
      <c r="O236" s="10">
        <f t="shared" si="2"/>
        <v>0</v>
      </c>
      <c r="P236" s="10">
        <v>172536.0</v>
      </c>
    </row>
    <row r="237" ht="12.75" customHeight="1">
      <c r="A237" s="18" t="s">
        <v>743</v>
      </c>
      <c r="B237" s="18" t="s">
        <v>744</v>
      </c>
      <c r="C237" s="18">
        <v>3.0</v>
      </c>
      <c r="D237" s="18">
        <v>1.0</v>
      </c>
      <c r="E237" s="18"/>
      <c r="F237" s="18">
        <v>2.0</v>
      </c>
      <c r="G237" s="18">
        <v>45723.0</v>
      </c>
      <c r="H237" s="19">
        <v>13608.0</v>
      </c>
      <c r="I237" s="10" t="s">
        <v>745</v>
      </c>
      <c r="J237" s="18">
        <v>2.0</v>
      </c>
      <c r="K237" s="18" t="s">
        <v>746</v>
      </c>
      <c r="L237" s="18">
        <v>1.0</v>
      </c>
      <c r="M237" s="18"/>
      <c r="N237" s="18">
        <f t="shared" si="1"/>
        <v>3</v>
      </c>
      <c r="O237" s="18">
        <f t="shared" si="2"/>
        <v>0</v>
      </c>
      <c r="P237" s="10" t="s">
        <v>747</v>
      </c>
      <c r="Q237" s="10" t="str">
        <f>IFERROR(VLOOKUP(A237,[1]Ajustes!A$1:H$65536,8,FALSE),0)</f>
        <v>#ERROR!</v>
      </c>
    </row>
    <row r="238" ht="12.75" customHeight="1">
      <c r="A238" s="10" t="s">
        <v>748</v>
      </c>
      <c r="B238" s="10" t="s">
        <v>749</v>
      </c>
      <c r="C238" s="10">
        <v>1.0</v>
      </c>
      <c r="D238" s="10">
        <v>1.0</v>
      </c>
      <c r="G238" s="11">
        <v>45384.0</v>
      </c>
      <c r="H238" s="12">
        <v>2268.0</v>
      </c>
      <c r="I238" s="10" t="s">
        <v>671</v>
      </c>
      <c r="L238" s="10">
        <v>1.0</v>
      </c>
      <c r="N238" s="10">
        <f t="shared" si="1"/>
        <v>1</v>
      </c>
      <c r="O238" s="10">
        <f t="shared" si="2"/>
        <v>0</v>
      </c>
      <c r="P238" s="10">
        <v>172536.0</v>
      </c>
    </row>
    <row r="239" ht="12.75" customHeight="1">
      <c r="A239" s="10" t="s">
        <v>750</v>
      </c>
      <c r="B239" s="10" t="s">
        <v>751</v>
      </c>
      <c r="C239" s="10">
        <v>2.0</v>
      </c>
      <c r="D239" s="10">
        <v>1.0</v>
      </c>
      <c r="F239" s="10">
        <v>1.0</v>
      </c>
      <c r="G239" s="11">
        <v>45723.0</v>
      </c>
      <c r="H239" s="12">
        <v>13041.0</v>
      </c>
      <c r="I239" s="10" t="s">
        <v>752</v>
      </c>
      <c r="J239" s="10">
        <v>1.0</v>
      </c>
      <c r="K239" s="11" t="s">
        <v>723</v>
      </c>
      <c r="L239" s="10">
        <v>1.0</v>
      </c>
      <c r="N239" s="10">
        <f t="shared" si="1"/>
        <v>2</v>
      </c>
      <c r="O239" s="10">
        <f t="shared" si="2"/>
        <v>0</v>
      </c>
      <c r="P239" s="10">
        <v>172536.0</v>
      </c>
    </row>
    <row r="240" ht="12.75" customHeight="1">
      <c r="A240" s="10" t="s">
        <v>753</v>
      </c>
      <c r="B240" s="10" t="s">
        <v>754</v>
      </c>
      <c r="C240" s="10">
        <v>1.0</v>
      </c>
      <c r="D240" s="10">
        <v>1.0</v>
      </c>
      <c r="G240" s="11">
        <v>45125.0</v>
      </c>
      <c r="H240" s="12">
        <v>4158.0</v>
      </c>
      <c r="I240" s="10" t="s">
        <v>755</v>
      </c>
      <c r="J240" s="10">
        <v>1.0</v>
      </c>
      <c r="K240" s="11" t="s">
        <v>515</v>
      </c>
      <c r="N240" s="10">
        <f t="shared" si="1"/>
        <v>1</v>
      </c>
      <c r="O240" s="10">
        <f t="shared" si="2"/>
        <v>0</v>
      </c>
    </row>
    <row r="241" ht="12.75" customHeight="1">
      <c r="A241" s="10" t="s">
        <v>756</v>
      </c>
      <c r="B241" s="10" t="s">
        <v>757</v>
      </c>
      <c r="C241" s="10">
        <v>1.0</v>
      </c>
      <c r="D241" s="10">
        <v>1.0</v>
      </c>
      <c r="G241" s="11">
        <v>45652.0</v>
      </c>
      <c r="H241" s="12">
        <v>9828.0</v>
      </c>
      <c r="I241" s="10" t="s">
        <v>758</v>
      </c>
      <c r="J241" s="10">
        <v>1.0</v>
      </c>
      <c r="K241" s="11" t="s">
        <v>727</v>
      </c>
      <c r="N241" s="10">
        <f t="shared" si="1"/>
        <v>1</v>
      </c>
      <c r="O241" s="10">
        <f t="shared" si="2"/>
        <v>0</v>
      </c>
    </row>
    <row r="242" ht="12.75" customHeight="1">
      <c r="A242" s="10" t="s">
        <v>759</v>
      </c>
      <c r="B242" s="10" t="s">
        <v>760</v>
      </c>
      <c r="C242" s="10">
        <v>4.0</v>
      </c>
      <c r="F242" s="10">
        <v>4.0</v>
      </c>
      <c r="G242" s="11">
        <v>45054.0</v>
      </c>
      <c r="H242" s="12">
        <v>4725.0</v>
      </c>
      <c r="I242" s="10" t="s">
        <v>241</v>
      </c>
      <c r="J242" s="10">
        <v>4.0</v>
      </c>
      <c r="K242" s="11" t="s">
        <v>761</v>
      </c>
      <c r="N242" s="10">
        <f t="shared" si="1"/>
        <v>4</v>
      </c>
      <c r="O242" s="10">
        <f t="shared" si="2"/>
        <v>0</v>
      </c>
    </row>
    <row r="243" ht="12.75" customHeight="1">
      <c r="A243" s="10" t="s">
        <v>762</v>
      </c>
      <c r="B243" s="10" t="s">
        <v>763</v>
      </c>
      <c r="C243" s="10">
        <v>3.0</v>
      </c>
      <c r="F243" s="10">
        <v>3.0</v>
      </c>
      <c r="G243" s="11">
        <v>45492.0</v>
      </c>
      <c r="H243" s="12">
        <v>33311.25</v>
      </c>
      <c r="I243" s="10" t="s">
        <v>764</v>
      </c>
      <c r="J243" s="10">
        <v>3.0</v>
      </c>
      <c r="K243" s="11" t="s">
        <v>765</v>
      </c>
      <c r="N243" s="10">
        <f t="shared" si="1"/>
        <v>3</v>
      </c>
      <c r="O243" s="10">
        <f t="shared" si="2"/>
        <v>0</v>
      </c>
    </row>
    <row r="244" ht="12.75" customHeight="1">
      <c r="A244" s="8" t="s">
        <v>766</v>
      </c>
      <c r="B244" s="8" t="s">
        <v>767</v>
      </c>
      <c r="C244" s="8">
        <v>1.0</v>
      </c>
      <c r="D244" s="8"/>
      <c r="E244" s="8"/>
      <c r="F244" s="8">
        <v>1.0</v>
      </c>
      <c r="G244" s="8">
        <v>45516.0</v>
      </c>
      <c r="H244" s="9">
        <v>12048.75</v>
      </c>
      <c r="I244" s="10" t="s">
        <v>768</v>
      </c>
      <c r="J244" s="8">
        <v>1.0</v>
      </c>
      <c r="K244" s="8">
        <v>153.0</v>
      </c>
      <c r="L244" s="8"/>
      <c r="M244" s="8"/>
      <c r="N244" s="8">
        <f t="shared" si="1"/>
        <v>1</v>
      </c>
      <c r="O244" s="8">
        <f t="shared" si="2"/>
        <v>0</v>
      </c>
      <c r="Q244" s="10" t="str">
        <f>IFERROR(VLOOKUP(A244,[1]Ajustes!A$1:H$65536,8,FALSE),0)</f>
        <v>#ERROR!</v>
      </c>
    </row>
    <row r="245" ht="12.75" customHeight="1">
      <c r="A245" s="10" t="s">
        <v>769</v>
      </c>
      <c r="B245" s="10" t="s">
        <v>770</v>
      </c>
      <c r="C245" s="10">
        <v>18.0</v>
      </c>
      <c r="F245" s="10">
        <v>18.0</v>
      </c>
      <c r="G245" s="11">
        <v>45492.0</v>
      </c>
      <c r="H245" s="12">
        <v>10962.0</v>
      </c>
      <c r="I245" s="10" t="s">
        <v>771</v>
      </c>
      <c r="J245" s="10">
        <v>17.0</v>
      </c>
      <c r="K245" s="11" t="s">
        <v>772</v>
      </c>
      <c r="L245" s="10">
        <v>1.0</v>
      </c>
      <c r="N245" s="10">
        <f t="shared" si="1"/>
        <v>18</v>
      </c>
      <c r="O245" s="10">
        <f t="shared" si="2"/>
        <v>0</v>
      </c>
      <c r="P245" s="10">
        <v>192430.0</v>
      </c>
    </row>
    <row r="246" ht="12.75" customHeight="1">
      <c r="A246" s="10" t="s">
        <v>773</v>
      </c>
      <c r="B246" s="10" t="s">
        <v>774</v>
      </c>
      <c r="C246" s="10">
        <v>2.0</v>
      </c>
      <c r="F246" s="10">
        <v>2.0</v>
      </c>
      <c r="G246" s="11">
        <v>45723.0</v>
      </c>
      <c r="H246" s="12">
        <v>700.0</v>
      </c>
      <c r="I246" s="10" t="s">
        <v>718</v>
      </c>
      <c r="L246" s="10">
        <v>2.0</v>
      </c>
      <c r="N246" s="10">
        <f t="shared" si="1"/>
        <v>2</v>
      </c>
      <c r="O246" s="10">
        <f t="shared" si="2"/>
        <v>0</v>
      </c>
      <c r="P246" s="10">
        <v>192430.0</v>
      </c>
    </row>
    <row r="247" ht="12.75" customHeight="1">
      <c r="A247" s="10" t="s">
        <v>775</v>
      </c>
      <c r="B247" s="10" t="s">
        <v>776</v>
      </c>
      <c r="C247" s="10">
        <v>21.0</v>
      </c>
      <c r="F247" s="10">
        <v>21.0</v>
      </c>
      <c r="G247" s="11">
        <v>45723.0</v>
      </c>
      <c r="H247" s="12">
        <v>10206.0</v>
      </c>
      <c r="I247" s="10" t="s">
        <v>777</v>
      </c>
      <c r="J247" s="10">
        <v>21.0</v>
      </c>
      <c r="K247" s="10" t="s">
        <v>778</v>
      </c>
      <c r="N247" s="10">
        <f t="shared" si="1"/>
        <v>21</v>
      </c>
      <c r="O247" s="10">
        <f t="shared" si="2"/>
        <v>0</v>
      </c>
    </row>
    <row r="248" ht="12.75" customHeight="1">
      <c r="A248" s="10" t="s">
        <v>779</v>
      </c>
      <c r="B248" s="10" t="s">
        <v>780</v>
      </c>
      <c r="C248" s="10">
        <v>4.0</v>
      </c>
      <c r="D248" s="10">
        <v>4.0</v>
      </c>
      <c r="G248" s="11">
        <v>45636.0</v>
      </c>
      <c r="H248" s="12">
        <v>6993.0</v>
      </c>
      <c r="I248" s="10" t="s">
        <v>781</v>
      </c>
      <c r="J248" s="10">
        <v>2.0</v>
      </c>
      <c r="K248" s="11" t="s">
        <v>782</v>
      </c>
      <c r="L248" s="10">
        <v>2.0</v>
      </c>
      <c r="N248" s="10">
        <f t="shared" si="1"/>
        <v>4</v>
      </c>
      <c r="O248" s="10">
        <f t="shared" si="2"/>
        <v>0</v>
      </c>
      <c r="P248" s="10" t="s">
        <v>783</v>
      </c>
      <c r="Q248" s="10" t="str">
        <f>IFERROR(VLOOKUP(A248,[1]Ajustes!A$1:H$65536,8,FALSE),0)</f>
        <v>#ERROR!</v>
      </c>
    </row>
    <row r="249" ht="12.75" customHeight="1">
      <c r="A249" s="10" t="s">
        <v>784</v>
      </c>
      <c r="B249" s="10" t="s">
        <v>785</v>
      </c>
      <c r="C249" s="10">
        <v>1.0</v>
      </c>
      <c r="F249" s="10">
        <v>1.0</v>
      </c>
      <c r="G249" s="11">
        <v>45500.0</v>
      </c>
      <c r="H249" s="12">
        <v>7560.0</v>
      </c>
      <c r="I249" s="10" t="s">
        <v>786</v>
      </c>
      <c r="J249" s="10">
        <v>1.0</v>
      </c>
      <c r="K249" s="10" t="s">
        <v>515</v>
      </c>
      <c r="N249" s="10">
        <f t="shared" si="1"/>
        <v>1</v>
      </c>
      <c r="O249" s="10">
        <f t="shared" si="2"/>
        <v>0</v>
      </c>
    </row>
    <row r="250" ht="12.75" customHeight="1">
      <c r="A250" s="10" t="s">
        <v>787</v>
      </c>
      <c r="B250" s="10" t="s">
        <v>788</v>
      </c>
      <c r="C250" s="10">
        <v>2.0</v>
      </c>
      <c r="F250" s="10">
        <v>2.0</v>
      </c>
      <c r="G250" s="11">
        <v>45723.0</v>
      </c>
      <c r="H250" s="12">
        <v>11723.64</v>
      </c>
      <c r="I250" s="10" t="s">
        <v>789</v>
      </c>
      <c r="J250" s="10">
        <v>2.0</v>
      </c>
      <c r="K250" s="10" t="s">
        <v>515</v>
      </c>
      <c r="N250" s="10">
        <f t="shared" si="1"/>
        <v>2</v>
      </c>
      <c r="O250" s="10">
        <f t="shared" si="2"/>
        <v>0</v>
      </c>
    </row>
    <row r="251" ht="12.75" customHeight="1">
      <c r="A251" s="10" t="s">
        <v>790</v>
      </c>
      <c r="B251" s="10" t="s">
        <v>791</v>
      </c>
      <c r="C251" s="10">
        <v>3.0</v>
      </c>
      <c r="F251" s="10">
        <v>3.0</v>
      </c>
      <c r="G251" s="11">
        <v>45723.0</v>
      </c>
      <c r="H251" s="12">
        <v>15876.0</v>
      </c>
      <c r="I251" s="10" t="s">
        <v>792</v>
      </c>
      <c r="J251" s="10">
        <v>2.0</v>
      </c>
      <c r="K251" s="10" t="s">
        <v>597</v>
      </c>
      <c r="L251" s="10">
        <v>1.0</v>
      </c>
      <c r="N251" s="10">
        <f t="shared" si="1"/>
        <v>3</v>
      </c>
      <c r="O251" s="10">
        <f t="shared" si="2"/>
        <v>0</v>
      </c>
      <c r="P251" s="10">
        <v>192430.0</v>
      </c>
    </row>
    <row r="252" ht="12.75" customHeight="1">
      <c r="A252" s="10" t="s">
        <v>793</v>
      </c>
      <c r="B252" s="10" t="s">
        <v>794</v>
      </c>
      <c r="C252" s="10">
        <v>1.0</v>
      </c>
      <c r="F252" s="10">
        <v>1.0</v>
      </c>
      <c r="G252" s="11">
        <v>45054.0</v>
      </c>
      <c r="H252" s="12">
        <v>3780.0</v>
      </c>
      <c r="I252" s="10" t="s">
        <v>795</v>
      </c>
      <c r="J252" s="10">
        <v>1.0</v>
      </c>
      <c r="K252" s="10" t="s">
        <v>711</v>
      </c>
      <c r="N252" s="10">
        <f t="shared" si="1"/>
        <v>1</v>
      </c>
      <c r="O252" s="10">
        <f t="shared" si="2"/>
        <v>0</v>
      </c>
    </row>
    <row r="253" ht="12.75" customHeight="1">
      <c r="A253" s="10" t="s">
        <v>796</v>
      </c>
      <c r="B253" s="10" t="s">
        <v>797</v>
      </c>
      <c r="C253" s="10">
        <v>4.0</v>
      </c>
      <c r="F253" s="10">
        <v>4.0</v>
      </c>
      <c r="G253" s="11">
        <v>45054.0</v>
      </c>
      <c r="H253" s="12">
        <v>1984.5</v>
      </c>
      <c r="I253" s="10" t="s">
        <v>798</v>
      </c>
      <c r="J253" s="10">
        <v>4.0</v>
      </c>
      <c r="K253" s="10" t="s">
        <v>665</v>
      </c>
      <c r="N253" s="10">
        <f t="shared" si="1"/>
        <v>4</v>
      </c>
      <c r="O253" s="10">
        <f t="shared" si="2"/>
        <v>0</v>
      </c>
    </row>
    <row r="254" ht="12.75" customHeight="1">
      <c r="A254" s="10" t="s">
        <v>799</v>
      </c>
      <c r="B254" s="10" t="s">
        <v>800</v>
      </c>
      <c r="C254" s="10">
        <v>12.0</v>
      </c>
      <c r="F254" s="10">
        <v>12.0</v>
      </c>
      <c r="G254" s="11">
        <v>45054.0</v>
      </c>
      <c r="H254" s="12">
        <v>700.0</v>
      </c>
      <c r="I254" s="10" t="s">
        <v>801</v>
      </c>
      <c r="J254" s="10">
        <v>12.0</v>
      </c>
      <c r="K254" s="10" t="s">
        <v>802</v>
      </c>
      <c r="N254" s="10">
        <f t="shared" si="1"/>
        <v>12</v>
      </c>
      <c r="O254" s="10">
        <f t="shared" si="2"/>
        <v>0</v>
      </c>
    </row>
    <row r="255" ht="12.75" customHeight="1">
      <c r="A255" s="10" t="s">
        <v>803</v>
      </c>
      <c r="B255" s="10" t="s">
        <v>804</v>
      </c>
      <c r="C255" s="10">
        <v>3.0</v>
      </c>
      <c r="F255" s="10">
        <v>3.0</v>
      </c>
      <c r="G255" s="11">
        <v>45054.0</v>
      </c>
      <c r="H255" s="12">
        <v>4725.0</v>
      </c>
      <c r="I255" s="10" t="s">
        <v>319</v>
      </c>
      <c r="J255" s="10">
        <v>3.0</v>
      </c>
      <c r="K255" s="10" t="s">
        <v>711</v>
      </c>
      <c r="N255" s="10">
        <f t="shared" si="1"/>
        <v>3</v>
      </c>
      <c r="O255" s="10">
        <f t="shared" si="2"/>
        <v>0</v>
      </c>
    </row>
    <row r="256" ht="12.75" customHeight="1">
      <c r="A256" s="10" t="s">
        <v>805</v>
      </c>
      <c r="B256" s="10" t="s">
        <v>806</v>
      </c>
      <c r="C256" s="10">
        <v>1.0</v>
      </c>
      <c r="D256" s="10">
        <v>1.0</v>
      </c>
      <c r="G256" s="11">
        <v>45631.0</v>
      </c>
      <c r="H256" s="12">
        <v>5292.0</v>
      </c>
      <c r="I256" s="10" t="s">
        <v>807</v>
      </c>
      <c r="L256" s="10">
        <v>1.0</v>
      </c>
      <c r="N256" s="10">
        <f t="shared" si="1"/>
        <v>1</v>
      </c>
      <c r="O256" s="10">
        <f t="shared" si="2"/>
        <v>0</v>
      </c>
      <c r="P256" s="10">
        <v>138267.0</v>
      </c>
    </row>
    <row r="257" ht="12.75" customHeight="1">
      <c r="A257" s="10" t="s">
        <v>808</v>
      </c>
      <c r="B257" s="10" t="s">
        <v>809</v>
      </c>
      <c r="C257" s="10">
        <v>12.0</v>
      </c>
      <c r="F257" s="10">
        <v>12.0</v>
      </c>
      <c r="G257" s="11">
        <v>45054.0</v>
      </c>
      <c r="H257" s="12">
        <v>700.0</v>
      </c>
      <c r="I257" s="10" t="s">
        <v>801</v>
      </c>
      <c r="J257" s="10">
        <v>12.0</v>
      </c>
      <c r="K257" s="10" t="s">
        <v>802</v>
      </c>
      <c r="N257" s="10">
        <f t="shared" si="1"/>
        <v>12</v>
      </c>
      <c r="O257" s="10">
        <f t="shared" si="2"/>
        <v>0</v>
      </c>
    </row>
    <row r="258" ht="12.75" customHeight="1">
      <c r="A258" s="10" t="s">
        <v>810</v>
      </c>
      <c r="B258" s="10" t="s">
        <v>811</v>
      </c>
      <c r="C258" s="10">
        <v>4.0</v>
      </c>
      <c r="F258" s="10">
        <v>4.0</v>
      </c>
      <c r="G258" s="11">
        <v>45054.0</v>
      </c>
      <c r="H258" s="12">
        <v>7560.0</v>
      </c>
      <c r="I258" s="10" t="s">
        <v>812</v>
      </c>
      <c r="J258" s="10">
        <v>4.0</v>
      </c>
      <c r="K258" s="10" t="s">
        <v>711</v>
      </c>
      <c r="N258" s="10">
        <f t="shared" si="1"/>
        <v>4</v>
      </c>
      <c r="O258" s="10">
        <f t="shared" si="2"/>
        <v>0</v>
      </c>
    </row>
    <row r="259" ht="12.75" customHeight="1">
      <c r="A259" s="10" t="s">
        <v>813</v>
      </c>
      <c r="B259" s="10" t="s">
        <v>814</v>
      </c>
      <c r="C259" s="10">
        <v>10.0</v>
      </c>
      <c r="F259" s="10">
        <v>10.0</v>
      </c>
      <c r="G259" s="11">
        <v>45054.0</v>
      </c>
      <c r="H259" s="12">
        <v>700.0</v>
      </c>
      <c r="I259" s="10" t="s">
        <v>815</v>
      </c>
      <c r="J259" s="10">
        <v>10.0</v>
      </c>
      <c r="K259" s="10" t="s">
        <v>711</v>
      </c>
      <c r="N259" s="10">
        <f t="shared" si="1"/>
        <v>10</v>
      </c>
      <c r="O259" s="10">
        <f t="shared" si="2"/>
        <v>0</v>
      </c>
    </row>
    <row r="260" ht="12.75" customHeight="1">
      <c r="A260" s="10" t="s">
        <v>816</v>
      </c>
      <c r="B260" s="10" t="s">
        <v>817</v>
      </c>
      <c r="C260" s="10">
        <v>9.0</v>
      </c>
      <c r="D260" s="10">
        <v>1.0</v>
      </c>
      <c r="F260" s="10">
        <v>8.0</v>
      </c>
      <c r="G260" s="11">
        <v>45603.0</v>
      </c>
      <c r="H260" s="12">
        <v>700.0</v>
      </c>
      <c r="I260" s="10" t="s">
        <v>818</v>
      </c>
      <c r="J260" s="10">
        <v>8.0</v>
      </c>
      <c r="K260" s="10" t="s">
        <v>711</v>
      </c>
      <c r="L260" s="10">
        <v>1.0</v>
      </c>
      <c r="N260" s="10">
        <f t="shared" si="1"/>
        <v>9</v>
      </c>
      <c r="O260" s="10">
        <f t="shared" si="2"/>
        <v>0</v>
      </c>
      <c r="P260" s="10">
        <v>190727.0</v>
      </c>
      <c r="Q260" s="10" t="str">
        <f>IFERROR(VLOOKUP(A260,[1]Ajustes!A$1:H$65536,8,FALSE),0)</f>
        <v>#ERROR!</v>
      </c>
    </row>
    <row r="261" ht="12.75" customHeight="1">
      <c r="A261" s="10" t="s">
        <v>819</v>
      </c>
      <c r="B261" s="10" t="s">
        <v>820</v>
      </c>
      <c r="C261" s="10">
        <v>2.0</v>
      </c>
      <c r="D261" s="10">
        <v>1.0</v>
      </c>
      <c r="F261" s="10">
        <v>1.0</v>
      </c>
      <c r="G261" s="11">
        <v>45604.0</v>
      </c>
      <c r="H261" s="12">
        <v>700.0</v>
      </c>
      <c r="I261" s="10" t="s">
        <v>718</v>
      </c>
      <c r="J261" s="10">
        <v>1.0</v>
      </c>
      <c r="K261" s="10" t="s">
        <v>711</v>
      </c>
      <c r="L261" s="10">
        <v>1.0</v>
      </c>
      <c r="N261" s="10">
        <f t="shared" si="1"/>
        <v>2</v>
      </c>
      <c r="O261" s="10">
        <f t="shared" si="2"/>
        <v>0</v>
      </c>
      <c r="P261" s="10">
        <v>190727.0</v>
      </c>
    </row>
    <row r="262" ht="12.75" customHeight="1">
      <c r="A262" s="10" t="s">
        <v>821</v>
      </c>
      <c r="B262" s="10" t="s">
        <v>822</v>
      </c>
      <c r="C262" s="10">
        <v>2.0</v>
      </c>
      <c r="D262" s="10">
        <v>1.0</v>
      </c>
      <c r="F262" s="10">
        <v>1.0</v>
      </c>
      <c r="G262" s="11">
        <v>45604.0</v>
      </c>
      <c r="H262" s="12">
        <v>5292.0</v>
      </c>
      <c r="I262" s="10" t="s">
        <v>741</v>
      </c>
      <c r="J262" s="10">
        <v>1.0</v>
      </c>
      <c r="K262" s="10" t="s">
        <v>711</v>
      </c>
      <c r="L262" s="10">
        <v>1.0</v>
      </c>
      <c r="N262" s="10">
        <f t="shared" si="1"/>
        <v>2</v>
      </c>
      <c r="O262" s="10">
        <f t="shared" si="2"/>
        <v>0</v>
      </c>
      <c r="P262" s="10">
        <v>190727.0</v>
      </c>
    </row>
    <row r="263" ht="12.75" customHeight="1">
      <c r="A263" s="10" t="s">
        <v>823</v>
      </c>
      <c r="B263" s="10" t="s">
        <v>824</v>
      </c>
      <c r="C263" s="10">
        <v>1.0</v>
      </c>
      <c r="D263" s="10">
        <v>1.0</v>
      </c>
      <c r="G263" s="11">
        <v>45603.0</v>
      </c>
      <c r="H263" s="12">
        <v>12048.75</v>
      </c>
      <c r="I263" s="10" t="s">
        <v>768</v>
      </c>
      <c r="L263" s="10">
        <v>1.0</v>
      </c>
      <c r="N263" s="10">
        <f t="shared" si="1"/>
        <v>1</v>
      </c>
      <c r="O263" s="10">
        <f t="shared" si="2"/>
        <v>0</v>
      </c>
      <c r="P263" s="10">
        <v>190727.0</v>
      </c>
    </row>
    <row r="264" ht="12.75" customHeight="1">
      <c r="A264" s="10" t="s">
        <v>825</v>
      </c>
      <c r="B264" s="10" t="s">
        <v>826</v>
      </c>
      <c r="C264" s="10">
        <v>11.0</v>
      </c>
      <c r="F264" s="10">
        <v>11.0</v>
      </c>
      <c r="G264" s="11">
        <v>45054.0</v>
      </c>
      <c r="H264" s="12">
        <v>700.0</v>
      </c>
      <c r="I264" s="10" t="s">
        <v>827</v>
      </c>
      <c r="J264" s="10">
        <v>11.0</v>
      </c>
      <c r="K264" s="10" t="s">
        <v>802</v>
      </c>
      <c r="N264" s="10">
        <f t="shared" si="1"/>
        <v>11</v>
      </c>
      <c r="O264" s="10">
        <f t="shared" si="2"/>
        <v>0</v>
      </c>
    </row>
    <row r="265" ht="12.75" customHeight="1">
      <c r="A265" s="10" t="s">
        <v>828</v>
      </c>
      <c r="B265" s="10" t="s">
        <v>829</v>
      </c>
      <c r="C265" s="10">
        <v>12.0</v>
      </c>
      <c r="F265" s="10">
        <v>12.0</v>
      </c>
      <c r="G265" s="11">
        <v>45054.0</v>
      </c>
      <c r="H265" s="12">
        <v>3780.0</v>
      </c>
      <c r="I265" s="10" t="s">
        <v>421</v>
      </c>
      <c r="J265" s="10">
        <v>12.0</v>
      </c>
      <c r="K265" s="10" t="s">
        <v>802</v>
      </c>
      <c r="N265" s="10">
        <f t="shared" si="1"/>
        <v>12</v>
      </c>
      <c r="O265" s="10">
        <f t="shared" si="2"/>
        <v>0</v>
      </c>
    </row>
    <row r="266" ht="12.75" customHeight="1">
      <c r="A266" s="10" t="s">
        <v>830</v>
      </c>
      <c r="B266" s="10" t="s">
        <v>831</v>
      </c>
      <c r="C266" s="10">
        <v>3.0</v>
      </c>
      <c r="F266" s="10">
        <v>3.0</v>
      </c>
      <c r="G266" s="11">
        <v>45054.0</v>
      </c>
      <c r="H266" s="12">
        <v>756.0</v>
      </c>
      <c r="I266" s="10" t="s">
        <v>671</v>
      </c>
      <c r="J266" s="10">
        <v>3.0</v>
      </c>
      <c r="K266" s="10" t="s">
        <v>711</v>
      </c>
      <c r="N266" s="10">
        <f t="shared" si="1"/>
        <v>3</v>
      </c>
      <c r="O266" s="10">
        <f t="shared" si="2"/>
        <v>0</v>
      </c>
    </row>
    <row r="267" ht="12.75" customHeight="1">
      <c r="A267" s="10" t="s">
        <v>832</v>
      </c>
      <c r="B267" s="10" t="s">
        <v>833</v>
      </c>
      <c r="C267" s="10">
        <v>7.0</v>
      </c>
      <c r="D267" s="10">
        <v>1.0</v>
      </c>
      <c r="F267" s="10">
        <v>6.0</v>
      </c>
      <c r="G267" s="11">
        <v>45492.0</v>
      </c>
      <c r="H267" s="12">
        <v>5292.0</v>
      </c>
      <c r="I267" s="10" t="s">
        <v>834</v>
      </c>
      <c r="J267" s="10">
        <v>6.0</v>
      </c>
      <c r="K267" s="10" t="s">
        <v>515</v>
      </c>
      <c r="L267" s="10">
        <v>1.0</v>
      </c>
      <c r="N267" s="10">
        <f t="shared" si="1"/>
        <v>7</v>
      </c>
      <c r="O267" s="10">
        <f t="shared" si="2"/>
        <v>0</v>
      </c>
      <c r="P267" s="10">
        <v>129517.0</v>
      </c>
    </row>
    <row r="268" ht="12.75" customHeight="1">
      <c r="A268" s="10" t="s">
        <v>835</v>
      </c>
      <c r="B268" s="10" t="s">
        <v>836</v>
      </c>
      <c r="C268" s="10">
        <v>12.0</v>
      </c>
      <c r="F268" s="10">
        <v>12.0</v>
      </c>
      <c r="G268" s="11">
        <v>45492.0</v>
      </c>
      <c r="H268" s="12">
        <v>2646.0</v>
      </c>
      <c r="I268" s="10" t="s">
        <v>837</v>
      </c>
      <c r="J268" s="10">
        <v>12.0</v>
      </c>
      <c r="K268" s="10" t="s">
        <v>838</v>
      </c>
      <c r="N268" s="10">
        <f t="shared" si="1"/>
        <v>12</v>
      </c>
      <c r="O268" s="10">
        <f t="shared" si="2"/>
        <v>0</v>
      </c>
    </row>
    <row r="269" ht="12.75" customHeight="1">
      <c r="A269" s="10" t="s">
        <v>839</v>
      </c>
      <c r="B269" s="10" t="s">
        <v>840</v>
      </c>
      <c r="C269" s="10">
        <v>1.0</v>
      </c>
      <c r="F269" s="10">
        <v>1.0</v>
      </c>
      <c r="G269" s="11">
        <v>45054.0</v>
      </c>
      <c r="H269" s="12">
        <v>28350.0</v>
      </c>
      <c r="I269" s="10" t="s">
        <v>88</v>
      </c>
      <c r="J269" s="10">
        <v>1.0</v>
      </c>
      <c r="K269" s="10" t="s">
        <v>841</v>
      </c>
      <c r="N269" s="10">
        <f t="shared" si="1"/>
        <v>1</v>
      </c>
      <c r="O269" s="10">
        <f t="shared" si="2"/>
        <v>0</v>
      </c>
    </row>
    <row r="270" ht="12.75" customHeight="1">
      <c r="A270" s="10" t="s">
        <v>842</v>
      </c>
      <c r="B270" s="10" t="s">
        <v>843</v>
      </c>
      <c r="C270" s="10">
        <v>2.0</v>
      </c>
      <c r="F270" s="10">
        <v>2.0</v>
      </c>
      <c r="G270" s="11">
        <v>45054.0</v>
      </c>
      <c r="H270" s="12">
        <v>2646.0</v>
      </c>
      <c r="I270" s="10" t="s">
        <v>807</v>
      </c>
      <c r="J270" s="10">
        <v>3.0</v>
      </c>
      <c r="K270" s="10" t="s">
        <v>665</v>
      </c>
      <c r="N270" s="10">
        <f t="shared" si="1"/>
        <v>3</v>
      </c>
      <c r="O270" s="10">
        <f t="shared" si="2"/>
        <v>1</v>
      </c>
      <c r="Q270" s="10" t="str">
        <f>IFERROR(VLOOKUP(A270,[1]Ajustes!A$1:H$65536,8,FALSE),0)</f>
        <v>#ERROR!</v>
      </c>
    </row>
    <row r="271" ht="12.75" customHeight="1">
      <c r="A271" s="10" t="s">
        <v>844</v>
      </c>
      <c r="B271" s="10" t="s">
        <v>845</v>
      </c>
      <c r="C271" s="10">
        <v>2.0</v>
      </c>
      <c r="F271" s="10">
        <v>2.0</v>
      </c>
      <c r="G271" s="11">
        <v>45054.0</v>
      </c>
      <c r="H271" s="12">
        <v>10773.0</v>
      </c>
      <c r="I271" s="10" t="s">
        <v>366</v>
      </c>
      <c r="J271" s="10">
        <v>2.0</v>
      </c>
      <c r="K271" s="10" t="s">
        <v>846</v>
      </c>
      <c r="N271" s="10">
        <f t="shared" si="1"/>
        <v>2</v>
      </c>
      <c r="O271" s="10">
        <f t="shared" si="2"/>
        <v>0</v>
      </c>
    </row>
    <row r="272" ht="12.75" customHeight="1">
      <c r="A272" s="10" t="s">
        <v>847</v>
      </c>
      <c r="B272" s="10" t="s">
        <v>848</v>
      </c>
      <c r="C272" s="10">
        <v>3.0</v>
      </c>
      <c r="F272" s="10">
        <v>3.0</v>
      </c>
      <c r="G272" s="11">
        <v>45338.0</v>
      </c>
      <c r="H272" s="12">
        <v>700.0</v>
      </c>
      <c r="I272" s="10" t="s">
        <v>849</v>
      </c>
      <c r="J272" s="10">
        <v>3.0</v>
      </c>
      <c r="K272" s="10" t="s">
        <v>711</v>
      </c>
      <c r="N272" s="10">
        <f t="shared" si="1"/>
        <v>3</v>
      </c>
      <c r="O272" s="10">
        <f t="shared" si="2"/>
        <v>0</v>
      </c>
    </row>
    <row r="273" ht="12.75" customHeight="1">
      <c r="A273" s="10" t="s">
        <v>850</v>
      </c>
      <c r="B273" s="10" t="s">
        <v>851</v>
      </c>
      <c r="C273" s="10">
        <v>4.0</v>
      </c>
      <c r="F273" s="10">
        <v>4.0</v>
      </c>
      <c r="G273" s="11">
        <v>45723.0</v>
      </c>
      <c r="H273" s="12">
        <v>3780.0</v>
      </c>
      <c r="I273" s="10" t="s">
        <v>852</v>
      </c>
      <c r="J273" s="10">
        <v>4.0</v>
      </c>
      <c r="K273" s="10" t="s">
        <v>711</v>
      </c>
      <c r="N273" s="10">
        <f t="shared" si="1"/>
        <v>4</v>
      </c>
      <c r="O273" s="10">
        <f t="shared" si="2"/>
        <v>0</v>
      </c>
    </row>
    <row r="274" ht="12.75" customHeight="1">
      <c r="A274" s="10" t="s">
        <v>853</v>
      </c>
      <c r="B274" s="10" t="s">
        <v>854</v>
      </c>
      <c r="C274" s="10">
        <v>6.0</v>
      </c>
      <c r="D274" s="10">
        <v>1.0</v>
      </c>
      <c r="F274" s="10">
        <v>5.0</v>
      </c>
      <c r="G274" s="11">
        <v>45314.0</v>
      </c>
      <c r="H274" s="12">
        <v>2646.0</v>
      </c>
      <c r="I274" s="10" t="s">
        <v>855</v>
      </c>
      <c r="J274" s="10">
        <v>5.0</v>
      </c>
      <c r="K274" s="11" t="s">
        <v>711</v>
      </c>
      <c r="L274" s="10">
        <v>1.0</v>
      </c>
      <c r="N274" s="10">
        <f t="shared" si="1"/>
        <v>6</v>
      </c>
      <c r="O274" s="10">
        <f t="shared" si="2"/>
        <v>0</v>
      </c>
      <c r="P274" s="10">
        <v>190869.0</v>
      </c>
    </row>
    <row r="275" ht="12.75" customHeight="1">
      <c r="A275" s="10" t="s">
        <v>856</v>
      </c>
      <c r="B275" s="10" t="s">
        <v>857</v>
      </c>
      <c r="C275" s="10">
        <v>2.0</v>
      </c>
      <c r="D275" s="10">
        <v>1.0</v>
      </c>
      <c r="F275" s="10">
        <v>1.0</v>
      </c>
      <c r="G275" s="11">
        <v>45460.0</v>
      </c>
      <c r="H275" s="12">
        <v>5481.0</v>
      </c>
      <c r="I275" s="10" t="s">
        <v>858</v>
      </c>
      <c r="J275" s="10">
        <v>1.0</v>
      </c>
      <c r="K275" s="10" t="s">
        <v>665</v>
      </c>
      <c r="L275" s="10">
        <v>1.0</v>
      </c>
      <c r="N275" s="10">
        <f t="shared" si="1"/>
        <v>2</v>
      </c>
      <c r="O275" s="10">
        <f t="shared" si="2"/>
        <v>0</v>
      </c>
      <c r="P275" s="10">
        <v>190727.0</v>
      </c>
    </row>
    <row r="276" ht="12.75" customHeight="1">
      <c r="A276" s="10" t="s">
        <v>859</v>
      </c>
      <c r="B276" s="10" t="s">
        <v>860</v>
      </c>
      <c r="C276" s="10">
        <v>11.0</v>
      </c>
      <c r="F276" s="10">
        <v>11.0</v>
      </c>
      <c r="G276" s="11">
        <v>45054.0</v>
      </c>
      <c r="H276" s="12">
        <v>700.0</v>
      </c>
      <c r="I276" s="10" t="s">
        <v>827</v>
      </c>
      <c r="J276" s="10">
        <v>11.0</v>
      </c>
      <c r="K276" s="10" t="s">
        <v>711</v>
      </c>
      <c r="N276" s="10">
        <f t="shared" si="1"/>
        <v>11</v>
      </c>
      <c r="O276" s="10">
        <f t="shared" si="2"/>
        <v>0</v>
      </c>
    </row>
    <row r="277" ht="12.75" customHeight="1">
      <c r="A277" s="10" t="s">
        <v>861</v>
      </c>
      <c r="B277" s="10" t="s">
        <v>862</v>
      </c>
      <c r="C277" s="10">
        <v>2.0</v>
      </c>
      <c r="F277" s="10">
        <v>2.0</v>
      </c>
      <c r="G277" s="11">
        <v>45054.0</v>
      </c>
      <c r="H277" s="12">
        <v>6237.0</v>
      </c>
      <c r="I277" s="10" t="s">
        <v>863</v>
      </c>
      <c r="J277" s="10">
        <v>2.0</v>
      </c>
      <c r="K277" s="10" t="s">
        <v>158</v>
      </c>
      <c r="N277" s="10">
        <f t="shared" si="1"/>
        <v>2</v>
      </c>
      <c r="O277" s="10">
        <f t="shared" si="2"/>
        <v>0</v>
      </c>
    </row>
    <row r="278" ht="12.75" customHeight="1">
      <c r="A278" s="10" t="s">
        <v>864</v>
      </c>
      <c r="B278" s="10" t="s">
        <v>865</v>
      </c>
      <c r="C278" s="10">
        <v>2.0</v>
      </c>
      <c r="D278" s="10">
        <v>1.0</v>
      </c>
      <c r="F278" s="10">
        <v>1.0</v>
      </c>
      <c r="G278" s="11">
        <v>45603.0</v>
      </c>
      <c r="H278" s="12">
        <v>1323.0</v>
      </c>
      <c r="I278" s="10" t="s">
        <v>866</v>
      </c>
      <c r="J278" s="10">
        <v>1.0</v>
      </c>
      <c r="K278" s="10" t="s">
        <v>665</v>
      </c>
      <c r="L278" s="10">
        <v>1.0</v>
      </c>
      <c r="N278" s="10">
        <f t="shared" si="1"/>
        <v>2</v>
      </c>
      <c r="O278" s="10">
        <f t="shared" si="2"/>
        <v>0</v>
      </c>
      <c r="P278" s="10">
        <v>190869.0</v>
      </c>
    </row>
    <row r="279" ht="12.75" customHeight="1">
      <c r="A279" s="10" t="s">
        <v>867</v>
      </c>
      <c r="B279" s="10" t="s">
        <v>868</v>
      </c>
      <c r="C279" s="10">
        <v>4.0</v>
      </c>
      <c r="D279" s="10">
        <v>1.0</v>
      </c>
      <c r="F279" s="10">
        <v>3.0</v>
      </c>
      <c r="G279" s="11">
        <v>45054.0</v>
      </c>
      <c r="H279" s="12">
        <v>9450.0</v>
      </c>
      <c r="I279" s="10" t="s">
        <v>247</v>
      </c>
      <c r="J279" s="10">
        <v>3.0</v>
      </c>
      <c r="K279" s="10" t="s">
        <v>869</v>
      </c>
      <c r="L279" s="10">
        <v>1.0</v>
      </c>
      <c r="N279" s="10">
        <f t="shared" si="1"/>
        <v>4</v>
      </c>
      <c r="O279" s="10">
        <f t="shared" si="2"/>
        <v>0</v>
      </c>
      <c r="P279" s="21">
        <v>190869.0</v>
      </c>
    </row>
    <row r="280" ht="12.75" customHeight="1">
      <c r="A280" s="10" t="s">
        <v>870</v>
      </c>
      <c r="B280" s="10" t="s">
        <v>871</v>
      </c>
      <c r="C280" s="10">
        <v>1.0</v>
      </c>
      <c r="F280" s="10">
        <v>1.0</v>
      </c>
      <c r="G280" s="11">
        <v>45054.0</v>
      </c>
      <c r="H280" s="12">
        <v>62370.0</v>
      </c>
      <c r="I280" s="10" t="s">
        <v>872</v>
      </c>
      <c r="J280" s="10">
        <v>1.0</v>
      </c>
      <c r="K280" s="10">
        <v>642.0</v>
      </c>
      <c r="N280" s="10">
        <f t="shared" si="1"/>
        <v>1</v>
      </c>
      <c r="O280" s="10">
        <f t="shared" si="2"/>
        <v>0</v>
      </c>
    </row>
    <row r="281" ht="12.75" customHeight="1">
      <c r="A281" s="10" t="s">
        <v>873</v>
      </c>
      <c r="B281" s="10" t="s">
        <v>874</v>
      </c>
      <c r="C281" s="10">
        <v>1.0</v>
      </c>
      <c r="F281" s="10">
        <v>1.0</v>
      </c>
      <c r="G281" s="11">
        <v>45698.0</v>
      </c>
      <c r="H281" s="12">
        <v>6615.0</v>
      </c>
      <c r="I281" s="10" t="s">
        <v>875</v>
      </c>
      <c r="J281" s="10">
        <v>2.0</v>
      </c>
      <c r="K281" s="10" t="s">
        <v>363</v>
      </c>
      <c r="N281" s="10">
        <f t="shared" si="1"/>
        <v>2</v>
      </c>
      <c r="O281" s="10">
        <f t="shared" si="2"/>
        <v>1</v>
      </c>
      <c r="Q281" s="10" t="str">
        <f>IFERROR(VLOOKUP(A281,[1]Ajustes!A$1:H$65536,8,FALSE),0)</f>
        <v>#ERROR!</v>
      </c>
    </row>
    <row r="282" ht="12.75" customHeight="1">
      <c r="A282" s="10" t="s">
        <v>876</v>
      </c>
      <c r="B282" s="10" t="s">
        <v>877</v>
      </c>
      <c r="C282" s="10">
        <v>5.0</v>
      </c>
      <c r="F282" s="10">
        <v>5.0</v>
      </c>
      <c r="G282" s="11">
        <v>45406.0</v>
      </c>
      <c r="H282" s="12">
        <v>1304.1</v>
      </c>
      <c r="I282" s="10" t="s">
        <v>878</v>
      </c>
      <c r="J282" s="10">
        <v>5.0</v>
      </c>
      <c r="K282" s="10" t="s">
        <v>879</v>
      </c>
      <c r="N282" s="10">
        <f t="shared" si="1"/>
        <v>5</v>
      </c>
      <c r="O282" s="10">
        <f t="shared" si="2"/>
        <v>0</v>
      </c>
    </row>
    <row r="283" ht="12.75" customHeight="1">
      <c r="A283" s="10" t="s">
        <v>880</v>
      </c>
      <c r="B283" s="10" t="s">
        <v>881</v>
      </c>
      <c r="C283" s="10">
        <v>1.0</v>
      </c>
      <c r="F283" s="10">
        <v>1.0</v>
      </c>
      <c r="G283" s="11">
        <v>45054.0</v>
      </c>
      <c r="H283" s="12">
        <v>700.0</v>
      </c>
      <c r="I283" s="10" t="s">
        <v>371</v>
      </c>
      <c r="J283" s="10">
        <v>1.0</v>
      </c>
      <c r="K283" s="10" t="s">
        <v>778</v>
      </c>
      <c r="N283" s="10">
        <f t="shared" si="1"/>
        <v>1</v>
      </c>
      <c r="O283" s="10">
        <f t="shared" si="2"/>
        <v>0</v>
      </c>
    </row>
    <row r="284" ht="12.75" customHeight="1">
      <c r="A284" s="10" t="s">
        <v>882</v>
      </c>
      <c r="B284" s="10" t="s">
        <v>883</v>
      </c>
      <c r="C284" s="10">
        <v>5.0</v>
      </c>
      <c r="F284" s="10">
        <v>5.0</v>
      </c>
      <c r="G284" s="11">
        <v>45054.0</v>
      </c>
      <c r="H284" s="12">
        <v>700.0</v>
      </c>
      <c r="I284" s="10" t="s">
        <v>884</v>
      </c>
      <c r="J284" s="10">
        <v>5.0</v>
      </c>
      <c r="K284" s="11" t="s">
        <v>885</v>
      </c>
      <c r="N284" s="10">
        <f t="shared" si="1"/>
        <v>5</v>
      </c>
      <c r="O284" s="10">
        <f t="shared" si="2"/>
        <v>0</v>
      </c>
    </row>
    <row r="285" ht="12.75" customHeight="1">
      <c r="A285" s="10" t="s">
        <v>886</v>
      </c>
      <c r="B285" s="10" t="s">
        <v>887</v>
      </c>
      <c r="C285" s="10">
        <v>1.0</v>
      </c>
      <c r="F285" s="10">
        <v>1.0</v>
      </c>
      <c r="G285" s="11">
        <v>45054.0</v>
      </c>
      <c r="H285" s="12">
        <v>3402.0</v>
      </c>
      <c r="I285" s="10" t="s">
        <v>888</v>
      </c>
      <c r="J285" s="10">
        <v>1.0</v>
      </c>
      <c r="K285" s="10" t="s">
        <v>889</v>
      </c>
      <c r="N285" s="10">
        <f t="shared" si="1"/>
        <v>1</v>
      </c>
      <c r="O285" s="10">
        <f t="shared" si="2"/>
        <v>0</v>
      </c>
    </row>
    <row r="286" ht="12.75" customHeight="1">
      <c r="A286" s="10" t="s">
        <v>890</v>
      </c>
      <c r="B286" s="10" t="s">
        <v>891</v>
      </c>
      <c r="C286" s="10">
        <v>1.0</v>
      </c>
      <c r="F286" s="10">
        <v>1.0</v>
      </c>
      <c r="G286" s="11">
        <v>45054.0</v>
      </c>
      <c r="H286" s="12">
        <v>13466.25</v>
      </c>
      <c r="I286" s="10" t="s">
        <v>892</v>
      </c>
      <c r="J286" s="10">
        <v>1.0</v>
      </c>
      <c r="K286" s="10" t="s">
        <v>893</v>
      </c>
      <c r="N286" s="10">
        <f t="shared" si="1"/>
        <v>1</v>
      </c>
      <c r="O286" s="10">
        <f t="shared" si="2"/>
        <v>0</v>
      </c>
      <c r="Q286" s="10" t="str">
        <f>IFERROR(VLOOKUP(A286,[1]Ajustes!A$1:H$65536,8,FALSE),0)</f>
        <v>#ERROR!</v>
      </c>
    </row>
    <row r="287" ht="12.75" customHeight="1">
      <c r="A287" s="10" t="s">
        <v>894</v>
      </c>
      <c r="B287" s="10" t="s">
        <v>895</v>
      </c>
      <c r="C287" s="10">
        <v>7.0</v>
      </c>
      <c r="F287" s="10">
        <v>7.0</v>
      </c>
      <c r="G287" s="11">
        <v>45054.0</v>
      </c>
      <c r="H287" s="12">
        <v>700.0</v>
      </c>
      <c r="I287" s="10" t="s">
        <v>896</v>
      </c>
      <c r="J287" s="10">
        <v>7.0</v>
      </c>
      <c r="K287" s="10" t="s">
        <v>893</v>
      </c>
      <c r="N287" s="10">
        <f t="shared" si="1"/>
        <v>7</v>
      </c>
      <c r="O287" s="10">
        <f t="shared" si="2"/>
        <v>0</v>
      </c>
    </row>
    <row r="288" ht="12.75" customHeight="1">
      <c r="A288" s="10" t="s">
        <v>897</v>
      </c>
      <c r="B288" s="10" t="s">
        <v>898</v>
      </c>
      <c r="C288" s="10">
        <v>2.0</v>
      </c>
      <c r="F288" s="10">
        <v>2.0</v>
      </c>
      <c r="G288" s="11">
        <v>45054.0</v>
      </c>
      <c r="H288" s="12">
        <v>3780.0</v>
      </c>
      <c r="I288" s="10" t="s">
        <v>786</v>
      </c>
      <c r="J288" s="10">
        <v>2.0</v>
      </c>
      <c r="K288" s="10" t="s">
        <v>692</v>
      </c>
      <c r="N288" s="10">
        <f t="shared" si="1"/>
        <v>2</v>
      </c>
      <c r="O288" s="10">
        <f t="shared" si="2"/>
        <v>0</v>
      </c>
    </row>
    <row r="289" ht="12.75" customHeight="1">
      <c r="A289" s="10" t="s">
        <v>899</v>
      </c>
      <c r="B289" s="10" t="s">
        <v>900</v>
      </c>
      <c r="C289" s="10">
        <v>2.0</v>
      </c>
      <c r="F289" s="10">
        <v>2.0</v>
      </c>
      <c r="G289" s="11">
        <v>45054.0</v>
      </c>
      <c r="H289" s="12">
        <v>3780.0</v>
      </c>
      <c r="I289" s="10" t="s">
        <v>786</v>
      </c>
      <c r="J289" s="10">
        <v>2.0</v>
      </c>
      <c r="K289" s="10">
        <v>241.0</v>
      </c>
      <c r="N289" s="10">
        <f t="shared" si="1"/>
        <v>2</v>
      </c>
      <c r="O289" s="10">
        <f t="shared" si="2"/>
        <v>0</v>
      </c>
    </row>
    <row r="290" ht="12.75" customHeight="1">
      <c r="A290" s="10" t="s">
        <v>901</v>
      </c>
      <c r="B290" s="10" t="s">
        <v>902</v>
      </c>
      <c r="C290" s="10">
        <v>1.0</v>
      </c>
      <c r="F290" s="10">
        <v>1.0</v>
      </c>
      <c r="G290" s="11">
        <v>45723.0</v>
      </c>
      <c r="H290" s="12">
        <v>38414.25</v>
      </c>
      <c r="I290" s="10" t="s">
        <v>903</v>
      </c>
      <c r="J290" s="10">
        <v>2.0</v>
      </c>
      <c r="K290" s="10">
        <v>123.0</v>
      </c>
      <c r="N290" s="10">
        <f t="shared" si="1"/>
        <v>2</v>
      </c>
      <c r="O290" s="10">
        <f t="shared" si="2"/>
        <v>1</v>
      </c>
      <c r="P290" s="10" t="s">
        <v>448</v>
      </c>
      <c r="Q290" s="10" t="str">
        <f>IFERROR(VLOOKUP(A290,[1]Ajustes!A$1:H$65536,8,FALSE),0)</f>
        <v>#ERROR!</v>
      </c>
    </row>
    <row r="291" ht="12.75" customHeight="1">
      <c r="A291" s="10" t="s">
        <v>904</v>
      </c>
      <c r="B291" s="10" t="s">
        <v>905</v>
      </c>
      <c r="C291" s="10">
        <v>5.0</v>
      </c>
      <c r="F291" s="10">
        <v>5.0</v>
      </c>
      <c r="G291" s="11">
        <v>45054.0</v>
      </c>
      <c r="H291" s="12">
        <v>5292.0</v>
      </c>
      <c r="I291" s="10" t="s">
        <v>906</v>
      </c>
      <c r="J291" s="10">
        <v>5.0</v>
      </c>
      <c r="K291" s="10" t="s">
        <v>907</v>
      </c>
      <c r="N291" s="10">
        <f t="shared" si="1"/>
        <v>5</v>
      </c>
      <c r="O291" s="10">
        <f t="shared" si="2"/>
        <v>0</v>
      </c>
    </row>
    <row r="292" ht="12.75" customHeight="1">
      <c r="A292" s="10" t="s">
        <v>908</v>
      </c>
      <c r="B292" s="10" t="s">
        <v>909</v>
      </c>
      <c r="C292" s="10">
        <v>13.0</v>
      </c>
      <c r="F292" s="10">
        <v>13.0</v>
      </c>
      <c r="G292" s="11">
        <v>45492.0</v>
      </c>
      <c r="H292" s="12">
        <v>5670.0</v>
      </c>
      <c r="I292" s="10" t="s">
        <v>910</v>
      </c>
      <c r="J292" s="10">
        <v>13.0</v>
      </c>
      <c r="K292" s="10" t="s">
        <v>911</v>
      </c>
      <c r="N292" s="10">
        <f t="shared" si="1"/>
        <v>13</v>
      </c>
      <c r="O292" s="10">
        <f t="shared" si="2"/>
        <v>0</v>
      </c>
    </row>
    <row r="293" ht="12.75" customHeight="1">
      <c r="A293" s="10" t="s">
        <v>912</v>
      </c>
      <c r="B293" s="10" t="s">
        <v>913</v>
      </c>
      <c r="C293" s="10">
        <v>1.0</v>
      </c>
      <c r="F293" s="10">
        <v>1.0</v>
      </c>
      <c r="G293" s="11">
        <v>45492.0</v>
      </c>
      <c r="H293" s="12">
        <v>700.0</v>
      </c>
      <c r="I293" s="10" t="s">
        <v>371</v>
      </c>
      <c r="J293" s="10">
        <v>1.0</v>
      </c>
      <c r="K293" s="10" t="s">
        <v>695</v>
      </c>
      <c r="N293" s="10">
        <f t="shared" si="1"/>
        <v>1</v>
      </c>
      <c r="O293" s="10">
        <f t="shared" si="2"/>
        <v>0</v>
      </c>
    </row>
    <row r="294" ht="12.75" customHeight="1">
      <c r="A294" s="10" t="s">
        <v>914</v>
      </c>
      <c r="B294" s="10" t="s">
        <v>915</v>
      </c>
      <c r="C294" s="10">
        <v>4.0</v>
      </c>
      <c r="D294" s="10">
        <v>2.0</v>
      </c>
      <c r="F294" s="10">
        <v>2.0</v>
      </c>
      <c r="G294" s="11">
        <v>45054.0</v>
      </c>
      <c r="H294" s="12">
        <v>12474.0</v>
      </c>
      <c r="I294" s="10" t="s">
        <v>916</v>
      </c>
      <c r="J294" s="10">
        <v>3.0</v>
      </c>
      <c r="K294" s="10" t="s">
        <v>695</v>
      </c>
      <c r="L294" s="10">
        <v>1.0</v>
      </c>
      <c r="N294" s="10">
        <f t="shared" si="1"/>
        <v>4</v>
      </c>
      <c r="O294" s="10">
        <f t="shared" si="2"/>
        <v>0</v>
      </c>
      <c r="P294" s="10">
        <v>116790.0</v>
      </c>
    </row>
    <row r="295" ht="12.75" customHeight="1">
      <c r="A295" s="10" t="s">
        <v>917</v>
      </c>
      <c r="B295" s="10" t="s">
        <v>918</v>
      </c>
      <c r="C295" s="10">
        <v>1.0</v>
      </c>
      <c r="F295" s="10">
        <v>1.0</v>
      </c>
      <c r="G295" s="11">
        <v>45054.0</v>
      </c>
      <c r="H295" s="12">
        <v>6048.0</v>
      </c>
      <c r="I295" s="10" t="s">
        <v>919</v>
      </c>
      <c r="J295" s="10">
        <v>1.0</v>
      </c>
      <c r="K295" s="10" t="s">
        <v>893</v>
      </c>
      <c r="N295" s="10">
        <f t="shared" si="1"/>
        <v>1</v>
      </c>
      <c r="O295" s="10">
        <f t="shared" si="2"/>
        <v>0</v>
      </c>
    </row>
    <row r="296" ht="12.75" customHeight="1">
      <c r="A296" s="10" t="s">
        <v>920</v>
      </c>
      <c r="B296" s="10" t="s">
        <v>921</v>
      </c>
      <c r="C296" s="10">
        <v>1.0</v>
      </c>
      <c r="D296" s="10">
        <v>1.0</v>
      </c>
      <c r="G296" s="11">
        <v>45211.0</v>
      </c>
      <c r="H296" s="12">
        <v>18427.5</v>
      </c>
      <c r="I296" s="10" t="s">
        <v>922</v>
      </c>
      <c r="L296" s="10">
        <v>1.0</v>
      </c>
      <c r="N296" s="10">
        <f t="shared" si="1"/>
        <v>1</v>
      </c>
      <c r="O296" s="10">
        <f t="shared" si="2"/>
        <v>0</v>
      </c>
      <c r="P296" s="10">
        <v>172536.0</v>
      </c>
    </row>
    <row r="297" ht="12.75" customHeight="1">
      <c r="A297" s="10" t="s">
        <v>923</v>
      </c>
      <c r="B297" s="10" t="s">
        <v>924</v>
      </c>
      <c r="C297" s="10">
        <v>1.0</v>
      </c>
      <c r="F297" s="10">
        <v>1.0</v>
      </c>
      <c r="G297" s="11">
        <v>45723.0</v>
      </c>
      <c r="H297" s="12">
        <v>14364.0</v>
      </c>
      <c r="I297" s="10" t="s">
        <v>925</v>
      </c>
      <c r="J297" s="10">
        <v>1.0</v>
      </c>
      <c r="K297" s="10" t="s">
        <v>363</v>
      </c>
      <c r="N297" s="10">
        <f t="shared" si="1"/>
        <v>1</v>
      </c>
      <c r="O297" s="10">
        <f t="shared" si="2"/>
        <v>0</v>
      </c>
    </row>
    <row r="298" ht="12.75" customHeight="1">
      <c r="A298" s="10" t="s">
        <v>926</v>
      </c>
      <c r="B298" s="10" t="s">
        <v>927</v>
      </c>
      <c r="C298" s="10">
        <v>2.0</v>
      </c>
      <c r="F298" s="10">
        <v>2.0</v>
      </c>
      <c r="G298" s="11">
        <v>45492.0</v>
      </c>
      <c r="H298" s="12">
        <v>756.0</v>
      </c>
      <c r="I298" s="10" t="s">
        <v>928</v>
      </c>
      <c r="J298" s="10">
        <v>2.0</v>
      </c>
      <c r="K298" s="10">
        <v>321.0</v>
      </c>
      <c r="N298" s="10">
        <f t="shared" si="1"/>
        <v>2</v>
      </c>
      <c r="O298" s="10">
        <f t="shared" si="2"/>
        <v>0</v>
      </c>
    </row>
    <row r="299" ht="12.75" customHeight="1">
      <c r="A299" s="10" t="s">
        <v>929</v>
      </c>
      <c r="B299" s="10" t="s">
        <v>930</v>
      </c>
      <c r="C299" s="10">
        <v>2.0</v>
      </c>
      <c r="F299" s="10">
        <v>2.0</v>
      </c>
      <c r="G299" s="11">
        <v>45406.0</v>
      </c>
      <c r="H299" s="12">
        <v>700.0</v>
      </c>
      <c r="I299" s="10" t="s">
        <v>718</v>
      </c>
      <c r="J299" s="10">
        <v>2.0</v>
      </c>
      <c r="K299" s="10" t="s">
        <v>692</v>
      </c>
      <c r="N299" s="10">
        <f t="shared" si="1"/>
        <v>2</v>
      </c>
      <c r="O299" s="10">
        <f t="shared" si="2"/>
        <v>0</v>
      </c>
    </row>
    <row r="300" ht="12.75" customHeight="1">
      <c r="A300" s="10" t="s">
        <v>931</v>
      </c>
      <c r="B300" s="10" t="s">
        <v>932</v>
      </c>
      <c r="C300" s="10">
        <v>1.0</v>
      </c>
      <c r="F300" s="10">
        <v>1.0</v>
      </c>
      <c r="G300" s="11">
        <v>45054.0</v>
      </c>
      <c r="H300" s="12">
        <v>700.0</v>
      </c>
      <c r="I300" s="10" t="s">
        <v>371</v>
      </c>
      <c r="J300" s="10">
        <v>1.0</v>
      </c>
      <c r="K300" s="10" t="s">
        <v>692</v>
      </c>
      <c r="N300" s="10">
        <f t="shared" si="1"/>
        <v>1</v>
      </c>
      <c r="O300" s="10">
        <f t="shared" si="2"/>
        <v>0</v>
      </c>
    </row>
    <row r="301" ht="12.75" customHeight="1">
      <c r="A301" s="10" t="s">
        <v>933</v>
      </c>
      <c r="B301" s="10" t="s">
        <v>934</v>
      </c>
      <c r="C301" s="10">
        <v>1.0</v>
      </c>
      <c r="F301" s="10">
        <v>1.0</v>
      </c>
      <c r="G301" s="11">
        <v>45054.0</v>
      </c>
      <c r="H301" s="12">
        <v>11623.5</v>
      </c>
      <c r="I301" s="10" t="s">
        <v>596</v>
      </c>
      <c r="J301" s="10">
        <v>2.0</v>
      </c>
      <c r="K301" s="10" t="s">
        <v>715</v>
      </c>
      <c r="N301" s="10">
        <f t="shared" si="1"/>
        <v>2</v>
      </c>
      <c r="O301" s="10">
        <f t="shared" si="2"/>
        <v>1</v>
      </c>
      <c r="Q301" s="10" t="str">
        <f>IFERROR(VLOOKUP(A301,[1]Ajustes!A$1:H$65536,8,FALSE),0)</f>
        <v>#ERROR!</v>
      </c>
    </row>
    <row r="302" ht="12.75" customHeight="1">
      <c r="A302" s="10" t="s">
        <v>935</v>
      </c>
      <c r="B302" s="10" t="s">
        <v>936</v>
      </c>
      <c r="C302" s="10">
        <v>1.0</v>
      </c>
      <c r="F302" s="10">
        <v>1.0</v>
      </c>
      <c r="G302" s="11">
        <v>45054.0</v>
      </c>
      <c r="H302" s="12">
        <v>81364.5</v>
      </c>
      <c r="I302" s="10" t="s">
        <v>937</v>
      </c>
      <c r="J302" s="10">
        <v>1.0</v>
      </c>
      <c r="K302" s="10">
        <v>822.0</v>
      </c>
      <c r="N302" s="10">
        <f t="shared" si="1"/>
        <v>1</v>
      </c>
      <c r="O302" s="10">
        <f t="shared" si="2"/>
        <v>0</v>
      </c>
    </row>
    <row r="303" ht="12.75" customHeight="1">
      <c r="A303" s="10" t="s">
        <v>938</v>
      </c>
      <c r="B303" s="10" t="s">
        <v>939</v>
      </c>
      <c r="C303" s="10">
        <v>6.0</v>
      </c>
      <c r="D303" s="10">
        <v>1.0</v>
      </c>
      <c r="F303" s="10">
        <v>5.0</v>
      </c>
      <c r="G303" s="11">
        <v>45492.0</v>
      </c>
      <c r="H303" s="12">
        <v>3213.0</v>
      </c>
      <c r="I303" s="10" t="s">
        <v>940</v>
      </c>
      <c r="J303" s="10">
        <v>5.0</v>
      </c>
      <c r="K303" s="10" t="s">
        <v>309</v>
      </c>
      <c r="L303" s="10">
        <v>1.0</v>
      </c>
      <c r="N303" s="10">
        <f t="shared" si="1"/>
        <v>6</v>
      </c>
      <c r="O303" s="10">
        <f t="shared" si="2"/>
        <v>0</v>
      </c>
      <c r="P303" s="10">
        <v>148044.0</v>
      </c>
    </row>
    <row r="304" ht="12.75" customHeight="1">
      <c r="A304" s="10" t="s">
        <v>941</v>
      </c>
      <c r="B304" s="10" t="s">
        <v>942</v>
      </c>
      <c r="C304" s="10">
        <v>1.0</v>
      </c>
      <c r="F304" s="10">
        <v>1.0</v>
      </c>
      <c r="G304" s="11">
        <v>45406.0</v>
      </c>
      <c r="H304" s="12">
        <v>54432.0</v>
      </c>
      <c r="I304" s="10" t="s">
        <v>943</v>
      </c>
      <c r="J304" s="10">
        <v>1.0</v>
      </c>
      <c r="K304" s="10">
        <v>822.0</v>
      </c>
      <c r="N304" s="10">
        <f t="shared" si="1"/>
        <v>1</v>
      </c>
      <c r="O304" s="10">
        <f t="shared" si="2"/>
        <v>0</v>
      </c>
    </row>
    <row r="305" ht="12.75" customHeight="1">
      <c r="A305" s="10" t="s">
        <v>944</v>
      </c>
      <c r="B305" s="10" t="s">
        <v>945</v>
      </c>
      <c r="C305" s="10">
        <v>1.0</v>
      </c>
      <c r="F305" s="10">
        <v>1.0</v>
      </c>
      <c r="G305" s="11">
        <v>45184.0</v>
      </c>
      <c r="H305" s="12">
        <v>13230.0</v>
      </c>
      <c r="I305" s="10" t="s">
        <v>946</v>
      </c>
      <c r="J305" s="10">
        <v>1.0</v>
      </c>
      <c r="K305" s="10" t="s">
        <v>695</v>
      </c>
      <c r="N305" s="10">
        <f t="shared" si="1"/>
        <v>1</v>
      </c>
      <c r="O305" s="10">
        <f t="shared" si="2"/>
        <v>0</v>
      </c>
    </row>
    <row r="306" ht="12.75" customHeight="1">
      <c r="A306" s="10" t="s">
        <v>947</v>
      </c>
      <c r="B306" s="10" t="s">
        <v>948</v>
      </c>
      <c r="C306" s="10">
        <v>10.0</v>
      </c>
      <c r="F306" s="10">
        <v>10.0</v>
      </c>
      <c r="G306" s="11">
        <v>45196.0</v>
      </c>
      <c r="H306" s="12">
        <v>6615.0</v>
      </c>
      <c r="I306" s="10" t="s">
        <v>949</v>
      </c>
      <c r="J306" s="10">
        <v>10.0</v>
      </c>
      <c r="K306" s="10" t="s">
        <v>911</v>
      </c>
      <c r="N306" s="10">
        <f t="shared" si="1"/>
        <v>10</v>
      </c>
      <c r="O306" s="10">
        <f t="shared" si="2"/>
        <v>0</v>
      </c>
    </row>
    <row r="307" ht="12.75" customHeight="1">
      <c r="A307" s="10" t="s">
        <v>950</v>
      </c>
      <c r="B307" s="10" t="s">
        <v>951</v>
      </c>
      <c r="C307" s="10">
        <v>4.0</v>
      </c>
      <c r="F307" s="10">
        <v>4.0</v>
      </c>
      <c r="G307" s="11">
        <v>45054.0</v>
      </c>
      <c r="H307" s="12">
        <v>2457.0</v>
      </c>
      <c r="I307" s="10" t="s">
        <v>758</v>
      </c>
      <c r="J307" s="10">
        <v>4.0</v>
      </c>
      <c r="K307" s="10" t="s">
        <v>274</v>
      </c>
      <c r="N307" s="10">
        <f t="shared" si="1"/>
        <v>4</v>
      </c>
      <c r="O307" s="10">
        <f t="shared" si="2"/>
        <v>0</v>
      </c>
    </row>
    <row r="308" ht="12.75" customHeight="1">
      <c r="A308" s="10" t="s">
        <v>952</v>
      </c>
      <c r="B308" s="10" t="s">
        <v>953</v>
      </c>
      <c r="C308" s="10">
        <v>1.0</v>
      </c>
      <c r="F308" s="10">
        <v>1.0</v>
      </c>
      <c r="G308" s="11">
        <v>45450.0</v>
      </c>
      <c r="H308" s="12">
        <v>16806.72</v>
      </c>
      <c r="I308" s="10" t="s">
        <v>954</v>
      </c>
      <c r="J308" s="10">
        <v>1.0</v>
      </c>
      <c r="K308" s="10" t="s">
        <v>597</v>
      </c>
      <c r="N308" s="10">
        <f t="shared" si="1"/>
        <v>1</v>
      </c>
      <c r="O308" s="10">
        <f t="shared" si="2"/>
        <v>0</v>
      </c>
    </row>
    <row r="309" ht="12.75" customHeight="1">
      <c r="A309" s="10" t="s">
        <v>955</v>
      </c>
      <c r="B309" s="10" t="s">
        <v>956</v>
      </c>
      <c r="C309" s="10">
        <v>1.0</v>
      </c>
      <c r="F309" s="10">
        <v>1.0</v>
      </c>
      <c r="G309" s="11">
        <v>45450.0</v>
      </c>
      <c r="H309" s="12">
        <v>840.34</v>
      </c>
      <c r="I309" s="10" t="s">
        <v>957</v>
      </c>
      <c r="J309" s="10">
        <v>1.0</v>
      </c>
      <c r="K309" s="10" t="s">
        <v>958</v>
      </c>
      <c r="N309" s="10">
        <f t="shared" si="1"/>
        <v>1</v>
      </c>
      <c r="O309" s="10">
        <f t="shared" si="2"/>
        <v>0</v>
      </c>
    </row>
    <row r="310" ht="12.75" customHeight="1">
      <c r="A310" s="10" t="s">
        <v>959</v>
      </c>
      <c r="B310" s="10" t="s">
        <v>960</v>
      </c>
      <c r="C310" s="10">
        <v>1.0</v>
      </c>
      <c r="F310" s="10">
        <v>1.0</v>
      </c>
      <c r="G310" s="11">
        <v>45054.0</v>
      </c>
      <c r="H310" s="12">
        <v>84033.61</v>
      </c>
      <c r="I310" s="10" t="s">
        <v>961</v>
      </c>
      <c r="J310" s="10">
        <v>1.0</v>
      </c>
      <c r="K310" s="10">
        <v>822.0</v>
      </c>
      <c r="N310" s="10">
        <f t="shared" si="1"/>
        <v>1</v>
      </c>
      <c r="O310" s="10">
        <f t="shared" si="2"/>
        <v>0</v>
      </c>
    </row>
    <row r="311" ht="12.75" customHeight="1">
      <c r="A311" s="10" t="s">
        <v>962</v>
      </c>
      <c r="B311" s="10" t="s">
        <v>963</v>
      </c>
      <c r="C311" s="10">
        <v>1.0</v>
      </c>
      <c r="F311" s="10">
        <v>1.0</v>
      </c>
      <c r="G311" s="11">
        <v>45406.0</v>
      </c>
      <c r="H311" s="12">
        <v>9100.0</v>
      </c>
      <c r="I311" s="10" t="s">
        <v>964</v>
      </c>
      <c r="J311" s="10">
        <v>1.0</v>
      </c>
      <c r="K311" s="10" t="s">
        <v>692</v>
      </c>
      <c r="N311" s="10">
        <f t="shared" si="1"/>
        <v>1</v>
      </c>
      <c r="O311" s="10">
        <f t="shared" si="2"/>
        <v>0</v>
      </c>
    </row>
    <row r="312" ht="12.75" customHeight="1">
      <c r="A312" s="10" t="s">
        <v>965</v>
      </c>
      <c r="B312" s="10" t="s">
        <v>966</v>
      </c>
      <c r="C312" s="10">
        <v>1.0</v>
      </c>
      <c r="F312" s="10">
        <v>1.0</v>
      </c>
      <c r="G312" s="11">
        <v>45054.0</v>
      </c>
      <c r="H312" s="12">
        <v>60000.0</v>
      </c>
      <c r="I312" s="10" t="s">
        <v>967</v>
      </c>
      <c r="J312" s="10">
        <v>1.0</v>
      </c>
      <c r="K312" s="10">
        <v>822.0</v>
      </c>
      <c r="N312" s="10">
        <f t="shared" si="1"/>
        <v>1</v>
      </c>
      <c r="O312" s="10">
        <f t="shared" si="2"/>
        <v>0</v>
      </c>
    </row>
    <row r="313" ht="12.75" customHeight="1">
      <c r="A313" s="10" t="s">
        <v>968</v>
      </c>
      <c r="B313" s="10" t="s">
        <v>969</v>
      </c>
      <c r="C313" s="10">
        <v>3.0</v>
      </c>
      <c r="F313" s="10">
        <v>3.0</v>
      </c>
      <c r="G313" s="11">
        <v>45492.0</v>
      </c>
      <c r="H313" s="12">
        <v>4201.68</v>
      </c>
      <c r="I313" s="10" t="s">
        <v>970</v>
      </c>
      <c r="J313" s="10">
        <v>3.0</v>
      </c>
      <c r="K313" s="10" t="s">
        <v>719</v>
      </c>
      <c r="N313" s="10">
        <f t="shared" si="1"/>
        <v>3</v>
      </c>
      <c r="O313" s="10">
        <f t="shared" si="2"/>
        <v>0</v>
      </c>
    </row>
    <row r="314" ht="12.75" customHeight="1">
      <c r="A314" s="10" t="s">
        <v>971</v>
      </c>
      <c r="B314" s="10" t="s">
        <v>972</v>
      </c>
      <c r="C314" s="10">
        <v>2.0</v>
      </c>
      <c r="F314" s="10">
        <v>2.0</v>
      </c>
      <c r="G314" s="11">
        <v>45338.0</v>
      </c>
      <c r="H314" s="12">
        <v>10395.0</v>
      </c>
      <c r="I314" s="10" t="s">
        <v>973</v>
      </c>
      <c r="J314" s="10">
        <v>2.0</v>
      </c>
      <c r="K314" s="10">
        <v>641.0</v>
      </c>
      <c r="N314" s="10">
        <f t="shared" si="1"/>
        <v>2</v>
      </c>
      <c r="O314" s="10">
        <f t="shared" si="2"/>
        <v>0</v>
      </c>
    </row>
    <row r="315" ht="12.75" customHeight="1">
      <c r="A315" s="10" t="s">
        <v>974</v>
      </c>
      <c r="B315" s="10" t="s">
        <v>975</v>
      </c>
      <c r="C315" s="10">
        <v>5.0</v>
      </c>
      <c r="F315" s="10">
        <v>5.0</v>
      </c>
      <c r="G315" s="11">
        <v>45698.0</v>
      </c>
      <c r="H315" s="12">
        <v>7696.98</v>
      </c>
      <c r="I315" s="10" t="s">
        <v>976</v>
      </c>
      <c r="J315" s="10">
        <v>5.0</v>
      </c>
      <c r="K315" s="10" t="s">
        <v>363</v>
      </c>
      <c r="N315" s="10">
        <f t="shared" si="1"/>
        <v>5</v>
      </c>
      <c r="O315" s="10">
        <f t="shared" si="2"/>
        <v>0</v>
      </c>
    </row>
    <row r="316" ht="12.75" customHeight="1">
      <c r="A316" s="22" t="s">
        <v>977</v>
      </c>
      <c r="B316" s="22" t="s">
        <v>978</v>
      </c>
      <c r="C316" s="22">
        <v>1.0</v>
      </c>
      <c r="D316" s="22"/>
      <c r="E316" s="22"/>
      <c r="F316" s="22">
        <v>1.0</v>
      </c>
      <c r="G316" s="22">
        <v>45355.0</v>
      </c>
      <c r="H316" s="23">
        <v>17872.88</v>
      </c>
      <c r="I316" s="10" t="s">
        <v>979</v>
      </c>
      <c r="J316" s="22"/>
      <c r="K316" s="22"/>
      <c r="L316" s="22"/>
      <c r="M316" s="22"/>
      <c r="N316" s="22">
        <f t="shared" si="1"/>
        <v>0</v>
      </c>
      <c r="O316" s="22">
        <f t="shared" si="2"/>
        <v>-1</v>
      </c>
      <c r="P316" s="10" t="s">
        <v>980</v>
      </c>
      <c r="Q316" s="10" t="str">
        <f>IFERROR(VLOOKUP(A316,[1]Ajustes!A$1:H$65536,8,FALSE),0)</f>
        <v>#ERROR!</v>
      </c>
    </row>
    <row r="317" ht="12.75" customHeight="1">
      <c r="A317" s="10" t="s">
        <v>981</v>
      </c>
      <c r="B317" s="10" t="s">
        <v>982</v>
      </c>
      <c r="C317" s="10">
        <v>6.0</v>
      </c>
      <c r="F317" s="10">
        <v>6.0</v>
      </c>
      <c r="G317" s="11">
        <v>45659.0</v>
      </c>
      <c r="H317" s="12">
        <v>11340.0</v>
      </c>
      <c r="I317" s="10" t="s">
        <v>563</v>
      </c>
      <c r="J317" s="10">
        <v>6.0</v>
      </c>
      <c r="K317" s="10" t="s">
        <v>597</v>
      </c>
      <c r="N317" s="10">
        <f t="shared" si="1"/>
        <v>6</v>
      </c>
      <c r="O317" s="10">
        <f t="shared" si="2"/>
        <v>0</v>
      </c>
    </row>
    <row r="318" ht="12.75" customHeight="1">
      <c r="A318" s="10" t="s">
        <v>983</v>
      </c>
      <c r="B318" s="10" t="s">
        <v>984</v>
      </c>
      <c r="C318" s="10">
        <v>3.0</v>
      </c>
      <c r="D318" s="10">
        <v>1.0</v>
      </c>
      <c r="F318" s="10">
        <v>2.0</v>
      </c>
      <c r="G318" s="11">
        <v>45492.0</v>
      </c>
      <c r="H318" s="12">
        <v>2268.0</v>
      </c>
      <c r="I318" s="10" t="s">
        <v>985</v>
      </c>
      <c r="J318" s="10">
        <v>3.0</v>
      </c>
      <c r="K318" s="10" t="s">
        <v>986</v>
      </c>
      <c r="N318" s="10">
        <f t="shared" si="1"/>
        <v>3</v>
      </c>
      <c r="O318" s="10">
        <f t="shared" si="2"/>
        <v>0</v>
      </c>
    </row>
    <row r="319" ht="12.75" customHeight="1">
      <c r="A319" s="10" t="s">
        <v>987</v>
      </c>
      <c r="B319" s="10" t="s">
        <v>988</v>
      </c>
      <c r="C319" s="10">
        <v>1.0</v>
      </c>
      <c r="F319" s="10">
        <v>1.0</v>
      </c>
      <c r="G319" s="11">
        <v>45054.0</v>
      </c>
      <c r="H319" s="12">
        <v>1890.0</v>
      </c>
      <c r="I319" s="10" t="s">
        <v>469</v>
      </c>
      <c r="J319" s="10">
        <v>1.0</v>
      </c>
      <c r="K319" s="10" t="s">
        <v>719</v>
      </c>
      <c r="N319" s="10">
        <f t="shared" si="1"/>
        <v>1</v>
      </c>
      <c r="O319" s="10">
        <f t="shared" si="2"/>
        <v>0</v>
      </c>
    </row>
    <row r="320" ht="12.75" customHeight="1">
      <c r="A320" s="22" t="s">
        <v>989</v>
      </c>
      <c r="B320" s="22" t="s">
        <v>990</v>
      </c>
      <c r="C320" s="22">
        <v>3.0</v>
      </c>
      <c r="D320" s="22">
        <v>1.0</v>
      </c>
      <c r="E320" s="22"/>
      <c r="F320" s="22">
        <v>2.0</v>
      </c>
      <c r="G320" s="22">
        <v>45355.0</v>
      </c>
      <c r="H320" s="23">
        <v>16434.84</v>
      </c>
      <c r="I320" s="10" t="s">
        <v>991</v>
      </c>
      <c r="J320" s="22">
        <v>4.0</v>
      </c>
      <c r="K320" s="22">
        <v>452.0</v>
      </c>
      <c r="L320" s="22"/>
      <c r="M320" s="22"/>
      <c r="N320" s="22">
        <f t="shared" si="1"/>
        <v>4</v>
      </c>
      <c r="O320" s="22">
        <f t="shared" si="2"/>
        <v>1</v>
      </c>
      <c r="P320" s="10" t="s">
        <v>992</v>
      </c>
      <c r="Q320" s="10" t="str">
        <f>IFERROR(VLOOKUP(A320,[1]Ajustes!A$1:H$65536,8,FALSE),0)</f>
        <v>#ERROR!</v>
      </c>
    </row>
    <row r="321" ht="12.75" customHeight="1">
      <c r="A321" s="10" t="s">
        <v>993</v>
      </c>
      <c r="B321" s="10" t="s">
        <v>994</v>
      </c>
      <c r="C321" s="10">
        <v>3.0</v>
      </c>
      <c r="F321" s="10">
        <v>3.0</v>
      </c>
      <c r="G321" s="11">
        <v>45723.0</v>
      </c>
      <c r="H321" s="12">
        <v>7560.0</v>
      </c>
      <c r="I321" s="10" t="s">
        <v>432</v>
      </c>
      <c r="J321" s="10">
        <v>3.0</v>
      </c>
      <c r="K321" s="10" t="s">
        <v>515</v>
      </c>
      <c r="N321" s="10">
        <f t="shared" si="1"/>
        <v>3</v>
      </c>
      <c r="O321" s="10">
        <f t="shared" si="2"/>
        <v>0</v>
      </c>
    </row>
    <row r="322" ht="12.75" customHeight="1">
      <c r="A322" s="10" t="s">
        <v>995</v>
      </c>
      <c r="B322" s="10" t="s">
        <v>996</v>
      </c>
      <c r="C322" s="10">
        <v>2.0</v>
      </c>
      <c r="F322" s="10">
        <v>2.0</v>
      </c>
      <c r="G322" s="11">
        <v>45721.0</v>
      </c>
      <c r="H322" s="12">
        <v>5040.02</v>
      </c>
      <c r="I322" s="10" t="s">
        <v>997</v>
      </c>
      <c r="J322" s="10">
        <v>2.0</v>
      </c>
      <c r="K322" s="10" t="s">
        <v>363</v>
      </c>
      <c r="N322" s="10">
        <f t="shared" si="1"/>
        <v>2</v>
      </c>
      <c r="O322" s="10">
        <f t="shared" si="2"/>
        <v>0</v>
      </c>
    </row>
    <row r="323" ht="12.75" customHeight="1">
      <c r="A323" s="10" t="s">
        <v>998</v>
      </c>
      <c r="B323" s="10" t="s">
        <v>996</v>
      </c>
      <c r="C323" s="10">
        <v>2.0</v>
      </c>
      <c r="D323" s="10">
        <v>1.0</v>
      </c>
      <c r="F323" s="10">
        <v>1.0</v>
      </c>
      <c r="G323" s="11">
        <v>45544.0</v>
      </c>
      <c r="H323" s="12">
        <v>15333.33</v>
      </c>
      <c r="I323" s="10" t="s">
        <v>999</v>
      </c>
      <c r="J323" s="10">
        <v>1.0</v>
      </c>
      <c r="K323" s="10" t="s">
        <v>363</v>
      </c>
      <c r="L323" s="10">
        <v>1.0</v>
      </c>
      <c r="N323" s="10">
        <f t="shared" si="1"/>
        <v>2</v>
      </c>
      <c r="O323" s="10">
        <f t="shared" si="2"/>
        <v>0</v>
      </c>
      <c r="P323" s="10">
        <v>184822.0</v>
      </c>
    </row>
    <row r="324" ht="12.75" customHeight="1">
      <c r="A324" s="10" t="s">
        <v>1000</v>
      </c>
      <c r="B324" s="10" t="s">
        <v>1001</v>
      </c>
      <c r="C324" s="10">
        <v>1.0</v>
      </c>
      <c r="F324" s="10">
        <v>1.0</v>
      </c>
      <c r="G324" s="11">
        <v>45350.0</v>
      </c>
      <c r="H324" s="12">
        <v>700.0</v>
      </c>
      <c r="I324" s="10" t="s">
        <v>371</v>
      </c>
      <c r="J324" s="10">
        <v>1.0</v>
      </c>
      <c r="K324" s="10" t="s">
        <v>1002</v>
      </c>
      <c r="N324" s="10">
        <f t="shared" si="1"/>
        <v>1</v>
      </c>
      <c r="O324" s="10">
        <f t="shared" si="2"/>
        <v>0</v>
      </c>
    </row>
    <row r="325" ht="12.75" customHeight="1">
      <c r="A325" s="10" t="s">
        <v>1003</v>
      </c>
      <c r="B325" s="10" t="s">
        <v>1004</v>
      </c>
      <c r="C325" s="10">
        <v>2.0</v>
      </c>
      <c r="D325" s="10">
        <v>1.0</v>
      </c>
      <c r="F325" s="10">
        <v>1.0</v>
      </c>
      <c r="G325" s="11">
        <v>45338.0</v>
      </c>
      <c r="H325" s="12">
        <v>1890.0</v>
      </c>
      <c r="I325" s="10" t="s">
        <v>795</v>
      </c>
      <c r="J325" s="10">
        <v>1.0</v>
      </c>
      <c r="K325" s="10" t="s">
        <v>1005</v>
      </c>
      <c r="L325" s="10">
        <v>1.0</v>
      </c>
      <c r="N325" s="10">
        <f t="shared" si="1"/>
        <v>2</v>
      </c>
      <c r="O325" s="10">
        <f t="shared" si="2"/>
        <v>0</v>
      </c>
      <c r="P325" s="10">
        <v>148044.0</v>
      </c>
    </row>
    <row r="326" ht="12.75" customHeight="1">
      <c r="A326" s="10" t="s">
        <v>1006</v>
      </c>
      <c r="B326" s="10" t="s">
        <v>1007</v>
      </c>
      <c r="C326" s="10">
        <v>11.0</v>
      </c>
      <c r="F326" s="10">
        <v>11.0</v>
      </c>
      <c r="G326" s="11">
        <v>45723.0</v>
      </c>
      <c r="H326" s="12">
        <v>82585.05</v>
      </c>
      <c r="I326" s="10" t="s">
        <v>1008</v>
      </c>
      <c r="J326" s="10">
        <v>11.0</v>
      </c>
      <c r="K326" s="10">
        <v>521.0</v>
      </c>
      <c r="N326" s="10">
        <f t="shared" si="1"/>
        <v>11</v>
      </c>
      <c r="O326" s="10">
        <f t="shared" si="2"/>
        <v>0</v>
      </c>
    </row>
    <row r="327" ht="12.75" customHeight="1">
      <c r="A327" s="10" t="s">
        <v>1009</v>
      </c>
      <c r="B327" s="10" t="s">
        <v>1010</v>
      </c>
      <c r="C327" s="10">
        <v>1.0</v>
      </c>
      <c r="F327" s="10">
        <v>1.0</v>
      </c>
      <c r="G327" s="11">
        <v>45545.0</v>
      </c>
      <c r="H327" s="12">
        <v>42525.0</v>
      </c>
      <c r="I327" s="10" t="s">
        <v>255</v>
      </c>
      <c r="J327" s="10">
        <v>1.0</v>
      </c>
      <c r="K327" s="10">
        <v>641.0</v>
      </c>
      <c r="N327" s="10">
        <f t="shared" si="1"/>
        <v>1</v>
      </c>
      <c r="O327" s="10">
        <f t="shared" si="2"/>
        <v>0</v>
      </c>
    </row>
    <row r="328" ht="12.75" customHeight="1">
      <c r="A328" s="10" t="s">
        <v>1011</v>
      </c>
      <c r="B328" s="10" t="s">
        <v>1012</v>
      </c>
      <c r="C328" s="10">
        <v>2.0</v>
      </c>
      <c r="F328" s="10">
        <v>2.0</v>
      </c>
      <c r="G328" s="11">
        <v>45593.0</v>
      </c>
      <c r="H328" s="12">
        <v>41107.5</v>
      </c>
      <c r="I328" s="10" t="s">
        <v>1013</v>
      </c>
      <c r="J328" s="10">
        <v>2.0</v>
      </c>
      <c r="K328" s="10">
        <v>641.0</v>
      </c>
      <c r="N328" s="10">
        <f t="shared" si="1"/>
        <v>2</v>
      </c>
      <c r="O328" s="10">
        <f t="shared" si="2"/>
        <v>0</v>
      </c>
    </row>
    <row r="329" ht="12.75" customHeight="1">
      <c r="A329" s="10" t="s">
        <v>1014</v>
      </c>
      <c r="B329" s="10" t="s">
        <v>1015</v>
      </c>
      <c r="C329" s="10">
        <v>1.0</v>
      </c>
      <c r="F329" s="10">
        <v>1.0</v>
      </c>
      <c r="G329" s="11">
        <v>45723.0</v>
      </c>
      <c r="H329" s="12">
        <v>700.0</v>
      </c>
      <c r="I329" s="10" t="s">
        <v>371</v>
      </c>
      <c r="N329" s="10">
        <f t="shared" si="1"/>
        <v>0</v>
      </c>
      <c r="O329" s="10">
        <f t="shared" si="2"/>
        <v>-1</v>
      </c>
      <c r="Q329" s="10" t="str">
        <f>IFERROR(VLOOKUP(A329,[1]Ajustes!A$1:H$65536,8,FALSE),0)</f>
        <v>#ERROR!</v>
      </c>
    </row>
    <row r="330" ht="12.75" customHeight="1">
      <c r="A330" s="10" t="s">
        <v>1016</v>
      </c>
      <c r="B330" s="10" t="s">
        <v>1017</v>
      </c>
      <c r="C330" s="10">
        <v>1.0</v>
      </c>
      <c r="D330" s="10">
        <v>1.0</v>
      </c>
      <c r="G330" s="11">
        <v>45674.0</v>
      </c>
      <c r="H330" s="12">
        <v>5040.02</v>
      </c>
      <c r="I330" s="10" t="s">
        <v>1018</v>
      </c>
      <c r="L330" s="10">
        <v>1.0</v>
      </c>
      <c r="N330" s="10">
        <f t="shared" si="1"/>
        <v>1</v>
      </c>
      <c r="O330" s="10">
        <f t="shared" si="2"/>
        <v>0</v>
      </c>
      <c r="P330" s="10">
        <v>148044.0</v>
      </c>
    </row>
    <row r="331" ht="12.75" customHeight="1">
      <c r="A331" s="10" t="s">
        <v>1019</v>
      </c>
      <c r="B331" s="10" t="s">
        <v>1020</v>
      </c>
      <c r="C331" s="10">
        <v>2.0</v>
      </c>
      <c r="D331" s="10">
        <v>2.0</v>
      </c>
      <c r="G331" s="11">
        <v>45223.0</v>
      </c>
      <c r="H331" s="12">
        <v>1369.57</v>
      </c>
      <c r="I331" s="10" t="s">
        <v>1021</v>
      </c>
      <c r="L331" s="10">
        <v>2.0</v>
      </c>
      <c r="N331" s="10">
        <f t="shared" si="1"/>
        <v>2</v>
      </c>
      <c r="O331" s="10">
        <f t="shared" si="2"/>
        <v>0</v>
      </c>
      <c r="P331" s="10" t="s">
        <v>1022</v>
      </c>
    </row>
    <row r="332" ht="12.75" customHeight="1">
      <c r="A332" s="10" t="s">
        <v>1023</v>
      </c>
      <c r="B332" s="10" t="s">
        <v>1024</v>
      </c>
      <c r="C332" s="10">
        <v>1.0</v>
      </c>
      <c r="F332" s="10">
        <v>1.0</v>
      </c>
      <c r="G332" s="11">
        <v>45723.0</v>
      </c>
      <c r="H332" s="12">
        <v>1890.0</v>
      </c>
      <c r="I332" s="10" t="s">
        <v>469</v>
      </c>
      <c r="J332" s="10">
        <v>1.0</v>
      </c>
      <c r="K332" s="11" t="s">
        <v>1025</v>
      </c>
      <c r="N332" s="10">
        <f t="shared" si="1"/>
        <v>1</v>
      </c>
      <c r="O332" s="10">
        <f t="shared" si="2"/>
        <v>0</v>
      </c>
    </row>
    <row r="333" ht="12.75" customHeight="1">
      <c r="A333" s="10" t="s">
        <v>1026</v>
      </c>
      <c r="B333" s="10" t="s">
        <v>1027</v>
      </c>
      <c r="C333" s="10">
        <v>1.0</v>
      </c>
      <c r="F333" s="10">
        <v>1.0</v>
      </c>
      <c r="G333" s="11">
        <v>45693.0</v>
      </c>
      <c r="H333" s="12">
        <v>13558.74</v>
      </c>
      <c r="I333" s="10" t="s">
        <v>1028</v>
      </c>
      <c r="J333" s="10">
        <v>1.0</v>
      </c>
      <c r="K333" s="10">
        <v>742.0</v>
      </c>
      <c r="N333" s="10">
        <f t="shared" si="1"/>
        <v>1</v>
      </c>
      <c r="O333" s="10">
        <f t="shared" si="2"/>
        <v>0</v>
      </c>
    </row>
    <row r="334" ht="12.75" customHeight="1">
      <c r="A334" s="10" t="s">
        <v>1029</v>
      </c>
      <c r="B334" s="10" t="s">
        <v>1030</v>
      </c>
      <c r="C334" s="10">
        <v>2.0</v>
      </c>
      <c r="F334" s="10">
        <v>2.0</v>
      </c>
      <c r="G334" s="11">
        <v>45723.0</v>
      </c>
      <c r="H334" s="12">
        <v>10773.0</v>
      </c>
      <c r="I334" s="10" t="s">
        <v>366</v>
      </c>
      <c r="J334" s="10">
        <v>2.0</v>
      </c>
      <c r="K334" s="10" t="s">
        <v>719</v>
      </c>
      <c r="N334" s="10">
        <f t="shared" si="1"/>
        <v>2</v>
      </c>
      <c r="O334" s="10">
        <f t="shared" si="2"/>
        <v>0</v>
      </c>
      <c r="Q334" s="10" t="str">
        <f>IFERROR(VLOOKUP(A334,[1]Ajustes!A$1:H$65536,8,FALSE),0)</f>
        <v>#ERROR!</v>
      </c>
    </row>
    <row r="335" ht="12.75" customHeight="1">
      <c r="A335" s="10" t="s">
        <v>1031</v>
      </c>
      <c r="B335" s="10" t="s">
        <v>1032</v>
      </c>
      <c r="C335" s="10">
        <v>11.0</v>
      </c>
      <c r="D335" s="10">
        <v>2.0</v>
      </c>
      <c r="F335" s="10">
        <v>9.0</v>
      </c>
      <c r="G335" s="11">
        <v>45652.0</v>
      </c>
      <c r="H335" s="12">
        <v>10584.0</v>
      </c>
      <c r="I335" s="10" t="s">
        <v>1033</v>
      </c>
      <c r="J335" s="10">
        <v>10.0</v>
      </c>
      <c r="K335" s="10" t="s">
        <v>424</v>
      </c>
      <c r="L335" s="10">
        <v>1.0</v>
      </c>
      <c r="N335" s="10">
        <f t="shared" si="1"/>
        <v>11</v>
      </c>
      <c r="O335" s="10">
        <f t="shared" si="2"/>
        <v>0</v>
      </c>
      <c r="P335" s="10">
        <v>148044.0</v>
      </c>
      <c r="Q335" s="10" t="str">
        <f>IFERROR(VLOOKUP(A335,[1]Ajustes!A$1:H$65536,8,FALSE),0)</f>
        <v>#ERROR!</v>
      </c>
    </row>
    <row r="336" ht="12.75" customHeight="1">
      <c r="A336" s="10" t="s">
        <v>1034</v>
      </c>
      <c r="B336" s="10" t="s">
        <v>1035</v>
      </c>
      <c r="C336" s="10">
        <v>11.0</v>
      </c>
      <c r="F336" s="10">
        <v>11.0</v>
      </c>
      <c r="G336" s="11">
        <v>45545.0</v>
      </c>
      <c r="H336" s="12">
        <v>1701.0</v>
      </c>
      <c r="I336" s="10" t="s">
        <v>1036</v>
      </c>
      <c r="J336" s="10">
        <v>11.0</v>
      </c>
      <c r="K336" s="10" t="s">
        <v>719</v>
      </c>
      <c r="N336" s="10">
        <f t="shared" si="1"/>
        <v>11</v>
      </c>
      <c r="O336" s="10">
        <f t="shared" si="2"/>
        <v>0</v>
      </c>
    </row>
    <row r="337" ht="12.75" customHeight="1">
      <c r="A337" s="10" t="s">
        <v>1037</v>
      </c>
      <c r="B337" s="10" t="s">
        <v>1038</v>
      </c>
      <c r="C337" s="10">
        <v>3.0</v>
      </c>
      <c r="F337" s="10">
        <v>3.0</v>
      </c>
      <c r="G337" s="11">
        <v>45492.0</v>
      </c>
      <c r="H337" s="12">
        <v>1424.35</v>
      </c>
      <c r="I337" s="10" t="s">
        <v>1039</v>
      </c>
      <c r="J337" s="10">
        <v>3.0</v>
      </c>
      <c r="K337" s="10" t="s">
        <v>719</v>
      </c>
      <c r="N337" s="10">
        <f t="shared" si="1"/>
        <v>3</v>
      </c>
      <c r="O337" s="10">
        <f t="shared" si="2"/>
        <v>0</v>
      </c>
    </row>
    <row r="338" ht="12.75" customHeight="1">
      <c r="A338" s="10" t="s">
        <v>1040</v>
      </c>
      <c r="B338" s="10" t="s">
        <v>1041</v>
      </c>
      <c r="C338" s="10">
        <v>2.0</v>
      </c>
      <c r="F338" s="10">
        <v>2.0</v>
      </c>
      <c r="G338" s="11">
        <v>45406.0</v>
      </c>
      <c r="H338" s="12">
        <v>14175.0</v>
      </c>
      <c r="I338" s="10" t="s">
        <v>88</v>
      </c>
      <c r="J338" s="10">
        <v>2.0</v>
      </c>
      <c r="K338" s="10">
        <v>741.0</v>
      </c>
      <c r="N338" s="10">
        <f t="shared" si="1"/>
        <v>2</v>
      </c>
      <c r="O338" s="10">
        <f t="shared" si="2"/>
        <v>0</v>
      </c>
    </row>
    <row r="339" ht="12.75" customHeight="1">
      <c r="A339" s="10" t="s">
        <v>1042</v>
      </c>
      <c r="B339" s="10" t="s">
        <v>1043</v>
      </c>
      <c r="C339" s="10">
        <v>12.0</v>
      </c>
      <c r="D339" s="10">
        <v>2.0</v>
      </c>
      <c r="F339" s="10">
        <v>10.0</v>
      </c>
      <c r="G339" s="11">
        <v>45723.0</v>
      </c>
      <c r="H339" s="12">
        <v>28350.0</v>
      </c>
      <c r="I339" s="10" t="s">
        <v>232</v>
      </c>
      <c r="J339" s="10">
        <v>11.0</v>
      </c>
      <c r="K339" s="10" t="s">
        <v>1044</v>
      </c>
      <c r="L339" s="10">
        <v>1.0</v>
      </c>
      <c r="N339" s="10">
        <f t="shared" si="1"/>
        <v>12</v>
      </c>
      <c r="O339" s="10">
        <f t="shared" si="2"/>
        <v>0</v>
      </c>
      <c r="P339" s="10">
        <v>148044.0</v>
      </c>
    </row>
    <row r="340" ht="12.75" customHeight="1">
      <c r="A340" s="10" t="s">
        <v>1045</v>
      </c>
      <c r="B340" s="10" t="s">
        <v>1046</v>
      </c>
      <c r="C340" s="10">
        <v>12.0</v>
      </c>
      <c r="F340" s="10">
        <v>12.0</v>
      </c>
      <c r="G340" s="11">
        <v>45447.0</v>
      </c>
      <c r="H340" s="12">
        <v>13466.25</v>
      </c>
      <c r="I340" s="10" t="s">
        <v>1047</v>
      </c>
      <c r="J340" s="10">
        <v>12.0</v>
      </c>
      <c r="K340" s="10" t="s">
        <v>1044</v>
      </c>
      <c r="N340" s="10">
        <f t="shared" si="1"/>
        <v>12</v>
      </c>
      <c r="O340" s="10">
        <f t="shared" si="2"/>
        <v>0</v>
      </c>
    </row>
    <row r="341" ht="12.75" customHeight="1">
      <c r="A341" s="10" t="s">
        <v>1048</v>
      </c>
      <c r="B341" s="10" t="s">
        <v>1049</v>
      </c>
      <c r="C341" s="10">
        <v>2.0</v>
      </c>
      <c r="F341" s="10">
        <v>2.0</v>
      </c>
      <c r="G341" s="11">
        <v>45054.0</v>
      </c>
      <c r="H341" s="12">
        <v>3024.0</v>
      </c>
      <c r="I341" s="10" t="s">
        <v>919</v>
      </c>
      <c r="J341" s="10">
        <v>2.0</v>
      </c>
      <c r="K341" s="11" t="s">
        <v>1025</v>
      </c>
      <c r="N341" s="10">
        <f t="shared" si="1"/>
        <v>2</v>
      </c>
      <c r="O341" s="10">
        <f t="shared" si="2"/>
        <v>0</v>
      </c>
    </row>
    <row r="342" ht="12.75" customHeight="1">
      <c r="A342" s="10" t="s">
        <v>1050</v>
      </c>
      <c r="B342" s="10" t="s">
        <v>1051</v>
      </c>
      <c r="C342" s="10">
        <v>1.0</v>
      </c>
      <c r="F342" s="10">
        <v>1.0</v>
      </c>
      <c r="G342" s="11">
        <v>45492.0</v>
      </c>
      <c r="H342" s="12">
        <v>21262.5</v>
      </c>
      <c r="I342" s="10" t="s">
        <v>277</v>
      </c>
      <c r="J342" s="10">
        <v>1.0</v>
      </c>
      <c r="K342" s="10" t="s">
        <v>111</v>
      </c>
      <c r="N342" s="10">
        <f t="shared" si="1"/>
        <v>1</v>
      </c>
      <c r="O342" s="10">
        <f t="shared" si="2"/>
        <v>0</v>
      </c>
    </row>
    <row r="343" ht="12.75" customHeight="1">
      <c r="A343" s="10" t="s">
        <v>1052</v>
      </c>
      <c r="B343" s="10" t="s">
        <v>1053</v>
      </c>
      <c r="C343" s="10">
        <v>1.0</v>
      </c>
      <c r="F343" s="10">
        <v>1.0</v>
      </c>
      <c r="G343" s="11">
        <v>45054.0</v>
      </c>
      <c r="H343" s="12">
        <v>15126.05</v>
      </c>
      <c r="I343" s="10" t="s">
        <v>1054</v>
      </c>
      <c r="J343" s="10">
        <v>1.0</v>
      </c>
      <c r="K343" s="10" t="s">
        <v>727</v>
      </c>
      <c r="N343" s="10">
        <f t="shared" si="1"/>
        <v>1</v>
      </c>
      <c r="O343" s="10">
        <f t="shared" si="2"/>
        <v>0</v>
      </c>
    </row>
    <row r="344" ht="12.75" customHeight="1">
      <c r="A344" s="10" t="s">
        <v>1055</v>
      </c>
      <c r="B344" s="10" t="s">
        <v>1056</v>
      </c>
      <c r="C344" s="10">
        <v>1.0</v>
      </c>
      <c r="F344" s="10">
        <v>1.0</v>
      </c>
      <c r="G344" s="11">
        <v>45196.0</v>
      </c>
      <c r="H344" s="12">
        <v>14621.85</v>
      </c>
      <c r="I344" s="10" t="s">
        <v>1057</v>
      </c>
      <c r="J344" s="10">
        <v>1.0</v>
      </c>
      <c r="K344" s="10" t="s">
        <v>482</v>
      </c>
      <c r="N344" s="10">
        <f t="shared" si="1"/>
        <v>1</v>
      </c>
      <c r="O344" s="10">
        <f t="shared" si="2"/>
        <v>0</v>
      </c>
    </row>
    <row r="345" ht="12.75" customHeight="1">
      <c r="A345" s="10" t="s">
        <v>1058</v>
      </c>
      <c r="B345" s="10" t="s">
        <v>1059</v>
      </c>
      <c r="C345" s="10">
        <v>2.0</v>
      </c>
      <c r="F345" s="10">
        <v>2.0</v>
      </c>
      <c r="G345" s="11">
        <v>45406.0</v>
      </c>
      <c r="H345" s="12">
        <v>42016.81</v>
      </c>
      <c r="I345" s="10" t="s">
        <v>1060</v>
      </c>
      <c r="J345" s="10">
        <v>2.0</v>
      </c>
      <c r="K345" s="10" t="s">
        <v>482</v>
      </c>
      <c r="N345" s="10">
        <f t="shared" si="1"/>
        <v>2</v>
      </c>
      <c r="O345" s="10">
        <f t="shared" si="2"/>
        <v>0</v>
      </c>
      <c r="Q345" s="10" t="str">
        <f>IFERROR(VLOOKUP(A345,[1]Ajustes!A$1:H$65536,8,FALSE),0)</f>
        <v>#ERROR!</v>
      </c>
    </row>
    <row r="346" ht="12.75" customHeight="1">
      <c r="A346" s="10" t="s">
        <v>1061</v>
      </c>
      <c r="B346" s="17" t="s">
        <v>1062</v>
      </c>
      <c r="C346" s="10">
        <v>1.0</v>
      </c>
      <c r="F346" s="10">
        <v>1.0</v>
      </c>
      <c r="G346" s="11">
        <v>45681.0</v>
      </c>
      <c r="H346" s="12">
        <v>25515.0</v>
      </c>
      <c r="I346" s="10" t="s">
        <v>186</v>
      </c>
      <c r="J346" s="10">
        <v>1.0</v>
      </c>
      <c r="K346" s="10" t="s">
        <v>363</v>
      </c>
      <c r="N346" s="10">
        <f t="shared" si="1"/>
        <v>1</v>
      </c>
      <c r="O346" s="10">
        <f t="shared" si="2"/>
        <v>0</v>
      </c>
    </row>
    <row r="347" ht="12.75" customHeight="1">
      <c r="A347" s="10" t="s">
        <v>1063</v>
      </c>
      <c r="B347" s="10" t="s">
        <v>1064</v>
      </c>
      <c r="C347" s="10">
        <v>1.0</v>
      </c>
      <c r="F347" s="10">
        <v>1.0</v>
      </c>
      <c r="G347" s="11">
        <v>45628.0</v>
      </c>
      <c r="H347" s="12">
        <v>28633.5</v>
      </c>
      <c r="I347" s="10" t="s">
        <v>1065</v>
      </c>
      <c r="J347" s="10">
        <v>1.0</v>
      </c>
      <c r="K347" s="10" t="s">
        <v>363</v>
      </c>
      <c r="N347" s="10">
        <f t="shared" si="1"/>
        <v>1</v>
      </c>
      <c r="O347" s="10">
        <f t="shared" si="2"/>
        <v>0</v>
      </c>
    </row>
    <row r="348" ht="12.75" customHeight="1">
      <c r="A348" s="10" t="s">
        <v>1066</v>
      </c>
      <c r="B348" s="10" t="s">
        <v>1067</v>
      </c>
      <c r="C348" s="10">
        <v>2.0</v>
      </c>
      <c r="F348" s="10">
        <v>2.0</v>
      </c>
      <c r="G348" s="11">
        <v>45366.0</v>
      </c>
      <c r="H348" s="12">
        <v>27924.75</v>
      </c>
      <c r="I348" s="10" t="s">
        <v>1068</v>
      </c>
      <c r="J348" s="10">
        <v>2.0</v>
      </c>
      <c r="K348" s="10" t="s">
        <v>242</v>
      </c>
      <c r="N348" s="10">
        <f t="shared" si="1"/>
        <v>2</v>
      </c>
      <c r="O348" s="10">
        <f t="shared" si="2"/>
        <v>0</v>
      </c>
    </row>
    <row r="349" ht="12.75" customHeight="1">
      <c r="A349" s="10" t="s">
        <v>1069</v>
      </c>
      <c r="B349" s="10" t="s">
        <v>1070</v>
      </c>
      <c r="C349" s="10">
        <v>1.0</v>
      </c>
      <c r="F349" s="10">
        <v>1.0</v>
      </c>
      <c r="G349" s="11">
        <v>45580.0</v>
      </c>
      <c r="H349" s="12">
        <v>44084.25</v>
      </c>
      <c r="I349" s="10" t="s">
        <v>1071</v>
      </c>
      <c r="J349" s="10">
        <v>1.0</v>
      </c>
      <c r="K349" s="10" t="s">
        <v>158</v>
      </c>
      <c r="N349" s="10">
        <f t="shared" si="1"/>
        <v>1</v>
      </c>
      <c r="O349" s="10">
        <f t="shared" si="2"/>
        <v>0</v>
      </c>
    </row>
    <row r="350" ht="12.75" customHeight="1">
      <c r="A350" s="10" t="s">
        <v>1072</v>
      </c>
      <c r="B350" s="10" t="s">
        <v>1073</v>
      </c>
      <c r="C350" s="10">
        <v>1.0</v>
      </c>
      <c r="F350" s="10">
        <v>1.0</v>
      </c>
      <c r="G350" s="11">
        <v>45348.0</v>
      </c>
      <c r="H350" s="12">
        <v>72576.0</v>
      </c>
      <c r="I350" s="10" t="s">
        <v>1074</v>
      </c>
      <c r="J350" s="10">
        <v>1.0</v>
      </c>
      <c r="K350" s="10">
        <v>221.0</v>
      </c>
      <c r="N350" s="10">
        <f t="shared" si="1"/>
        <v>1</v>
      </c>
      <c r="O350" s="10">
        <f t="shared" si="2"/>
        <v>0</v>
      </c>
    </row>
    <row r="351" ht="12.75" customHeight="1">
      <c r="A351" s="10" t="s">
        <v>1075</v>
      </c>
      <c r="B351" s="10" t="s">
        <v>1076</v>
      </c>
      <c r="C351" s="10">
        <v>23.0</v>
      </c>
      <c r="F351" s="10">
        <v>23.0</v>
      </c>
      <c r="G351" s="11">
        <v>45723.0</v>
      </c>
      <c r="H351" s="12">
        <v>13608.0</v>
      </c>
      <c r="I351" s="10" t="s">
        <v>1077</v>
      </c>
      <c r="J351" s="10">
        <v>23.0</v>
      </c>
      <c r="K351" s="10">
        <v>221.0</v>
      </c>
      <c r="N351" s="10">
        <f t="shared" si="1"/>
        <v>23</v>
      </c>
      <c r="O351" s="10">
        <f t="shared" si="2"/>
        <v>0</v>
      </c>
    </row>
    <row r="352" ht="12.75" customHeight="1">
      <c r="A352" s="18" t="s">
        <v>1078</v>
      </c>
      <c r="B352" s="18" t="s">
        <v>1079</v>
      </c>
      <c r="C352" s="18">
        <v>3.0</v>
      </c>
      <c r="D352" s="18"/>
      <c r="E352" s="18"/>
      <c r="F352" s="18">
        <v>3.0</v>
      </c>
      <c r="G352" s="18">
        <v>45636.0</v>
      </c>
      <c r="H352" s="19">
        <v>12048.75</v>
      </c>
      <c r="I352" s="18" t="s">
        <v>1080</v>
      </c>
      <c r="J352" s="18">
        <v>3.0</v>
      </c>
      <c r="K352" s="18" t="s">
        <v>218</v>
      </c>
      <c r="L352" s="18"/>
      <c r="M352" s="18"/>
      <c r="N352" s="18">
        <f t="shared" si="1"/>
        <v>3</v>
      </c>
      <c r="O352" s="18">
        <f t="shared" si="2"/>
        <v>0</v>
      </c>
      <c r="P352" s="10" t="s">
        <v>15</v>
      </c>
      <c r="Q352" s="10" t="str">
        <f>IFERROR(VLOOKUP(A352,[1]Ajustes!A$1:H$65536,8,FALSE),0)</f>
        <v>#ERROR!</v>
      </c>
    </row>
    <row r="353" ht="12.75" customHeight="1">
      <c r="A353" s="10" t="s">
        <v>1081</v>
      </c>
      <c r="B353" s="10" t="s">
        <v>1082</v>
      </c>
      <c r="C353" s="10">
        <v>1.0</v>
      </c>
      <c r="F353" s="10">
        <v>1.0</v>
      </c>
      <c r="G353" s="11">
        <v>45589.0</v>
      </c>
      <c r="H353" s="12">
        <v>12757.5</v>
      </c>
      <c r="I353" s="10" t="s">
        <v>508</v>
      </c>
      <c r="J353" s="10">
        <v>1.0</v>
      </c>
      <c r="K353" s="10" t="s">
        <v>218</v>
      </c>
      <c r="N353" s="10">
        <f t="shared" si="1"/>
        <v>1</v>
      </c>
      <c r="O353" s="10">
        <f t="shared" si="2"/>
        <v>0</v>
      </c>
    </row>
    <row r="354" ht="12.75" customHeight="1">
      <c r="A354" s="10" t="s">
        <v>1083</v>
      </c>
      <c r="B354" s="10" t="s">
        <v>1084</v>
      </c>
      <c r="C354" s="10">
        <v>1.0</v>
      </c>
      <c r="F354" s="10">
        <v>1.0</v>
      </c>
      <c r="G354" s="11">
        <v>45054.0</v>
      </c>
      <c r="H354" s="12">
        <v>7560.0</v>
      </c>
      <c r="I354" s="10" t="s">
        <v>786</v>
      </c>
      <c r="J354" s="10">
        <v>1.0</v>
      </c>
      <c r="K354" s="10" t="s">
        <v>692</v>
      </c>
      <c r="N354" s="10">
        <f t="shared" si="1"/>
        <v>1</v>
      </c>
      <c r="O354" s="10">
        <f t="shared" si="2"/>
        <v>0</v>
      </c>
    </row>
    <row r="355" ht="12.75" customHeight="1">
      <c r="A355" s="10" t="s">
        <v>1085</v>
      </c>
      <c r="B355" s="10" t="s">
        <v>1086</v>
      </c>
      <c r="C355" s="10">
        <v>1.0</v>
      </c>
      <c r="F355" s="10">
        <v>1.0</v>
      </c>
      <c r="G355" s="11">
        <v>45721.0</v>
      </c>
      <c r="H355" s="12">
        <v>12048.75</v>
      </c>
      <c r="I355" s="10" t="s">
        <v>768</v>
      </c>
      <c r="K355" s="15" t="s">
        <v>1087</v>
      </c>
      <c r="L355" s="10">
        <v>1.0</v>
      </c>
      <c r="N355" s="10">
        <f t="shared" si="1"/>
        <v>1</v>
      </c>
      <c r="O355" s="10">
        <f t="shared" si="2"/>
        <v>0</v>
      </c>
      <c r="P355" s="10">
        <v>191440.0</v>
      </c>
    </row>
    <row r="356" ht="12.75" customHeight="1">
      <c r="A356" s="10" t="s">
        <v>1088</v>
      </c>
      <c r="B356" s="10" t="s">
        <v>1089</v>
      </c>
      <c r="C356" s="10">
        <v>6.0</v>
      </c>
      <c r="F356" s="10">
        <v>6.0</v>
      </c>
      <c r="G356" s="11">
        <v>45250.0</v>
      </c>
      <c r="H356" s="12">
        <v>39690.0</v>
      </c>
      <c r="I356" s="10" t="s">
        <v>1090</v>
      </c>
      <c r="J356" s="10">
        <v>6.0</v>
      </c>
      <c r="K356" s="10">
        <v>832.0</v>
      </c>
      <c r="N356" s="10">
        <f t="shared" si="1"/>
        <v>6</v>
      </c>
      <c r="O356" s="10">
        <f t="shared" si="2"/>
        <v>0</v>
      </c>
    </row>
    <row r="357" ht="12.75" customHeight="1">
      <c r="A357" s="10" t="s">
        <v>1091</v>
      </c>
      <c r="B357" s="10" t="s">
        <v>1092</v>
      </c>
      <c r="C357" s="10">
        <v>2.0</v>
      </c>
      <c r="F357" s="10">
        <v>2.0</v>
      </c>
      <c r="G357" s="11">
        <v>45721.0</v>
      </c>
      <c r="H357" s="12">
        <v>311850.0</v>
      </c>
      <c r="I357" s="10" t="s">
        <v>1093</v>
      </c>
      <c r="J357" s="10">
        <v>2.0</v>
      </c>
      <c r="K357" s="10" t="s">
        <v>1094</v>
      </c>
      <c r="N357" s="10">
        <f t="shared" si="1"/>
        <v>2</v>
      </c>
      <c r="O357" s="10">
        <f t="shared" si="2"/>
        <v>0</v>
      </c>
    </row>
    <row r="358" ht="12.75" customHeight="1">
      <c r="A358" s="10" t="s">
        <v>1095</v>
      </c>
      <c r="B358" s="10" t="s">
        <v>1096</v>
      </c>
      <c r="C358" s="10">
        <v>1.0</v>
      </c>
      <c r="F358" s="10">
        <v>1.0</v>
      </c>
      <c r="G358" s="11">
        <v>45721.0</v>
      </c>
      <c r="H358" s="12">
        <v>409468.5</v>
      </c>
      <c r="I358" s="10" t="s">
        <v>1097</v>
      </c>
      <c r="L358" s="10">
        <v>1.0</v>
      </c>
      <c r="N358" s="10">
        <f t="shared" si="1"/>
        <v>1</v>
      </c>
      <c r="O358" s="10">
        <f t="shared" si="2"/>
        <v>0</v>
      </c>
      <c r="P358" s="10">
        <v>186641.0</v>
      </c>
      <c r="Q358" s="10" t="str">
        <f>IFERROR(VLOOKUP(A358,[1]Ajustes!A$1:H$65536,8,FALSE),0)</f>
        <v>#ERROR!</v>
      </c>
    </row>
    <row r="359" ht="12.75" customHeight="1">
      <c r="A359" s="10" t="s">
        <v>1098</v>
      </c>
      <c r="B359" s="10" t="s">
        <v>1099</v>
      </c>
      <c r="C359" s="10">
        <v>2.0</v>
      </c>
      <c r="F359" s="10">
        <v>2.0</v>
      </c>
      <c r="G359" s="11">
        <v>45054.0</v>
      </c>
      <c r="H359" s="12">
        <v>9450.0</v>
      </c>
      <c r="I359" s="10" t="s">
        <v>241</v>
      </c>
      <c r="J359" s="10">
        <v>2.0</v>
      </c>
      <c r="K359" s="10">
        <v>832.0</v>
      </c>
      <c r="N359" s="10">
        <f t="shared" si="1"/>
        <v>2</v>
      </c>
      <c r="O359" s="10">
        <f t="shared" si="2"/>
        <v>0</v>
      </c>
    </row>
    <row r="360" ht="12.75" customHeight="1">
      <c r="A360" s="10" t="s">
        <v>1100</v>
      </c>
      <c r="B360" s="10" t="s">
        <v>1101</v>
      </c>
      <c r="C360" s="10">
        <v>2.0</v>
      </c>
      <c r="F360" s="10">
        <v>2.0</v>
      </c>
      <c r="G360" s="11">
        <v>45406.0</v>
      </c>
      <c r="H360" s="12">
        <v>9450.0</v>
      </c>
      <c r="I360" s="10" t="s">
        <v>241</v>
      </c>
      <c r="J360" s="10">
        <v>2.0</v>
      </c>
      <c r="K360" s="10" t="s">
        <v>58</v>
      </c>
      <c r="N360" s="10">
        <f t="shared" si="1"/>
        <v>2</v>
      </c>
      <c r="O360" s="10">
        <f t="shared" si="2"/>
        <v>0</v>
      </c>
    </row>
    <row r="361" ht="12.75" customHeight="1">
      <c r="A361" s="10" t="s">
        <v>1102</v>
      </c>
      <c r="B361" s="10" t="s">
        <v>1103</v>
      </c>
      <c r="C361" s="10">
        <v>6.0</v>
      </c>
      <c r="F361" s="10">
        <v>6.0</v>
      </c>
      <c r="G361" s="11">
        <v>45054.0</v>
      </c>
      <c r="H361" s="12">
        <v>14175.0</v>
      </c>
      <c r="I361" s="10" t="s">
        <v>107</v>
      </c>
      <c r="J361" s="10">
        <v>6.0</v>
      </c>
      <c r="K361" s="10">
        <v>751.0</v>
      </c>
      <c r="N361" s="10">
        <f t="shared" si="1"/>
        <v>6</v>
      </c>
      <c r="O361" s="10">
        <f t="shared" si="2"/>
        <v>0</v>
      </c>
    </row>
    <row r="362" ht="12.75" customHeight="1">
      <c r="A362" s="10" t="s">
        <v>1104</v>
      </c>
      <c r="B362" s="10" t="s">
        <v>1105</v>
      </c>
      <c r="C362" s="10">
        <v>2.0</v>
      </c>
      <c r="F362" s="10">
        <v>2.0</v>
      </c>
      <c r="G362" s="11">
        <v>45406.0</v>
      </c>
      <c r="H362" s="12">
        <v>21008.4</v>
      </c>
      <c r="I362" s="10" t="s">
        <v>1106</v>
      </c>
      <c r="J362" s="10">
        <v>2.0</v>
      </c>
      <c r="K362" s="10" t="s">
        <v>1107</v>
      </c>
      <c r="N362" s="10">
        <f t="shared" si="1"/>
        <v>2</v>
      </c>
      <c r="O362" s="10">
        <f t="shared" si="2"/>
        <v>0</v>
      </c>
    </row>
    <row r="363" ht="12.75" customHeight="1">
      <c r="A363" s="10" t="s">
        <v>1108</v>
      </c>
      <c r="B363" s="10" t="s">
        <v>1109</v>
      </c>
      <c r="C363" s="10">
        <v>2.0</v>
      </c>
      <c r="F363" s="10">
        <v>2.0</v>
      </c>
      <c r="G363" s="11">
        <v>45054.0</v>
      </c>
      <c r="H363" s="12">
        <v>28350.0</v>
      </c>
      <c r="I363" s="10" t="s">
        <v>481</v>
      </c>
      <c r="J363" s="10">
        <v>2.0</v>
      </c>
      <c r="K363" s="10" t="s">
        <v>597</v>
      </c>
      <c r="N363" s="10">
        <f t="shared" si="1"/>
        <v>2</v>
      </c>
      <c r="O363" s="10">
        <f t="shared" si="2"/>
        <v>0</v>
      </c>
    </row>
    <row r="364" ht="12.75" customHeight="1">
      <c r="A364" s="10" t="s">
        <v>1110</v>
      </c>
      <c r="B364" s="10" t="s">
        <v>1111</v>
      </c>
      <c r="C364" s="10">
        <v>4.0</v>
      </c>
      <c r="F364" s="10">
        <v>4.0</v>
      </c>
      <c r="G364" s="11">
        <v>45406.0</v>
      </c>
      <c r="H364" s="12">
        <v>14175.0</v>
      </c>
      <c r="I364" s="10" t="s">
        <v>481</v>
      </c>
      <c r="J364" s="10">
        <v>4.0</v>
      </c>
      <c r="K364" s="10" t="s">
        <v>636</v>
      </c>
      <c r="N364" s="10">
        <f t="shared" si="1"/>
        <v>4</v>
      </c>
      <c r="O364" s="10">
        <f t="shared" si="2"/>
        <v>0</v>
      </c>
    </row>
    <row r="365" ht="12.75" customHeight="1">
      <c r="A365" s="10" t="s">
        <v>1112</v>
      </c>
      <c r="B365" s="10" t="s">
        <v>1113</v>
      </c>
      <c r="C365" s="10">
        <v>7.0</v>
      </c>
      <c r="F365" s="10">
        <v>7.0</v>
      </c>
      <c r="G365" s="11">
        <v>45054.0</v>
      </c>
      <c r="H365" s="12">
        <v>9450.0</v>
      </c>
      <c r="I365" s="10" t="s">
        <v>949</v>
      </c>
      <c r="J365" s="10">
        <v>7.0</v>
      </c>
      <c r="K365" s="10">
        <v>923.0</v>
      </c>
      <c r="N365" s="10">
        <f t="shared" si="1"/>
        <v>7</v>
      </c>
      <c r="O365" s="10">
        <f t="shared" si="2"/>
        <v>0</v>
      </c>
    </row>
    <row r="366" ht="12.75" customHeight="1">
      <c r="A366" s="10" t="s">
        <v>1114</v>
      </c>
      <c r="B366" s="10" t="s">
        <v>1115</v>
      </c>
      <c r="C366" s="10">
        <v>1.0</v>
      </c>
      <c r="F366" s="10">
        <v>1.0</v>
      </c>
      <c r="G366" s="11">
        <v>45054.0</v>
      </c>
      <c r="H366" s="12">
        <v>29909.25</v>
      </c>
      <c r="I366" s="10" t="s">
        <v>1116</v>
      </c>
      <c r="J366" s="10">
        <v>1.0</v>
      </c>
      <c r="K366" s="10">
        <v>331.0</v>
      </c>
      <c r="N366" s="10">
        <f t="shared" si="1"/>
        <v>1</v>
      </c>
      <c r="O366" s="10">
        <f t="shared" si="2"/>
        <v>0</v>
      </c>
    </row>
    <row r="367" ht="12.75" customHeight="1">
      <c r="A367" s="10" t="s">
        <v>1117</v>
      </c>
      <c r="B367" s="10" t="s">
        <v>1118</v>
      </c>
      <c r="C367" s="10">
        <v>1.0</v>
      </c>
      <c r="F367" s="10">
        <v>1.0</v>
      </c>
      <c r="G367" s="11">
        <v>45366.0</v>
      </c>
      <c r="H367" s="12">
        <v>95849.9</v>
      </c>
      <c r="I367" s="10" t="s">
        <v>1119</v>
      </c>
      <c r="J367" s="10">
        <v>1.0</v>
      </c>
      <c r="K367" s="10">
        <v>641.0</v>
      </c>
      <c r="N367" s="10">
        <f t="shared" si="1"/>
        <v>1</v>
      </c>
      <c r="O367" s="10">
        <f t="shared" si="2"/>
        <v>0</v>
      </c>
    </row>
    <row r="368" ht="12.75" customHeight="1">
      <c r="A368" s="10" t="s">
        <v>1120</v>
      </c>
      <c r="B368" s="10" t="s">
        <v>1121</v>
      </c>
      <c r="C368" s="10">
        <v>1.0</v>
      </c>
      <c r="F368" s="10">
        <v>1.0</v>
      </c>
      <c r="G368" s="11">
        <v>45652.0</v>
      </c>
      <c r="H368" s="12">
        <v>11718.0</v>
      </c>
      <c r="I368" s="10" t="s">
        <v>1122</v>
      </c>
      <c r="J368" s="10">
        <v>1.0</v>
      </c>
      <c r="K368" s="10">
        <v>631.0</v>
      </c>
      <c r="N368" s="10">
        <f t="shared" si="1"/>
        <v>1</v>
      </c>
      <c r="O368" s="10">
        <f t="shared" si="2"/>
        <v>0</v>
      </c>
    </row>
    <row r="369" ht="12.75" customHeight="1">
      <c r="A369" s="10" t="s">
        <v>1123</v>
      </c>
      <c r="B369" s="10" t="s">
        <v>1124</v>
      </c>
      <c r="C369" s="10">
        <v>1.0</v>
      </c>
      <c r="F369" s="10">
        <v>1.0</v>
      </c>
      <c r="G369" s="11">
        <v>45705.0</v>
      </c>
      <c r="H369" s="12">
        <v>19561.5</v>
      </c>
      <c r="I369" s="10" t="s">
        <v>1125</v>
      </c>
      <c r="J369" s="10">
        <v>1.0</v>
      </c>
      <c r="K369" s="10" t="s">
        <v>1107</v>
      </c>
      <c r="N369" s="10">
        <f t="shared" si="1"/>
        <v>1</v>
      </c>
      <c r="O369" s="10">
        <f t="shared" si="2"/>
        <v>0</v>
      </c>
    </row>
    <row r="370" ht="12.75" customHeight="1">
      <c r="A370" s="10" t="s">
        <v>1126</v>
      </c>
      <c r="B370" s="10" t="s">
        <v>1127</v>
      </c>
      <c r="C370" s="10">
        <v>2.0</v>
      </c>
      <c r="F370" s="10">
        <v>2.0</v>
      </c>
      <c r="G370" s="11">
        <v>45692.0</v>
      </c>
      <c r="H370" s="12">
        <v>43092.0</v>
      </c>
      <c r="I370" s="10" t="s">
        <v>1128</v>
      </c>
      <c r="J370" s="10">
        <v>2.0</v>
      </c>
      <c r="K370" s="10">
        <v>923.0</v>
      </c>
      <c r="N370" s="10">
        <f t="shared" si="1"/>
        <v>2</v>
      </c>
      <c r="O370" s="10">
        <f t="shared" si="2"/>
        <v>0</v>
      </c>
    </row>
    <row r="371" ht="12.75" customHeight="1">
      <c r="A371" s="10" t="s">
        <v>1129</v>
      </c>
      <c r="B371" s="10" t="s">
        <v>1130</v>
      </c>
      <c r="C371" s="10">
        <v>1.0</v>
      </c>
      <c r="F371" s="10">
        <v>1.0</v>
      </c>
      <c r="G371" s="11">
        <v>45601.0</v>
      </c>
      <c r="H371" s="12">
        <v>14175.0</v>
      </c>
      <c r="I371" s="10" t="s">
        <v>319</v>
      </c>
      <c r="J371" s="10">
        <v>1.0</v>
      </c>
      <c r="K371" s="10" t="s">
        <v>424</v>
      </c>
      <c r="N371" s="10">
        <f t="shared" si="1"/>
        <v>1</v>
      </c>
      <c r="O371" s="10">
        <f t="shared" si="2"/>
        <v>0</v>
      </c>
    </row>
    <row r="372" ht="12.75" customHeight="1">
      <c r="A372" s="10" t="s">
        <v>1131</v>
      </c>
      <c r="B372" s="10" t="s">
        <v>1132</v>
      </c>
      <c r="C372" s="10">
        <v>1.0</v>
      </c>
      <c r="F372" s="10">
        <v>1.0</v>
      </c>
      <c r="G372" s="11">
        <v>45601.0</v>
      </c>
      <c r="H372" s="12">
        <v>29058.75</v>
      </c>
      <c r="I372" s="10" t="s">
        <v>1133</v>
      </c>
      <c r="J372" s="10">
        <v>1.0</v>
      </c>
      <c r="K372" s="10">
        <v>852.0</v>
      </c>
      <c r="N372" s="10">
        <f t="shared" si="1"/>
        <v>1</v>
      </c>
      <c r="O372" s="10">
        <f t="shared" si="2"/>
        <v>0</v>
      </c>
    </row>
    <row r="373" ht="12.75" customHeight="1">
      <c r="A373" s="10" t="s">
        <v>1134</v>
      </c>
      <c r="B373" s="10" t="s">
        <v>1135</v>
      </c>
      <c r="C373" s="10">
        <v>1.0</v>
      </c>
      <c r="F373" s="10">
        <v>1.0</v>
      </c>
      <c r="G373" s="11">
        <v>45587.0</v>
      </c>
      <c r="H373" s="12">
        <v>28350.0</v>
      </c>
      <c r="I373" s="10" t="s">
        <v>88</v>
      </c>
      <c r="J373" s="10">
        <v>1.0</v>
      </c>
      <c r="K373" s="10" t="s">
        <v>1107</v>
      </c>
      <c r="N373" s="10">
        <f t="shared" si="1"/>
        <v>1</v>
      </c>
      <c r="O373" s="10">
        <f t="shared" si="2"/>
        <v>0</v>
      </c>
    </row>
    <row r="374" ht="12.75" customHeight="1">
      <c r="A374" s="10" t="s">
        <v>1136</v>
      </c>
      <c r="B374" s="10" t="s">
        <v>1137</v>
      </c>
      <c r="C374" s="10">
        <v>2.0</v>
      </c>
      <c r="F374" s="10">
        <v>2.0</v>
      </c>
      <c r="G374" s="11">
        <v>45587.0</v>
      </c>
      <c r="H374" s="12">
        <v>14175.0</v>
      </c>
      <c r="I374" s="10" t="s">
        <v>88</v>
      </c>
      <c r="J374" s="10">
        <v>2.0</v>
      </c>
      <c r="K374" s="10">
        <v>652.0</v>
      </c>
      <c r="N374" s="10">
        <f t="shared" si="1"/>
        <v>2</v>
      </c>
      <c r="O374" s="10">
        <f t="shared" si="2"/>
        <v>0</v>
      </c>
    </row>
    <row r="375" ht="12.75" customHeight="1">
      <c r="A375" s="10" t="s">
        <v>1138</v>
      </c>
      <c r="B375" s="10" t="s">
        <v>1139</v>
      </c>
      <c r="C375" s="10">
        <v>1.0</v>
      </c>
      <c r="F375" s="10">
        <v>1.0</v>
      </c>
      <c r="G375" s="11">
        <v>45601.0</v>
      </c>
      <c r="H375" s="12">
        <v>119826.0</v>
      </c>
      <c r="I375" s="10" t="s">
        <v>1140</v>
      </c>
      <c r="J375" s="10">
        <v>1.0</v>
      </c>
      <c r="K375" s="10" t="s">
        <v>1141</v>
      </c>
      <c r="N375" s="10">
        <f t="shared" si="1"/>
        <v>1</v>
      </c>
      <c r="O375" s="10">
        <f t="shared" si="2"/>
        <v>0</v>
      </c>
    </row>
    <row r="376" ht="12.75" customHeight="1">
      <c r="A376" s="10" t="s">
        <v>1142</v>
      </c>
      <c r="B376" s="10" t="s">
        <v>1143</v>
      </c>
      <c r="C376" s="10">
        <v>1.0</v>
      </c>
      <c r="F376" s="10">
        <v>1.0</v>
      </c>
      <c r="G376" s="11">
        <v>45702.0</v>
      </c>
      <c r="H376" s="12">
        <v>3213.0</v>
      </c>
      <c r="I376" s="10" t="s">
        <v>1144</v>
      </c>
      <c r="J376" s="10">
        <v>1.0</v>
      </c>
      <c r="K376" s="10">
        <v>842.0</v>
      </c>
      <c r="N376" s="10">
        <f t="shared" si="1"/>
        <v>1</v>
      </c>
      <c r="O376" s="10">
        <f t="shared" si="2"/>
        <v>0</v>
      </c>
      <c r="Q376" s="10" t="str">
        <f>IFERROR(VLOOKUP(A376,[1]Ajustes!A$1:H$65536,8,FALSE),0)</f>
        <v>#ERROR!</v>
      </c>
    </row>
    <row r="377" ht="12.75" customHeight="1">
      <c r="A377" s="10" t="s">
        <v>1145</v>
      </c>
      <c r="B377" s="10" t="s">
        <v>1146</v>
      </c>
      <c r="C377" s="10">
        <v>1.0</v>
      </c>
      <c r="F377" s="10">
        <v>1.0</v>
      </c>
      <c r="G377" s="11">
        <v>45700.0</v>
      </c>
      <c r="H377" s="12">
        <v>12474.0</v>
      </c>
      <c r="I377" s="10" t="s">
        <v>863</v>
      </c>
      <c r="N377" s="10">
        <f t="shared" si="1"/>
        <v>0</v>
      </c>
      <c r="O377" s="10">
        <f t="shared" si="2"/>
        <v>-1</v>
      </c>
      <c r="Q377" s="10" t="str">
        <f>IFERROR(VLOOKUP(A377,[1]Ajustes!A$1:H$65536,8,FALSE),0)</f>
        <v>#ERROR!</v>
      </c>
    </row>
    <row r="378" ht="12.75" customHeight="1">
      <c r="A378" s="10" t="s">
        <v>1147</v>
      </c>
      <c r="B378" s="10" t="s">
        <v>1148</v>
      </c>
      <c r="C378" s="10">
        <v>2.0</v>
      </c>
      <c r="F378" s="10">
        <v>2.0</v>
      </c>
      <c r="G378" s="11">
        <v>45700.0</v>
      </c>
      <c r="H378" s="12">
        <v>21262.5</v>
      </c>
      <c r="I378" s="10" t="s">
        <v>255</v>
      </c>
      <c r="J378" s="10">
        <v>3.0</v>
      </c>
      <c r="K378" s="10" t="s">
        <v>1149</v>
      </c>
      <c r="N378" s="10">
        <f t="shared" si="1"/>
        <v>3</v>
      </c>
      <c r="O378" s="10">
        <f t="shared" si="2"/>
        <v>1</v>
      </c>
      <c r="P378" s="10" t="s">
        <v>448</v>
      </c>
      <c r="Q378" s="10" t="str">
        <f>IFERROR(VLOOKUP(A378,[1]Ajustes!A$1:H$65536,8,FALSE),0)</f>
        <v>#ERROR!</v>
      </c>
    </row>
    <row r="379" ht="12.75" customHeight="1">
      <c r="A379" s="10" t="s">
        <v>1150</v>
      </c>
      <c r="B379" s="10" t="s">
        <v>1151</v>
      </c>
      <c r="C379" s="10">
        <v>1.0</v>
      </c>
      <c r="F379" s="10">
        <v>1.0</v>
      </c>
      <c r="G379" s="11">
        <v>45665.0</v>
      </c>
      <c r="H379" s="12">
        <v>3213.0</v>
      </c>
      <c r="I379" s="10" t="s">
        <v>1144</v>
      </c>
      <c r="J379" s="10">
        <v>1.0</v>
      </c>
      <c r="K379" s="10">
        <v>141.0</v>
      </c>
      <c r="N379" s="10">
        <f t="shared" si="1"/>
        <v>1</v>
      </c>
      <c r="O379" s="10">
        <f t="shared" si="2"/>
        <v>0</v>
      </c>
    </row>
    <row r="380" ht="12.75" customHeight="1">
      <c r="A380" s="10" t="s">
        <v>1152</v>
      </c>
      <c r="B380" s="10" t="s">
        <v>1153</v>
      </c>
      <c r="C380" s="10">
        <v>1.0</v>
      </c>
      <c r="F380" s="10">
        <v>1.0</v>
      </c>
      <c r="G380" s="11">
        <v>45645.0</v>
      </c>
      <c r="H380" s="12">
        <v>11718.0</v>
      </c>
      <c r="I380" s="10" t="s">
        <v>1122</v>
      </c>
      <c r="J380" s="10">
        <v>1.0</v>
      </c>
      <c r="K380" s="10" t="s">
        <v>1154</v>
      </c>
      <c r="N380" s="10">
        <f t="shared" si="1"/>
        <v>1</v>
      </c>
      <c r="O380" s="10">
        <f t="shared" si="2"/>
        <v>0</v>
      </c>
    </row>
    <row r="381" ht="12.75" customHeight="1">
      <c r="A381" s="10" t="s">
        <v>1155</v>
      </c>
      <c r="B381" s="10" t="s">
        <v>1156</v>
      </c>
      <c r="C381" s="10">
        <v>1.0</v>
      </c>
      <c r="D381" s="10">
        <v>1.0</v>
      </c>
      <c r="G381" s="11">
        <v>45665.0</v>
      </c>
      <c r="H381" s="12">
        <v>14175.0</v>
      </c>
      <c r="I381" s="10" t="s">
        <v>319</v>
      </c>
      <c r="L381" s="10">
        <v>1.0</v>
      </c>
      <c r="N381" s="10">
        <f t="shared" si="1"/>
        <v>1</v>
      </c>
      <c r="O381" s="10">
        <f t="shared" si="2"/>
        <v>0</v>
      </c>
      <c r="P381" s="10">
        <v>193108.0</v>
      </c>
    </row>
    <row r="382" ht="12.75" customHeight="1">
      <c r="A382" s="10" t="s">
        <v>1157</v>
      </c>
      <c r="B382" s="10" t="s">
        <v>1158</v>
      </c>
      <c r="C382" s="10">
        <v>6.0</v>
      </c>
      <c r="F382" s="10">
        <v>6.0</v>
      </c>
      <c r="G382" s="11">
        <v>45406.0</v>
      </c>
      <c r="H382" s="12">
        <v>1890.0</v>
      </c>
      <c r="I382" s="10" t="s">
        <v>335</v>
      </c>
      <c r="J382" s="10">
        <v>6.0</v>
      </c>
      <c r="K382" s="10" t="s">
        <v>1159</v>
      </c>
      <c r="N382" s="10">
        <f t="shared" si="1"/>
        <v>6</v>
      </c>
      <c r="O382" s="10">
        <f t="shared" si="2"/>
        <v>0</v>
      </c>
    </row>
    <row r="383" ht="12.75" customHeight="1">
      <c r="A383" s="10" t="s">
        <v>1160</v>
      </c>
      <c r="B383" s="10" t="s">
        <v>1161</v>
      </c>
      <c r="C383" s="10">
        <v>6.0</v>
      </c>
      <c r="F383" s="10">
        <v>6.0</v>
      </c>
      <c r="G383" s="11">
        <v>45054.0</v>
      </c>
      <c r="H383" s="12">
        <v>14175.0</v>
      </c>
      <c r="I383" s="10" t="s">
        <v>107</v>
      </c>
      <c r="J383" s="10">
        <v>6.0</v>
      </c>
      <c r="K383" s="11" t="s">
        <v>380</v>
      </c>
      <c r="N383" s="10">
        <f t="shared" si="1"/>
        <v>6</v>
      </c>
      <c r="O383" s="10">
        <f t="shared" si="2"/>
        <v>0</v>
      </c>
    </row>
    <row r="384" ht="12.75" customHeight="1">
      <c r="A384" s="10" t="s">
        <v>1162</v>
      </c>
      <c r="B384" s="10" t="s">
        <v>1163</v>
      </c>
      <c r="C384" s="10">
        <v>6.0</v>
      </c>
      <c r="F384" s="10">
        <v>6.0</v>
      </c>
      <c r="G384" s="11">
        <v>45350.0</v>
      </c>
      <c r="H384" s="12">
        <v>945.0</v>
      </c>
      <c r="I384" s="10" t="s">
        <v>1164</v>
      </c>
      <c r="J384" s="10">
        <v>6.0</v>
      </c>
      <c r="K384" s="10" t="s">
        <v>1002</v>
      </c>
      <c r="N384" s="10">
        <f t="shared" si="1"/>
        <v>6</v>
      </c>
      <c r="O384" s="10">
        <f t="shared" si="2"/>
        <v>0</v>
      </c>
    </row>
    <row r="385" ht="12.75" customHeight="1">
      <c r="A385" s="10" t="s">
        <v>1165</v>
      </c>
      <c r="B385" s="10" t="s">
        <v>1166</v>
      </c>
      <c r="C385" s="10">
        <v>2.0</v>
      </c>
      <c r="F385" s="10">
        <v>2.0</v>
      </c>
      <c r="G385" s="11">
        <v>45460.0</v>
      </c>
      <c r="H385" s="12">
        <v>13230.0</v>
      </c>
      <c r="I385" s="10" t="s">
        <v>906</v>
      </c>
      <c r="J385" s="10">
        <v>2.0</v>
      </c>
      <c r="K385" s="10">
        <v>122.0</v>
      </c>
      <c r="N385" s="10">
        <f t="shared" si="1"/>
        <v>2</v>
      </c>
      <c r="O385" s="10">
        <f t="shared" si="2"/>
        <v>0</v>
      </c>
    </row>
    <row r="386" ht="12.75" customHeight="1">
      <c r="A386" s="10" t="s">
        <v>1167</v>
      </c>
      <c r="B386" s="10" t="s">
        <v>1168</v>
      </c>
      <c r="C386" s="10">
        <v>1.0</v>
      </c>
      <c r="F386" s="10">
        <v>1.0</v>
      </c>
      <c r="G386" s="11">
        <v>45723.0</v>
      </c>
      <c r="H386" s="12">
        <v>35721.0</v>
      </c>
      <c r="I386" s="10" t="s">
        <v>1169</v>
      </c>
      <c r="J386" s="10">
        <v>1.0</v>
      </c>
      <c r="K386" s="10">
        <v>422.0</v>
      </c>
      <c r="N386" s="10">
        <f t="shared" si="1"/>
        <v>1</v>
      </c>
      <c r="O386" s="10">
        <f t="shared" si="2"/>
        <v>0</v>
      </c>
    </row>
    <row r="387" ht="12.75" customHeight="1">
      <c r="A387" s="10" t="s">
        <v>1170</v>
      </c>
      <c r="B387" s="10" t="s">
        <v>1171</v>
      </c>
      <c r="C387" s="10">
        <v>2.0</v>
      </c>
      <c r="F387" s="10">
        <v>2.0</v>
      </c>
      <c r="G387" s="11">
        <v>45054.0</v>
      </c>
      <c r="H387" s="12">
        <v>14175.0</v>
      </c>
      <c r="I387" s="10" t="s">
        <v>88</v>
      </c>
      <c r="J387" s="10">
        <v>2.0</v>
      </c>
      <c r="K387" s="10" t="s">
        <v>424</v>
      </c>
      <c r="N387" s="10">
        <f t="shared" si="1"/>
        <v>2</v>
      </c>
      <c r="O387" s="10">
        <f t="shared" si="2"/>
        <v>0</v>
      </c>
    </row>
    <row r="388" ht="12.75" customHeight="1">
      <c r="A388" s="10" t="s">
        <v>1172</v>
      </c>
      <c r="B388" s="10" t="s">
        <v>1173</v>
      </c>
      <c r="C388" s="10">
        <v>3.0</v>
      </c>
      <c r="F388" s="10">
        <v>3.0</v>
      </c>
      <c r="G388" s="11">
        <v>45054.0</v>
      </c>
      <c r="H388" s="12">
        <v>14175.0</v>
      </c>
      <c r="I388" s="10" t="s">
        <v>255</v>
      </c>
      <c r="J388" s="10">
        <v>3.0</v>
      </c>
      <c r="K388" s="10" t="s">
        <v>1174</v>
      </c>
      <c r="N388" s="10">
        <f t="shared" si="1"/>
        <v>3</v>
      </c>
      <c r="O388" s="10">
        <f t="shared" si="2"/>
        <v>0</v>
      </c>
    </row>
    <row r="389" ht="12.75" customHeight="1">
      <c r="A389" s="10" t="s">
        <v>1175</v>
      </c>
      <c r="B389" s="10" t="s">
        <v>1176</v>
      </c>
      <c r="C389" s="10">
        <v>2.0</v>
      </c>
      <c r="F389" s="10">
        <v>2.0</v>
      </c>
      <c r="G389" s="11">
        <v>45113.0</v>
      </c>
      <c r="H389" s="12">
        <v>14175.0</v>
      </c>
      <c r="I389" s="10" t="s">
        <v>88</v>
      </c>
      <c r="J389" s="10">
        <v>2.0</v>
      </c>
      <c r="K389" s="10" t="s">
        <v>695</v>
      </c>
      <c r="N389" s="10">
        <f t="shared" si="1"/>
        <v>2</v>
      </c>
      <c r="O389" s="10">
        <f t="shared" si="2"/>
        <v>0</v>
      </c>
    </row>
    <row r="390" ht="12.75" customHeight="1">
      <c r="A390" s="10" t="s">
        <v>1177</v>
      </c>
      <c r="B390" s="10" t="s">
        <v>1178</v>
      </c>
      <c r="C390" s="10">
        <v>4.0</v>
      </c>
      <c r="F390" s="10">
        <v>4.0</v>
      </c>
      <c r="G390" s="11">
        <v>45054.0</v>
      </c>
      <c r="H390" s="12">
        <v>14175.0</v>
      </c>
      <c r="I390" s="10" t="s">
        <v>481</v>
      </c>
      <c r="J390" s="10">
        <v>4.0</v>
      </c>
      <c r="K390" s="10" t="s">
        <v>1179</v>
      </c>
      <c r="N390" s="10">
        <f t="shared" si="1"/>
        <v>4</v>
      </c>
      <c r="O390" s="10">
        <f t="shared" si="2"/>
        <v>0</v>
      </c>
      <c r="P390" s="10" t="s">
        <v>1180</v>
      </c>
    </row>
    <row r="391" ht="12.75" customHeight="1">
      <c r="A391" s="10" t="s">
        <v>1181</v>
      </c>
      <c r="B391" s="10" t="s">
        <v>1182</v>
      </c>
      <c r="C391" s="10">
        <v>1.0</v>
      </c>
      <c r="F391" s="10">
        <v>1.0</v>
      </c>
      <c r="G391" s="11">
        <v>45338.0</v>
      </c>
      <c r="H391" s="12">
        <v>28350.0</v>
      </c>
      <c r="I391" s="10" t="s">
        <v>88</v>
      </c>
      <c r="J391" s="10">
        <v>1.0</v>
      </c>
      <c r="K391" s="10" t="s">
        <v>846</v>
      </c>
      <c r="N391" s="10">
        <f t="shared" si="1"/>
        <v>1</v>
      </c>
      <c r="O391" s="10">
        <f t="shared" si="2"/>
        <v>0</v>
      </c>
    </row>
    <row r="392" ht="12.75" customHeight="1">
      <c r="A392" s="10" t="s">
        <v>1183</v>
      </c>
      <c r="B392" s="10" t="s">
        <v>1184</v>
      </c>
      <c r="C392" s="10">
        <v>1.0</v>
      </c>
      <c r="F392" s="10">
        <v>1.0</v>
      </c>
      <c r="G392" s="11">
        <v>45180.0</v>
      </c>
      <c r="H392" s="12">
        <v>28350.0</v>
      </c>
      <c r="I392" s="10" t="s">
        <v>88</v>
      </c>
      <c r="J392" s="10">
        <v>1.0</v>
      </c>
      <c r="K392" s="10" t="s">
        <v>1159</v>
      </c>
      <c r="N392" s="10">
        <f t="shared" si="1"/>
        <v>1</v>
      </c>
      <c r="O392" s="10">
        <f t="shared" si="2"/>
        <v>0</v>
      </c>
    </row>
    <row r="393" ht="12.75" customHeight="1">
      <c r="A393" s="10" t="s">
        <v>1185</v>
      </c>
      <c r="B393" s="10" t="s">
        <v>1186</v>
      </c>
      <c r="C393" s="10">
        <v>1.0</v>
      </c>
      <c r="F393" s="10">
        <v>1.0</v>
      </c>
      <c r="G393" s="11">
        <v>45229.0</v>
      </c>
      <c r="H393" s="12">
        <v>28350.0</v>
      </c>
      <c r="I393" s="10" t="s">
        <v>88</v>
      </c>
      <c r="J393" s="10">
        <v>1.0</v>
      </c>
      <c r="K393" s="10" t="s">
        <v>846</v>
      </c>
      <c r="N393" s="10">
        <f t="shared" si="1"/>
        <v>1</v>
      </c>
      <c r="O393" s="10">
        <f t="shared" si="2"/>
        <v>0</v>
      </c>
    </row>
    <row r="394" ht="12.75" customHeight="1">
      <c r="A394" s="10" t="s">
        <v>1187</v>
      </c>
      <c r="B394" s="10" t="s">
        <v>1188</v>
      </c>
      <c r="C394" s="10">
        <v>5.0</v>
      </c>
      <c r="F394" s="10">
        <v>5.0</v>
      </c>
      <c r="G394" s="11">
        <v>45113.0</v>
      </c>
      <c r="H394" s="12">
        <v>9450.0</v>
      </c>
      <c r="I394" s="10" t="s">
        <v>1189</v>
      </c>
      <c r="J394" s="10">
        <v>5.0</v>
      </c>
      <c r="K394" s="10">
        <v>331.0</v>
      </c>
      <c r="N394" s="10">
        <f t="shared" si="1"/>
        <v>5</v>
      </c>
      <c r="O394" s="10">
        <f t="shared" si="2"/>
        <v>0</v>
      </c>
    </row>
    <row r="395" ht="12.75" customHeight="1">
      <c r="A395" s="10" t="s">
        <v>1190</v>
      </c>
      <c r="B395" s="10" t="s">
        <v>1191</v>
      </c>
      <c r="C395" s="10">
        <v>12.0</v>
      </c>
      <c r="F395" s="10">
        <v>12.0</v>
      </c>
      <c r="G395" s="11">
        <v>45406.0</v>
      </c>
      <c r="H395" s="12">
        <v>21262.5</v>
      </c>
      <c r="I395" s="10" t="s">
        <v>271</v>
      </c>
      <c r="J395" s="10">
        <v>12.0</v>
      </c>
      <c r="K395" s="10" t="s">
        <v>1002</v>
      </c>
      <c r="N395" s="10">
        <f t="shared" si="1"/>
        <v>12</v>
      </c>
      <c r="O395" s="10">
        <f t="shared" si="2"/>
        <v>0</v>
      </c>
    </row>
    <row r="396" ht="12.75" customHeight="1">
      <c r="A396" s="10" t="s">
        <v>1192</v>
      </c>
      <c r="B396" s="10" t="s">
        <v>1193</v>
      </c>
      <c r="C396" s="10">
        <v>2.0</v>
      </c>
      <c r="F396" s="10">
        <v>2.0</v>
      </c>
      <c r="G396" s="11">
        <v>45406.0</v>
      </c>
      <c r="H396" s="12">
        <v>21262.5</v>
      </c>
      <c r="I396" s="10" t="s">
        <v>255</v>
      </c>
      <c r="J396" s="10">
        <v>2.0</v>
      </c>
      <c r="K396" s="10" t="s">
        <v>553</v>
      </c>
      <c r="N396" s="10">
        <f t="shared" si="1"/>
        <v>2</v>
      </c>
      <c r="O396" s="10">
        <f t="shared" si="2"/>
        <v>0</v>
      </c>
      <c r="Q396" s="10" t="str">
        <f>IFERROR(VLOOKUP(A396,[1]Ajustes!A$1:H$65536,8,FALSE),0)</f>
        <v>#ERROR!</v>
      </c>
    </row>
    <row r="397" ht="12.75" customHeight="1">
      <c r="A397" s="10" t="s">
        <v>1194</v>
      </c>
      <c r="B397" s="10" t="s">
        <v>1195</v>
      </c>
      <c r="C397" s="10">
        <v>1.0</v>
      </c>
      <c r="F397" s="10">
        <v>1.0</v>
      </c>
      <c r="G397" s="11">
        <v>45450.0</v>
      </c>
      <c r="H397" s="12">
        <v>28350.0</v>
      </c>
      <c r="I397" s="10" t="s">
        <v>88</v>
      </c>
      <c r="J397" s="10">
        <v>1.0</v>
      </c>
      <c r="K397" s="10" t="s">
        <v>553</v>
      </c>
      <c r="N397" s="10">
        <f t="shared" si="1"/>
        <v>1</v>
      </c>
      <c r="O397" s="10">
        <f t="shared" si="2"/>
        <v>0</v>
      </c>
    </row>
    <row r="398" ht="12.75" customHeight="1">
      <c r="A398" s="10" t="s">
        <v>1196</v>
      </c>
      <c r="B398" s="10" t="s">
        <v>1197</v>
      </c>
      <c r="C398" s="10">
        <v>1.0</v>
      </c>
      <c r="F398" s="10">
        <v>1.0</v>
      </c>
      <c r="G398" s="11">
        <v>45163.0</v>
      </c>
      <c r="H398" s="12">
        <v>16428.57</v>
      </c>
      <c r="I398" s="10" t="s">
        <v>1198</v>
      </c>
      <c r="J398" s="10">
        <v>1.0</v>
      </c>
      <c r="K398" s="10">
        <v>554.0</v>
      </c>
      <c r="N398" s="10">
        <f t="shared" si="1"/>
        <v>1</v>
      </c>
      <c r="O398" s="10">
        <f t="shared" si="2"/>
        <v>0</v>
      </c>
    </row>
    <row r="399" ht="12.75" customHeight="1">
      <c r="A399" s="10" t="s">
        <v>1199</v>
      </c>
      <c r="B399" s="10" t="s">
        <v>1200</v>
      </c>
      <c r="C399" s="10">
        <v>3.0</v>
      </c>
      <c r="F399" s="10">
        <v>3.0</v>
      </c>
      <c r="G399" s="11">
        <v>45428.0</v>
      </c>
      <c r="H399" s="12">
        <v>28350.0</v>
      </c>
      <c r="I399" s="10" t="s">
        <v>107</v>
      </c>
      <c r="J399" s="10">
        <v>3.0</v>
      </c>
      <c r="K399" s="10" t="s">
        <v>553</v>
      </c>
      <c r="N399" s="10">
        <f t="shared" si="1"/>
        <v>3</v>
      </c>
      <c r="O399" s="10">
        <f t="shared" si="2"/>
        <v>0</v>
      </c>
    </row>
    <row r="400" ht="12.75" customHeight="1">
      <c r="A400" s="10" t="s">
        <v>1201</v>
      </c>
      <c r="B400" s="10" t="s">
        <v>1202</v>
      </c>
      <c r="C400" s="10">
        <v>3.0</v>
      </c>
      <c r="F400" s="10">
        <v>3.0</v>
      </c>
      <c r="G400" s="11">
        <v>45054.0</v>
      </c>
      <c r="H400" s="12">
        <v>42525.0</v>
      </c>
      <c r="I400" s="10" t="s">
        <v>590</v>
      </c>
      <c r="J400" s="10">
        <v>3.0</v>
      </c>
      <c r="K400" s="10">
        <v>332.0</v>
      </c>
      <c r="N400" s="10">
        <f t="shared" si="1"/>
        <v>3</v>
      </c>
      <c r="O400" s="10">
        <f t="shared" si="2"/>
        <v>0</v>
      </c>
    </row>
    <row r="401" ht="12.75" customHeight="1">
      <c r="A401" s="10" t="s">
        <v>1203</v>
      </c>
      <c r="B401" s="10" t="s">
        <v>1204</v>
      </c>
      <c r="C401" s="10">
        <v>2.0</v>
      </c>
      <c r="F401" s="10">
        <v>2.0</v>
      </c>
      <c r="G401" s="11">
        <v>45492.0</v>
      </c>
      <c r="H401" s="12">
        <v>56700.0</v>
      </c>
      <c r="I401" s="10" t="s">
        <v>84</v>
      </c>
      <c r="J401" s="10">
        <v>2.0</v>
      </c>
      <c r="K401" s="10">
        <v>441.0</v>
      </c>
      <c r="N401" s="10">
        <f t="shared" si="1"/>
        <v>2</v>
      </c>
      <c r="O401" s="10">
        <f t="shared" si="2"/>
        <v>0</v>
      </c>
    </row>
    <row r="402" ht="12.75" customHeight="1">
      <c r="A402" s="10" t="s">
        <v>1205</v>
      </c>
      <c r="B402" s="10" t="s">
        <v>1206</v>
      </c>
      <c r="C402" s="10">
        <v>1.0</v>
      </c>
      <c r="F402" s="10">
        <v>1.0</v>
      </c>
      <c r="G402" s="11">
        <v>45054.0</v>
      </c>
      <c r="H402" s="12">
        <v>42525.0</v>
      </c>
      <c r="I402" s="10" t="s">
        <v>255</v>
      </c>
      <c r="J402" s="10">
        <v>1.0</v>
      </c>
      <c r="K402" s="10">
        <v>741.0</v>
      </c>
      <c r="N402" s="10">
        <f t="shared" si="1"/>
        <v>1</v>
      </c>
      <c r="O402" s="10">
        <f t="shared" si="2"/>
        <v>0</v>
      </c>
    </row>
    <row r="403" ht="12.75" customHeight="1">
      <c r="A403" s="10" t="s">
        <v>1207</v>
      </c>
      <c r="B403" s="10" t="s">
        <v>1208</v>
      </c>
      <c r="C403" s="10">
        <v>10.0</v>
      </c>
      <c r="F403" s="10">
        <v>10.0</v>
      </c>
      <c r="G403" s="11">
        <v>45054.0</v>
      </c>
      <c r="H403" s="12">
        <v>42525.0</v>
      </c>
      <c r="I403" s="10" t="s">
        <v>64</v>
      </c>
      <c r="J403" s="10">
        <v>10.0</v>
      </c>
      <c r="K403" s="10" t="s">
        <v>1209</v>
      </c>
      <c r="N403" s="10">
        <f t="shared" si="1"/>
        <v>10</v>
      </c>
      <c r="O403" s="10">
        <f t="shared" si="2"/>
        <v>0</v>
      </c>
    </row>
    <row r="404" ht="12.75" customHeight="1">
      <c r="A404" s="10" t="s">
        <v>1210</v>
      </c>
      <c r="B404" s="10" t="s">
        <v>1211</v>
      </c>
      <c r="C404" s="10">
        <v>1.0</v>
      </c>
      <c r="F404" s="10">
        <v>1.0</v>
      </c>
      <c r="G404" s="11">
        <v>45698.0</v>
      </c>
      <c r="H404" s="12">
        <v>15734.25</v>
      </c>
      <c r="I404" s="10" t="s">
        <v>1212</v>
      </c>
      <c r="J404" s="10">
        <v>1.0</v>
      </c>
      <c r="K404" s="10">
        <v>442.0</v>
      </c>
      <c r="N404" s="10">
        <f t="shared" si="1"/>
        <v>1</v>
      </c>
      <c r="O404" s="10">
        <f t="shared" si="2"/>
        <v>0</v>
      </c>
    </row>
    <row r="405" ht="12.75" customHeight="1">
      <c r="A405" s="20" t="s">
        <v>1213</v>
      </c>
      <c r="B405" s="10" t="s">
        <v>1214</v>
      </c>
      <c r="C405" s="10">
        <v>7.0</v>
      </c>
      <c r="F405" s="10">
        <v>7.0</v>
      </c>
      <c r="G405" s="11">
        <v>45054.0</v>
      </c>
      <c r="H405" s="12">
        <v>14175.0</v>
      </c>
      <c r="I405" s="10" t="s">
        <v>67</v>
      </c>
      <c r="J405" s="10">
        <v>7.0</v>
      </c>
      <c r="K405" s="10">
        <v>611.0</v>
      </c>
      <c r="N405" s="10">
        <f t="shared" si="1"/>
        <v>7</v>
      </c>
      <c r="O405" s="10">
        <f t="shared" si="2"/>
        <v>0</v>
      </c>
    </row>
    <row r="406" ht="12.75" customHeight="1">
      <c r="A406" s="10" t="s">
        <v>1215</v>
      </c>
      <c r="B406" s="10" t="s">
        <v>1216</v>
      </c>
      <c r="C406" s="10">
        <v>1.0</v>
      </c>
      <c r="F406" s="10">
        <v>1.0</v>
      </c>
      <c r="G406" s="11">
        <v>45549.0</v>
      </c>
      <c r="H406" s="12">
        <v>14175.0</v>
      </c>
      <c r="I406" s="10" t="s">
        <v>319</v>
      </c>
      <c r="J406" s="10">
        <v>1.0</v>
      </c>
      <c r="K406" s="10" t="s">
        <v>553</v>
      </c>
      <c r="N406" s="10">
        <f t="shared" si="1"/>
        <v>1</v>
      </c>
      <c r="O406" s="10">
        <f t="shared" si="2"/>
        <v>0</v>
      </c>
    </row>
    <row r="407" ht="12.75" customHeight="1">
      <c r="A407" s="10" t="s">
        <v>1217</v>
      </c>
      <c r="B407" s="10" t="s">
        <v>1218</v>
      </c>
      <c r="C407" s="10">
        <v>1.0</v>
      </c>
      <c r="F407" s="10">
        <v>1.0</v>
      </c>
      <c r="G407" s="11">
        <v>45492.0</v>
      </c>
      <c r="H407" s="12">
        <v>59960.25</v>
      </c>
      <c r="I407" s="10" t="s">
        <v>1219</v>
      </c>
      <c r="J407" s="10">
        <v>1.0</v>
      </c>
      <c r="K407" s="10">
        <v>851.0</v>
      </c>
      <c r="N407" s="10">
        <f t="shared" si="1"/>
        <v>1</v>
      </c>
      <c r="O407" s="10">
        <f t="shared" si="2"/>
        <v>0</v>
      </c>
    </row>
    <row r="408" ht="12.75" customHeight="1">
      <c r="A408" s="10" t="s">
        <v>1220</v>
      </c>
      <c r="B408" s="10" t="s">
        <v>1221</v>
      </c>
      <c r="C408" s="10">
        <v>3.0</v>
      </c>
      <c r="F408" s="10">
        <v>3.0</v>
      </c>
      <c r="G408" s="11">
        <v>45712.0</v>
      </c>
      <c r="H408" s="12">
        <v>9450.0</v>
      </c>
      <c r="I408" s="10" t="s">
        <v>88</v>
      </c>
      <c r="J408" s="10">
        <v>3.0</v>
      </c>
      <c r="K408" s="10" t="s">
        <v>1222</v>
      </c>
      <c r="N408" s="10">
        <f t="shared" si="1"/>
        <v>3</v>
      </c>
      <c r="O408" s="10">
        <f t="shared" si="2"/>
        <v>0</v>
      </c>
      <c r="Q408" s="10" t="str">
        <f>IFERROR(VLOOKUP(A408,[1]Ajustes!A$1:H$65536,8,FALSE),0)</f>
        <v>#ERROR!</v>
      </c>
    </row>
    <row r="409" ht="12.75" customHeight="1">
      <c r="A409" s="10" t="s">
        <v>1223</v>
      </c>
      <c r="B409" s="10" t="s">
        <v>1224</v>
      </c>
      <c r="C409" s="10">
        <v>3.0</v>
      </c>
      <c r="F409" s="10">
        <v>3.0</v>
      </c>
      <c r="G409" s="11">
        <v>45713.0</v>
      </c>
      <c r="H409" s="12">
        <v>137860.1</v>
      </c>
      <c r="I409" s="10" t="s">
        <v>1225</v>
      </c>
      <c r="J409" s="10">
        <v>3.0</v>
      </c>
      <c r="K409" s="10" t="s">
        <v>1222</v>
      </c>
      <c r="N409" s="10">
        <f t="shared" si="1"/>
        <v>3</v>
      </c>
      <c r="O409" s="10">
        <f t="shared" si="2"/>
        <v>0</v>
      </c>
      <c r="Q409" s="10" t="str">
        <f>IFERROR(VLOOKUP(A409,[1]Ajustes!A$1:H$65536,8,FALSE),0)</f>
        <v>#ERROR!</v>
      </c>
    </row>
    <row r="410" ht="12.75" customHeight="1">
      <c r="A410" s="10" t="s">
        <v>1226</v>
      </c>
      <c r="B410" s="10" t="s">
        <v>1227</v>
      </c>
      <c r="C410" s="10">
        <v>1.0</v>
      </c>
      <c r="F410" s="10">
        <v>1.0</v>
      </c>
      <c r="G410" s="11">
        <v>45377.0</v>
      </c>
      <c r="H410" s="12">
        <v>23672.25</v>
      </c>
      <c r="I410" s="10" t="s">
        <v>1228</v>
      </c>
      <c r="J410" s="10">
        <v>1.0</v>
      </c>
      <c r="K410" s="10">
        <v>842.0</v>
      </c>
      <c r="N410" s="10">
        <f t="shared" si="1"/>
        <v>1</v>
      </c>
      <c r="O410" s="10">
        <f t="shared" si="2"/>
        <v>0</v>
      </c>
    </row>
    <row r="411" ht="12.75" customHeight="1">
      <c r="A411" s="10" t="s">
        <v>1229</v>
      </c>
      <c r="B411" s="10" t="s">
        <v>1230</v>
      </c>
      <c r="C411" s="10">
        <v>1.0</v>
      </c>
      <c r="F411" s="10">
        <v>1.0</v>
      </c>
      <c r="G411" s="11">
        <v>45702.0</v>
      </c>
      <c r="H411" s="12">
        <v>14377.48</v>
      </c>
      <c r="I411" s="10" t="s">
        <v>1231</v>
      </c>
      <c r="N411" s="10">
        <f t="shared" si="1"/>
        <v>0</v>
      </c>
      <c r="O411" s="10">
        <f t="shared" si="2"/>
        <v>-1</v>
      </c>
      <c r="Q411" s="10" t="str">
        <f>IFERROR(VLOOKUP(A411,[1]Ajustes!A$1:H$65536,8,FALSE),0)</f>
        <v>#ERROR!</v>
      </c>
    </row>
    <row r="412" ht="12.75" customHeight="1">
      <c r="A412" s="10" t="s">
        <v>1232</v>
      </c>
      <c r="B412" s="10" t="s">
        <v>1233</v>
      </c>
      <c r="C412" s="10">
        <v>1.0</v>
      </c>
      <c r="F412" s="10">
        <v>1.0</v>
      </c>
      <c r="G412" s="11">
        <v>45281.0</v>
      </c>
      <c r="H412" s="12">
        <v>1890.0</v>
      </c>
      <c r="I412" s="10" t="s">
        <v>469</v>
      </c>
      <c r="J412" s="10">
        <v>1.0</v>
      </c>
      <c r="K412" s="10" t="s">
        <v>1154</v>
      </c>
      <c r="N412" s="10">
        <f t="shared" si="1"/>
        <v>1</v>
      </c>
      <c r="O412" s="10">
        <f t="shared" si="2"/>
        <v>0</v>
      </c>
    </row>
    <row r="413" ht="12.75" customHeight="1">
      <c r="A413" s="10" t="s">
        <v>1234</v>
      </c>
      <c r="B413" s="10" t="s">
        <v>1235</v>
      </c>
      <c r="C413" s="10">
        <v>1.0</v>
      </c>
      <c r="F413" s="10">
        <v>1.0</v>
      </c>
      <c r="G413" s="11">
        <v>45281.0</v>
      </c>
      <c r="H413" s="12">
        <v>59915.97</v>
      </c>
      <c r="I413" s="10" t="s">
        <v>1236</v>
      </c>
      <c r="J413" s="10">
        <v>1.0</v>
      </c>
      <c r="K413" s="10" t="s">
        <v>242</v>
      </c>
      <c r="N413" s="10">
        <f t="shared" si="1"/>
        <v>1</v>
      </c>
      <c r="O413" s="10">
        <f t="shared" si="2"/>
        <v>0</v>
      </c>
    </row>
    <row r="414" ht="12.75" customHeight="1">
      <c r="A414" s="10" t="s">
        <v>1237</v>
      </c>
      <c r="B414" s="10" t="s">
        <v>1238</v>
      </c>
      <c r="C414" s="10">
        <v>2.0</v>
      </c>
      <c r="F414" s="10">
        <v>2.0</v>
      </c>
      <c r="G414" s="11">
        <v>45281.0</v>
      </c>
      <c r="H414" s="12">
        <v>11529.0</v>
      </c>
      <c r="I414" s="10" t="s">
        <v>1239</v>
      </c>
      <c r="J414" s="10">
        <v>2.0</v>
      </c>
      <c r="K414" s="10" t="s">
        <v>723</v>
      </c>
      <c r="N414" s="10">
        <f t="shared" si="1"/>
        <v>2</v>
      </c>
      <c r="O414" s="10">
        <f t="shared" si="2"/>
        <v>0</v>
      </c>
    </row>
    <row r="415" ht="12.75" customHeight="1">
      <c r="A415" s="10" t="s">
        <v>1240</v>
      </c>
      <c r="B415" s="10" t="s">
        <v>1241</v>
      </c>
      <c r="C415" s="10">
        <v>1.0</v>
      </c>
      <c r="F415" s="10">
        <v>1.0</v>
      </c>
      <c r="G415" s="11">
        <v>45281.0</v>
      </c>
      <c r="H415" s="12">
        <v>504201.68</v>
      </c>
      <c r="I415" s="10" t="s">
        <v>1242</v>
      </c>
      <c r="J415" s="10">
        <v>1.0</v>
      </c>
      <c r="K415" s="10">
        <v>322.0</v>
      </c>
      <c r="N415" s="10">
        <f t="shared" si="1"/>
        <v>1</v>
      </c>
      <c r="O415" s="10">
        <f t="shared" si="2"/>
        <v>0</v>
      </c>
    </row>
    <row r="416" ht="12.75" customHeight="1">
      <c r="A416" s="10" t="s">
        <v>1243</v>
      </c>
      <c r="B416" s="10" t="s">
        <v>1244</v>
      </c>
      <c r="C416" s="10">
        <v>1.0</v>
      </c>
      <c r="F416" s="10">
        <v>1.0</v>
      </c>
      <c r="G416" s="11">
        <v>45281.0</v>
      </c>
      <c r="H416" s="12">
        <v>1932.77</v>
      </c>
      <c r="I416" s="10" t="s">
        <v>1245</v>
      </c>
      <c r="J416" s="10">
        <v>1.0</v>
      </c>
      <c r="K416" s="10" t="s">
        <v>636</v>
      </c>
      <c r="N416" s="10">
        <f t="shared" si="1"/>
        <v>1</v>
      </c>
      <c r="O416" s="10">
        <f t="shared" si="2"/>
        <v>0</v>
      </c>
    </row>
    <row r="417" ht="12.75" customHeight="1">
      <c r="A417" s="10" t="s">
        <v>1246</v>
      </c>
      <c r="B417" s="10" t="s">
        <v>1247</v>
      </c>
      <c r="C417" s="10">
        <v>1.0</v>
      </c>
      <c r="F417" s="10">
        <v>1.0</v>
      </c>
      <c r="G417" s="11">
        <v>45281.0</v>
      </c>
      <c r="H417" s="12">
        <v>27058.82</v>
      </c>
      <c r="I417" s="10" t="s">
        <v>1248</v>
      </c>
      <c r="J417" s="10">
        <v>1.0</v>
      </c>
      <c r="K417" s="10" t="s">
        <v>636</v>
      </c>
      <c r="N417" s="10">
        <f t="shared" si="1"/>
        <v>1</v>
      </c>
      <c r="O417" s="10">
        <f t="shared" si="2"/>
        <v>0</v>
      </c>
    </row>
    <row r="418" ht="12.75" customHeight="1">
      <c r="A418" s="10" t="s">
        <v>1249</v>
      </c>
      <c r="B418" s="10" t="s">
        <v>1250</v>
      </c>
      <c r="C418" s="10">
        <v>1.0</v>
      </c>
      <c r="F418" s="10">
        <v>1.0</v>
      </c>
      <c r="G418" s="11">
        <v>45281.0</v>
      </c>
      <c r="H418" s="12">
        <v>1890.0</v>
      </c>
      <c r="I418" s="10" t="s">
        <v>469</v>
      </c>
      <c r="J418" s="10">
        <v>1.0</v>
      </c>
      <c r="K418" s="10" t="s">
        <v>636</v>
      </c>
      <c r="N418" s="10">
        <f t="shared" si="1"/>
        <v>1</v>
      </c>
      <c r="O418" s="10">
        <f t="shared" si="2"/>
        <v>0</v>
      </c>
    </row>
    <row r="419" ht="12.75" customHeight="1">
      <c r="A419" s="10" t="s">
        <v>1251</v>
      </c>
      <c r="B419" s="10" t="s">
        <v>1252</v>
      </c>
      <c r="C419" s="10">
        <v>2.0</v>
      </c>
      <c r="F419" s="10">
        <v>2.0</v>
      </c>
      <c r="G419" s="11">
        <v>45406.0</v>
      </c>
      <c r="H419" s="12">
        <v>14175.0</v>
      </c>
      <c r="I419" s="10" t="s">
        <v>88</v>
      </c>
      <c r="J419" s="10">
        <v>2.0</v>
      </c>
      <c r="K419" s="10" t="s">
        <v>242</v>
      </c>
      <c r="N419" s="10">
        <f t="shared" si="1"/>
        <v>2</v>
      </c>
      <c r="O419" s="10">
        <f t="shared" si="2"/>
        <v>0</v>
      </c>
    </row>
    <row r="420" ht="12.75" customHeight="1">
      <c r="A420" s="10" t="s">
        <v>1253</v>
      </c>
      <c r="B420" s="10" t="s">
        <v>1254</v>
      </c>
      <c r="C420" s="10">
        <v>1.0</v>
      </c>
      <c r="F420" s="10">
        <v>1.0</v>
      </c>
      <c r="G420" s="11">
        <v>45281.0</v>
      </c>
      <c r="H420" s="12">
        <v>14175.0</v>
      </c>
      <c r="I420" s="10" t="s">
        <v>319</v>
      </c>
      <c r="J420" s="10">
        <v>1.0</v>
      </c>
      <c r="K420" s="10" t="s">
        <v>636</v>
      </c>
      <c r="N420" s="10">
        <f t="shared" si="1"/>
        <v>1</v>
      </c>
      <c r="O420" s="10">
        <f t="shared" si="2"/>
        <v>0</v>
      </c>
    </row>
    <row r="421" ht="12.75" customHeight="1">
      <c r="A421" s="10" t="s">
        <v>1255</v>
      </c>
      <c r="B421" s="10" t="s">
        <v>1256</v>
      </c>
      <c r="C421" s="10">
        <v>2.0</v>
      </c>
      <c r="F421" s="10">
        <v>2.0</v>
      </c>
      <c r="G421" s="11">
        <v>45406.0</v>
      </c>
      <c r="H421" s="12">
        <v>1890.0</v>
      </c>
      <c r="I421" s="10" t="s">
        <v>795</v>
      </c>
      <c r="J421" s="10">
        <v>2.0</v>
      </c>
      <c r="K421" s="10" t="s">
        <v>1154</v>
      </c>
      <c r="N421" s="10">
        <f t="shared" si="1"/>
        <v>2</v>
      </c>
      <c r="O421" s="10">
        <f t="shared" si="2"/>
        <v>0</v>
      </c>
    </row>
    <row r="422" ht="12.75" customHeight="1">
      <c r="A422" s="10" t="s">
        <v>1257</v>
      </c>
      <c r="B422" s="10" t="s">
        <v>1258</v>
      </c>
      <c r="C422" s="10">
        <v>2.0</v>
      </c>
      <c r="F422" s="10">
        <v>2.0</v>
      </c>
      <c r="G422" s="11">
        <v>45083.0</v>
      </c>
      <c r="H422" s="12">
        <v>928.42</v>
      </c>
      <c r="I422" s="10" t="s">
        <v>1259</v>
      </c>
      <c r="J422" s="10">
        <v>2.0</v>
      </c>
      <c r="K422" s="10">
        <v>231.0</v>
      </c>
      <c r="N422" s="10">
        <f t="shared" si="1"/>
        <v>2</v>
      </c>
      <c r="O422" s="10">
        <f t="shared" si="2"/>
        <v>0</v>
      </c>
      <c r="P422" s="10" t="s">
        <v>1260</v>
      </c>
    </row>
    <row r="423" ht="12.75" customHeight="1">
      <c r="A423" s="10" t="s">
        <v>1261</v>
      </c>
      <c r="B423" s="10" t="s">
        <v>1262</v>
      </c>
      <c r="C423" s="10">
        <v>1.0</v>
      </c>
      <c r="F423" s="10">
        <v>1.0</v>
      </c>
      <c r="G423" s="11">
        <v>45281.0</v>
      </c>
      <c r="H423" s="12">
        <v>1890.0</v>
      </c>
      <c r="I423" s="10" t="s">
        <v>469</v>
      </c>
      <c r="J423" s="10">
        <v>1.0</v>
      </c>
      <c r="K423" s="10" t="s">
        <v>636</v>
      </c>
      <c r="N423" s="10">
        <f t="shared" si="1"/>
        <v>1</v>
      </c>
      <c r="O423" s="10">
        <f t="shared" si="2"/>
        <v>0</v>
      </c>
    </row>
    <row r="424" ht="12.75" customHeight="1">
      <c r="A424" s="10" t="s">
        <v>1263</v>
      </c>
      <c r="B424" s="10" t="s">
        <v>1264</v>
      </c>
      <c r="C424" s="10">
        <v>2.0</v>
      </c>
      <c r="F424" s="10">
        <v>2.0</v>
      </c>
      <c r="G424" s="11">
        <v>45281.0</v>
      </c>
      <c r="H424" s="12">
        <v>1890.0</v>
      </c>
      <c r="I424" s="10" t="s">
        <v>795</v>
      </c>
      <c r="J424" s="10">
        <v>2.0</v>
      </c>
      <c r="K424" s="10" t="s">
        <v>636</v>
      </c>
      <c r="N424" s="10">
        <f t="shared" si="1"/>
        <v>2</v>
      </c>
      <c r="O424" s="10">
        <f t="shared" si="2"/>
        <v>0</v>
      </c>
    </row>
    <row r="425" ht="12.75" customHeight="1">
      <c r="A425" s="10" t="s">
        <v>1265</v>
      </c>
      <c r="B425" s="10" t="s">
        <v>1266</v>
      </c>
      <c r="C425" s="10">
        <v>10.0</v>
      </c>
      <c r="F425" s="10">
        <v>10.0</v>
      </c>
      <c r="G425" s="11">
        <v>45350.0</v>
      </c>
      <c r="H425" s="12">
        <v>945.0</v>
      </c>
      <c r="I425" s="10" t="s">
        <v>78</v>
      </c>
      <c r="J425" s="10">
        <v>10.0</v>
      </c>
      <c r="N425" s="10">
        <f t="shared" si="1"/>
        <v>10</v>
      </c>
      <c r="O425" s="10">
        <f t="shared" si="2"/>
        <v>0</v>
      </c>
    </row>
    <row r="426" ht="12.75" customHeight="1">
      <c r="A426" s="10" t="s">
        <v>1267</v>
      </c>
      <c r="B426" s="10" t="s">
        <v>1268</v>
      </c>
      <c r="C426" s="10">
        <v>1.0</v>
      </c>
      <c r="F426" s="10">
        <v>1.0</v>
      </c>
      <c r="G426" s="11">
        <v>45281.0</v>
      </c>
      <c r="H426" s="12">
        <v>14175.0</v>
      </c>
      <c r="I426" s="10" t="s">
        <v>319</v>
      </c>
      <c r="J426" s="10">
        <v>1.0</v>
      </c>
      <c r="K426" s="10">
        <v>232.0</v>
      </c>
      <c r="N426" s="10">
        <f t="shared" si="1"/>
        <v>1</v>
      </c>
      <c r="O426" s="10">
        <f t="shared" si="2"/>
        <v>0</v>
      </c>
    </row>
    <row r="427" ht="12.75" customHeight="1">
      <c r="A427" s="10" t="s">
        <v>1269</v>
      </c>
      <c r="B427" s="10" t="s">
        <v>1270</v>
      </c>
      <c r="C427" s="10">
        <v>2.0</v>
      </c>
      <c r="F427" s="10">
        <v>2.0</v>
      </c>
      <c r="G427" s="11">
        <v>45406.0</v>
      </c>
      <c r="H427" s="12">
        <v>34020.0</v>
      </c>
      <c r="I427" s="10" t="s">
        <v>563</v>
      </c>
      <c r="J427" s="10">
        <v>2.0</v>
      </c>
      <c r="K427" s="10">
        <v>351.0</v>
      </c>
      <c r="N427" s="10">
        <f t="shared" si="1"/>
        <v>2</v>
      </c>
      <c r="O427" s="10">
        <f t="shared" si="2"/>
        <v>0</v>
      </c>
    </row>
    <row r="428" ht="12.75" customHeight="1">
      <c r="A428" s="10" t="s">
        <v>1271</v>
      </c>
      <c r="B428" s="10" t="s">
        <v>1272</v>
      </c>
      <c r="C428" s="10">
        <v>1.0</v>
      </c>
      <c r="F428" s="10">
        <v>1.0</v>
      </c>
      <c r="G428" s="11">
        <v>45406.0</v>
      </c>
      <c r="H428" s="12">
        <v>2430.0</v>
      </c>
      <c r="I428" s="10" t="s">
        <v>1273</v>
      </c>
      <c r="J428" s="10">
        <v>1.0</v>
      </c>
      <c r="K428" s="10" t="s">
        <v>636</v>
      </c>
      <c r="N428" s="10">
        <f t="shared" si="1"/>
        <v>1</v>
      </c>
      <c r="O428" s="10">
        <f t="shared" si="2"/>
        <v>0</v>
      </c>
    </row>
    <row r="429" ht="12.75" customHeight="1">
      <c r="A429" s="10" t="s">
        <v>1274</v>
      </c>
      <c r="B429" s="10" t="s">
        <v>1275</v>
      </c>
      <c r="C429" s="10">
        <v>1.0</v>
      </c>
      <c r="F429" s="10">
        <v>1.0</v>
      </c>
      <c r="G429" s="11">
        <v>45406.0</v>
      </c>
      <c r="H429" s="12">
        <v>3037.5</v>
      </c>
      <c r="I429" s="10" t="s">
        <v>1276</v>
      </c>
      <c r="J429" s="10">
        <v>1.0</v>
      </c>
      <c r="K429" s="10" t="s">
        <v>636</v>
      </c>
      <c r="N429" s="10">
        <f t="shared" si="1"/>
        <v>1</v>
      </c>
      <c r="O429" s="10">
        <f t="shared" si="2"/>
        <v>0</v>
      </c>
    </row>
    <row r="430" ht="12.75" customHeight="1">
      <c r="A430" s="10" t="s">
        <v>1277</v>
      </c>
      <c r="B430" s="10" t="s">
        <v>1278</v>
      </c>
      <c r="C430" s="10">
        <v>2.0</v>
      </c>
      <c r="F430" s="10">
        <v>2.0</v>
      </c>
      <c r="G430" s="11">
        <v>45281.0</v>
      </c>
      <c r="H430" s="12">
        <v>19845.0</v>
      </c>
      <c r="I430" s="10" t="s">
        <v>1279</v>
      </c>
      <c r="J430" s="10">
        <v>2.0</v>
      </c>
      <c r="K430" s="10">
        <v>241.0</v>
      </c>
      <c r="N430" s="10">
        <f t="shared" si="1"/>
        <v>2</v>
      </c>
      <c r="O430" s="10">
        <f t="shared" si="2"/>
        <v>0</v>
      </c>
    </row>
    <row r="431" ht="12.75" customHeight="1">
      <c r="A431" s="10" t="s">
        <v>1280</v>
      </c>
      <c r="B431" s="10" t="s">
        <v>1281</v>
      </c>
      <c r="C431" s="10">
        <v>1.0</v>
      </c>
      <c r="F431" s="10">
        <v>1.0</v>
      </c>
      <c r="G431" s="11">
        <v>45281.0</v>
      </c>
      <c r="H431" s="12">
        <v>14175.0</v>
      </c>
      <c r="I431" s="10" t="s">
        <v>319</v>
      </c>
      <c r="J431" s="10">
        <v>1.0</v>
      </c>
      <c r="K431" s="10" t="s">
        <v>636</v>
      </c>
      <c r="N431" s="10">
        <f t="shared" si="1"/>
        <v>1</v>
      </c>
      <c r="O431" s="10">
        <f t="shared" si="2"/>
        <v>0</v>
      </c>
    </row>
    <row r="432" ht="12.75" customHeight="1">
      <c r="A432" s="10" t="s">
        <v>1282</v>
      </c>
      <c r="B432" s="10" t="s">
        <v>1283</v>
      </c>
      <c r="C432" s="10">
        <v>1.0</v>
      </c>
      <c r="F432" s="10">
        <v>1.0</v>
      </c>
      <c r="G432" s="11">
        <v>45406.0</v>
      </c>
      <c r="H432" s="12">
        <v>1702.88</v>
      </c>
      <c r="I432" s="10" t="s">
        <v>1284</v>
      </c>
      <c r="J432" s="10">
        <v>1.0</v>
      </c>
      <c r="K432" s="10" t="s">
        <v>636</v>
      </c>
      <c r="N432" s="10">
        <f t="shared" si="1"/>
        <v>1</v>
      </c>
      <c r="O432" s="10">
        <f t="shared" si="2"/>
        <v>0</v>
      </c>
    </row>
    <row r="433" ht="12.75" customHeight="1">
      <c r="A433" s="10" t="s">
        <v>1285</v>
      </c>
      <c r="B433" s="10" t="s">
        <v>1286</v>
      </c>
      <c r="C433" s="10">
        <v>3.0</v>
      </c>
      <c r="F433" s="10">
        <v>3.0</v>
      </c>
      <c r="G433" s="11">
        <v>45338.0</v>
      </c>
      <c r="H433" s="12">
        <v>28350.0</v>
      </c>
      <c r="I433" s="10" t="s">
        <v>107</v>
      </c>
      <c r="J433" s="10">
        <v>3.0</v>
      </c>
      <c r="K433" s="10" t="s">
        <v>636</v>
      </c>
      <c r="N433" s="10">
        <f t="shared" si="1"/>
        <v>3</v>
      </c>
      <c r="O433" s="10">
        <f t="shared" si="2"/>
        <v>0</v>
      </c>
    </row>
    <row r="434" ht="12.75" customHeight="1">
      <c r="A434" s="10" t="s">
        <v>1287</v>
      </c>
      <c r="B434" s="10" t="s">
        <v>1288</v>
      </c>
      <c r="C434" s="10">
        <v>1.0</v>
      </c>
      <c r="F434" s="10">
        <v>1.0</v>
      </c>
      <c r="G434" s="11">
        <v>45723.0</v>
      </c>
      <c r="H434" s="12">
        <v>11340.0</v>
      </c>
      <c r="I434" s="10" t="s">
        <v>335</v>
      </c>
      <c r="J434" s="10">
        <v>1.0</v>
      </c>
      <c r="K434" s="10">
        <v>421.0</v>
      </c>
      <c r="N434" s="10">
        <f t="shared" si="1"/>
        <v>1</v>
      </c>
      <c r="O434" s="10">
        <f t="shared" si="2"/>
        <v>0</v>
      </c>
    </row>
    <row r="435" ht="12.75" customHeight="1">
      <c r="A435" s="10" t="s">
        <v>1289</v>
      </c>
      <c r="B435" s="10" t="s">
        <v>1290</v>
      </c>
      <c r="C435" s="10">
        <v>3.0</v>
      </c>
      <c r="F435" s="10">
        <v>3.0</v>
      </c>
      <c r="G435" s="11">
        <v>45492.0</v>
      </c>
      <c r="H435" s="12">
        <v>4725.0</v>
      </c>
      <c r="I435" s="10" t="s">
        <v>319</v>
      </c>
      <c r="J435" s="10">
        <v>3.0</v>
      </c>
      <c r="K435" s="10" t="s">
        <v>1291</v>
      </c>
      <c r="N435" s="10">
        <f t="shared" si="1"/>
        <v>3</v>
      </c>
      <c r="O435" s="10">
        <f t="shared" si="2"/>
        <v>0</v>
      </c>
    </row>
    <row r="436" ht="12.75" customHeight="1">
      <c r="A436" s="10" t="s">
        <v>1292</v>
      </c>
      <c r="B436" s="10" t="s">
        <v>1293</v>
      </c>
      <c r="C436" s="10">
        <v>6.0</v>
      </c>
      <c r="F436" s="10">
        <v>6.0</v>
      </c>
      <c r="G436" s="11">
        <v>45281.0</v>
      </c>
      <c r="H436" s="12">
        <v>11340.0</v>
      </c>
      <c r="I436" s="10" t="s">
        <v>563</v>
      </c>
      <c r="J436" s="10">
        <v>6.0</v>
      </c>
      <c r="K436" s="10">
        <v>651.0</v>
      </c>
      <c r="N436" s="10">
        <f t="shared" si="1"/>
        <v>6</v>
      </c>
      <c r="O436" s="10">
        <f t="shared" si="2"/>
        <v>0</v>
      </c>
    </row>
    <row r="437" ht="12.75" customHeight="1">
      <c r="A437" s="10" t="s">
        <v>1294</v>
      </c>
      <c r="B437" s="10" t="s">
        <v>1295</v>
      </c>
      <c r="C437" s="10">
        <v>2.0</v>
      </c>
      <c r="F437" s="10">
        <v>2.0</v>
      </c>
      <c r="G437" s="11">
        <v>45492.0</v>
      </c>
      <c r="H437" s="12">
        <v>21263.0</v>
      </c>
      <c r="I437" s="10" t="s">
        <v>1296</v>
      </c>
      <c r="J437" s="10">
        <v>2.0</v>
      </c>
      <c r="K437" s="10">
        <v>323.0</v>
      </c>
      <c r="N437" s="10">
        <f t="shared" si="1"/>
        <v>2</v>
      </c>
      <c r="O437" s="10">
        <f t="shared" si="2"/>
        <v>0</v>
      </c>
    </row>
    <row r="438" ht="12.75" customHeight="1">
      <c r="A438" s="10" t="s">
        <v>1297</v>
      </c>
      <c r="B438" s="10" t="s">
        <v>1298</v>
      </c>
      <c r="C438" s="10">
        <v>2.0</v>
      </c>
      <c r="F438" s="10">
        <v>2.0</v>
      </c>
      <c r="G438" s="11">
        <v>45492.0</v>
      </c>
      <c r="H438" s="12">
        <v>21848.73</v>
      </c>
      <c r="I438" s="10" t="s">
        <v>1299</v>
      </c>
      <c r="J438" s="10">
        <v>2.0</v>
      </c>
      <c r="K438" s="10" t="s">
        <v>1300</v>
      </c>
      <c r="N438" s="10">
        <f t="shared" si="1"/>
        <v>2</v>
      </c>
      <c r="O438" s="10">
        <f t="shared" si="2"/>
        <v>0</v>
      </c>
    </row>
    <row r="439" ht="12.75" customHeight="1">
      <c r="A439" s="10" t="s">
        <v>1301</v>
      </c>
      <c r="B439" s="10" t="s">
        <v>1302</v>
      </c>
      <c r="C439" s="10">
        <v>1.0</v>
      </c>
      <c r="F439" s="10">
        <v>1.0</v>
      </c>
      <c r="G439" s="11">
        <v>45460.0</v>
      </c>
      <c r="H439" s="12">
        <v>29909.25</v>
      </c>
      <c r="I439" s="10" t="s">
        <v>1116</v>
      </c>
      <c r="J439" s="10">
        <v>1.0</v>
      </c>
      <c r="K439" s="10">
        <v>822.0</v>
      </c>
      <c r="N439" s="10">
        <f t="shared" si="1"/>
        <v>1</v>
      </c>
      <c r="O439" s="10">
        <f t="shared" si="2"/>
        <v>0</v>
      </c>
    </row>
    <row r="440" ht="12.75" customHeight="1">
      <c r="A440" s="10" t="s">
        <v>1303</v>
      </c>
      <c r="B440" s="10" t="s">
        <v>1304</v>
      </c>
      <c r="C440" s="10">
        <v>2.0</v>
      </c>
      <c r="F440" s="10">
        <v>2.0</v>
      </c>
      <c r="G440" s="11">
        <v>45692.0</v>
      </c>
      <c r="H440" s="12">
        <v>113400.0</v>
      </c>
      <c r="I440" s="10" t="s">
        <v>75</v>
      </c>
      <c r="J440" s="10">
        <v>2.0</v>
      </c>
      <c r="K440" s="10">
        <v>841.0</v>
      </c>
      <c r="N440" s="10">
        <f t="shared" si="1"/>
        <v>2</v>
      </c>
      <c r="O440" s="10">
        <f t="shared" si="2"/>
        <v>0</v>
      </c>
    </row>
    <row r="441" ht="12.75" customHeight="1">
      <c r="A441" s="10" t="s">
        <v>1305</v>
      </c>
      <c r="B441" s="10" t="s">
        <v>1306</v>
      </c>
      <c r="C441" s="10">
        <v>2.0</v>
      </c>
      <c r="F441" s="10">
        <v>2.0</v>
      </c>
      <c r="G441" s="11">
        <v>45492.0</v>
      </c>
      <c r="H441" s="12">
        <v>21687.75</v>
      </c>
      <c r="I441" s="10" t="s">
        <v>1307</v>
      </c>
      <c r="J441" s="10">
        <v>2.0</v>
      </c>
      <c r="K441" s="10" t="s">
        <v>1308</v>
      </c>
      <c r="N441" s="10">
        <f t="shared" si="1"/>
        <v>2</v>
      </c>
      <c r="O441" s="10">
        <f t="shared" si="2"/>
        <v>0</v>
      </c>
    </row>
    <row r="442" ht="12.75" customHeight="1">
      <c r="A442" s="10" t="s">
        <v>1309</v>
      </c>
      <c r="B442" s="10" t="s">
        <v>1310</v>
      </c>
      <c r="C442" s="10">
        <v>1.0</v>
      </c>
      <c r="F442" s="10">
        <v>1.0</v>
      </c>
      <c r="G442" s="11">
        <v>45281.0</v>
      </c>
      <c r="H442" s="12">
        <v>22538.25</v>
      </c>
      <c r="I442" s="10" t="s">
        <v>350</v>
      </c>
      <c r="J442" s="10">
        <v>1.0</v>
      </c>
      <c r="K442" s="10">
        <v>951.0</v>
      </c>
      <c r="N442" s="10">
        <f t="shared" si="1"/>
        <v>1</v>
      </c>
      <c r="O442" s="10">
        <f t="shared" si="2"/>
        <v>0</v>
      </c>
    </row>
    <row r="443" ht="12.75" customHeight="1">
      <c r="A443" s="10" t="s">
        <v>1311</v>
      </c>
      <c r="B443" s="10" t="s">
        <v>1312</v>
      </c>
      <c r="C443" s="10">
        <v>1.0</v>
      </c>
      <c r="F443" s="10">
        <v>1.0</v>
      </c>
      <c r="G443" s="11">
        <v>45692.0</v>
      </c>
      <c r="H443" s="12">
        <v>47202.75</v>
      </c>
      <c r="I443" s="10" t="s">
        <v>1313</v>
      </c>
      <c r="J443" s="10">
        <v>1.0</v>
      </c>
      <c r="K443" s="10">
        <v>821.0</v>
      </c>
      <c r="N443" s="10">
        <f t="shared" si="1"/>
        <v>1</v>
      </c>
      <c r="O443" s="10">
        <f t="shared" si="2"/>
        <v>0</v>
      </c>
    </row>
    <row r="444" ht="12.75" customHeight="1">
      <c r="A444" s="10" t="s">
        <v>1314</v>
      </c>
      <c r="B444" s="10" t="s">
        <v>1315</v>
      </c>
      <c r="C444" s="10">
        <v>9.0</v>
      </c>
      <c r="F444" s="10">
        <v>9.0</v>
      </c>
      <c r="G444" s="11">
        <v>45281.0</v>
      </c>
      <c r="H444" s="12">
        <v>14377.49</v>
      </c>
      <c r="I444" s="10" t="s">
        <v>1316</v>
      </c>
      <c r="J444" s="10">
        <v>9.0</v>
      </c>
      <c r="K444" s="10">
        <v>352.0</v>
      </c>
      <c r="N444" s="10">
        <f t="shared" si="1"/>
        <v>9</v>
      </c>
      <c r="O444" s="10">
        <f t="shared" si="2"/>
        <v>0</v>
      </c>
    </row>
    <row r="445" ht="12.75" customHeight="1">
      <c r="A445" s="10" t="s">
        <v>1317</v>
      </c>
      <c r="B445" s="10" t="s">
        <v>1318</v>
      </c>
      <c r="C445" s="10">
        <v>16.0</v>
      </c>
      <c r="F445" s="10">
        <v>16.0</v>
      </c>
      <c r="G445" s="11">
        <v>45492.0</v>
      </c>
      <c r="H445" s="12">
        <v>21262.5</v>
      </c>
      <c r="I445" s="10" t="s">
        <v>232</v>
      </c>
      <c r="J445" s="10">
        <v>16.0</v>
      </c>
      <c r="K445" s="10" t="s">
        <v>1308</v>
      </c>
      <c r="N445" s="10">
        <f t="shared" si="1"/>
        <v>16</v>
      </c>
      <c r="O445" s="10">
        <f t="shared" si="2"/>
        <v>0</v>
      </c>
    </row>
    <row r="446" ht="12.75" customHeight="1">
      <c r="A446" s="10" t="s">
        <v>1319</v>
      </c>
      <c r="B446" s="10" t="s">
        <v>1320</v>
      </c>
      <c r="C446" s="10">
        <v>3.0</v>
      </c>
      <c r="F446" s="10">
        <v>3.0</v>
      </c>
      <c r="G446" s="11">
        <v>45281.0</v>
      </c>
      <c r="H446" s="12">
        <v>18711.0</v>
      </c>
      <c r="I446" s="10" t="s">
        <v>1321</v>
      </c>
      <c r="J446" s="10">
        <v>3.0</v>
      </c>
      <c r="K446" s="10" t="s">
        <v>1308</v>
      </c>
      <c r="N446" s="10">
        <f t="shared" si="1"/>
        <v>3</v>
      </c>
      <c r="O446" s="10">
        <f t="shared" si="2"/>
        <v>0</v>
      </c>
    </row>
    <row r="447" ht="12.75" customHeight="1">
      <c r="A447" s="10" t="s">
        <v>1322</v>
      </c>
      <c r="B447" s="10" t="s">
        <v>1323</v>
      </c>
      <c r="C447" s="10">
        <v>1.0</v>
      </c>
      <c r="F447" s="10">
        <v>1.0</v>
      </c>
      <c r="G447" s="11">
        <v>45281.0</v>
      </c>
      <c r="H447" s="12">
        <v>14175.0</v>
      </c>
      <c r="I447" s="10" t="s">
        <v>319</v>
      </c>
      <c r="J447" s="10">
        <v>1.0</v>
      </c>
      <c r="K447" s="10">
        <v>141.0</v>
      </c>
      <c r="N447" s="10">
        <f t="shared" si="1"/>
        <v>1</v>
      </c>
      <c r="O447" s="10">
        <f t="shared" si="2"/>
        <v>0</v>
      </c>
    </row>
    <row r="448" ht="12.75" customHeight="1">
      <c r="A448" s="10" t="s">
        <v>1324</v>
      </c>
      <c r="B448" s="10" t="s">
        <v>1325</v>
      </c>
      <c r="C448" s="10">
        <v>1.0</v>
      </c>
      <c r="F448" s="10">
        <v>1.0</v>
      </c>
      <c r="G448" s="11">
        <v>45406.0</v>
      </c>
      <c r="H448" s="12">
        <v>16017.75</v>
      </c>
      <c r="I448" s="10" t="s">
        <v>1326</v>
      </c>
      <c r="J448" s="10">
        <v>1.0</v>
      </c>
      <c r="K448" s="10">
        <v>141.0</v>
      </c>
      <c r="N448" s="10">
        <f t="shared" si="1"/>
        <v>1</v>
      </c>
      <c r="O448" s="10">
        <f t="shared" si="2"/>
        <v>0</v>
      </c>
    </row>
    <row r="449" ht="12.75" customHeight="1">
      <c r="A449" s="10" t="s">
        <v>1327</v>
      </c>
      <c r="B449" s="10" t="s">
        <v>1328</v>
      </c>
      <c r="C449" s="10">
        <v>1.0</v>
      </c>
      <c r="F449" s="10">
        <v>1.0</v>
      </c>
      <c r="G449" s="11">
        <v>45406.0</v>
      </c>
      <c r="H449" s="12">
        <v>14175.0</v>
      </c>
      <c r="I449" s="10" t="s">
        <v>319</v>
      </c>
      <c r="J449" s="10">
        <v>1.0</v>
      </c>
      <c r="K449" s="10">
        <v>141.0</v>
      </c>
      <c r="N449" s="10">
        <f t="shared" si="1"/>
        <v>1</v>
      </c>
      <c r="O449" s="10">
        <f t="shared" si="2"/>
        <v>0</v>
      </c>
    </row>
    <row r="450" ht="12.75" customHeight="1">
      <c r="A450" s="10" t="s">
        <v>1329</v>
      </c>
      <c r="B450" s="10" t="s">
        <v>1330</v>
      </c>
      <c r="C450" s="10">
        <v>4.0</v>
      </c>
      <c r="F450" s="10">
        <v>4.0</v>
      </c>
      <c r="G450" s="11">
        <v>45281.0</v>
      </c>
      <c r="H450" s="12">
        <v>28350.0</v>
      </c>
      <c r="I450" s="10" t="s">
        <v>84</v>
      </c>
      <c r="J450" s="10">
        <v>4.0</v>
      </c>
      <c r="K450" s="10" t="s">
        <v>1331</v>
      </c>
      <c r="N450" s="10">
        <f t="shared" si="1"/>
        <v>4</v>
      </c>
      <c r="O450" s="10">
        <f t="shared" si="2"/>
        <v>0</v>
      </c>
      <c r="Q450" s="10" t="str">
        <f>IFERROR(VLOOKUP(A450,[1]Ajustes!A$1:H$65536,8,FALSE),0)</f>
        <v>#ERROR!</v>
      </c>
    </row>
    <row r="451" ht="12.75" customHeight="1">
      <c r="A451" s="10" t="s">
        <v>1332</v>
      </c>
      <c r="B451" s="10" t="s">
        <v>1333</v>
      </c>
      <c r="C451" s="10">
        <v>7.0</v>
      </c>
      <c r="F451" s="10">
        <v>7.0</v>
      </c>
      <c r="G451" s="11">
        <v>45281.0</v>
      </c>
      <c r="H451" s="12">
        <v>14175.0</v>
      </c>
      <c r="I451" s="10" t="s">
        <v>67</v>
      </c>
      <c r="J451" s="10">
        <v>7.0</v>
      </c>
      <c r="K451" s="10" t="s">
        <v>235</v>
      </c>
      <c r="N451" s="10">
        <f t="shared" si="1"/>
        <v>7</v>
      </c>
      <c r="O451" s="10">
        <f t="shared" si="2"/>
        <v>0</v>
      </c>
    </row>
    <row r="452" ht="12.75" customHeight="1">
      <c r="A452" s="10" t="s">
        <v>1334</v>
      </c>
      <c r="B452" s="10" t="s">
        <v>1335</v>
      </c>
      <c r="C452" s="10">
        <v>10.0</v>
      </c>
      <c r="F452" s="10">
        <v>10.0</v>
      </c>
      <c r="G452" s="11">
        <v>45281.0</v>
      </c>
      <c r="H452" s="12">
        <v>10584.0</v>
      </c>
      <c r="I452" s="10" t="s">
        <v>1336</v>
      </c>
      <c r="J452" s="10">
        <v>10.0</v>
      </c>
      <c r="K452" s="10" t="s">
        <v>1300</v>
      </c>
      <c r="N452" s="10">
        <f t="shared" si="1"/>
        <v>10</v>
      </c>
      <c r="O452" s="10">
        <f t="shared" si="2"/>
        <v>0</v>
      </c>
    </row>
    <row r="453" ht="12.75" customHeight="1">
      <c r="A453" s="10" t="s">
        <v>1337</v>
      </c>
      <c r="B453" s="10" t="s">
        <v>1338</v>
      </c>
      <c r="C453" s="10">
        <v>1.0</v>
      </c>
      <c r="F453" s="10">
        <v>1.0</v>
      </c>
      <c r="G453" s="11">
        <v>45281.0</v>
      </c>
      <c r="H453" s="12">
        <v>14175.0</v>
      </c>
      <c r="I453" s="10" t="s">
        <v>319</v>
      </c>
      <c r="J453" s="10">
        <v>1.0</v>
      </c>
      <c r="K453" s="10" t="s">
        <v>1300</v>
      </c>
      <c r="N453" s="10">
        <f t="shared" si="1"/>
        <v>1</v>
      </c>
      <c r="O453" s="10">
        <f t="shared" si="2"/>
        <v>0</v>
      </c>
    </row>
    <row r="454" ht="12.75" customHeight="1">
      <c r="A454" s="10" t="s">
        <v>1339</v>
      </c>
      <c r="B454" s="10" t="s">
        <v>1340</v>
      </c>
      <c r="C454" s="10">
        <v>2.0</v>
      </c>
      <c r="F454" s="10">
        <v>2.0</v>
      </c>
      <c r="G454" s="11">
        <v>45570.0</v>
      </c>
      <c r="H454" s="12">
        <v>62370.0</v>
      </c>
      <c r="I454" s="10" t="s">
        <v>1341</v>
      </c>
      <c r="J454" s="10">
        <v>2.0</v>
      </c>
      <c r="K454" s="10" t="s">
        <v>58</v>
      </c>
      <c r="N454" s="10">
        <f t="shared" si="1"/>
        <v>2</v>
      </c>
      <c r="O454" s="10">
        <f t="shared" si="2"/>
        <v>0</v>
      </c>
    </row>
    <row r="455" ht="12.75" customHeight="1">
      <c r="A455" s="10" t="s">
        <v>1342</v>
      </c>
      <c r="B455" s="10" t="s">
        <v>1343</v>
      </c>
      <c r="C455" s="10">
        <v>1.0</v>
      </c>
      <c r="F455" s="10">
        <v>1.0</v>
      </c>
      <c r="G455" s="11">
        <v>45054.0</v>
      </c>
      <c r="H455" s="12">
        <v>39690.0</v>
      </c>
      <c r="I455" s="10" t="s">
        <v>1279</v>
      </c>
      <c r="J455" s="10">
        <v>1.0</v>
      </c>
      <c r="K455" s="10">
        <v>352.0</v>
      </c>
      <c r="N455" s="10">
        <f t="shared" si="1"/>
        <v>1</v>
      </c>
      <c r="O455" s="10">
        <f t="shared" si="2"/>
        <v>0</v>
      </c>
    </row>
    <row r="456" ht="12.75" customHeight="1">
      <c r="A456" s="10" t="s">
        <v>1344</v>
      </c>
      <c r="B456" s="10" t="s">
        <v>1345</v>
      </c>
      <c r="C456" s="10">
        <v>1.0</v>
      </c>
      <c r="F456" s="10">
        <v>1.0</v>
      </c>
      <c r="G456" s="11">
        <v>45054.0</v>
      </c>
      <c r="H456" s="12">
        <v>3780.0</v>
      </c>
      <c r="I456" s="10" t="s">
        <v>795</v>
      </c>
      <c r="J456" s="10">
        <v>1.0</v>
      </c>
      <c r="K456" s="10" t="s">
        <v>218</v>
      </c>
      <c r="N456" s="10">
        <f t="shared" si="1"/>
        <v>1</v>
      </c>
      <c r="O456" s="10">
        <f t="shared" si="2"/>
        <v>0</v>
      </c>
    </row>
    <row r="457" ht="12.75" customHeight="1">
      <c r="A457" s="10" t="s">
        <v>1346</v>
      </c>
      <c r="B457" s="10" t="s">
        <v>1347</v>
      </c>
      <c r="C457" s="10">
        <v>1.0</v>
      </c>
      <c r="F457" s="10">
        <v>1.0</v>
      </c>
      <c r="G457" s="11">
        <v>45450.0</v>
      </c>
      <c r="H457" s="12">
        <v>28350.0</v>
      </c>
      <c r="I457" s="10" t="s">
        <v>88</v>
      </c>
      <c r="J457" s="10">
        <v>1.0</v>
      </c>
      <c r="K457" s="10" t="s">
        <v>218</v>
      </c>
      <c r="N457" s="10">
        <f t="shared" si="1"/>
        <v>1</v>
      </c>
      <c r="O457" s="10">
        <f t="shared" si="2"/>
        <v>0</v>
      </c>
    </row>
    <row r="458" ht="12.75" customHeight="1">
      <c r="A458" s="10" t="s">
        <v>1348</v>
      </c>
      <c r="B458" s="10" t="s">
        <v>1349</v>
      </c>
      <c r="C458" s="10">
        <v>1.0</v>
      </c>
      <c r="F458" s="10">
        <v>1.0</v>
      </c>
      <c r="G458" s="11">
        <v>45450.0</v>
      </c>
      <c r="H458" s="12">
        <v>18427.5</v>
      </c>
      <c r="I458" s="10" t="s">
        <v>922</v>
      </c>
      <c r="J458" s="10">
        <v>1.0</v>
      </c>
      <c r="K458" s="10" t="s">
        <v>1159</v>
      </c>
      <c r="N458" s="10">
        <f t="shared" si="1"/>
        <v>1</v>
      </c>
      <c r="O458" s="10">
        <f t="shared" si="2"/>
        <v>0</v>
      </c>
    </row>
    <row r="459" ht="12.75" customHeight="1">
      <c r="A459" s="10" t="s">
        <v>1350</v>
      </c>
      <c r="B459" s="10" t="s">
        <v>1351</v>
      </c>
      <c r="C459" s="10">
        <v>1.0</v>
      </c>
      <c r="F459" s="10">
        <v>1.0</v>
      </c>
      <c r="G459" s="11">
        <v>45321.0</v>
      </c>
      <c r="H459" s="12">
        <v>14175.0</v>
      </c>
      <c r="I459" s="10" t="s">
        <v>319</v>
      </c>
      <c r="J459" s="10">
        <v>1.0</v>
      </c>
      <c r="K459" s="10" t="s">
        <v>259</v>
      </c>
      <c r="N459" s="10">
        <f t="shared" si="1"/>
        <v>1</v>
      </c>
      <c r="O459" s="10">
        <f t="shared" si="2"/>
        <v>0</v>
      </c>
    </row>
    <row r="460" ht="12.75" customHeight="1">
      <c r="A460" s="10" t="s">
        <v>1352</v>
      </c>
      <c r="B460" s="10" t="s">
        <v>1353</v>
      </c>
      <c r="C460" s="10">
        <v>3.0</v>
      </c>
      <c r="F460" s="10">
        <v>3.0</v>
      </c>
      <c r="G460" s="11">
        <v>45492.0</v>
      </c>
      <c r="H460" s="12">
        <v>14175.0</v>
      </c>
      <c r="I460" s="10" t="s">
        <v>255</v>
      </c>
      <c r="J460" s="10">
        <v>3.0</v>
      </c>
      <c r="K460" s="10" t="s">
        <v>1291</v>
      </c>
      <c r="N460" s="10">
        <f t="shared" si="1"/>
        <v>3</v>
      </c>
      <c r="O460" s="10">
        <f t="shared" si="2"/>
        <v>0</v>
      </c>
    </row>
    <row r="461" ht="12.75" customHeight="1">
      <c r="A461" s="10" t="s">
        <v>1354</v>
      </c>
      <c r="B461" s="10" t="s">
        <v>1355</v>
      </c>
      <c r="C461" s="10">
        <v>1.0</v>
      </c>
      <c r="F461" s="10">
        <v>1.0</v>
      </c>
      <c r="G461" s="11">
        <v>45366.0</v>
      </c>
      <c r="H461" s="12">
        <v>8505.0</v>
      </c>
      <c r="I461" s="10" t="s">
        <v>1356</v>
      </c>
      <c r="J461" s="10">
        <v>1.0</v>
      </c>
      <c r="K461" s="10" t="s">
        <v>1291</v>
      </c>
      <c r="N461" s="10">
        <f t="shared" si="1"/>
        <v>1</v>
      </c>
      <c r="O461" s="10">
        <f t="shared" si="2"/>
        <v>0</v>
      </c>
    </row>
    <row r="462" ht="12.75" customHeight="1">
      <c r="A462" s="10" t="s">
        <v>1357</v>
      </c>
      <c r="B462" s="10" t="s">
        <v>1358</v>
      </c>
      <c r="C462" s="10">
        <v>1.0</v>
      </c>
      <c r="F462" s="10">
        <v>1.0</v>
      </c>
      <c r="G462" s="11">
        <v>45054.0</v>
      </c>
      <c r="H462" s="12">
        <v>41107.5</v>
      </c>
      <c r="I462" s="10" t="s">
        <v>1359</v>
      </c>
      <c r="J462" s="10">
        <v>1.0</v>
      </c>
      <c r="K462" s="10">
        <v>631.0</v>
      </c>
      <c r="N462" s="10">
        <f t="shared" si="1"/>
        <v>1</v>
      </c>
      <c r="O462" s="10">
        <f t="shared" si="2"/>
        <v>0</v>
      </c>
    </row>
    <row r="463" ht="12.75" customHeight="1">
      <c r="A463" s="10" t="s">
        <v>1360</v>
      </c>
      <c r="B463" s="10" t="s">
        <v>1361</v>
      </c>
      <c r="C463" s="10">
        <v>1.0</v>
      </c>
      <c r="F463" s="10">
        <v>1.0</v>
      </c>
      <c r="G463" s="11">
        <v>45054.0</v>
      </c>
      <c r="H463" s="12">
        <v>11340.0</v>
      </c>
      <c r="I463" s="10" t="s">
        <v>335</v>
      </c>
      <c r="J463" s="10">
        <v>1.0</v>
      </c>
      <c r="K463" s="10" t="s">
        <v>424</v>
      </c>
      <c r="N463" s="10">
        <f t="shared" si="1"/>
        <v>1</v>
      </c>
      <c r="O463" s="10">
        <f t="shared" si="2"/>
        <v>0</v>
      </c>
    </row>
    <row r="464" ht="12.75" customHeight="1">
      <c r="A464" s="10" t="s">
        <v>1362</v>
      </c>
      <c r="B464" s="10" t="s">
        <v>1363</v>
      </c>
      <c r="C464" s="10">
        <v>3.0</v>
      </c>
      <c r="F464" s="10">
        <v>3.0</v>
      </c>
      <c r="G464" s="11">
        <v>45492.0</v>
      </c>
      <c r="H464" s="12">
        <v>1890.0</v>
      </c>
      <c r="I464" s="10" t="s">
        <v>1164</v>
      </c>
      <c r="J464" s="10">
        <v>3.0</v>
      </c>
      <c r="K464" s="10">
        <v>621.0</v>
      </c>
      <c r="N464" s="10">
        <f t="shared" si="1"/>
        <v>3</v>
      </c>
      <c r="O464" s="10">
        <f t="shared" si="2"/>
        <v>0</v>
      </c>
    </row>
    <row r="465" ht="12.75" customHeight="1">
      <c r="A465" s="10" t="s">
        <v>1364</v>
      </c>
      <c r="B465" s="10" t="s">
        <v>1365</v>
      </c>
      <c r="C465" s="10">
        <v>1.0</v>
      </c>
      <c r="F465" s="10">
        <v>1.0</v>
      </c>
      <c r="G465" s="11">
        <v>45054.0</v>
      </c>
      <c r="H465" s="12">
        <v>10125.0</v>
      </c>
      <c r="I465" s="10" t="s">
        <v>1366</v>
      </c>
      <c r="J465" s="10">
        <v>1.0</v>
      </c>
      <c r="K465" s="10" t="s">
        <v>1367</v>
      </c>
      <c r="N465" s="10">
        <f t="shared" si="1"/>
        <v>1</v>
      </c>
      <c r="O465" s="10">
        <f t="shared" si="2"/>
        <v>0</v>
      </c>
    </row>
    <row r="466" ht="12.75" customHeight="1">
      <c r="A466" s="10" t="s">
        <v>1368</v>
      </c>
      <c r="B466" s="10" t="s">
        <v>1369</v>
      </c>
      <c r="C466" s="10">
        <v>4.0</v>
      </c>
      <c r="F466" s="10">
        <v>4.0</v>
      </c>
      <c r="G466" s="11">
        <v>45723.0</v>
      </c>
      <c r="H466" s="12">
        <v>34020.0</v>
      </c>
      <c r="I466" s="10" t="s">
        <v>1370</v>
      </c>
      <c r="J466" s="10">
        <v>4.0</v>
      </c>
      <c r="K466" s="10">
        <v>822.0</v>
      </c>
      <c r="N466" s="10">
        <f t="shared" si="1"/>
        <v>4</v>
      </c>
      <c r="O466" s="10">
        <f t="shared" si="2"/>
        <v>0</v>
      </c>
    </row>
    <row r="467" ht="12.75" customHeight="1">
      <c r="A467" s="10" t="s">
        <v>1371</v>
      </c>
      <c r="B467" s="10" t="s">
        <v>1372</v>
      </c>
      <c r="C467" s="10">
        <v>1.0</v>
      </c>
      <c r="F467" s="10">
        <v>1.0</v>
      </c>
      <c r="G467" s="11">
        <v>45570.0</v>
      </c>
      <c r="H467" s="12">
        <v>1890.0</v>
      </c>
      <c r="I467" s="10" t="s">
        <v>469</v>
      </c>
      <c r="J467" s="10">
        <v>1.0</v>
      </c>
      <c r="K467" s="10">
        <v>822.0</v>
      </c>
      <c r="N467" s="10">
        <f t="shared" si="1"/>
        <v>1</v>
      </c>
      <c r="O467" s="10">
        <f t="shared" si="2"/>
        <v>0</v>
      </c>
    </row>
    <row r="468" ht="12.75" customHeight="1">
      <c r="A468" s="10" t="s">
        <v>1373</v>
      </c>
      <c r="B468" s="10" t="s">
        <v>1374</v>
      </c>
      <c r="C468" s="10">
        <v>7.0</v>
      </c>
      <c r="F468" s="10">
        <v>7.0</v>
      </c>
      <c r="G468" s="11">
        <v>45373.0</v>
      </c>
      <c r="H468" s="12">
        <v>1890.0</v>
      </c>
      <c r="I468" s="10" t="s">
        <v>946</v>
      </c>
      <c r="J468" s="10">
        <v>7.0</v>
      </c>
      <c r="K468" s="10">
        <v>621.0</v>
      </c>
      <c r="N468" s="10">
        <f t="shared" si="1"/>
        <v>7</v>
      </c>
      <c r="O468" s="10">
        <f t="shared" si="2"/>
        <v>0</v>
      </c>
    </row>
    <row r="469" ht="12.75" customHeight="1">
      <c r="A469" s="10" t="s">
        <v>1375</v>
      </c>
      <c r="B469" s="10" t="s">
        <v>1376</v>
      </c>
      <c r="C469" s="10">
        <v>1.0</v>
      </c>
      <c r="F469" s="10">
        <v>1.0</v>
      </c>
      <c r="G469" s="11">
        <v>45406.0</v>
      </c>
      <c r="H469" s="12">
        <v>107730.0</v>
      </c>
      <c r="I469" s="10" t="s">
        <v>1377</v>
      </c>
      <c r="J469" s="10">
        <v>1.0</v>
      </c>
      <c r="K469" s="10" t="s">
        <v>1308</v>
      </c>
      <c r="N469" s="10">
        <f t="shared" si="1"/>
        <v>1</v>
      </c>
      <c r="O469" s="10">
        <f t="shared" si="2"/>
        <v>0</v>
      </c>
    </row>
    <row r="470" ht="12.75" customHeight="1">
      <c r="A470" s="10" t="s">
        <v>1378</v>
      </c>
      <c r="B470" s="10" t="s">
        <v>1379</v>
      </c>
      <c r="C470" s="10">
        <v>4.0</v>
      </c>
      <c r="F470" s="10">
        <v>4.0</v>
      </c>
      <c r="G470" s="11">
        <v>45723.0</v>
      </c>
      <c r="H470" s="12">
        <v>1890.0</v>
      </c>
      <c r="I470" s="10" t="s">
        <v>786</v>
      </c>
      <c r="J470" s="10">
        <v>4.0</v>
      </c>
      <c r="K470" s="11" t="s">
        <v>644</v>
      </c>
      <c r="N470" s="10">
        <f t="shared" si="1"/>
        <v>4</v>
      </c>
      <c r="O470" s="10">
        <f t="shared" si="2"/>
        <v>0</v>
      </c>
    </row>
    <row r="471" ht="12.75" customHeight="1">
      <c r="A471" s="10" t="s">
        <v>1380</v>
      </c>
      <c r="B471" s="10" t="s">
        <v>1381</v>
      </c>
      <c r="C471" s="10">
        <v>1.0</v>
      </c>
      <c r="F471" s="10">
        <v>1.0</v>
      </c>
      <c r="G471" s="11">
        <v>45432.0</v>
      </c>
      <c r="H471" s="12">
        <v>102060.0</v>
      </c>
      <c r="I471" s="10" t="s">
        <v>1382</v>
      </c>
      <c r="J471" s="10">
        <v>1.0</v>
      </c>
      <c r="K471" s="10" t="s">
        <v>154</v>
      </c>
      <c r="N471" s="10">
        <f t="shared" si="1"/>
        <v>1</v>
      </c>
      <c r="O471" s="10">
        <f t="shared" si="2"/>
        <v>0</v>
      </c>
    </row>
    <row r="472" ht="12.75" customHeight="1">
      <c r="A472" s="10" t="s">
        <v>1383</v>
      </c>
      <c r="B472" s="10" t="s">
        <v>1384</v>
      </c>
      <c r="C472" s="10">
        <v>1.0</v>
      </c>
      <c r="F472" s="10">
        <v>1.0</v>
      </c>
      <c r="G472" s="11">
        <v>45406.0</v>
      </c>
      <c r="H472" s="12">
        <v>14175.0</v>
      </c>
      <c r="I472" s="10" t="s">
        <v>319</v>
      </c>
      <c r="J472" s="10">
        <v>1.0</v>
      </c>
      <c r="K472" s="10" t="s">
        <v>218</v>
      </c>
      <c r="N472" s="10">
        <f t="shared" si="1"/>
        <v>1</v>
      </c>
      <c r="O472" s="10">
        <f t="shared" si="2"/>
        <v>0</v>
      </c>
    </row>
    <row r="473" ht="12.75" customHeight="1">
      <c r="A473" s="10" t="s">
        <v>1385</v>
      </c>
      <c r="B473" s="10" t="s">
        <v>1386</v>
      </c>
      <c r="C473" s="10">
        <v>1.0</v>
      </c>
      <c r="F473" s="10">
        <v>1.0</v>
      </c>
      <c r="G473" s="11">
        <v>45054.0</v>
      </c>
      <c r="H473" s="12">
        <v>4725.0</v>
      </c>
      <c r="I473" s="10" t="s">
        <v>457</v>
      </c>
      <c r="J473" s="10">
        <v>1.0</v>
      </c>
      <c r="K473" s="10">
        <v>642.0</v>
      </c>
      <c r="N473" s="10">
        <f t="shared" si="1"/>
        <v>1</v>
      </c>
      <c r="O473" s="10">
        <f t="shared" si="2"/>
        <v>0</v>
      </c>
    </row>
    <row r="474" ht="12.75" customHeight="1">
      <c r="A474" s="10" t="s">
        <v>1387</v>
      </c>
      <c r="B474" s="10" t="s">
        <v>1388</v>
      </c>
      <c r="C474" s="10">
        <v>1.0</v>
      </c>
      <c r="F474" s="10">
        <v>1.0</v>
      </c>
      <c r="G474" s="11">
        <v>45491.0</v>
      </c>
      <c r="H474" s="12">
        <v>31185.0</v>
      </c>
      <c r="I474" s="10" t="s">
        <v>537</v>
      </c>
      <c r="J474" s="10">
        <v>1.0</v>
      </c>
      <c r="K474" s="10">
        <v>641.0</v>
      </c>
      <c r="N474" s="10">
        <f t="shared" si="1"/>
        <v>1</v>
      </c>
      <c r="O474" s="10">
        <f t="shared" si="2"/>
        <v>0</v>
      </c>
    </row>
    <row r="475" ht="12.75" customHeight="1">
      <c r="A475" s="10" t="s">
        <v>1389</v>
      </c>
      <c r="B475" s="10" t="s">
        <v>1390</v>
      </c>
      <c r="C475" s="10">
        <v>1.0</v>
      </c>
      <c r="F475" s="10">
        <v>1.0</v>
      </c>
      <c r="G475" s="11">
        <v>45723.0</v>
      </c>
      <c r="H475" s="12">
        <v>11340.0</v>
      </c>
      <c r="I475" s="10" t="s">
        <v>335</v>
      </c>
      <c r="J475" s="10">
        <v>1.0</v>
      </c>
      <c r="K475" s="10">
        <v>421.0</v>
      </c>
      <c r="N475" s="10">
        <f t="shared" si="1"/>
        <v>1</v>
      </c>
      <c r="O475" s="10">
        <f t="shared" si="2"/>
        <v>0</v>
      </c>
    </row>
    <row r="476" ht="12.75" customHeight="1">
      <c r="A476" s="10" t="s">
        <v>1391</v>
      </c>
      <c r="B476" s="10" t="s">
        <v>1392</v>
      </c>
      <c r="C476" s="10">
        <v>1.0</v>
      </c>
      <c r="F476" s="10">
        <v>1.0</v>
      </c>
      <c r="G476" s="11">
        <v>45516.0</v>
      </c>
      <c r="H476" s="12">
        <v>481950.0</v>
      </c>
      <c r="I476" s="10" t="s">
        <v>265</v>
      </c>
      <c r="J476" s="10">
        <v>1.0</v>
      </c>
      <c r="K476" s="10" t="s">
        <v>1393</v>
      </c>
      <c r="N476" s="10">
        <f t="shared" si="1"/>
        <v>1</v>
      </c>
      <c r="O476" s="10">
        <f t="shared" si="2"/>
        <v>0</v>
      </c>
    </row>
    <row r="477" ht="12.75" customHeight="1">
      <c r="A477" s="10" t="s">
        <v>1394</v>
      </c>
      <c r="B477" s="10" t="s">
        <v>1395</v>
      </c>
      <c r="C477" s="10">
        <v>2.0</v>
      </c>
      <c r="F477" s="10">
        <v>2.0</v>
      </c>
      <c r="G477" s="11">
        <v>45364.0</v>
      </c>
      <c r="H477" s="12">
        <v>25515.0</v>
      </c>
      <c r="I477" s="10" t="s">
        <v>552</v>
      </c>
      <c r="J477" s="10">
        <v>2.0</v>
      </c>
      <c r="K477" s="10" t="s">
        <v>553</v>
      </c>
      <c r="N477" s="10">
        <f t="shared" si="1"/>
        <v>2</v>
      </c>
      <c r="O477" s="10">
        <f t="shared" si="2"/>
        <v>0</v>
      </c>
    </row>
    <row r="478" ht="12.75" customHeight="1">
      <c r="A478" s="10" t="s">
        <v>1396</v>
      </c>
      <c r="B478" s="10" t="s">
        <v>1397</v>
      </c>
      <c r="C478" s="10">
        <v>2.0</v>
      </c>
      <c r="F478" s="10">
        <v>2.0</v>
      </c>
      <c r="G478" s="11">
        <v>45492.0</v>
      </c>
      <c r="H478" s="12">
        <v>39690.0</v>
      </c>
      <c r="I478" s="10" t="s">
        <v>1398</v>
      </c>
      <c r="J478" s="10">
        <v>2.0</v>
      </c>
      <c r="K478" s="10" t="s">
        <v>58</v>
      </c>
      <c r="N478" s="10">
        <f t="shared" si="1"/>
        <v>2</v>
      </c>
      <c r="O478" s="10">
        <f t="shared" si="2"/>
        <v>0</v>
      </c>
    </row>
    <row r="479" ht="12.75" customHeight="1">
      <c r="A479" s="10" t="s">
        <v>1399</v>
      </c>
      <c r="B479" s="10" t="s">
        <v>1400</v>
      </c>
      <c r="C479" s="10">
        <v>3.0</v>
      </c>
      <c r="F479" s="10">
        <v>3.0</v>
      </c>
      <c r="G479" s="11">
        <v>45723.0</v>
      </c>
      <c r="H479" s="12">
        <v>17010.0</v>
      </c>
      <c r="I479" s="10" t="s">
        <v>552</v>
      </c>
      <c r="J479" s="10">
        <v>3.0</v>
      </c>
      <c r="K479" s="10" t="s">
        <v>1401</v>
      </c>
      <c r="N479" s="10">
        <f t="shared" si="1"/>
        <v>3</v>
      </c>
      <c r="O479" s="10">
        <f t="shared" si="2"/>
        <v>0</v>
      </c>
      <c r="P479" s="10" t="s">
        <v>1402</v>
      </c>
    </row>
    <row r="480" ht="12.75" customHeight="1">
      <c r="A480" s="10" t="s">
        <v>1403</v>
      </c>
      <c r="B480" s="10" t="s">
        <v>1404</v>
      </c>
      <c r="C480" s="10">
        <v>3.0</v>
      </c>
      <c r="F480" s="10">
        <v>3.0</v>
      </c>
      <c r="G480" s="11">
        <v>45572.0</v>
      </c>
      <c r="H480" s="12">
        <v>14175.0</v>
      </c>
      <c r="I480" s="10" t="s">
        <v>255</v>
      </c>
      <c r="J480" s="10">
        <v>3.0</v>
      </c>
      <c r="K480" s="10">
        <v>652.0</v>
      </c>
      <c r="N480" s="10">
        <f t="shared" si="1"/>
        <v>3</v>
      </c>
      <c r="O480" s="10">
        <f t="shared" si="2"/>
        <v>0</v>
      </c>
    </row>
    <row r="481" ht="12.75" customHeight="1">
      <c r="A481" s="10" t="s">
        <v>1405</v>
      </c>
      <c r="B481" s="10" t="s">
        <v>1406</v>
      </c>
      <c r="C481" s="10">
        <v>1.0</v>
      </c>
      <c r="F481" s="10">
        <v>1.0</v>
      </c>
      <c r="G481" s="11">
        <v>45281.0</v>
      </c>
      <c r="H481" s="12">
        <v>35437.5</v>
      </c>
      <c r="I481" s="10" t="s">
        <v>295</v>
      </c>
      <c r="J481" s="10">
        <v>1.0</v>
      </c>
      <c r="K481" s="10" t="s">
        <v>1407</v>
      </c>
      <c r="N481" s="10">
        <f t="shared" si="1"/>
        <v>1</v>
      </c>
      <c r="O481" s="10">
        <f t="shared" si="2"/>
        <v>0</v>
      </c>
    </row>
    <row r="482" ht="12.75" customHeight="1">
      <c r="A482" s="10" t="s">
        <v>1408</v>
      </c>
      <c r="B482" s="10" t="s">
        <v>1409</v>
      </c>
      <c r="C482" s="10">
        <v>2.0</v>
      </c>
      <c r="F482" s="10">
        <v>2.0</v>
      </c>
      <c r="G482" s="11">
        <v>45723.0</v>
      </c>
      <c r="H482" s="12">
        <v>14175.0</v>
      </c>
      <c r="I482" s="10" t="s">
        <v>88</v>
      </c>
      <c r="J482" s="10">
        <v>2.0</v>
      </c>
      <c r="K482" s="10">
        <v>321.0</v>
      </c>
      <c r="N482" s="10">
        <f t="shared" si="1"/>
        <v>2</v>
      </c>
      <c r="O482" s="10">
        <f t="shared" si="2"/>
        <v>0</v>
      </c>
    </row>
    <row r="483" ht="12.75" customHeight="1">
      <c r="A483" s="10" t="s">
        <v>1410</v>
      </c>
      <c r="B483" s="10" t="s">
        <v>1365</v>
      </c>
      <c r="C483" s="10">
        <v>2.0</v>
      </c>
      <c r="F483" s="10">
        <v>2.0</v>
      </c>
      <c r="G483" s="11">
        <v>45338.0</v>
      </c>
      <c r="H483" s="12">
        <v>4725.0</v>
      </c>
      <c r="I483" s="10" t="s">
        <v>78</v>
      </c>
      <c r="J483" s="10">
        <v>2.0</v>
      </c>
      <c r="K483" s="10" t="s">
        <v>1411</v>
      </c>
      <c r="N483" s="10">
        <f t="shared" si="1"/>
        <v>2</v>
      </c>
      <c r="O483" s="10">
        <f t="shared" si="2"/>
        <v>0</v>
      </c>
    </row>
    <row r="484" ht="12.75" customHeight="1">
      <c r="A484" s="10" t="s">
        <v>1412</v>
      </c>
      <c r="B484" s="10" t="s">
        <v>1413</v>
      </c>
      <c r="C484" s="10">
        <v>1.0</v>
      </c>
      <c r="F484" s="10">
        <v>1.0</v>
      </c>
      <c r="G484" s="11">
        <v>45406.0</v>
      </c>
      <c r="H484" s="12">
        <v>77962.5</v>
      </c>
      <c r="I484" s="10" t="s">
        <v>1414</v>
      </c>
      <c r="J484" s="10">
        <v>1.0</v>
      </c>
      <c r="K484" s="10">
        <v>852.0</v>
      </c>
      <c r="N484" s="10">
        <f t="shared" si="1"/>
        <v>1</v>
      </c>
      <c r="O484" s="10">
        <f t="shared" si="2"/>
        <v>0</v>
      </c>
    </row>
    <row r="485" ht="12.75" customHeight="1">
      <c r="A485" s="10" t="s">
        <v>1415</v>
      </c>
      <c r="B485" s="10" t="s">
        <v>1416</v>
      </c>
      <c r="C485" s="10">
        <v>3.0</v>
      </c>
      <c r="F485" s="10">
        <v>3.0</v>
      </c>
      <c r="G485" s="11">
        <v>45723.0</v>
      </c>
      <c r="H485" s="12">
        <v>5670.0</v>
      </c>
      <c r="I485" s="10" t="s">
        <v>1417</v>
      </c>
      <c r="J485" s="10">
        <v>3.0</v>
      </c>
      <c r="K485" s="10" t="s">
        <v>58</v>
      </c>
      <c r="N485" s="10">
        <f t="shared" si="1"/>
        <v>3</v>
      </c>
      <c r="O485" s="10">
        <f t="shared" si="2"/>
        <v>0</v>
      </c>
    </row>
    <row r="486" ht="12.75" customHeight="1">
      <c r="A486" s="10" t="s">
        <v>1418</v>
      </c>
      <c r="B486" s="10" t="s">
        <v>1419</v>
      </c>
      <c r="C486" s="10">
        <v>1.0</v>
      </c>
      <c r="F486" s="10">
        <v>1.0</v>
      </c>
      <c r="G486" s="11">
        <v>45601.0</v>
      </c>
      <c r="H486" s="12">
        <v>14175.0</v>
      </c>
      <c r="I486" s="10" t="s">
        <v>319</v>
      </c>
      <c r="J486" s="10">
        <v>1.0</v>
      </c>
      <c r="K486" s="10" t="s">
        <v>553</v>
      </c>
      <c r="N486" s="10">
        <f t="shared" si="1"/>
        <v>1</v>
      </c>
      <c r="O486" s="10">
        <f t="shared" si="2"/>
        <v>0</v>
      </c>
    </row>
    <row r="487" ht="12.75" customHeight="1">
      <c r="A487" s="10" t="s">
        <v>1420</v>
      </c>
      <c r="B487" s="10" t="s">
        <v>1421</v>
      </c>
      <c r="C487" s="10">
        <v>1.0</v>
      </c>
      <c r="F487" s="10">
        <v>1.0</v>
      </c>
      <c r="G487" s="11">
        <v>45054.0</v>
      </c>
      <c r="H487" s="12">
        <v>15025.5</v>
      </c>
      <c r="I487" s="10" t="s">
        <v>1422</v>
      </c>
      <c r="J487" s="10">
        <v>1.0</v>
      </c>
      <c r="K487" s="10" t="s">
        <v>1423</v>
      </c>
      <c r="N487" s="10">
        <f t="shared" si="1"/>
        <v>1</v>
      </c>
      <c r="O487" s="10">
        <f t="shared" si="2"/>
        <v>0</v>
      </c>
    </row>
    <row r="488" ht="12.75" customHeight="1">
      <c r="A488" s="10" t="s">
        <v>1424</v>
      </c>
      <c r="B488" s="10" t="s">
        <v>1425</v>
      </c>
      <c r="C488" s="10">
        <v>1.0</v>
      </c>
      <c r="F488" s="10">
        <v>1.0</v>
      </c>
      <c r="G488" s="11">
        <v>45406.0</v>
      </c>
      <c r="H488" s="12">
        <v>14175.0</v>
      </c>
      <c r="I488" s="10" t="s">
        <v>319</v>
      </c>
      <c r="J488" s="10">
        <v>1.0</v>
      </c>
      <c r="K488" s="10" t="s">
        <v>1423</v>
      </c>
      <c r="N488" s="10">
        <f t="shared" si="1"/>
        <v>1</v>
      </c>
      <c r="O488" s="10">
        <f t="shared" si="2"/>
        <v>0</v>
      </c>
    </row>
    <row r="489" ht="12.75" customHeight="1">
      <c r="A489" s="10" t="s">
        <v>1426</v>
      </c>
      <c r="B489" s="10" t="s">
        <v>1427</v>
      </c>
      <c r="C489" s="10">
        <v>1.0</v>
      </c>
      <c r="F489" s="10">
        <v>1.0</v>
      </c>
      <c r="G489" s="11">
        <v>45406.0</v>
      </c>
      <c r="H489" s="12">
        <v>1932.77</v>
      </c>
      <c r="I489" s="10" t="s">
        <v>1245</v>
      </c>
      <c r="J489" s="10">
        <v>1.0</v>
      </c>
      <c r="K489" s="11" t="s">
        <v>1428</v>
      </c>
      <c r="N489" s="10">
        <f t="shared" si="1"/>
        <v>1</v>
      </c>
      <c r="O489" s="10">
        <f t="shared" si="2"/>
        <v>0</v>
      </c>
    </row>
    <row r="490" ht="12.75" customHeight="1">
      <c r="A490" s="10" t="s">
        <v>1429</v>
      </c>
      <c r="B490" s="10" t="s">
        <v>1430</v>
      </c>
      <c r="C490" s="10">
        <v>2.0</v>
      </c>
      <c r="F490" s="10">
        <v>2.0</v>
      </c>
      <c r="G490" s="11">
        <v>45406.0</v>
      </c>
      <c r="H490" s="12">
        <v>23294.3</v>
      </c>
      <c r="I490" s="10" t="s">
        <v>1431</v>
      </c>
      <c r="J490" s="10">
        <v>2.0</v>
      </c>
      <c r="K490" s="10">
        <v>651.0</v>
      </c>
      <c r="N490" s="10">
        <f t="shared" si="1"/>
        <v>2</v>
      </c>
      <c r="O490" s="10">
        <f t="shared" si="2"/>
        <v>0</v>
      </c>
    </row>
    <row r="491" ht="12.75" customHeight="1">
      <c r="A491" s="10" t="s">
        <v>1432</v>
      </c>
      <c r="B491" s="10" t="s">
        <v>1433</v>
      </c>
      <c r="C491" s="10">
        <v>3.0</v>
      </c>
      <c r="F491" s="10">
        <v>3.0</v>
      </c>
      <c r="G491" s="11">
        <v>45723.0</v>
      </c>
      <c r="H491" s="12">
        <v>11340.0</v>
      </c>
      <c r="I491" s="10" t="s">
        <v>1434</v>
      </c>
      <c r="J491" s="10">
        <v>3.0</v>
      </c>
      <c r="K491" s="10">
        <v>651.0</v>
      </c>
      <c r="N491" s="10">
        <f t="shared" si="1"/>
        <v>3</v>
      </c>
      <c r="O491" s="10">
        <f t="shared" si="2"/>
        <v>0</v>
      </c>
    </row>
    <row r="492" ht="12.75" customHeight="1">
      <c r="A492" s="10" t="s">
        <v>1435</v>
      </c>
      <c r="B492" s="10" t="s">
        <v>1436</v>
      </c>
      <c r="C492" s="10">
        <v>1.0</v>
      </c>
      <c r="F492" s="10">
        <v>1.0</v>
      </c>
      <c r="G492" s="11">
        <v>45281.0</v>
      </c>
      <c r="H492" s="12">
        <v>9360.0</v>
      </c>
      <c r="I492" s="10" t="s">
        <v>1437</v>
      </c>
      <c r="J492" s="10">
        <v>1.0</v>
      </c>
      <c r="K492" s="10" t="s">
        <v>1438</v>
      </c>
      <c r="N492" s="10">
        <f t="shared" si="1"/>
        <v>1</v>
      </c>
      <c r="O492" s="10">
        <f t="shared" si="2"/>
        <v>0</v>
      </c>
    </row>
    <row r="493" ht="12.75" customHeight="1">
      <c r="A493" s="10" t="s">
        <v>1439</v>
      </c>
      <c r="B493" s="10" t="s">
        <v>1440</v>
      </c>
      <c r="C493" s="10">
        <v>1.0</v>
      </c>
      <c r="F493" s="10">
        <v>1.0</v>
      </c>
      <c r="G493" s="11">
        <v>45394.0</v>
      </c>
      <c r="H493" s="12">
        <v>30051.0</v>
      </c>
      <c r="I493" s="10" t="s">
        <v>1441</v>
      </c>
      <c r="J493" s="10">
        <v>1.0</v>
      </c>
      <c r="K493" s="10" t="s">
        <v>1442</v>
      </c>
      <c r="N493" s="10">
        <f t="shared" si="1"/>
        <v>1</v>
      </c>
      <c r="O493" s="10">
        <f t="shared" si="2"/>
        <v>0</v>
      </c>
    </row>
    <row r="494" ht="12.75" customHeight="1">
      <c r="A494" s="10" t="s">
        <v>1443</v>
      </c>
      <c r="B494" s="10" t="s">
        <v>1444</v>
      </c>
      <c r="C494" s="10">
        <v>1.0</v>
      </c>
      <c r="F494" s="10">
        <v>1.0</v>
      </c>
      <c r="G494" s="11">
        <v>45471.0</v>
      </c>
      <c r="H494" s="12">
        <v>17008.4</v>
      </c>
      <c r="I494" s="10" t="s">
        <v>1445</v>
      </c>
      <c r="J494" s="10">
        <v>1.0</v>
      </c>
      <c r="K494" s="10" t="s">
        <v>1300</v>
      </c>
      <c r="N494" s="10">
        <f t="shared" si="1"/>
        <v>1</v>
      </c>
      <c r="O494" s="10">
        <f t="shared" si="2"/>
        <v>0</v>
      </c>
    </row>
    <row r="495" ht="12.75" customHeight="1">
      <c r="A495" s="10" t="s">
        <v>1446</v>
      </c>
      <c r="B495" s="10" t="s">
        <v>1447</v>
      </c>
      <c r="C495" s="10">
        <v>1.0</v>
      </c>
      <c r="F495" s="10">
        <v>1.0</v>
      </c>
      <c r="G495" s="11">
        <v>45406.0</v>
      </c>
      <c r="H495" s="12">
        <v>16301.0</v>
      </c>
      <c r="I495" s="10" t="s">
        <v>1448</v>
      </c>
      <c r="J495" s="10">
        <v>1.0</v>
      </c>
      <c r="K495" s="10">
        <v>842.0</v>
      </c>
      <c r="N495" s="10">
        <f t="shared" si="1"/>
        <v>1</v>
      </c>
      <c r="O495" s="10">
        <f t="shared" si="2"/>
        <v>0</v>
      </c>
    </row>
    <row r="496" ht="12.75" customHeight="1">
      <c r="A496" s="10" t="s">
        <v>1449</v>
      </c>
      <c r="B496" s="10" t="s">
        <v>1450</v>
      </c>
      <c r="C496" s="10">
        <v>1.0</v>
      </c>
      <c r="F496" s="10">
        <v>1.0</v>
      </c>
      <c r="G496" s="11">
        <v>45377.0</v>
      </c>
      <c r="H496" s="12">
        <v>21263.0</v>
      </c>
      <c r="I496" s="10" t="s">
        <v>1451</v>
      </c>
      <c r="J496" s="10">
        <v>1.0</v>
      </c>
      <c r="K496" s="10" t="s">
        <v>553</v>
      </c>
      <c r="N496" s="10">
        <f t="shared" si="1"/>
        <v>1</v>
      </c>
      <c r="O496" s="10">
        <f t="shared" si="2"/>
        <v>0</v>
      </c>
    </row>
    <row r="497" ht="12.75" customHeight="1">
      <c r="A497" s="10" t="s">
        <v>1452</v>
      </c>
      <c r="B497" s="10" t="s">
        <v>1453</v>
      </c>
      <c r="C497" s="10">
        <v>2.0</v>
      </c>
      <c r="F497" s="10">
        <v>2.0</v>
      </c>
      <c r="G497" s="11">
        <v>45635.0</v>
      </c>
      <c r="H497" s="12">
        <v>14175.0</v>
      </c>
      <c r="I497" s="10" t="s">
        <v>88</v>
      </c>
      <c r="J497" s="10">
        <v>2.0</v>
      </c>
      <c r="K497" s="10">
        <v>143.0</v>
      </c>
      <c r="N497" s="10">
        <f t="shared" si="1"/>
        <v>2</v>
      </c>
      <c r="O497" s="10">
        <f t="shared" si="2"/>
        <v>0</v>
      </c>
    </row>
    <row r="498" ht="12.75" customHeight="1">
      <c r="A498" s="10" t="s">
        <v>1454</v>
      </c>
      <c r="B498" s="10" t="s">
        <v>1455</v>
      </c>
      <c r="C498" s="10">
        <v>1.0</v>
      </c>
      <c r="F498" s="10">
        <v>1.0</v>
      </c>
      <c r="G498" s="11">
        <v>45054.0</v>
      </c>
      <c r="H498" s="12">
        <v>14175.0</v>
      </c>
      <c r="I498" s="10" t="s">
        <v>319</v>
      </c>
      <c r="J498" s="10">
        <v>1.0</v>
      </c>
      <c r="K498" s="10" t="s">
        <v>302</v>
      </c>
      <c r="N498" s="10">
        <f t="shared" si="1"/>
        <v>1</v>
      </c>
      <c r="O498" s="10">
        <f t="shared" si="2"/>
        <v>0</v>
      </c>
    </row>
    <row r="499" ht="12.75" customHeight="1">
      <c r="A499" s="10" t="s">
        <v>1456</v>
      </c>
      <c r="B499" s="10" t="s">
        <v>1457</v>
      </c>
      <c r="C499" s="10">
        <v>2.0</v>
      </c>
      <c r="F499" s="10">
        <v>2.0</v>
      </c>
      <c r="G499" s="11">
        <v>45054.0</v>
      </c>
      <c r="H499" s="12">
        <v>14175.0</v>
      </c>
      <c r="I499" s="10" t="s">
        <v>88</v>
      </c>
      <c r="J499" s="10">
        <v>2.0</v>
      </c>
      <c r="K499" s="10" t="s">
        <v>302</v>
      </c>
      <c r="N499" s="10">
        <f t="shared" si="1"/>
        <v>2</v>
      </c>
      <c r="O499" s="10">
        <f t="shared" si="2"/>
        <v>0</v>
      </c>
    </row>
    <row r="500" ht="12.75" customHeight="1">
      <c r="A500" s="10" t="s">
        <v>1458</v>
      </c>
      <c r="B500" s="10" t="s">
        <v>1459</v>
      </c>
      <c r="C500" s="10">
        <v>1.0</v>
      </c>
      <c r="F500" s="10">
        <v>1.0</v>
      </c>
      <c r="G500" s="11">
        <v>45443.0</v>
      </c>
      <c r="H500" s="12">
        <v>12563.03</v>
      </c>
      <c r="I500" s="10" t="s">
        <v>1460</v>
      </c>
      <c r="J500" s="10">
        <v>1.0</v>
      </c>
      <c r="K500" s="11" t="s">
        <v>644</v>
      </c>
      <c r="N500" s="10">
        <f t="shared" si="1"/>
        <v>1</v>
      </c>
      <c r="O500" s="10">
        <f t="shared" si="2"/>
        <v>0</v>
      </c>
    </row>
    <row r="501" ht="12.75" customHeight="1">
      <c r="A501" s="10" t="s">
        <v>1461</v>
      </c>
      <c r="B501" s="10" t="s">
        <v>1462</v>
      </c>
      <c r="C501" s="10">
        <v>1.0</v>
      </c>
      <c r="F501" s="10">
        <v>1.0</v>
      </c>
      <c r="G501" s="11">
        <v>45723.0</v>
      </c>
      <c r="H501" s="12">
        <v>15734.25</v>
      </c>
      <c r="I501" s="10" t="s">
        <v>1212</v>
      </c>
      <c r="J501" s="10">
        <v>1.0</v>
      </c>
      <c r="K501" s="10">
        <v>123.0</v>
      </c>
      <c r="N501" s="10">
        <f t="shared" si="1"/>
        <v>1</v>
      </c>
      <c r="O501" s="10">
        <f t="shared" si="2"/>
        <v>0</v>
      </c>
    </row>
    <row r="502" ht="12.75" customHeight="1">
      <c r="A502" s="10" t="s">
        <v>1463</v>
      </c>
      <c r="B502" s="10" t="s">
        <v>1464</v>
      </c>
      <c r="C502" s="10">
        <v>2.0</v>
      </c>
      <c r="F502" s="10">
        <v>2.0</v>
      </c>
      <c r="G502" s="11">
        <v>45568.0</v>
      </c>
      <c r="H502" s="12">
        <v>14175.0</v>
      </c>
      <c r="I502" s="10" t="s">
        <v>88</v>
      </c>
      <c r="J502" s="10">
        <v>2.0</v>
      </c>
      <c r="K502" s="10" t="s">
        <v>1465</v>
      </c>
      <c r="N502" s="10">
        <f t="shared" si="1"/>
        <v>2</v>
      </c>
      <c r="O502" s="10">
        <f t="shared" si="2"/>
        <v>0</v>
      </c>
    </row>
    <row r="503" ht="12.75" customHeight="1">
      <c r="A503" s="10" t="s">
        <v>1466</v>
      </c>
      <c r="B503" s="10" t="s">
        <v>1467</v>
      </c>
      <c r="C503" s="10">
        <v>1.0</v>
      </c>
      <c r="F503" s="10">
        <v>1.0</v>
      </c>
      <c r="G503" s="11">
        <v>45601.0</v>
      </c>
      <c r="H503" s="12">
        <v>30901.5</v>
      </c>
      <c r="I503" s="10" t="s">
        <v>1468</v>
      </c>
      <c r="J503" s="10">
        <v>1.0</v>
      </c>
      <c r="K503" s="10" t="s">
        <v>1308</v>
      </c>
      <c r="N503" s="10">
        <f t="shared" si="1"/>
        <v>1</v>
      </c>
      <c r="O503" s="10">
        <f t="shared" si="2"/>
        <v>0</v>
      </c>
    </row>
    <row r="504" ht="12.75" customHeight="1">
      <c r="A504" s="10" t="s">
        <v>1469</v>
      </c>
      <c r="B504" s="10" t="s">
        <v>1470</v>
      </c>
      <c r="C504" s="10">
        <v>1.0</v>
      </c>
      <c r="F504" s="10">
        <v>1.0</v>
      </c>
      <c r="G504" s="11">
        <v>45485.0</v>
      </c>
      <c r="H504" s="12">
        <v>15592.5</v>
      </c>
      <c r="I504" s="10" t="s">
        <v>1471</v>
      </c>
      <c r="J504" s="10">
        <v>1.0</v>
      </c>
      <c r="K504" s="10" t="s">
        <v>118</v>
      </c>
      <c r="N504" s="10">
        <f t="shared" si="1"/>
        <v>1</v>
      </c>
      <c r="O504" s="10">
        <f t="shared" si="2"/>
        <v>0</v>
      </c>
    </row>
    <row r="505" ht="12.75" customHeight="1">
      <c r="A505" s="10" t="s">
        <v>1472</v>
      </c>
      <c r="B505" s="10" t="s">
        <v>1473</v>
      </c>
      <c r="C505" s="10">
        <v>1.0</v>
      </c>
      <c r="D505" s="10">
        <v>1.0</v>
      </c>
      <c r="G505" s="11">
        <v>45692.0</v>
      </c>
      <c r="H505" s="12">
        <v>14458.5</v>
      </c>
      <c r="I505" s="10" t="s">
        <v>1474</v>
      </c>
      <c r="J505" s="10">
        <v>1.0</v>
      </c>
      <c r="K505" s="10" t="s">
        <v>1475</v>
      </c>
      <c r="N505" s="10">
        <f t="shared" si="1"/>
        <v>1</v>
      </c>
      <c r="O505" s="10">
        <f t="shared" si="2"/>
        <v>0</v>
      </c>
    </row>
    <row r="506" ht="12.75" customHeight="1">
      <c r="A506" s="10" t="s">
        <v>1476</v>
      </c>
      <c r="B506" s="10" t="s">
        <v>1477</v>
      </c>
      <c r="C506" s="10">
        <v>1.0</v>
      </c>
      <c r="F506" s="10">
        <v>1.0</v>
      </c>
      <c r="G506" s="11">
        <v>45703.0</v>
      </c>
      <c r="H506" s="12">
        <v>13749.75</v>
      </c>
      <c r="I506" s="10" t="s">
        <v>1478</v>
      </c>
      <c r="J506" s="10">
        <v>1.0</v>
      </c>
      <c r="K506" s="10" t="s">
        <v>363</v>
      </c>
      <c r="N506" s="10">
        <f t="shared" si="1"/>
        <v>1</v>
      </c>
      <c r="O506" s="10">
        <f t="shared" si="2"/>
        <v>0</v>
      </c>
    </row>
    <row r="507" ht="12.75" customHeight="1">
      <c r="A507" s="10" t="s">
        <v>1479</v>
      </c>
      <c r="B507" s="10" t="s">
        <v>1480</v>
      </c>
      <c r="C507" s="10">
        <v>2.0</v>
      </c>
      <c r="F507" s="10">
        <v>2.0</v>
      </c>
      <c r="G507" s="11">
        <v>45639.0</v>
      </c>
      <c r="H507" s="12">
        <v>700.0</v>
      </c>
      <c r="I507" s="10" t="s">
        <v>718</v>
      </c>
      <c r="J507" s="10">
        <v>2.0</v>
      </c>
      <c r="K507" s="10" t="s">
        <v>1481</v>
      </c>
      <c r="N507" s="10">
        <f t="shared" si="1"/>
        <v>2</v>
      </c>
      <c r="O507" s="10">
        <f t="shared" si="2"/>
        <v>0</v>
      </c>
    </row>
    <row r="508" ht="12.75" customHeight="1">
      <c r="A508" s="10" t="s">
        <v>1482</v>
      </c>
      <c r="B508" s="10" t="s">
        <v>1483</v>
      </c>
      <c r="C508" s="10">
        <v>6.0</v>
      </c>
      <c r="F508" s="10">
        <v>6.0</v>
      </c>
      <c r="G508" s="11">
        <v>45350.0</v>
      </c>
      <c r="H508" s="12">
        <v>42525.0</v>
      </c>
      <c r="I508" s="10" t="s">
        <v>271</v>
      </c>
      <c r="J508" s="10">
        <v>6.0</v>
      </c>
      <c r="K508" s="10">
        <v>441.0</v>
      </c>
      <c r="N508" s="10">
        <f t="shared" si="1"/>
        <v>6</v>
      </c>
      <c r="O508" s="10">
        <f t="shared" si="2"/>
        <v>0</v>
      </c>
    </row>
    <row r="509" ht="12.75" customHeight="1">
      <c r="A509" s="10" t="s">
        <v>1484</v>
      </c>
      <c r="B509" s="10" t="s">
        <v>1485</v>
      </c>
      <c r="C509" s="10">
        <v>1.0</v>
      </c>
      <c r="F509" s="10">
        <v>1.0</v>
      </c>
      <c r="G509" s="11">
        <v>45692.0</v>
      </c>
      <c r="H509" s="12">
        <v>29909.25</v>
      </c>
      <c r="I509" s="10" t="s">
        <v>1116</v>
      </c>
      <c r="N509" s="10">
        <f t="shared" si="1"/>
        <v>0</v>
      </c>
      <c r="O509" s="10">
        <f t="shared" si="2"/>
        <v>-1</v>
      </c>
      <c r="P509" s="10" t="s">
        <v>1486</v>
      </c>
      <c r="Q509" s="10" t="str">
        <f>IFERROR(VLOOKUP(A509,[1]Ajustes!A$1:H$65536,8,FALSE),0)</f>
        <v>#ERROR!</v>
      </c>
    </row>
    <row r="510" ht="12.75" customHeight="1">
      <c r="A510" s="10" t="s">
        <v>1487</v>
      </c>
      <c r="B510" s="10" t="s">
        <v>1488</v>
      </c>
      <c r="C510" s="10">
        <v>1.0</v>
      </c>
      <c r="F510" s="10">
        <v>1.0</v>
      </c>
      <c r="G510" s="11">
        <v>45709.0</v>
      </c>
      <c r="H510" s="12">
        <v>15450.75</v>
      </c>
      <c r="I510" s="10" t="s">
        <v>1489</v>
      </c>
      <c r="J510" s="10">
        <v>1.0</v>
      </c>
      <c r="K510" s="10" t="s">
        <v>695</v>
      </c>
      <c r="N510" s="10">
        <f t="shared" si="1"/>
        <v>1</v>
      </c>
      <c r="O510" s="10">
        <f t="shared" si="2"/>
        <v>0</v>
      </c>
    </row>
    <row r="511" ht="12.75" customHeight="1">
      <c r="A511" s="10" t="s">
        <v>1490</v>
      </c>
      <c r="B511" s="10" t="s">
        <v>1491</v>
      </c>
      <c r="C511" s="10">
        <v>1.0</v>
      </c>
      <c r="F511" s="10">
        <v>1.0</v>
      </c>
      <c r="G511" s="11">
        <v>45460.0</v>
      </c>
      <c r="H511" s="12">
        <v>70875.0</v>
      </c>
      <c r="I511" s="10" t="s">
        <v>81</v>
      </c>
      <c r="J511" s="10">
        <v>1.0</v>
      </c>
      <c r="K511" s="10">
        <v>623.0</v>
      </c>
      <c r="N511" s="10">
        <f t="shared" si="1"/>
        <v>1</v>
      </c>
      <c r="O511" s="10">
        <f t="shared" si="2"/>
        <v>0</v>
      </c>
    </row>
    <row r="512" ht="12.75" customHeight="1">
      <c r="A512" s="10" t="s">
        <v>1492</v>
      </c>
      <c r="B512" s="10" t="s">
        <v>1493</v>
      </c>
      <c r="C512" s="10">
        <v>1.0</v>
      </c>
      <c r="F512" s="10">
        <v>1.0</v>
      </c>
      <c r="G512" s="11">
        <v>45692.0</v>
      </c>
      <c r="H512" s="12">
        <v>9450.0</v>
      </c>
      <c r="I512" s="10" t="s">
        <v>78</v>
      </c>
      <c r="J512" s="10">
        <v>1.0</v>
      </c>
      <c r="K512" s="10" t="s">
        <v>1300</v>
      </c>
      <c r="N512" s="10">
        <f t="shared" si="1"/>
        <v>1</v>
      </c>
      <c r="O512" s="10">
        <f t="shared" si="2"/>
        <v>0</v>
      </c>
    </row>
    <row r="513" ht="12.75" customHeight="1">
      <c r="A513" s="10" t="s">
        <v>1494</v>
      </c>
      <c r="B513" s="10" t="s">
        <v>1495</v>
      </c>
      <c r="C513" s="10">
        <v>2.0</v>
      </c>
      <c r="F513" s="10">
        <v>2.0</v>
      </c>
      <c r="G513" s="11">
        <v>45281.0</v>
      </c>
      <c r="H513" s="12">
        <v>10584.0</v>
      </c>
      <c r="I513" s="10" t="s">
        <v>1496</v>
      </c>
      <c r="J513" s="10">
        <v>2.0</v>
      </c>
      <c r="K513" s="10" t="s">
        <v>597</v>
      </c>
      <c r="N513" s="10">
        <f t="shared" si="1"/>
        <v>2</v>
      </c>
      <c r="O513" s="10">
        <f t="shared" si="2"/>
        <v>0</v>
      </c>
    </row>
    <row r="514" ht="12.75" customHeight="1">
      <c r="A514" s="10" t="s">
        <v>1497</v>
      </c>
      <c r="B514" s="10" t="s">
        <v>1498</v>
      </c>
      <c r="C514" s="10">
        <v>3.0</v>
      </c>
      <c r="F514" s="10">
        <v>3.0</v>
      </c>
      <c r="G514" s="11">
        <v>45492.0</v>
      </c>
      <c r="H514" s="12">
        <v>700.0</v>
      </c>
      <c r="I514" s="10" t="s">
        <v>849</v>
      </c>
      <c r="J514" s="10">
        <v>3.0</v>
      </c>
      <c r="K514" s="10">
        <v>151.0</v>
      </c>
      <c r="N514" s="10">
        <f t="shared" si="1"/>
        <v>3</v>
      </c>
      <c r="O514" s="10">
        <f t="shared" si="2"/>
        <v>0</v>
      </c>
    </row>
    <row r="515" ht="12.75" customHeight="1">
      <c r="A515" s="10" t="s">
        <v>1499</v>
      </c>
      <c r="B515" s="10" t="s">
        <v>1500</v>
      </c>
      <c r="C515" s="10">
        <v>3.0</v>
      </c>
      <c r="F515" s="10">
        <v>3.0</v>
      </c>
      <c r="G515" s="11">
        <v>45281.0</v>
      </c>
      <c r="H515" s="12">
        <v>6044.23</v>
      </c>
      <c r="I515" s="10" t="s">
        <v>1501</v>
      </c>
      <c r="J515" s="10">
        <v>3.0</v>
      </c>
      <c r="K515" s="10" t="s">
        <v>204</v>
      </c>
      <c r="N515" s="10">
        <f t="shared" si="1"/>
        <v>3</v>
      </c>
      <c r="O515" s="10">
        <f t="shared" si="2"/>
        <v>0</v>
      </c>
    </row>
    <row r="516" ht="12.75" customHeight="1">
      <c r="A516" s="10" t="s">
        <v>1502</v>
      </c>
      <c r="B516" s="10" t="s">
        <v>1503</v>
      </c>
      <c r="C516" s="10">
        <v>1.0</v>
      </c>
      <c r="F516" s="10">
        <v>1.0</v>
      </c>
      <c r="G516" s="11">
        <v>45406.0</v>
      </c>
      <c r="H516" s="12">
        <v>700.0</v>
      </c>
      <c r="I516" s="10" t="s">
        <v>371</v>
      </c>
      <c r="J516" s="10">
        <v>1.0</v>
      </c>
      <c r="K516" s="10" t="s">
        <v>238</v>
      </c>
      <c r="N516" s="10">
        <f t="shared" si="1"/>
        <v>1</v>
      </c>
      <c r="O516" s="10">
        <f t="shared" si="2"/>
        <v>0</v>
      </c>
    </row>
    <row r="517" ht="12.75" customHeight="1">
      <c r="A517" s="10" t="s">
        <v>1504</v>
      </c>
      <c r="B517" s="10" t="s">
        <v>1505</v>
      </c>
      <c r="C517" s="10">
        <v>1.0</v>
      </c>
      <c r="F517" s="10">
        <v>1.0</v>
      </c>
      <c r="G517" s="11">
        <v>45692.0</v>
      </c>
      <c r="H517" s="12">
        <v>9450.0</v>
      </c>
      <c r="I517" s="10" t="s">
        <v>78</v>
      </c>
      <c r="J517" s="10">
        <v>1.0</v>
      </c>
      <c r="K517" s="10">
        <v>621.0</v>
      </c>
      <c r="N517" s="10">
        <f t="shared" si="1"/>
        <v>1</v>
      </c>
      <c r="O517" s="10">
        <f t="shared" si="2"/>
        <v>0</v>
      </c>
    </row>
    <row r="518" ht="12.75" customHeight="1">
      <c r="A518" s="10" t="s">
        <v>1506</v>
      </c>
      <c r="B518" s="10" t="s">
        <v>1507</v>
      </c>
      <c r="C518" s="10">
        <v>1.0</v>
      </c>
      <c r="F518" s="10">
        <v>1.0</v>
      </c>
      <c r="G518" s="11">
        <v>45281.0</v>
      </c>
      <c r="H518" s="12">
        <v>14175.0</v>
      </c>
      <c r="I518" s="10" t="s">
        <v>319</v>
      </c>
      <c r="J518" s="10">
        <v>1.0</v>
      </c>
      <c r="K518" s="10" t="s">
        <v>1300</v>
      </c>
      <c r="N518" s="10">
        <f t="shared" si="1"/>
        <v>1</v>
      </c>
      <c r="O518" s="10">
        <f t="shared" si="2"/>
        <v>0</v>
      </c>
    </row>
    <row r="519" ht="12.75" customHeight="1">
      <c r="A519" s="10" t="s">
        <v>1508</v>
      </c>
      <c r="B519" s="10" t="s">
        <v>1509</v>
      </c>
      <c r="C519" s="10">
        <v>2.0</v>
      </c>
      <c r="F519" s="10">
        <v>2.0</v>
      </c>
      <c r="G519" s="11">
        <v>45492.0</v>
      </c>
      <c r="H519" s="12">
        <v>700.0</v>
      </c>
      <c r="I519" s="10" t="s">
        <v>718</v>
      </c>
      <c r="J519" s="10">
        <v>2.0</v>
      </c>
      <c r="K519" s="10">
        <v>231.0</v>
      </c>
      <c r="N519" s="10">
        <f t="shared" si="1"/>
        <v>2</v>
      </c>
      <c r="O519" s="10">
        <f t="shared" si="2"/>
        <v>0</v>
      </c>
    </row>
    <row r="520" ht="12.75" customHeight="1">
      <c r="A520" s="10" t="s">
        <v>1510</v>
      </c>
      <c r="B520" s="10" t="s">
        <v>1511</v>
      </c>
      <c r="C520" s="10">
        <v>1.0</v>
      </c>
      <c r="F520" s="10">
        <v>1.0</v>
      </c>
      <c r="G520" s="11">
        <v>45406.0</v>
      </c>
      <c r="H520" s="12">
        <v>17355.16</v>
      </c>
      <c r="I520" s="10" t="s">
        <v>1512</v>
      </c>
      <c r="J520" s="10">
        <v>1.0</v>
      </c>
      <c r="K520" s="10">
        <v>751.0</v>
      </c>
      <c r="N520" s="10">
        <f t="shared" si="1"/>
        <v>1</v>
      </c>
      <c r="O520" s="10">
        <f t="shared" si="2"/>
        <v>0</v>
      </c>
    </row>
    <row r="521" ht="12.75" customHeight="1">
      <c r="A521" s="10" t="s">
        <v>1513</v>
      </c>
      <c r="B521" s="10" t="s">
        <v>1514</v>
      </c>
      <c r="C521" s="10">
        <v>1.0</v>
      </c>
      <c r="F521" s="10">
        <v>1.0</v>
      </c>
      <c r="G521" s="11">
        <v>45281.0</v>
      </c>
      <c r="H521" s="12">
        <v>14175.0</v>
      </c>
      <c r="I521" s="10" t="s">
        <v>319</v>
      </c>
      <c r="J521" s="10">
        <v>1.0</v>
      </c>
      <c r="K521" s="10" t="s">
        <v>242</v>
      </c>
      <c r="N521" s="10">
        <f t="shared" si="1"/>
        <v>1</v>
      </c>
      <c r="O521" s="10">
        <f t="shared" si="2"/>
        <v>0</v>
      </c>
    </row>
    <row r="522" ht="12.75" customHeight="1">
      <c r="A522" s="10" t="s">
        <v>1515</v>
      </c>
      <c r="B522" s="10" t="s">
        <v>1516</v>
      </c>
      <c r="C522" s="10">
        <v>1.0</v>
      </c>
      <c r="F522" s="10">
        <v>1.0</v>
      </c>
      <c r="G522" s="11">
        <v>45020.0</v>
      </c>
      <c r="H522" s="12">
        <v>16301.25</v>
      </c>
      <c r="I522" s="10" t="s">
        <v>1517</v>
      </c>
      <c r="J522" s="10">
        <v>1.0</v>
      </c>
      <c r="K522" s="10" t="s">
        <v>376</v>
      </c>
      <c r="N522" s="10">
        <f t="shared" si="1"/>
        <v>1</v>
      </c>
      <c r="O522" s="10">
        <f t="shared" si="2"/>
        <v>0</v>
      </c>
    </row>
    <row r="523" ht="12.75" customHeight="1">
      <c r="A523" s="10" t="s">
        <v>1518</v>
      </c>
      <c r="B523" s="10" t="s">
        <v>1519</v>
      </c>
      <c r="C523" s="10">
        <v>12.0</v>
      </c>
      <c r="F523" s="10">
        <v>12.0</v>
      </c>
      <c r="G523" s="11">
        <v>45373.0</v>
      </c>
      <c r="H523" s="12">
        <v>700.0</v>
      </c>
      <c r="I523" s="10" t="s">
        <v>801</v>
      </c>
      <c r="J523" s="10">
        <v>12.0</v>
      </c>
      <c r="K523" s="10" t="s">
        <v>218</v>
      </c>
      <c r="N523" s="10">
        <f t="shared" si="1"/>
        <v>12</v>
      </c>
      <c r="O523" s="10">
        <f t="shared" si="2"/>
        <v>0</v>
      </c>
    </row>
    <row r="524" ht="12.75" customHeight="1">
      <c r="A524" s="10" t="s">
        <v>1520</v>
      </c>
      <c r="B524" s="10" t="s">
        <v>1521</v>
      </c>
      <c r="C524" s="10">
        <v>1.0</v>
      </c>
      <c r="F524" s="10">
        <v>1.0</v>
      </c>
      <c r="G524" s="11">
        <v>45054.0</v>
      </c>
      <c r="H524" s="12">
        <v>29342.25</v>
      </c>
      <c r="I524" s="10" t="s">
        <v>1522</v>
      </c>
      <c r="J524" s="10">
        <v>1.0</v>
      </c>
      <c r="K524" s="10" t="s">
        <v>695</v>
      </c>
      <c r="N524" s="10">
        <f t="shared" si="1"/>
        <v>1</v>
      </c>
      <c r="O524" s="10">
        <f t="shared" si="2"/>
        <v>0</v>
      </c>
    </row>
    <row r="525" ht="12.75" customHeight="1">
      <c r="A525" s="10" t="s">
        <v>1523</v>
      </c>
      <c r="B525" s="10" t="s">
        <v>1524</v>
      </c>
      <c r="C525" s="10">
        <v>1.0</v>
      </c>
      <c r="F525" s="10">
        <v>1.0</v>
      </c>
      <c r="G525" s="11">
        <v>45692.0</v>
      </c>
      <c r="H525" s="12">
        <v>14175.0</v>
      </c>
      <c r="I525" s="10" t="s">
        <v>319</v>
      </c>
      <c r="J525" s="10">
        <v>1.0</v>
      </c>
      <c r="K525" s="10" t="s">
        <v>695</v>
      </c>
      <c r="N525" s="10">
        <f t="shared" si="1"/>
        <v>1</v>
      </c>
      <c r="O525" s="10">
        <f t="shared" si="2"/>
        <v>0</v>
      </c>
    </row>
    <row r="526" ht="12.75" customHeight="1">
      <c r="A526" s="10" t="s">
        <v>1525</v>
      </c>
      <c r="B526" s="10" t="s">
        <v>1526</v>
      </c>
      <c r="C526" s="10">
        <v>2.0</v>
      </c>
      <c r="F526" s="10">
        <v>2.0</v>
      </c>
      <c r="G526" s="11">
        <v>45338.0</v>
      </c>
      <c r="H526" s="12">
        <v>28350.0</v>
      </c>
      <c r="I526" s="10" t="s">
        <v>481</v>
      </c>
      <c r="J526" s="10">
        <v>2.0</v>
      </c>
      <c r="K526" s="10">
        <v>222.0</v>
      </c>
      <c r="N526" s="10">
        <f t="shared" si="1"/>
        <v>2</v>
      </c>
      <c r="O526" s="10">
        <f t="shared" si="2"/>
        <v>0</v>
      </c>
    </row>
    <row r="527" ht="12.75" customHeight="1">
      <c r="A527" s="10" t="s">
        <v>1527</v>
      </c>
      <c r="B527" s="10" t="s">
        <v>1528</v>
      </c>
      <c r="C527" s="10">
        <v>2.0</v>
      </c>
      <c r="F527" s="10">
        <v>2.0</v>
      </c>
      <c r="G527" s="11">
        <v>45054.0</v>
      </c>
      <c r="H527" s="12">
        <v>559.56</v>
      </c>
      <c r="I527" s="10" t="s">
        <v>1529</v>
      </c>
      <c r="J527" s="10">
        <v>2.0</v>
      </c>
      <c r="K527" s="10" t="s">
        <v>218</v>
      </c>
      <c r="N527" s="10">
        <f t="shared" si="1"/>
        <v>2</v>
      </c>
      <c r="O527" s="10">
        <f t="shared" si="2"/>
        <v>0</v>
      </c>
    </row>
    <row r="528" ht="12.75" customHeight="1">
      <c r="A528" s="10" t="s">
        <v>1530</v>
      </c>
      <c r="B528" s="10" t="s">
        <v>1531</v>
      </c>
      <c r="C528" s="10">
        <v>1.0</v>
      </c>
      <c r="F528" s="10">
        <v>1.0</v>
      </c>
      <c r="G528" s="11">
        <v>45281.0</v>
      </c>
      <c r="H528" s="12">
        <v>11340.0</v>
      </c>
      <c r="I528" s="10" t="s">
        <v>335</v>
      </c>
      <c r="J528" s="10">
        <v>1.0</v>
      </c>
      <c r="K528" s="11" t="s">
        <v>1532</v>
      </c>
      <c r="N528" s="10">
        <f t="shared" si="1"/>
        <v>1</v>
      </c>
      <c r="O528" s="10">
        <f t="shared" si="2"/>
        <v>0</v>
      </c>
    </row>
    <row r="529" ht="12.75" customHeight="1">
      <c r="A529" s="10" t="s">
        <v>1533</v>
      </c>
      <c r="B529" s="10" t="s">
        <v>1534</v>
      </c>
      <c r="C529" s="10">
        <v>14.0</v>
      </c>
      <c r="F529" s="10">
        <v>14.0</v>
      </c>
      <c r="G529" s="11">
        <v>45373.0</v>
      </c>
      <c r="H529" s="12">
        <v>11340.0</v>
      </c>
      <c r="I529" s="10" t="s">
        <v>1535</v>
      </c>
      <c r="J529" s="10">
        <v>14.0</v>
      </c>
      <c r="K529" s="10" t="s">
        <v>1536</v>
      </c>
      <c r="N529" s="10">
        <f t="shared" si="1"/>
        <v>14</v>
      </c>
      <c r="O529" s="10">
        <f t="shared" si="2"/>
        <v>0</v>
      </c>
    </row>
    <row r="530" ht="12.75" customHeight="1">
      <c r="A530" s="10" t="s">
        <v>1537</v>
      </c>
      <c r="B530" s="10" t="s">
        <v>1538</v>
      </c>
      <c r="C530" s="10">
        <v>1.0</v>
      </c>
      <c r="F530" s="10">
        <v>1.0</v>
      </c>
      <c r="G530" s="11">
        <v>45355.0</v>
      </c>
      <c r="H530" s="12">
        <v>14175.0</v>
      </c>
      <c r="I530" s="10" t="s">
        <v>319</v>
      </c>
      <c r="J530" s="10">
        <v>1.0</v>
      </c>
      <c r="K530" s="10" t="s">
        <v>1423</v>
      </c>
      <c r="N530" s="10">
        <f t="shared" si="1"/>
        <v>1</v>
      </c>
      <c r="O530" s="10">
        <f t="shared" si="2"/>
        <v>0</v>
      </c>
    </row>
    <row r="531" ht="12.75" customHeight="1">
      <c r="A531" s="10" t="s">
        <v>1539</v>
      </c>
      <c r="B531" s="10" t="s">
        <v>1540</v>
      </c>
      <c r="C531" s="10">
        <v>1.0</v>
      </c>
      <c r="F531" s="10">
        <v>1.0</v>
      </c>
      <c r="G531" s="11">
        <v>45140.0</v>
      </c>
      <c r="H531" s="12">
        <v>14175.0</v>
      </c>
      <c r="I531" s="10" t="s">
        <v>319</v>
      </c>
      <c r="J531" s="10">
        <v>1.0</v>
      </c>
      <c r="K531" s="10" t="s">
        <v>138</v>
      </c>
      <c r="N531" s="10">
        <f t="shared" si="1"/>
        <v>1</v>
      </c>
      <c r="O531" s="10">
        <f t="shared" si="2"/>
        <v>0</v>
      </c>
    </row>
    <row r="532" ht="12.75" customHeight="1">
      <c r="A532" s="10" t="s">
        <v>1541</v>
      </c>
      <c r="B532" s="10" t="s">
        <v>1542</v>
      </c>
      <c r="C532" s="10">
        <v>3.0</v>
      </c>
      <c r="F532" s="10">
        <v>3.0</v>
      </c>
      <c r="G532" s="11">
        <v>45492.0</v>
      </c>
      <c r="H532" s="12">
        <v>9771.97</v>
      </c>
      <c r="I532" s="10" t="s">
        <v>1543</v>
      </c>
      <c r="J532" s="10">
        <v>3.0</v>
      </c>
      <c r="K532" s="10" t="s">
        <v>1308</v>
      </c>
      <c r="N532" s="10">
        <f t="shared" si="1"/>
        <v>3</v>
      </c>
      <c r="O532" s="10">
        <f t="shared" si="2"/>
        <v>0</v>
      </c>
    </row>
    <row r="533" ht="12.75" customHeight="1">
      <c r="A533" s="10" t="s">
        <v>1544</v>
      </c>
      <c r="B533" s="10" t="s">
        <v>1545</v>
      </c>
      <c r="C533" s="10">
        <v>2.0</v>
      </c>
      <c r="F533" s="10">
        <v>2.0</v>
      </c>
      <c r="G533" s="11">
        <v>45366.0</v>
      </c>
      <c r="H533" s="12">
        <v>700.0</v>
      </c>
      <c r="I533" s="10" t="s">
        <v>718</v>
      </c>
      <c r="J533" s="10">
        <v>2.0</v>
      </c>
      <c r="K533" s="10" t="s">
        <v>376</v>
      </c>
      <c r="N533" s="10">
        <f t="shared" si="1"/>
        <v>2</v>
      </c>
      <c r="O533" s="10">
        <f t="shared" si="2"/>
        <v>0</v>
      </c>
    </row>
    <row r="534" ht="12.75" customHeight="1">
      <c r="A534" s="10" t="s">
        <v>1546</v>
      </c>
      <c r="B534" s="10" t="s">
        <v>1547</v>
      </c>
      <c r="C534" s="10">
        <v>1.0</v>
      </c>
      <c r="F534" s="10">
        <v>1.0</v>
      </c>
      <c r="G534" s="11">
        <v>45281.0</v>
      </c>
      <c r="H534" s="12">
        <v>14175.0</v>
      </c>
      <c r="I534" s="10" t="s">
        <v>319</v>
      </c>
      <c r="J534" s="10">
        <v>1.0</v>
      </c>
      <c r="K534" s="10">
        <v>621.0</v>
      </c>
      <c r="N534" s="10">
        <f t="shared" si="1"/>
        <v>1</v>
      </c>
      <c r="O534" s="10">
        <f t="shared" si="2"/>
        <v>0</v>
      </c>
    </row>
    <row r="535" ht="12.75" customHeight="1">
      <c r="A535" s="10" t="s">
        <v>1548</v>
      </c>
      <c r="B535" s="10" t="s">
        <v>1549</v>
      </c>
      <c r="C535" s="10">
        <v>2.0</v>
      </c>
      <c r="F535" s="10">
        <v>2.0</v>
      </c>
      <c r="G535" s="11">
        <v>45723.0</v>
      </c>
      <c r="H535" s="12">
        <v>14175.0</v>
      </c>
      <c r="I535" s="10" t="s">
        <v>88</v>
      </c>
      <c r="J535" s="10">
        <v>2.0</v>
      </c>
      <c r="K535" s="11" t="s">
        <v>1025</v>
      </c>
      <c r="N535" s="10">
        <f t="shared" si="1"/>
        <v>2</v>
      </c>
      <c r="O535" s="10">
        <f t="shared" si="2"/>
        <v>0</v>
      </c>
    </row>
    <row r="536" ht="12.75" customHeight="1">
      <c r="A536" s="10" t="s">
        <v>1550</v>
      </c>
      <c r="B536" s="10" t="s">
        <v>1551</v>
      </c>
      <c r="C536" s="10">
        <v>1.0</v>
      </c>
      <c r="F536" s="10">
        <v>1.0</v>
      </c>
      <c r="G536" s="11">
        <v>45188.0</v>
      </c>
      <c r="H536" s="12">
        <v>23814.0</v>
      </c>
      <c r="I536" s="10" t="s">
        <v>1552</v>
      </c>
      <c r="J536" s="10">
        <v>1.0</v>
      </c>
      <c r="K536" s="10" t="s">
        <v>1553</v>
      </c>
      <c r="N536" s="10">
        <f t="shared" si="1"/>
        <v>1</v>
      </c>
      <c r="O536" s="10">
        <f t="shared" si="2"/>
        <v>0</v>
      </c>
    </row>
    <row r="537" ht="12.75" customHeight="1">
      <c r="A537" s="10" t="s">
        <v>1554</v>
      </c>
      <c r="B537" s="10" t="s">
        <v>1555</v>
      </c>
      <c r="C537" s="10">
        <v>1.0</v>
      </c>
      <c r="F537" s="10">
        <v>1.0</v>
      </c>
      <c r="G537" s="11">
        <v>45054.0</v>
      </c>
      <c r="H537" s="12">
        <v>38655.46</v>
      </c>
      <c r="I537" s="10" t="s">
        <v>1556</v>
      </c>
      <c r="J537" s="10">
        <v>1.0</v>
      </c>
      <c r="K537" s="10" t="s">
        <v>986</v>
      </c>
      <c r="N537" s="10">
        <f t="shared" si="1"/>
        <v>1</v>
      </c>
      <c r="O537" s="10">
        <f t="shared" si="2"/>
        <v>0</v>
      </c>
    </row>
    <row r="538" ht="12.75" customHeight="1">
      <c r="A538" s="10" t="s">
        <v>1557</v>
      </c>
      <c r="B538" s="10" t="s">
        <v>1558</v>
      </c>
      <c r="C538" s="10">
        <v>1.0</v>
      </c>
      <c r="F538" s="10">
        <v>1.0</v>
      </c>
      <c r="G538" s="11">
        <v>45471.0</v>
      </c>
      <c r="H538" s="12">
        <v>15450.75</v>
      </c>
      <c r="I538" s="10" t="s">
        <v>1489</v>
      </c>
      <c r="J538" s="10">
        <v>1.0</v>
      </c>
      <c r="K538" s="10">
        <v>222.0</v>
      </c>
      <c r="N538" s="10">
        <f t="shared" si="1"/>
        <v>1</v>
      </c>
      <c r="O538" s="10">
        <f t="shared" si="2"/>
        <v>0</v>
      </c>
    </row>
    <row r="539" ht="12.75" customHeight="1">
      <c r="A539" s="10" t="s">
        <v>1559</v>
      </c>
      <c r="B539" s="10" t="s">
        <v>1560</v>
      </c>
      <c r="C539" s="10">
        <v>9.0</v>
      </c>
      <c r="F539" s="10">
        <v>9.0</v>
      </c>
      <c r="G539" s="11">
        <v>45492.0</v>
      </c>
      <c r="H539" s="12">
        <v>4158.0</v>
      </c>
      <c r="I539" s="10" t="s">
        <v>1561</v>
      </c>
      <c r="J539" s="10">
        <v>9.0</v>
      </c>
      <c r="K539" s="10" t="s">
        <v>1562</v>
      </c>
      <c r="N539" s="10">
        <f t="shared" si="1"/>
        <v>9</v>
      </c>
      <c r="O539" s="10">
        <f t="shared" si="2"/>
        <v>0</v>
      </c>
    </row>
    <row r="540" ht="12.75" customHeight="1">
      <c r="A540" s="10" t="s">
        <v>1563</v>
      </c>
      <c r="B540" s="10" t="s">
        <v>1564</v>
      </c>
      <c r="C540" s="10">
        <v>3.0</v>
      </c>
      <c r="F540" s="10">
        <v>3.0</v>
      </c>
      <c r="G540" s="11">
        <v>45091.0</v>
      </c>
      <c r="H540" s="12">
        <v>1890.0</v>
      </c>
      <c r="I540" s="10" t="s">
        <v>1164</v>
      </c>
      <c r="J540" s="10">
        <v>3.0</v>
      </c>
      <c r="K540" s="10" t="s">
        <v>1562</v>
      </c>
      <c r="N540" s="10">
        <f t="shared" si="1"/>
        <v>3</v>
      </c>
      <c r="O540" s="10">
        <f t="shared" si="2"/>
        <v>0</v>
      </c>
    </row>
    <row r="541" ht="12.75" customHeight="1">
      <c r="A541" s="10" t="s">
        <v>1565</v>
      </c>
      <c r="B541" s="10" t="s">
        <v>1566</v>
      </c>
      <c r="C541" s="10">
        <v>1.0</v>
      </c>
      <c r="F541" s="10">
        <v>1.0</v>
      </c>
      <c r="G541" s="11">
        <v>45698.0</v>
      </c>
      <c r="H541" s="12">
        <v>9450.0</v>
      </c>
      <c r="I541" s="10" t="s">
        <v>78</v>
      </c>
      <c r="J541" s="10">
        <v>1.0</v>
      </c>
      <c r="K541" s="10" t="s">
        <v>1562</v>
      </c>
      <c r="N541" s="10">
        <f t="shared" si="1"/>
        <v>1</v>
      </c>
      <c r="O541" s="10">
        <f t="shared" si="2"/>
        <v>0</v>
      </c>
    </row>
    <row r="542" ht="12.75" customHeight="1">
      <c r="A542" s="10" t="s">
        <v>1567</v>
      </c>
      <c r="B542" s="10" t="s">
        <v>1568</v>
      </c>
      <c r="C542" s="10">
        <v>4.0</v>
      </c>
      <c r="F542" s="10">
        <v>4.0</v>
      </c>
      <c r="G542" s="11">
        <v>45338.0</v>
      </c>
      <c r="H542" s="12">
        <v>10395.0</v>
      </c>
      <c r="I542" s="10" t="s">
        <v>1569</v>
      </c>
      <c r="J542" s="10">
        <v>4.0</v>
      </c>
      <c r="K542" s="10" t="s">
        <v>1562</v>
      </c>
      <c r="N542" s="10">
        <f t="shared" si="1"/>
        <v>4</v>
      </c>
      <c r="O542" s="10">
        <f t="shared" si="2"/>
        <v>0</v>
      </c>
    </row>
    <row r="543" ht="12.75" customHeight="1">
      <c r="A543" s="10" t="s">
        <v>1570</v>
      </c>
      <c r="B543" s="10" t="s">
        <v>1571</v>
      </c>
      <c r="C543" s="10">
        <v>1.0</v>
      </c>
      <c r="F543" s="10">
        <v>1.0</v>
      </c>
      <c r="G543" s="11">
        <v>45281.0</v>
      </c>
      <c r="H543" s="12">
        <v>14600.25</v>
      </c>
      <c r="I543" s="10" t="s">
        <v>1572</v>
      </c>
      <c r="J543" s="10">
        <v>1.0</v>
      </c>
      <c r="K543" s="10" t="s">
        <v>376</v>
      </c>
      <c r="N543" s="10">
        <f t="shared" si="1"/>
        <v>1</v>
      </c>
      <c r="O543" s="10">
        <f t="shared" si="2"/>
        <v>0</v>
      </c>
    </row>
    <row r="544" ht="12.75" customHeight="1">
      <c r="A544" s="10" t="s">
        <v>1573</v>
      </c>
      <c r="B544" s="10" t="s">
        <v>1574</v>
      </c>
      <c r="C544" s="10">
        <v>1.0</v>
      </c>
      <c r="F544" s="10">
        <v>1.0</v>
      </c>
      <c r="G544" s="11">
        <v>45450.0</v>
      </c>
      <c r="H544" s="12">
        <v>963.9</v>
      </c>
      <c r="I544" s="10" t="s">
        <v>1575</v>
      </c>
      <c r="J544" s="10">
        <v>1.0</v>
      </c>
      <c r="K544" s="11" t="s">
        <v>761</v>
      </c>
      <c r="N544" s="10">
        <f t="shared" si="1"/>
        <v>1</v>
      </c>
      <c r="O544" s="10">
        <f t="shared" si="2"/>
        <v>0</v>
      </c>
    </row>
    <row r="545" ht="12.75" customHeight="1">
      <c r="A545" s="10" t="s">
        <v>1576</v>
      </c>
      <c r="B545" s="10" t="s">
        <v>1577</v>
      </c>
      <c r="C545" s="10">
        <v>1.0</v>
      </c>
      <c r="F545" s="10">
        <v>1.0</v>
      </c>
      <c r="G545" s="11">
        <v>45681.0</v>
      </c>
      <c r="H545" s="12">
        <v>12842.55</v>
      </c>
      <c r="I545" s="10" t="s">
        <v>1578</v>
      </c>
      <c r="J545" s="10">
        <v>1.0</v>
      </c>
      <c r="K545" s="11" t="s">
        <v>761</v>
      </c>
      <c r="N545" s="10">
        <f t="shared" si="1"/>
        <v>1</v>
      </c>
      <c r="O545" s="10">
        <f t="shared" si="2"/>
        <v>0</v>
      </c>
    </row>
    <row r="546" ht="12.75" customHeight="1">
      <c r="A546" s="10" t="s">
        <v>1579</v>
      </c>
      <c r="B546" s="10" t="s">
        <v>1580</v>
      </c>
      <c r="C546" s="10">
        <v>4.0</v>
      </c>
      <c r="F546" s="10">
        <v>4.0</v>
      </c>
      <c r="G546" s="11">
        <v>45054.0</v>
      </c>
      <c r="H546" s="12">
        <v>14685.3</v>
      </c>
      <c r="I546" s="10" t="s">
        <v>1581</v>
      </c>
      <c r="J546" s="10">
        <v>4.0</v>
      </c>
      <c r="K546" s="10" t="s">
        <v>1209</v>
      </c>
      <c r="N546" s="10">
        <f t="shared" si="1"/>
        <v>4</v>
      </c>
      <c r="O546" s="10">
        <f t="shared" si="2"/>
        <v>0</v>
      </c>
    </row>
    <row r="547" ht="12.75" customHeight="1">
      <c r="A547" s="10" t="s">
        <v>1582</v>
      </c>
      <c r="B547" s="10" t="s">
        <v>1583</v>
      </c>
      <c r="C547" s="10">
        <v>1.0</v>
      </c>
      <c r="F547" s="10">
        <v>1.0</v>
      </c>
      <c r="G547" s="11">
        <v>45432.0</v>
      </c>
      <c r="H547" s="12">
        <v>13778.1</v>
      </c>
      <c r="I547" s="10" t="s">
        <v>1584</v>
      </c>
      <c r="J547" s="10">
        <v>1.0</v>
      </c>
      <c r="K547" s="11" t="s">
        <v>761</v>
      </c>
      <c r="N547" s="10">
        <f t="shared" si="1"/>
        <v>1</v>
      </c>
      <c r="O547" s="10">
        <f t="shared" si="2"/>
        <v>0</v>
      </c>
    </row>
    <row r="548" ht="12.75" customHeight="1">
      <c r="A548" s="10" t="s">
        <v>1585</v>
      </c>
      <c r="B548" s="10" t="s">
        <v>1586</v>
      </c>
      <c r="C548" s="10">
        <v>1.0</v>
      </c>
      <c r="F548" s="10">
        <v>1.0</v>
      </c>
      <c r="G548" s="11">
        <v>45422.0</v>
      </c>
      <c r="H548" s="12">
        <v>7371.0</v>
      </c>
      <c r="I548" s="10" t="s">
        <v>1587</v>
      </c>
      <c r="J548" s="10">
        <v>1.0</v>
      </c>
      <c r="K548" s="11" t="s">
        <v>1005</v>
      </c>
      <c r="N548" s="10">
        <f t="shared" si="1"/>
        <v>1</v>
      </c>
      <c r="O548" s="10">
        <f t="shared" si="2"/>
        <v>0</v>
      </c>
    </row>
    <row r="549" ht="12.75" customHeight="1">
      <c r="A549" s="10" t="s">
        <v>1588</v>
      </c>
      <c r="B549" s="10" t="s">
        <v>1589</v>
      </c>
      <c r="C549" s="10">
        <v>1.0</v>
      </c>
      <c r="F549" s="10">
        <v>1.0</v>
      </c>
      <c r="G549" s="11">
        <v>45422.0</v>
      </c>
      <c r="H549" s="12">
        <v>31752.0</v>
      </c>
      <c r="I549" s="10" t="s">
        <v>837</v>
      </c>
      <c r="J549" s="10">
        <v>1.0</v>
      </c>
      <c r="K549" s="10">
        <v>242.0</v>
      </c>
      <c r="N549" s="10">
        <f t="shared" si="1"/>
        <v>1</v>
      </c>
      <c r="O549" s="10">
        <f t="shared" si="2"/>
        <v>0</v>
      </c>
    </row>
    <row r="550" ht="12.75" customHeight="1">
      <c r="A550" s="10" t="s">
        <v>1590</v>
      </c>
      <c r="B550" s="10" t="s">
        <v>1591</v>
      </c>
      <c r="C550" s="10">
        <v>2.0</v>
      </c>
      <c r="F550" s="10">
        <v>2.0</v>
      </c>
      <c r="G550" s="11">
        <v>45054.0</v>
      </c>
      <c r="H550" s="12">
        <v>45246.6</v>
      </c>
      <c r="I550" s="10" t="s">
        <v>1592</v>
      </c>
      <c r="J550" s="10">
        <v>2.0</v>
      </c>
      <c r="K550" s="10">
        <v>951.0</v>
      </c>
      <c r="N550" s="10">
        <f t="shared" si="1"/>
        <v>2</v>
      </c>
      <c r="O550" s="10">
        <f t="shared" si="2"/>
        <v>0</v>
      </c>
    </row>
    <row r="551" ht="12.75" customHeight="1">
      <c r="A551" s="10" t="s">
        <v>1593</v>
      </c>
      <c r="B551" s="10" t="s">
        <v>1594</v>
      </c>
      <c r="C551" s="10">
        <v>5.0</v>
      </c>
      <c r="F551" s="10">
        <v>5.0</v>
      </c>
      <c r="G551" s="11">
        <v>45054.0</v>
      </c>
      <c r="H551" s="12">
        <v>7983.19</v>
      </c>
      <c r="I551" s="10" t="s">
        <v>1595</v>
      </c>
      <c r="J551" s="10">
        <v>6.0</v>
      </c>
      <c r="K551" s="10" t="s">
        <v>302</v>
      </c>
      <c r="N551" s="10">
        <f t="shared" si="1"/>
        <v>6</v>
      </c>
      <c r="O551" s="10">
        <f t="shared" si="2"/>
        <v>1</v>
      </c>
      <c r="Q551" s="10" t="str">
        <f>IFERROR(VLOOKUP(A551,[1]Ajustes!A$1:H$65536,8,FALSE),0)</f>
        <v>#ERROR!</v>
      </c>
    </row>
    <row r="552" ht="12.75" customHeight="1">
      <c r="A552" s="10" t="s">
        <v>1596</v>
      </c>
      <c r="B552" s="10" t="s">
        <v>1597</v>
      </c>
      <c r="C552" s="10">
        <v>4.0</v>
      </c>
      <c r="D552" s="10">
        <v>2.0</v>
      </c>
      <c r="F552" s="10">
        <v>2.0</v>
      </c>
      <c r="G552" s="11">
        <v>45723.0</v>
      </c>
      <c r="H552" s="12">
        <v>3361.34</v>
      </c>
      <c r="I552" s="10" t="s">
        <v>1598</v>
      </c>
      <c r="J552" s="10">
        <v>4.0</v>
      </c>
      <c r="K552" s="11" t="s">
        <v>1599</v>
      </c>
      <c r="N552" s="10">
        <f t="shared" si="1"/>
        <v>4</v>
      </c>
      <c r="O552" s="10">
        <f t="shared" si="2"/>
        <v>0</v>
      </c>
    </row>
    <row r="553" ht="12.75" customHeight="1">
      <c r="A553" s="10" t="s">
        <v>1600</v>
      </c>
      <c r="B553" s="10" t="s">
        <v>1601</v>
      </c>
      <c r="C553" s="10">
        <v>15.0</v>
      </c>
      <c r="D553" s="10">
        <v>1.0</v>
      </c>
      <c r="F553" s="10">
        <v>14.0</v>
      </c>
      <c r="G553" s="11">
        <v>45723.0</v>
      </c>
      <c r="H553" s="12">
        <v>10084.03</v>
      </c>
      <c r="I553" s="10" t="s">
        <v>1602</v>
      </c>
      <c r="J553" s="10">
        <v>15.0</v>
      </c>
      <c r="K553" s="10" t="s">
        <v>1603</v>
      </c>
      <c r="N553" s="10">
        <f t="shared" si="1"/>
        <v>15</v>
      </c>
      <c r="O553" s="10">
        <f t="shared" si="2"/>
        <v>0</v>
      </c>
    </row>
    <row r="554" ht="12.75" customHeight="1">
      <c r="A554" s="10" t="s">
        <v>1604</v>
      </c>
      <c r="B554" s="10" t="s">
        <v>1605</v>
      </c>
      <c r="C554" s="10">
        <v>4.0</v>
      </c>
      <c r="D554" s="10">
        <v>1.0</v>
      </c>
      <c r="F554" s="10">
        <v>3.0</v>
      </c>
      <c r="G554" s="11">
        <v>45492.0</v>
      </c>
      <c r="H554" s="12">
        <v>4201.68</v>
      </c>
      <c r="I554" s="10" t="s">
        <v>954</v>
      </c>
      <c r="J554" s="10">
        <v>4.0</v>
      </c>
      <c r="K554" s="10" t="s">
        <v>305</v>
      </c>
      <c r="N554" s="10">
        <f t="shared" si="1"/>
        <v>4</v>
      </c>
      <c r="O554" s="10">
        <f t="shared" si="2"/>
        <v>0</v>
      </c>
    </row>
    <row r="555" ht="12.75" customHeight="1">
      <c r="A555" s="10" t="s">
        <v>1606</v>
      </c>
      <c r="B555" s="10" t="s">
        <v>1607</v>
      </c>
      <c r="C555" s="10">
        <v>1.0</v>
      </c>
      <c r="F555" s="10">
        <v>1.0</v>
      </c>
      <c r="G555" s="11">
        <v>45478.0</v>
      </c>
      <c r="H555" s="12">
        <v>1352.94</v>
      </c>
      <c r="I555" s="10" t="s">
        <v>1608</v>
      </c>
      <c r="J555" s="10">
        <v>1.0</v>
      </c>
      <c r="K555" s="10">
        <v>651.0</v>
      </c>
      <c r="N555" s="10">
        <f t="shared" si="1"/>
        <v>1</v>
      </c>
      <c r="O555" s="10">
        <f t="shared" si="2"/>
        <v>0</v>
      </c>
    </row>
    <row r="556" ht="12.75" customHeight="1">
      <c r="A556" s="10" t="s">
        <v>1609</v>
      </c>
      <c r="B556" s="10" t="s">
        <v>1610</v>
      </c>
      <c r="C556" s="10">
        <v>11.0</v>
      </c>
      <c r="F556" s="10">
        <v>11.0</v>
      </c>
      <c r="G556" s="11">
        <v>45406.0</v>
      </c>
      <c r="H556" s="12">
        <v>16042.02</v>
      </c>
      <c r="I556" s="10" t="s">
        <v>1611</v>
      </c>
      <c r="J556" s="10">
        <v>11.0</v>
      </c>
      <c r="K556" s="10" t="s">
        <v>1612</v>
      </c>
      <c r="N556" s="10">
        <f t="shared" si="1"/>
        <v>11</v>
      </c>
      <c r="O556" s="10">
        <f t="shared" si="2"/>
        <v>0</v>
      </c>
    </row>
    <row r="557" ht="12.75" customHeight="1">
      <c r="A557" s="13" t="s">
        <v>1613</v>
      </c>
      <c r="B557" s="13" t="s">
        <v>1614</v>
      </c>
      <c r="C557" s="13">
        <v>1.0</v>
      </c>
      <c r="D557" s="13"/>
      <c r="E557" s="13"/>
      <c r="F557" s="13">
        <v>1.0</v>
      </c>
      <c r="G557" s="13">
        <v>45680.0</v>
      </c>
      <c r="H557" s="14">
        <v>113400.0</v>
      </c>
      <c r="I557" s="10" t="s">
        <v>84</v>
      </c>
      <c r="J557" s="13"/>
      <c r="K557" s="13"/>
      <c r="L557" s="13"/>
      <c r="M557" s="13"/>
      <c r="N557" s="13">
        <f t="shared" si="1"/>
        <v>0</v>
      </c>
      <c r="O557" s="13">
        <f t="shared" si="2"/>
        <v>-1</v>
      </c>
      <c r="P557" s="10" t="s">
        <v>1615</v>
      </c>
      <c r="Q557" s="10" t="str">
        <f>IFERROR(VLOOKUP(A557,[1]Ajustes!A$1:H$65536,8,FALSE),0)</f>
        <v>#ERROR!</v>
      </c>
    </row>
    <row r="558" ht="12.75" customHeight="1">
      <c r="A558" s="10" t="s">
        <v>1616</v>
      </c>
      <c r="B558" s="10" t="s">
        <v>1617</v>
      </c>
      <c r="C558" s="10">
        <v>1.0</v>
      </c>
      <c r="F558" s="10">
        <v>1.0</v>
      </c>
      <c r="G558" s="11">
        <v>45432.0</v>
      </c>
      <c r="H558" s="12">
        <v>21262.5</v>
      </c>
      <c r="I558" s="10" t="s">
        <v>277</v>
      </c>
      <c r="J558" s="10">
        <v>1.0</v>
      </c>
      <c r="K558" s="10" t="s">
        <v>1618</v>
      </c>
      <c r="N558" s="10">
        <f t="shared" si="1"/>
        <v>1</v>
      </c>
      <c r="O558" s="10">
        <f t="shared" si="2"/>
        <v>0</v>
      </c>
    </row>
    <row r="559" ht="12.75" customHeight="1">
      <c r="A559" s="10" t="s">
        <v>1619</v>
      </c>
      <c r="B559" s="10" t="s">
        <v>1620</v>
      </c>
      <c r="C559" s="10">
        <v>2.0</v>
      </c>
      <c r="F559" s="10">
        <v>2.0</v>
      </c>
      <c r="G559" s="11">
        <v>45338.0</v>
      </c>
      <c r="H559" s="12">
        <v>63781.51</v>
      </c>
      <c r="I559" s="10" t="s">
        <v>1621</v>
      </c>
      <c r="J559" s="10">
        <v>2.0</v>
      </c>
      <c r="K559" s="10" t="s">
        <v>1618</v>
      </c>
      <c r="N559" s="10">
        <f t="shared" si="1"/>
        <v>2</v>
      </c>
      <c r="O559" s="10">
        <f t="shared" si="2"/>
        <v>0</v>
      </c>
    </row>
    <row r="560" ht="12.75" customHeight="1">
      <c r="A560" s="10" t="s">
        <v>1622</v>
      </c>
      <c r="B560" s="10" t="s">
        <v>1623</v>
      </c>
      <c r="C560" s="10">
        <v>1.0</v>
      </c>
      <c r="F560" s="10">
        <v>1.0</v>
      </c>
      <c r="G560" s="11">
        <v>45406.0</v>
      </c>
      <c r="H560" s="12">
        <v>96638.66</v>
      </c>
      <c r="I560" s="10" t="s">
        <v>1624</v>
      </c>
      <c r="J560" s="10">
        <v>1.0</v>
      </c>
      <c r="K560" s="10" t="s">
        <v>305</v>
      </c>
      <c r="N560" s="10">
        <f t="shared" si="1"/>
        <v>1</v>
      </c>
      <c r="O560" s="10">
        <f t="shared" si="2"/>
        <v>0</v>
      </c>
    </row>
    <row r="561" ht="12.75" customHeight="1">
      <c r="A561" s="10" t="s">
        <v>1625</v>
      </c>
      <c r="B561" s="10" t="s">
        <v>1626</v>
      </c>
      <c r="C561" s="10">
        <v>2.0</v>
      </c>
      <c r="F561" s="10">
        <v>2.0</v>
      </c>
      <c r="G561" s="11">
        <v>45406.0</v>
      </c>
      <c r="H561" s="12">
        <v>96638.66</v>
      </c>
      <c r="I561" s="10" t="s">
        <v>1627</v>
      </c>
      <c r="J561" s="10">
        <v>2.0</v>
      </c>
      <c r="K561" s="10" t="s">
        <v>1005</v>
      </c>
      <c r="N561" s="10">
        <f t="shared" si="1"/>
        <v>2</v>
      </c>
      <c r="O561" s="10">
        <f t="shared" si="2"/>
        <v>0</v>
      </c>
    </row>
    <row r="562" ht="12.75" customHeight="1">
      <c r="A562" s="10" t="s">
        <v>1628</v>
      </c>
      <c r="B562" s="10" t="s">
        <v>1629</v>
      </c>
      <c r="C562" s="10">
        <v>1.0</v>
      </c>
      <c r="F562" s="10">
        <v>1.0</v>
      </c>
      <c r="G562" s="11">
        <v>45054.0</v>
      </c>
      <c r="H562" s="12">
        <v>36713.25</v>
      </c>
      <c r="I562" s="10" t="s">
        <v>1630</v>
      </c>
      <c r="J562" s="10">
        <v>1.0</v>
      </c>
      <c r="K562" s="10">
        <v>231.0</v>
      </c>
      <c r="N562" s="10">
        <f t="shared" si="1"/>
        <v>1</v>
      </c>
      <c r="O562" s="10">
        <f t="shared" si="2"/>
        <v>0</v>
      </c>
    </row>
    <row r="563" ht="12.75" customHeight="1">
      <c r="A563" s="10" t="s">
        <v>1631</v>
      </c>
      <c r="B563" s="10" t="s">
        <v>1632</v>
      </c>
      <c r="C563" s="10">
        <v>7.0</v>
      </c>
      <c r="F563" s="10">
        <v>7.0</v>
      </c>
      <c r="G563" s="11">
        <v>45196.0</v>
      </c>
      <c r="H563" s="12">
        <v>14689.08</v>
      </c>
      <c r="I563" s="10" t="s">
        <v>1633</v>
      </c>
      <c r="J563" s="10">
        <v>7.0</v>
      </c>
      <c r="K563" s="10" t="s">
        <v>1634</v>
      </c>
      <c r="N563" s="10">
        <f t="shared" si="1"/>
        <v>7</v>
      </c>
      <c r="O563" s="10">
        <f t="shared" si="2"/>
        <v>0</v>
      </c>
      <c r="P563" s="10" t="s">
        <v>1635</v>
      </c>
    </row>
    <row r="564" ht="12.75" customHeight="1">
      <c r="A564" s="10" t="s">
        <v>1636</v>
      </c>
      <c r="B564" s="10" t="s">
        <v>1637</v>
      </c>
      <c r="C564" s="10">
        <v>9.0</v>
      </c>
      <c r="F564" s="10">
        <v>9.0</v>
      </c>
      <c r="G564" s="11">
        <v>45373.0</v>
      </c>
      <c r="H564" s="12">
        <v>10588.24</v>
      </c>
      <c r="I564" s="10" t="s">
        <v>1638</v>
      </c>
      <c r="J564" s="10">
        <v>9.0</v>
      </c>
      <c r="K564" s="10" t="s">
        <v>1639</v>
      </c>
      <c r="N564" s="10">
        <f t="shared" si="1"/>
        <v>9</v>
      </c>
      <c r="O564" s="10">
        <f t="shared" si="2"/>
        <v>0</v>
      </c>
    </row>
    <row r="565" ht="12.75" customHeight="1">
      <c r="A565" s="10" t="s">
        <v>1640</v>
      </c>
      <c r="B565" s="10" t="s">
        <v>1641</v>
      </c>
      <c r="C565" s="10">
        <v>4.0</v>
      </c>
      <c r="F565" s="10">
        <v>4.0</v>
      </c>
      <c r="G565" s="11">
        <v>45315.0</v>
      </c>
      <c r="H565" s="12">
        <v>14495.8</v>
      </c>
      <c r="I565" s="10" t="s">
        <v>1642</v>
      </c>
      <c r="J565" s="10">
        <v>4.0</v>
      </c>
      <c r="K565" s="10" t="s">
        <v>1209</v>
      </c>
      <c r="N565" s="10">
        <f t="shared" si="1"/>
        <v>4</v>
      </c>
      <c r="O565" s="10">
        <f t="shared" si="2"/>
        <v>0</v>
      </c>
      <c r="Q565" s="10" t="str">
        <f>IFERROR(VLOOKUP(A565,[1]Ajustes!A$1:H$65536,8,FALSE),0)</f>
        <v>#ERROR!</v>
      </c>
    </row>
    <row r="566" ht="12.75" customHeight="1">
      <c r="A566" s="10" t="s">
        <v>1643</v>
      </c>
      <c r="B566" s="10" t="s">
        <v>1644</v>
      </c>
      <c r="C566" s="10">
        <v>2.0</v>
      </c>
      <c r="F566" s="10">
        <v>2.0</v>
      </c>
      <c r="G566" s="11">
        <v>45500.0</v>
      </c>
      <c r="H566" s="12">
        <v>2899.16</v>
      </c>
      <c r="I566" s="10" t="s">
        <v>1645</v>
      </c>
      <c r="J566" s="10">
        <v>2.0</v>
      </c>
      <c r="K566" s="10" t="s">
        <v>1209</v>
      </c>
      <c r="N566" s="10">
        <f t="shared" si="1"/>
        <v>2</v>
      </c>
      <c r="O566" s="10">
        <f t="shared" si="2"/>
        <v>0</v>
      </c>
    </row>
    <row r="567" ht="12.75" customHeight="1">
      <c r="A567" s="10" t="s">
        <v>1646</v>
      </c>
      <c r="B567" s="10" t="s">
        <v>1647</v>
      </c>
      <c r="C567" s="10">
        <v>2.0</v>
      </c>
      <c r="F567" s="10">
        <v>2.0</v>
      </c>
      <c r="G567" s="11">
        <v>45604.0</v>
      </c>
      <c r="H567" s="12">
        <v>5798.32</v>
      </c>
      <c r="I567" s="10" t="s">
        <v>1648</v>
      </c>
      <c r="J567" s="10">
        <v>2.0</v>
      </c>
      <c r="K567" s="10" t="s">
        <v>363</v>
      </c>
      <c r="N567" s="10">
        <f t="shared" si="1"/>
        <v>2</v>
      </c>
      <c r="O567" s="10">
        <f t="shared" si="2"/>
        <v>0</v>
      </c>
    </row>
    <row r="568" ht="12.75" customHeight="1">
      <c r="A568" s="10" t="s">
        <v>1649</v>
      </c>
      <c r="B568" s="10" t="s">
        <v>1650</v>
      </c>
      <c r="C568" s="10">
        <v>2.0</v>
      </c>
      <c r="F568" s="10">
        <v>2.0</v>
      </c>
      <c r="G568" s="11">
        <v>45492.0</v>
      </c>
      <c r="H568" s="12">
        <v>25126.05</v>
      </c>
      <c r="I568" s="10" t="s">
        <v>1651</v>
      </c>
      <c r="J568" s="10">
        <v>2.0</v>
      </c>
      <c r="K568" s="10">
        <v>851.0</v>
      </c>
      <c r="N568" s="10">
        <f t="shared" si="1"/>
        <v>2</v>
      </c>
      <c r="O568" s="10">
        <f t="shared" si="2"/>
        <v>0</v>
      </c>
    </row>
    <row r="569" ht="12.75" customHeight="1">
      <c r="A569" s="10" t="s">
        <v>1652</v>
      </c>
      <c r="B569" s="10" t="s">
        <v>1653</v>
      </c>
      <c r="C569" s="10">
        <v>2.0</v>
      </c>
      <c r="F569" s="10">
        <v>2.0</v>
      </c>
      <c r="G569" s="11">
        <v>45366.0</v>
      </c>
      <c r="H569" s="12">
        <v>4050.24</v>
      </c>
      <c r="I569" s="10" t="s">
        <v>1654</v>
      </c>
      <c r="J569" s="10">
        <v>2.0</v>
      </c>
      <c r="K569" s="10" t="s">
        <v>158</v>
      </c>
      <c r="N569" s="10">
        <f t="shared" si="1"/>
        <v>2</v>
      </c>
      <c r="O569" s="10">
        <f t="shared" si="2"/>
        <v>0</v>
      </c>
    </row>
    <row r="570" ht="12.75" customHeight="1">
      <c r="A570" s="10" t="s">
        <v>1655</v>
      </c>
      <c r="B570" s="10" t="s">
        <v>1656</v>
      </c>
      <c r="C570" s="10">
        <v>2.0</v>
      </c>
      <c r="F570" s="10">
        <v>2.0</v>
      </c>
      <c r="G570" s="11">
        <v>45492.0</v>
      </c>
      <c r="H570" s="12">
        <v>9663.87</v>
      </c>
      <c r="I570" s="10" t="s">
        <v>1657</v>
      </c>
      <c r="J570" s="10">
        <v>2.0</v>
      </c>
      <c r="K570" s="10">
        <v>712.0</v>
      </c>
      <c r="N570" s="10">
        <f t="shared" si="1"/>
        <v>2</v>
      </c>
      <c r="O570" s="10">
        <f t="shared" si="2"/>
        <v>0</v>
      </c>
    </row>
    <row r="571" ht="12.75" customHeight="1">
      <c r="A571" s="10" t="s">
        <v>1658</v>
      </c>
      <c r="B571" s="10" t="s">
        <v>1659</v>
      </c>
      <c r="C571" s="10">
        <v>1.0</v>
      </c>
      <c r="F571" s="10">
        <v>1.0</v>
      </c>
      <c r="G571" s="11">
        <v>45492.0</v>
      </c>
      <c r="H571" s="12">
        <v>7731.09</v>
      </c>
      <c r="I571" s="10" t="s">
        <v>1660</v>
      </c>
      <c r="J571" s="10">
        <v>1.0</v>
      </c>
      <c r="K571" s="10">
        <v>851.0</v>
      </c>
      <c r="N571" s="10">
        <f t="shared" si="1"/>
        <v>1</v>
      </c>
      <c r="O571" s="10">
        <f t="shared" si="2"/>
        <v>0</v>
      </c>
    </row>
    <row r="572" ht="12.75" customHeight="1">
      <c r="A572" s="10" t="s">
        <v>1661</v>
      </c>
      <c r="B572" s="10" t="s">
        <v>1662</v>
      </c>
      <c r="C572" s="10">
        <v>10.0</v>
      </c>
      <c r="F572" s="10">
        <v>10.0</v>
      </c>
      <c r="G572" s="11">
        <v>45723.0</v>
      </c>
      <c r="H572" s="12">
        <v>14175.0</v>
      </c>
      <c r="I572" s="10" t="s">
        <v>308</v>
      </c>
      <c r="J572" s="10">
        <v>10.0</v>
      </c>
      <c r="K572" s="11" t="s">
        <v>1663</v>
      </c>
      <c r="N572" s="10">
        <f t="shared" si="1"/>
        <v>10</v>
      </c>
      <c r="O572" s="10">
        <f t="shared" si="2"/>
        <v>0</v>
      </c>
    </row>
    <row r="573" ht="12.75" customHeight="1">
      <c r="A573" s="10" t="s">
        <v>1664</v>
      </c>
      <c r="B573" s="10" t="s">
        <v>1665</v>
      </c>
      <c r="C573" s="10">
        <v>12.0</v>
      </c>
      <c r="F573" s="10">
        <v>12.0</v>
      </c>
      <c r="G573" s="11">
        <v>45726.0</v>
      </c>
      <c r="H573" s="12">
        <v>14175.0</v>
      </c>
      <c r="I573" s="10" t="s">
        <v>94</v>
      </c>
      <c r="J573" s="10">
        <v>12.0</v>
      </c>
      <c r="K573" s="11" t="s">
        <v>1666</v>
      </c>
      <c r="N573" s="10">
        <f t="shared" si="1"/>
        <v>12</v>
      </c>
      <c r="O573" s="10">
        <f t="shared" si="2"/>
        <v>0</v>
      </c>
    </row>
    <row r="574" ht="12.75" customHeight="1">
      <c r="A574" s="10" t="s">
        <v>1667</v>
      </c>
      <c r="B574" s="10" t="s">
        <v>1668</v>
      </c>
      <c r="C574" s="10">
        <v>15.0</v>
      </c>
      <c r="F574" s="10">
        <v>15.0</v>
      </c>
      <c r="G574" s="11">
        <v>45723.0</v>
      </c>
      <c r="H574" s="12">
        <v>700.0</v>
      </c>
      <c r="I574" s="10" t="s">
        <v>1669</v>
      </c>
      <c r="J574" s="10">
        <v>15.0</v>
      </c>
      <c r="K574" s="11" t="s">
        <v>761</v>
      </c>
      <c r="N574" s="10">
        <f t="shared" si="1"/>
        <v>15</v>
      </c>
      <c r="O574" s="10">
        <f t="shared" si="2"/>
        <v>0</v>
      </c>
      <c r="Q574" s="10" t="str">
        <f>IFERROR(VLOOKUP(A574,[1]Ajustes!A$1:H$65536,8,FALSE),0)</f>
        <v>#ERROR!</v>
      </c>
    </row>
    <row r="575" ht="12.75" customHeight="1">
      <c r="A575" s="10" t="s">
        <v>1670</v>
      </c>
      <c r="B575" s="10" t="s">
        <v>1671</v>
      </c>
      <c r="C575" s="10">
        <v>1.0</v>
      </c>
      <c r="F575" s="10">
        <v>1.0</v>
      </c>
      <c r="G575" s="11">
        <v>45601.0</v>
      </c>
      <c r="H575" s="12">
        <v>97807.5</v>
      </c>
      <c r="I575" s="10" t="s">
        <v>1672</v>
      </c>
      <c r="J575" s="10">
        <v>1.0</v>
      </c>
      <c r="K575" s="10">
        <v>841.0</v>
      </c>
      <c r="N575" s="10">
        <f t="shared" si="1"/>
        <v>1</v>
      </c>
      <c r="O575" s="10">
        <f t="shared" si="2"/>
        <v>0</v>
      </c>
    </row>
    <row r="576" ht="12.75" customHeight="1">
      <c r="A576" s="10" t="s">
        <v>1673</v>
      </c>
      <c r="B576" s="10" t="s">
        <v>1674</v>
      </c>
      <c r="C576" s="10">
        <v>2.0</v>
      </c>
      <c r="F576" s="10">
        <v>2.0</v>
      </c>
      <c r="G576" s="11">
        <v>45708.0</v>
      </c>
      <c r="H576" s="12">
        <v>117126.7</v>
      </c>
      <c r="I576" s="10" t="s">
        <v>1675</v>
      </c>
      <c r="J576" s="10">
        <v>2.0</v>
      </c>
      <c r="K576" s="10" t="s">
        <v>1676</v>
      </c>
      <c r="N576" s="10">
        <f t="shared" si="1"/>
        <v>2</v>
      </c>
      <c r="O576" s="10">
        <f t="shared" si="2"/>
        <v>0</v>
      </c>
    </row>
    <row r="577" ht="12.75" customHeight="1">
      <c r="A577" s="10" t="s">
        <v>1677</v>
      </c>
      <c r="B577" s="10" t="s">
        <v>1678</v>
      </c>
      <c r="C577" s="10">
        <v>1.0</v>
      </c>
      <c r="F577" s="10">
        <v>1.0</v>
      </c>
      <c r="G577" s="11">
        <v>45492.0</v>
      </c>
      <c r="H577" s="12">
        <v>700.0</v>
      </c>
      <c r="I577" s="10" t="s">
        <v>371</v>
      </c>
      <c r="J577" s="10">
        <v>1.0</v>
      </c>
      <c r="K577" s="10">
        <v>941.0</v>
      </c>
      <c r="N577" s="10">
        <f t="shared" si="1"/>
        <v>1</v>
      </c>
      <c r="O577" s="10">
        <f t="shared" si="2"/>
        <v>0</v>
      </c>
    </row>
    <row r="578" ht="12.75" customHeight="1">
      <c r="A578" s="10" t="s">
        <v>1679</v>
      </c>
      <c r="B578" s="10" t="s">
        <v>1680</v>
      </c>
      <c r="C578" s="10">
        <v>1.0</v>
      </c>
      <c r="F578" s="10">
        <v>1.0</v>
      </c>
      <c r="G578" s="11">
        <v>45569.0</v>
      </c>
      <c r="H578" s="12">
        <v>25515.0</v>
      </c>
      <c r="I578" s="10" t="s">
        <v>186</v>
      </c>
      <c r="J578" s="10">
        <v>1.0</v>
      </c>
      <c r="K578" s="10">
        <v>822.0</v>
      </c>
      <c r="N578" s="10">
        <f t="shared" si="1"/>
        <v>1</v>
      </c>
      <c r="O578" s="10">
        <f t="shared" si="2"/>
        <v>0</v>
      </c>
    </row>
    <row r="579" ht="12.75" customHeight="1">
      <c r="A579" s="10" t="s">
        <v>1681</v>
      </c>
      <c r="B579" s="10" t="s">
        <v>1682</v>
      </c>
      <c r="C579" s="10">
        <v>1.0</v>
      </c>
      <c r="F579" s="10">
        <v>1.0</v>
      </c>
      <c r="G579" s="11">
        <v>45492.0</v>
      </c>
      <c r="H579" s="12">
        <v>42525.0</v>
      </c>
      <c r="I579" s="10" t="s">
        <v>255</v>
      </c>
      <c r="J579" s="10">
        <v>1.0</v>
      </c>
      <c r="K579" s="10">
        <v>851.0</v>
      </c>
      <c r="N579" s="10">
        <f t="shared" si="1"/>
        <v>1</v>
      </c>
      <c r="O579" s="10">
        <f t="shared" si="2"/>
        <v>0</v>
      </c>
    </row>
    <row r="580" ht="12.75" customHeight="1">
      <c r="A580" s="10" t="s">
        <v>1683</v>
      </c>
      <c r="B580" s="10" t="s">
        <v>1684</v>
      </c>
      <c r="C580" s="10">
        <v>1.0</v>
      </c>
      <c r="F580" s="10">
        <v>1.0</v>
      </c>
      <c r="G580" s="11">
        <v>45478.0</v>
      </c>
      <c r="H580" s="12">
        <v>14175.0</v>
      </c>
      <c r="I580" s="10" t="s">
        <v>319</v>
      </c>
      <c r="J580" s="10">
        <v>1.0</v>
      </c>
      <c r="K580" s="10">
        <v>841.0</v>
      </c>
      <c r="N580" s="10">
        <f t="shared" si="1"/>
        <v>1</v>
      </c>
      <c r="O580" s="10">
        <f t="shared" si="2"/>
        <v>0</v>
      </c>
    </row>
    <row r="581" ht="12.75" customHeight="1">
      <c r="A581" s="10" t="s">
        <v>1685</v>
      </c>
      <c r="B581" s="10" t="s">
        <v>1686</v>
      </c>
      <c r="C581" s="10">
        <v>1.0</v>
      </c>
      <c r="F581" s="10">
        <v>1.0</v>
      </c>
      <c r="G581" s="11">
        <v>45205.0</v>
      </c>
      <c r="H581" s="12">
        <v>14175.0</v>
      </c>
      <c r="I581" s="10" t="s">
        <v>319</v>
      </c>
      <c r="J581" s="10">
        <v>1.0</v>
      </c>
      <c r="K581" s="10">
        <v>223.0</v>
      </c>
      <c r="N581" s="10">
        <f t="shared" si="1"/>
        <v>1</v>
      </c>
      <c r="O581" s="10">
        <f t="shared" si="2"/>
        <v>0</v>
      </c>
    </row>
    <row r="582" ht="12.75" customHeight="1">
      <c r="A582" s="10" t="s">
        <v>1687</v>
      </c>
      <c r="B582" s="10" t="s">
        <v>1688</v>
      </c>
      <c r="C582" s="10">
        <v>5.0</v>
      </c>
      <c r="D582" s="10">
        <v>3.0</v>
      </c>
      <c r="F582" s="10">
        <v>2.0</v>
      </c>
      <c r="G582" s="11">
        <v>45723.0</v>
      </c>
      <c r="H582" s="12">
        <v>19964.78</v>
      </c>
      <c r="I582" s="10" t="s">
        <v>1689</v>
      </c>
      <c r="J582" s="10">
        <v>5.0</v>
      </c>
      <c r="K582" s="10">
        <v>222.0</v>
      </c>
      <c r="N582" s="10">
        <f t="shared" si="1"/>
        <v>5</v>
      </c>
      <c r="O582" s="10">
        <f t="shared" si="2"/>
        <v>0</v>
      </c>
    </row>
    <row r="583" ht="12.75" customHeight="1">
      <c r="A583" s="10" t="s">
        <v>1690</v>
      </c>
      <c r="B583" s="11" t="s">
        <v>1691</v>
      </c>
      <c r="C583" s="10">
        <v>1.0</v>
      </c>
      <c r="F583" s="10">
        <v>1.0</v>
      </c>
      <c r="G583" s="11">
        <v>45504.0</v>
      </c>
      <c r="H583" s="12">
        <v>26082.0</v>
      </c>
      <c r="I583" s="10" t="s">
        <v>752</v>
      </c>
      <c r="J583" s="10">
        <v>1.0</v>
      </c>
      <c r="K583" s="11" t="s">
        <v>761</v>
      </c>
      <c r="N583" s="10">
        <f t="shared" si="1"/>
        <v>1</v>
      </c>
      <c r="O583" s="10">
        <f t="shared" si="2"/>
        <v>0</v>
      </c>
    </row>
    <row r="584" ht="12.75" customHeight="1">
      <c r="A584" s="10" t="s">
        <v>1692</v>
      </c>
      <c r="B584" s="10" t="s">
        <v>1693</v>
      </c>
      <c r="C584" s="10">
        <v>8.0</v>
      </c>
      <c r="F584" s="10">
        <v>8.0</v>
      </c>
      <c r="G584" s="11">
        <v>45054.0</v>
      </c>
      <c r="H584" s="12">
        <v>3591.0</v>
      </c>
      <c r="I584" s="10" t="s">
        <v>1694</v>
      </c>
      <c r="J584" s="10">
        <v>8.0</v>
      </c>
      <c r="K584" s="10" t="s">
        <v>1695</v>
      </c>
      <c r="N584" s="10">
        <f t="shared" si="1"/>
        <v>8</v>
      </c>
      <c r="O584" s="10">
        <f t="shared" si="2"/>
        <v>0</v>
      </c>
    </row>
    <row r="585" ht="12.75" customHeight="1">
      <c r="A585" s="10" t="s">
        <v>1696</v>
      </c>
      <c r="B585" s="10" t="s">
        <v>1697</v>
      </c>
      <c r="C585" s="10">
        <v>3.0</v>
      </c>
      <c r="F585" s="10">
        <v>3.0</v>
      </c>
      <c r="G585" s="11">
        <v>45054.0</v>
      </c>
      <c r="H585" s="12">
        <v>756.0</v>
      </c>
      <c r="I585" s="10" t="s">
        <v>671</v>
      </c>
      <c r="J585" s="10">
        <v>3.0</v>
      </c>
      <c r="K585" s="10" t="s">
        <v>1698</v>
      </c>
      <c r="N585" s="10">
        <f t="shared" si="1"/>
        <v>3</v>
      </c>
      <c r="O585" s="10">
        <f t="shared" si="2"/>
        <v>0</v>
      </c>
    </row>
    <row r="586" ht="12.75" customHeight="1">
      <c r="A586" s="10" t="s">
        <v>1699</v>
      </c>
      <c r="B586" s="10" t="s">
        <v>1700</v>
      </c>
      <c r="C586" s="10">
        <v>2.0</v>
      </c>
      <c r="F586" s="10">
        <v>2.0</v>
      </c>
      <c r="G586" s="11">
        <v>45406.0</v>
      </c>
      <c r="H586" s="12">
        <v>2079.0</v>
      </c>
      <c r="I586" s="10" t="s">
        <v>755</v>
      </c>
      <c r="J586" s="10">
        <v>1.0</v>
      </c>
      <c r="K586" s="11" t="s">
        <v>761</v>
      </c>
      <c r="N586" s="10">
        <f t="shared" si="1"/>
        <v>1</v>
      </c>
      <c r="O586" s="10">
        <f t="shared" si="2"/>
        <v>-1</v>
      </c>
      <c r="Q586" s="10" t="str">
        <f>IFERROR(VLOOKUP(A586,[1]Ajustes!A$1:H$65536,8,FALSE),0)</f>
        <v>#ERROR!</v>
      </c>
    </row>
    <row r="587" ht="12.75" customHeight="1">
      <c r="A587" s="10" t="s">
        <v>1701</v>
      </c>
      <c r="B587" s="10" t="s">
        <v>1702</v>
      </c>
      <c r="C587" s="10">
        <v>1.0</v>
      </c>
      <c r="F587" s="10">
        <v>1.0</v>
      </c>
      <c r="G587" s="11">
        <v>45492.0</v>
      </c>
      <c r="H587" s="12">
        <v>756.0</v>
      </c>
      <c r="I587" s="10" t="s">
        <v>1703</v>
      </c>
      <c r="J587" s="10">
        <v>1.0</v>
      </c>
      <c r="K587" s="10">
        <v>132.0</v>
      </c>
      <c r="N587" s="10">
        <f t="shared" si="1"/>
        <v>1</v>
      </c>
      <c r="O587" s="10">
        <f t="shared" si="2"/>
        <v>0</v>
      </c>
    </row>
    <row r="588" ht="12.75" customHeight="1">
      <c r="A588" s="10" t="s">
        <v>1704</v>
      </c>
      <c r="B588" s="10" t="s">
        <v>1705</v>
      </c>
      <c r="C588" s="10">
        <v>1.0</v>
      </c>
      <c r="F588" s="10">
        <v>1.0</v>
      </c>
      <c r="G588" s="11">
        <v>45054.0</v>
      </c>
      <c r="H588" s="12">
        <v>11151.0</v>
      </c>
      <c r="I588" s="10" t="s">
        <v>1706</v>
      </c>
      <c r="J588" s="10">
        <v>1.0</v>
      </c>
      <c r="K588" s="10" t="s">
        <v>1174</v>
      </c>
      <c r="N588" s="10">
        <f t="shared" si="1"/>
        <v>1</v>
      </c>
      <c r="O588" s="10">
        <f t="shared" si="2"/>
        <v>0</v>
      </c>
    </row>
    <row r="589" ht="12.75" customHeight="1">
      <c r="A589" s="10" t="s">
        <v>1707</v>
      </c>
      <c r="B589" s="10" t="s">
        <v>1708</v>
      </c>
      <c r="C589" s="10">
        <v>2.0</v>
      </c>
      <c r="F589" s="10">
        <v>2.0</v>
      </c>
      <c r="G589" s="11">
        <v>45054.0</v>
      </c>
      <c r="H589" s="12">
        <v>5103.0</v>
      </c>
      <c r="I589" s="10" t="s">
        <v>1709</v>
      </c>
      <c r="J589" s="10">
        <v>2.0</v>
      </c>
      <c r="K589" s="10" t="s">
        <v>1695</v>
      </c>
      <c r="N589" s="10">
        <f t="shared" si="1"/>
        <v>2</v>
      </c>
      <c r="O589" s="10">
        <f t="shared" si="2"/>
        <v>0</v>
      </c>
    </row>
    <row r="590" ht="12.75" customHeight="1">
      <c r="A590" s="10" t="s">
        <v>1710</v>
      </c>
      <c r="B590" s="10" t="s">
        <v>1711</v>
      </c>
      <c r="C590" s="10">
        <v>14.0</v>
      </c>
      <c r="F590" s="10">
        <v>14.0</v>
      </c>
      <c r="G590" s="11">
        <v>45054.0</v>
      </c>
      <c r="H590" s="12">
        <v>3591.0</v>
      </c>
      <c r="I590" s="10" t="s">
        <v>1712</v>
      </c>
      <c r="J590" s="10">
        <v>14.0</v>
      </c>
      <c r="K590" s="10" t="s">
        <v>1174</v>
      </c>
      <c r="N590" s="10">
        <f t="shared" si="1"/>
        <v>14</v>
      </c>
      <c r="O590" s="10">
        <f t="shared" si="2"/>
        <v>0</v>
      </c>
    </row>
    <row r="591" ht="12.75" customHeight="1">
      <c r="A591" s="10" t="s">
        <v>1713</v>
      </c>
      <c r="B591" s="10" t="s">
        <v>1714</v>
      </c>
      <c r="C591" s="10">
        <v>10.0</v>
      </c>
      <c r="D591" s="10">
        <v>2.0</v>
      </c>
      <c r="F591" s="10">
        <v>8.0</v>
      </c>
      <c r="G591" s="11">
        <v>45054.0</v>
      </c>
      <c r="H591" s="12">
        <v>700.0</v>
      </c>
      <c r="I591" s="10" t="s">
        <v>815</v>
      </c>
      <c r="J591" s="10">
        <v>8.0</v>
      </c>
      <c r="K591" s="10" t="s">
        <v>1695</v>
      </c>
      <c r="L591" s="10">
        <v>2.0</v>
      </c>
      <c r="N591" s="10">
        <f t="shared" si="1"/>
        <v>10</v>
      </c>
      <c r="O591" s="10">
        <f t="shared" si="2"/>
        <v>0</v>
      </c>
      <c r="P591" s="10">
        <v>138267.0</v>
      </c>
    </row>
    <row r="592" ht="12.75" customHeight="1">
      <c r="A592" s="10" t="s">
        <v>1715</v>
      </c>
      <c r="B592" s="10" t="s">
        <v>1716</v>
      </c>
      <c r="C592" s="10">
        <v>1.0</v>
      </c>
      <c r="D592" s="10">
        <v>1.0</v>
      </c>
      <c r="G592" s="11">
        <v>45054.0</v>
      </c>
      <c r="H592" s="12">
        <v>83774.25</v>
      </c>
      <c r="I592" s="10" t="s">
        <v>1717</v>
      </c>
      <c r="L592" s="10">
        <v>1.0</v>
      </c>
      <c r="N592" s="10">
        <f t="shared" si="1"/>
        <v>1</v>
      </c>
      <c r="O592" s="10">
        <f t="shared" si="2"/>
        <v>0</v>
      </c>
      <c r="P592" s="10">
        <v>138267.0</v>
      </c>
    </row>
    <row r="593" ht="12.75" customHeight="1">
      <c r="A593" s="10" t="s">
        <v>1718</v>
      </c>
      <c r="B593" s="10" t="s">
        <v>1719</v>
      </c>
      <c r="C593" s="10">
        <v>1.0</v>
      </c>
      <c r="F593" s="10">
        <v>1.0</v>
      </c>
      <c r="G593" s="11">
        <v>45576.0</v>
      </c>
      <c r="H593" s="12">
        <v>945.0</v>
      </c>
      <c r="I593" s="10" t="s">
        <v>1720</v>
      </c>
      <c r="J593" s="10">
        <v>1.0</v>
      </c>
      <c r="K593" s="10" t="s">
        <v>1695</v>
      </c>
      <c r="N593" s="10">
        <f t="shared" si="1"/>
        <v>1</v>
      </c>
      <c r="O593" s="10">
        <f t="shared" si="2"/>
        <v>0</v>
      </c>
    </row>
    <row r="594" ht="12.75" customHeight="1">
      <c r="A594" s="10" t="s">
        <v>1721</v>
      </c>
      <c r="B594" s="10" t="s">
        <v>1722</v>
      </c>
      <c r="C594" s="10">
        <v>2.0</v>
      </c>
      <c r="F594" s="10">
        <v>2.0</v>
      </c>
      <c r="G594" s="11">
        <v>45409.0</v>
      </c>
      <c r="H594" s="12">
        <v>13986.0</v>
      </c>
      <c r="I594" s="10" t="s">
        <v>781</v>
      </c>
      <c r="J594" s="10">
        <v>2.0</v>
      </c>
      <c r="K594" s="10" t="s">
        <v>1367</v>
      </c>
      <c r="N594" s="10">
        <f t="shared" si="1"/>
        <v>2</v>
      </c>
      <c r="O594" s="10">
        <f t="shared" si="2"/>
        <v>0</v>
      </c>
    </row>
    <row r="595" ht="12.75" customHeight="1">
      <c r="A595" s="10" t="s">
        <v>1723</v>
      </c>
      <c r="B595" s="10" t="s">
        <v>1724</v>
      </c>
      <c r="C595" s="10">
        <v>1.0</v>
      </c>
      <c r="F595" s="10">
        <v>1.0</v>
      </c>
      <c r="G595" s="11">
        <v>44875.0</v>
      </c>
      <c r="H595" s="12">
        <v>7560.0</v>
      </c>
      <c r="I595" s="10" t="s">
        <v>786</v>
      </c>
      <c r="J595" s="10">
        <v>1.0</v>
      </c>
      <c r="K595" s="10" t="s">
        <v>1300</v>
      </c>
      <c r="N595" s="10">
        <f t="shared" si="1"/>
        <v>1</v>
      </c>
      <c r="O595" s="10">
        <f t="shared" si="2"/>
        <v>0</v>
      </c>
    </row>
    <row r="596" ht="12.75" customHeight="1">
      <c r="A596" s="10" t="s">
        <v>1725</v>
      </c>
      <c r="B596" s="10" t="s">
        <v>1726</v>
      </c>
      <c r="C596" s="10">
        <v>1.0</v>
      </c>
      <c r="F596" s="10">
        <v>1.0</v>
      </c>
      <c r="G596" s="11">
        <v>45506.0</v>
      </c>
      <c r="H596" s="12">
        <v>31468.5</v>
      </c>
      <c r="I596" s="10" t="s">
        <v>531</v>
      </c>
      <c r="J596" s="10">
        <v>1.0</v>
      </c>
      <c r="K596" s="10">
        <v>221.0</v>
      </c>
      <c r="N596" s="10">
        <f t="shared" si="1"/>
        <v>1</v>
      </c>
      <c r="O596" s="10">
        <f t="shared" si="2"/>
        <v>0</v>
      </c>
    </row>
    <row r="597" ht="12.75" customHeight="1">
      <c r="A597" s="10" t="s">
        <v>1727</v>
      </c>
      <c r="B597" s="10" t="s">
        <v>1728</v>
      </c>
      <c r="C597" s="10">
        <v>1.0</v>
      </c>
      <c r="F597" s="10">
        <v>1.0</v>
      </c>
      <c r="G597" s="11">
        <v>45054.0</v>
      </c>
      <c r="H597" s="12">
        <v>8127.0</v>
      </c>
      <c r="I597" s="10" t="s">
        <v>1729</v>
      </c>
      <c r="J597" s="10">
        <v>1.0</v>
      </c>
      <c r="K597" s="10" t="s">
        <v>1367</v>
      </c>
      <c r="N597" s="10">
        <f t="shared" si="1"/>
        <v>1</v>
      </c>
      <c r="O597" s="10">
        <f t="shared" si="2"/>
        <v>0</v>
      </c>
      <c r="Q597" s="10" t="str">
        <f>IFERROR(VLOOKUP(A597,[1]Ajustes!A$1:H$65536,8,FALSE),0)</f>
        <v>#ERROR!</v>
      </c>
    </row>
    <row r="598" ht="12.75" customHeight="1">
      <c r="A598" s="10" t="s">
        <v>1730</v>
      </c>
      <c r="B598" s="10" t="s">
        <v>1731</v>
      </c>
      <c r="C598" s="10">
        <v>1.0</v>
      </c>
      <c r="F598" s="10">
        <v>1.0</v>
      </c>
      <c r="G598" s="11">
        <v>45054.0</v>
      </c>
      <c r="H598" s="12">
        <v>2079.0</v>
      </c>
      <c r="I598" s="10" t="s">
        <v>1732</v>
      </c>
      <c r="J598" s="10">
        <v>1.0</v>
      </c>
      <c r="K598" s="11" t="s">
        <v>885</v>
      </c>
      <c r="N598" s="10">
        <f t="shared" si="1"/>
        <v>1</v>
      </c>
      <c r="O598" s="10">
        <f t="shared" si="2"/>
        <v>0</v>
      </c>
    </row>
    <row r="599" ht="12.75" customHeight="1">
      <c r="A599" s="10" t="s">
        <v>1733</v>
      </c>
      <c r="B599" s="10" t="s">
        <v>1734</v>
      </c>
      <c r="C599" s="10">
        <v>2.0</v>
      </c>
      <c r="F599" s="10">
        <v>2.0</v>
      </c>
      <c r="G599" s="11">
        <v>45419.0</v>
      </c>
      <c r="H599" s="12">
        <v>1889.33</v>
      </c>
      <c r="I599" s="10" t="s">
        <v>1735</v>
      </c>
      <c r="J599" s="10">
        <v>2.0</v>
      </c>
      <c r="K599" s="10" t="s">
        <v>376</v>
      </c>
      <c r="N599" s="10">
        <f t="shared" si="1"/>
        <v>2</v>
      </c>
      <c r="O599" s="10">
        <f t="shared" si="2"/>
        <v>0</v>
      </c>
    </row>
    <row r="600" ht="12.75" customHeight="1">
      <c r="A600" s="10" t="s">
        <v>1736</v>
      </c>
      <c r="B600" s="10" t="s">
        <v>1737</v>
      </c>
      <c r="C600" s="10">
        <v>1.0</v>
      </c>
      <c r="F600" s="10">
        <v>1.0</v>
      </c>
      <c r="G600" s="11">
        <v>45601.0</v>
      </c>
      <c r="H600" s="12">
        <v>44509.5</v>
      </c>
      <c r="I600" s="10" t="s">
        <v>1738</v>
      </c>
      <c r="J600" s="10">
        <v>1.0</v>
      </c>
      <c r="K600" s="10">
        <v>751.0</v>
      </c>
      <c r="N600" s="10">
        <f t="shared" si="1"/>
        <v>1</v>
      </c>
      <c r="O600" s="10">
        <f t="shared" si="2"/>
        <v>0</v>
      </c>
    </row>
    <row r="601" ht="12.75" customHeight="1">
      <c r="A601" s="10" t="s">
        <v>1739</v>
      </c>
      <c r="B601" s="10" t="s">
        <v>1740</v>
      </c>
      <c r="C601" s="10">
        <v>4.0</v>
      </c>
      <c r="D601" s="10">
        <v>2.0</v>
      </c>
      <c r="F601" s="10">
        <v>2.0</v>
      </c>
      <c r="G601" s="11">
        <v>45723.0</v>
      </c>
      <c r="H601" s="12">
        <v>5103.0</v>
      </c>
      <c r="I601" s="10" t="s">
        <v>1741</v>
      </c>
      <c r="J601" s="10">
        <v>2.0</v>
      </c>
      <c r="K601" s="10" t="s">
        <v>1634</v>
      </c>
      <c r="L601" s="10">
        <v>2.0</v>
      </c>
      <c r="N601" s="10">
        <f t="shared" si="1"/>
        <v>4</v>
      </c>
      <c r="O601" s="10">
        <f t="shared" si="2"/>
        <v>0</v>
      </c>
      <c r="P601" s="10">
        <v>138267.0</v>
      </c>
    </row>
    <row r="602" ht="12.75" customHeight="1">
      <c r="A602" s="10" t="s">
        <v>1742</v>
      </c>
      <c r="B602" s="10" t="s">
        <v>1743</v>
      </c>
      <c r="C602" s="10">
        <v>1.0</v>
      </c>
      <c r="F602" s="10">
        <v>1.0</v>
      </c>
      <c r="G602" s="11">
        <v>45723.0</v>
      </c>
      <c r="H602" s="12">
        <v>2457.0</v>
      </c>
      <c r="I602" s="10" t="s">
        <v>1744</v>
      </c>
      <c r="N602" s="10">
        <f t="shared" si="1"/>
        <v>0</v>
      </c>
      <c r="O602" s="10">
        <f t="shared" si="2"/>
        <v>-1</v>
      </c>
      <c r="P602" s="10" t="s">
        <v>1745</v>
      </c>
      <c r="Q602" s="10" t="str">
        <f>IFERROR(VLOOKUP(A602,[1]Ajustes!A$1:H$65536,8,FALSE),0)</f>
        <v>#ERROR!</v>
      </c>
    </row>
    <row r="603" ht="12.75" customHeight="1">
      <c r="A603" s="10" t="s">
        <v>1746</v>
      </c>
      <c r="B603" s="10" t="s">
        <v>1747</v>
      </c>
      <c r="C603" s="10">
        <v>1.0</v>
      </c>
      <c r="F603" s="10">
        <v>1.0</v>
      </c>
      <c r="G603" s="11">
        <v>45500.0</v>
      </c>
      <c r="H603" s="12">
        <v>3591.0</v>
      </c>
      <c r="I603" s="10" t="s">
        <v>1748</v>
      </c>
      <c r="J603" s="10">
        <v>1.0</v>
      </c>
      <c r="K603" s="10">
        <v>752.0</v>
      </c>
      <c r="N603" s="10">
        <f t="shared" si="1"/>
        <v>1</v>
      </c>
      <c r="O603" s="10">
        <f t="shared" si="2"/>
        <v>0</v>
      </c>
    </row>
    <row r="604" ht="12.75" customHeight="1">
      <c r="A604" s="10" t="s">
        <v>1749</v>
      </c>
      <c r="B604" s="10" t="s">
        <v>1750</v>
      </c>
      <c r="C604" s="10">
        <v>3.0</v>
      </c>
      <c r="F604" s="10">
        <v>3.0</v>
      </c>
      <c r="G604" s="11">
        <v>45054.0</v>
      </c>
      <c r="H604" s="12">
        <v>13986.0</v>
      </c>
      <c r="I604" s="10" t="s">
        <v>1751</v>
      </c>
      <c r="J604" s="10">
        <v>3.0</v>
      </c>
      <c r="K604" s="10" t="s">
        <v>1174</v>
      </c>
      <c r="N604" s="10">
        <f t="shared" si="1"/>
        <v>3</v>
      </c>
      <c r="O604" s="10">
        <f t="shared" si="2"/>
        <v>0</v>
      </c>
    </row>
    <row r="605" ht="12.75" customHeight="1">
      <c r="A605" s="10" t="s">
        <v>1752</v>
      </c>
      <c r="B605" s="10" t="s">
        <v>1753</v>
      </c>
      <c r="C605" s="10">
        <v>1.0</v>
      </c>
      <c r="F605" s="10">
        <v>1.0</v>
      </c>
      <c r="G605" s="11">
        <v>45677.0</v>
      </c>
      <c r="H605" s="12">
        <v>14600.25</v>
      </c>
      <c r="I605" s="10" t="s">
        <v>1572</v>
      </c>
      <c r="J605" s="10">
        <v>1.0</v>
      </c>
      <c r="K605" s="10" t="s">
        <v>363</v>
      </c>
      <c r="N605" s="10">
        <f t="shared" si="1"/>
        <v>1</v>
      </c>
      <c r="O605" s="10">
        <f t="shared" si="2"/>
        <v>0</v>
      </c>
    </row>
    <row r="606" ht="12.75" customHeight="1">
      <c r="A606" s="10" t="s">
        <v>1754</v>
      </c>
      <c r="B606" s="10" t="s">
        <v>1755</v>
      </c>
      <c r="C606" s="10">
        <v>1.0</v>
      </c>
      <c r="F606" s="10">
        <v>1.0</v>
      </c>
      <c r="G606" s="11">
        <v>45422.0</v>
      </c>
      <c r="H606" s="12">
        <v>47106.9</v>
      </c>
      <c r="I606" s="10" t="s">
        <v>1756</v>
      </c>
      <c r="J606" s="10">
        <v>1.0</v>
      </c>
      <c r="K606" s="10">
        <v>232.0</v>
      </c>
      <c r="N606" s="10">
        <f t="shared" si="1"/>
        <v>1</v>
      </c>
      <c r="O606" s="10">
        <f t="shared" si="2"/>
        <v>0</v>
      </c>
    </row>
    <row r="607" ht="12.75" customHeight="1">
      <c r="A607" s="10" t="s">
        <v>1757</v>
      </c>
      <c r="B607" s="10" t="s">
        <v>1758</v>
      </c>
      <c r="C607" s="10">
        <v>3.0</v>
      </c>
      <c r="D607" s="10">
        <v>1.0</v>
      </c>
      <c r="F607" s="10">
        <v>2.0</v>
      </c>
      <c r="G607" s="11">
        <v>45492.0</v>
      </c>
      <c r="H607" s="12">
        <v>17010.0</v>
      </c>
      <c r="I607" s="10" t="s">
        <v>552</v>
      </c>
      <c r="J607" s="10">
        <v>2.0</v>
      </c>
      <c r="K607" s="10">
        <v>132.0</v>
      </c>
      <c r="L607" s="10">
        <v>1.0</v>
      </c>
      <c r="N607" s="10">
        <f t="shared" si="1"/>
        <v>3</v>
      </c>
      <c r="O607" s="10">
        <f t="shared" si="2"/>
        <v>0</v>
      </c>
      <c r="P607" s="10">
        <v>138267.0</v>
      </c>
    </row>
    <row r="608" ht="12.75" customHeight="1">
      <c r="A608" s="10" t="s">
        <v>1759</v>
      </c>
      <c r="B608" s="10" t="s">
        <v>1760</v>
      </c>
      <c r="C608" s="10">
        <v>2.0</v>
      </c>
      <c r="F608" s="10">
        <v>2.0</v>
      </c>
      <c r="G608" s="11">
        <v>45366.0</v>
      </c>
      <c r="H608" s="12">
        <v>1512.0</v>
      </c>
      <c r="I608" s="10" t="s">
        <v>1761</v>
      </c>
      <c r="J608" s="10">
        <v>2.0</v>
      </c>
      <c r="K608" s="10">
        <v>132.0</v>
      </c>
      <c r="N608" s="10">
        <f t="shared" si="1"/>
        <v>2</v>
      </c>
      <c r="O608" s="10">
        <f t="shared" si="2"/>
        <v>0</v>
      </c>
    </row>
    <row r="609" ht="12.75" customHeight="1">
      <c r="A609" s="10" t="s">
        <v>1762</v>
      </c>
      <c r="B609" s="10" t="s">
        <v>1763</v>
      </c>
      <c r="C609" s="10">
        <v>2.0</v>
      </c>
      <c r="F609" s="10">
        <v>2.0</v>
      </c>
      <c r="G609" s="11">
        <v>45338.0</v>
      </c>
      <c r="H609" s="12">
        <v>15450.75</v>
      </c>
      <c r="I609" s="10" t="s">
        <v>1468</v>
      </c>
      <c r="J609" s="10">
        <v>2.0</v>
      </c>
      <c r="K609" s="10">
        <v>132.0</v>
      </c>
      <c r="N609" s="10">
        <f t="shared" si="1"/>
        <v>2</v>
      </c>
      <c r="O609" s="10">
        <f t="shared" si="2"/>
        <v>0</v>
      </c>
    </row>
    <row r="610" ht="12.75" customHeight="1">
      <c r="A610" s="10" t="s">
        <v>1764</v>
      </c>
      <c r="B610" s="10" t="s">
        <v>1765</v>
      </c>
      <c r="C610" s="10">
        <v>1.0</v>
      </c>
      <c r="F610" s="10">
        <v>1.0</v>
      </c>
      <c r="G610" s="11">
        <v>45698.0</v>
      </c>
      <c r="H610" s="12">
        <v>9639.0</v>
      </c>
      <c r="I610" s="10" t="s">
        <v>1766</v>
      </c>
      <c r="J610" s="10">
        <v>1.0</v>
      </c>
      <c r="K610" s="10" t="s">
        <v>363</v>
      </c>
      <c r="N610" s="10">
        <f t="shared" si="1"/>
        <v>1</v>
      </c>
      <c r="O610" s="10">
        <f t="shared" si="2"/>
        <v>0</v>
      </c>
    </row>
    <row r="611" ht="12.75" customHeight="1">
      <c r="A611" s="10" t="s">
        <v>1767</v>
      </c>
      <c r="B611" s="10" t="s">
        <v>1768</v>
      </c>
      <c r="C611" s="10">
        <v>1.0</v>
      </c>
      <c r="D611" s="10">
        <v>1.0</v>
      </c>
      <c r="G611" s="11">
        <v>45422.0</v>
      </c>
      <c r="H611" s="12">
        <v>112691.25</v>
      </c>
      <c r="I611" s="10" t="s">
        <v>1769</v>
      </c>
      <c r="L611" s="10">
        <v>1.0</v>
      </c>
      <c r="N611" s="10">
        <f t="shared" si="1"/>
        <v>1</v>
      </c>
      <c r="O611" s="10">
        <f t="shared" si="2"/>
        <v>0</v>
      </c>
      <c r="P611" s="10">
        <v>138267.0</v>
      </c>
    </row>
    <row r="612" ht="12.75" customHeight="1">
      <c r="A612" s="10" t="s">
        <v>1770</v>
      </c>
      <c r="B612" s="10" t="s">
        <v>1771</v>
      </c>
      <c r="C612" s="10">
        <v>2.0</v>
      </c>
      <c r="D612" s="10">
        <v>1.0</v>
      </c>
      <c r="F612" s="10">
        <v>1.0</v>
      </c>
      <c r="G612" s="11">
        <v>45723.0</v>
      </c>
      <c r="H612" s="12">
        <v>6048.0</v>
      </c>
      <c r="I612" s="10" t="s">
        <v>1772</v>
      </c>
      <c r="J612" s="10">
        <v>1.0</v>
      </c>
      <c r="K612" s="10" t="s">
        <v>363</v>
      </c>
      <c r="L612" s="10">
        <v>1.0</v>
      </c>
      <c r="N612" s="10">
        <f t="shared" si="1"/>
        <v>2</v>
      </c>
      <c r="O612" s="10">
        <f t="shared" si="2"/>
        <v>0</v>
      </c>
      <c r="P612" s="10">
        <v>138267.0</v>
      </c>
      <c r="Q612" s="10" t="str">
        <f>IFERROR(VLOOKUP(A612,[1]Ajustes!A$1:H$65536,8,FALSE),0)</f>
        <v>#ERROR!</v>
      </c>
    </row>
    <row r="613" ht="12.75" customHeight="1">
      <c r="A613" s="10" t="s">
        <v>1773</v>
      </c>
      <c r="B613" s="10" t="s">
        <v>1774</v>
      </c>
      <c r="C613" s="10">
        <v>1.0</v>
      </c>
      <c r="F613" s="10">
        <v>1.0</v>
      </c>
      <c r="G613" s="11">
        <v>45506.0</v>
      </c>
      <c r="H613" s="12">
        <v>19986.75</v>
      </c>
      <c r="I613" s="10" t="s">
        <v>1775</v>
      </c>
      <c r="J613" s="10">
        <v>1.0</v>
      </c>
      <c r="K613" s="10" t="s">
        <v>158</v>
      </c>
      <c r="N613" s="10">
        <f t="shared" si="1"/>
        <v>1</v>
      </c>
      <c r="O613" s="10">
        <f t="shared" si="2"/>
        <v>0</v>
      </c>
    </row>
    <row r="614" ht="12.75" customHeight="1">
      <c r="A614" s="10" t="s">
        <v>1776</v>
      </c>
      <c r="B614" s="10" t="s">
        <v>1777</v>
      </c>
      <c r="C614" s="10">
        <v>2.0</v>
      </c>
      <c r="F614" s="10">
        <v>2.0</v>
      </c>
      <c r="G614" s="11">
        <v>45406.0</v>
      </c>
      <c r="H614" s="12">
        <v>5292.0</v>
      </c>
      <c r="I614" s="10" t="s">
        <v>741</v>
      </c>
      <c r="J614" s="10">
        <v>2.0</v>
      </c>
      <c r="K614" s="10" t="s">
        <v>1778</v>
      </c>
      <c r="N614" s="10">
        <f t="shared" si="1"/>
        <v>2</v>
      </c>
      <c r="O614" s="10">
        <f t="shared" si="2"/>
        <v>0</v>
      </c>
    </row>
    <row r="615" ht="12.75" customHeight="1">
      <c r="A615" s="10" t="s">
        <v>1779</v>
      </c>
      <c r="B615" s="11" t="s">
        <v>1780</v>
      </c>
      <c r="C615" s="10">
        <v>4.0</v>
      </c>
      <c r="F615" s="10">
        <v>4.0</v>
      </c>
      <c r="G615" s="11">
        <v>45492.0</v>
      </c>
      <c r="H615" s="12">
        <v>7182.0</v>
      </c>
      <c r="I615" s="10" t="s">
        <v>1694</v>
      </c>
      <c r="J615" s="10">
        <v>4.0</v>
      </c>
      <c r="K615" s="11" t="s">
        <v>1781</v>
      </c>
      <c r="N615" s="10">
        <f t="shared" si="1"/>
        <v>4</v>
      </c>
      <c r="O615" s="10">
        <f t="shared" si="2"/>
        <v>0</v>
      </c>
      <c r="P615" s="11" t="s">
        <v>1782</v>
      </c>
    </row>
    <row r="616" ht="12.75" customHeight="1">
      <c r="A616" s="10" t="s">
        <v>1783</v>
      </c>
      <c r="B616" s="10" t="s">
        <v>1784</v>
      </c>
      <c r="C616" s="10">
        <v>5.0</v>
      </c>
      <c r="F616" s="10">
        <v>5.0</v>
      </c>
      <c r="G616" s="11">
        <v>45525.0</v>
      </c>
      <c r="H616" s="12">
        <v>7749.0</v>
      </c>
      <c r="I616" s="10" t="s">
        <v>1785</v>
      </c>
      <c r="J616" s="10">
        <v>5.0</v>
      </c>
      <c r="K616" s="10" t="s">
        <v>1698</v>
      </c>
      <c r="N616" s="10">
        <f t="shared" si="1"/>
        <v>5</v>
      </c>
      <c r="O616" s="10">
        <f t="shared" si="2"/>
        <v>0</v>
      </c>
    </row>
    <row r="617" ht="12.75" customHeight="1">
      <c r="A617" s="10" t="s">
        <v>1786</v>
      </c>
      <c r="B617" s="10" t="s">
        <v>1787</v>
      </c>
      <c r="C617" s="10">
        <v>3.0</v>
      </c>
      <c r="F617" s="10">
        <v>3.0</v>
      </c>
      <c r="G617" s="11">
        <v>45406.0</v>
      </c>
      <c r="H617" s="12">
        <v>945.0</v>
      </c>
      <c r="I617" s="10" t="s">
        <v>1788</v>
      </c>
      <c r="J617" s="10">
        <v>3.0</v>
      </c>
      <c r="K617" s="10" t="s">
        <v>1698</v>
      </c>
      <c r="N617" s="10">
        <f t="shared" si="1"/>
        <v>3</v>
      </c>
      <c r="O617" s="10">
        <f t="shared" si="2"/>
        <v>0</v>
      </c>
    </row>
    <row r="618" ht="12.75" customHeight="1">
      <c r="A618" s="10" t="s">
        <v>1789</v>
      </c>
      <c r="B618" s="10" t="s">
        <v>1790</v>
      </c>
      <c r="C618" s="10">
        <v>5.0</v>
      </c>
      <c r="F618" s="10">
        <v>5.0</v>
      </c>
      <c r="G618" s="11">
        <v>45723.0</v>
      </c>
      <c r="H618" s="12">
        <v>4725.0</v>
      </c>
      <c r="I618" s="10" t="s">
        <v>1791</v>
      </c>
      <c r="J618" s="10">
        <v>5.0</v>
      </c>
      <c r="K618" s="10" t="s">
        <v>1792</v>
      </c>
      <c r="N618" s="10">
        <f t="shared" si="1"/>
        <v>5</v>
      </c>
      <c r="O618" s="10">
        <f t="shared" si="2"/>
        <v>0</v>
      </c>
    </row>
    <row r="619" ht="12.75" customHeight="1">
      <c r="A619" s="10" t="s">
        <v>1793</v>
      </c>
      <c r="B619" s="10" t="s">
        <v>1794</v>
      </c>
      <c r="C619" s="10">
        <v>4.0</v>
      </c>
      <c r="F619" s="10">
        <v>4.0</v>
      </c>
      <c r="G619" s="11">
        <v>45054.0</v>
      </c>
      <c r="H619" s="12">
        <v>11623.5</v>
      </c>
      <c r="I619" s="10" t="s">
        <v>1795</v>
      </c>
      <c r="J619" s="10">
        <v>4.0</v>
      </c>
      <c r="K619" s="10" t="s">
        <v>1209</v>
      </c>
      <c r="N619" s="10">
        <f t="shared" si="1"/>
        <v>4</v>
      </c>
      <c r="O619" s="10">
        <f t="shared" si="2"/>
        <v>0</v>
      </c>
    </row>
    <row r="620" ht="12.75" customHeight="1">
      <c r="A620" s="10" t="s">
        <v>1796</v>
      </c>
      <c r="B620" s="10" t="s">
        <v>1797</v>
      </c>
      <c r="C620" s="10">
        <v>1.0</v>
      </c>
      <c r="F620" s="10">
        <v>1.0</v>
      </c>
      <c r="G620" s="11">
        <v>45566.0</v>
      </c>
      <c r="H620" s="12">
        <v>32460.75</v>
      </c>
      <c r="I620" s="10" t="s">
        <v>157</v>
      </c>
      <c r="J620" s="10">
        <v>1.0</v>
      </c>
      <c r="K620" s="10" t="s">
        <v>58</v>
      </c>
      <c r="N620" s="10">
        <f t="shared" si="1"/>
        <v>1</v>
      </c>
      <c r="O620" s="10">
        <f t="shared" si="2"/>
        <v>0</v>
      </c>
    </row>
    <row r="621" ht="12.75" customHeight="1">
      <c r="A621" s="10" t="s">
        <v>1798</v>
      </c>
      <c r="B621" s="10" t="s">
        <v>1799</v>
      </c>
      <c r="C621" s="10">
        <v>1.0</v>
      </c>
      <c r="F621" s="10">
        <v>1.0</v>
      </c>
      <c r="G621" s="11">
        <v>45406.0</v>
      </c>
      <c r="H621" s="12">
        <v>11907.0</v>
      </c>
      <c r="I621" s="10" t="s">
        <v>1800</v>
      </c>
      <c r="J621" s="10">
        <v>1.0</v>
      </c>
      <c r="K621" s="10" t="s">
        <v>190</v>
      </c>
      <c r="N621" s="10">
        <f t="shared" si="1"/>
        <v>1</v>
      </c>
      <c r="O621" s="10">
        <f t="shared" si="2"/>
        <v>0</v>
      </c>
    </row>
    <row r="622" ht="12.75" customHeight="1">
      <c r="A622" s="10" t="s">
        <v>1801</v>
      </c>
      <c r="B622" s="10" t="s">
        <v>1802</v>
      </c>
      <c r="C622" s="10">
        <v>1.0</v>
      </c>
      <c r="F622" s="10">
        <v>1.0</v>
      </c>
      <c r="G622" s="11">
        <v>45406.0</v>
      </c>
      <c r="H622" s="12">
        <v>1134.0</v>
      </c>
      <c r="I622" s="10" t="s">
        <v>1803</v>
      </c>
      <c r="J622" s="10">
        <v>1.0</v>
      </c>
      <c r="K622" s="10" t="s">
        <v>190</v>
      </c>
      <c r="N622" s="10">
        <f t="shared" si="1"/>
        <v>1</v>
      </c>
      <c r="O622" s="10">
        <f t="shared" si="2"/>
        <v>0</v>
      </c>
    </row>
    <row r="623" ht="12.75" customHeight="1">
      <c r="A623" s="10" t="s">
        <v>1804</v>
      </c>
      <c r="B623" s="10" t="s">
        <v>1805</v>
      </c>
      <c r="C623" s="10">
        <v>1.0</v>
      </c>
      <c r="F623" s="10">
        <v>1.0</v>
      </c>
      <c r="G623" s="11">
        <v>45054.0</v>
      </c>
      <c r="H623" s="12">
        <v>67473.0</v>
      </c>
      <c r="I623" s="10" t="s">
        <v>1806</v>
      </c>
      <c r="J623" s="10">
        <v>1.0</v>
      </c>
      <c r="K623" s="10">
        <v>152.0</v>
      </c>
      <c r="N623" s="10">
        <f t="shared" si="1"/>
        <v>1</v>
      </c>
      <c r="O623" s="10">
        <f t="shared" si="2"/>
        <v>0</v>
      </c>
    </row>
    <row r="624" ht="12.75" customHeight="1">
      <c r="A624" s="10" t="s">
        <v>1807</v>
      </c>
      <c r="B624" s="10" t="s">
        <v>1808</v>
      </c>
      <c r="C624" s="10">
        <v>1.0</v>
      </c>
      <c r="F624" s="10">
        <v>1.0</v>
      </c>
      <c r="G624" s="11">
        <v>45253.0</v>
      </c>
      <c r="H624" s="12">
        <v>756.0</v>
      </c>
      <c r="I624" s="10" t="s">
        <v>1703</v>
      </c>
      <c r="J624" s="10">
        <v>1.0</v>
      </c>
      <c r="K624" s="10" t="s">
        <v>1809</v>
      </c>
      <c r="N624" s="10">
        <f t="shared" si="1"/>
        <v>1</v>
      </c>
      <c r="O624" s="10">
        <f t="shared" si="2"/>
        <v>0</v>
      </c>
      <c r="Q624" s="10" t="str">
        <f>IFERROR(VLOOKUP(A624,[1]Ajustes!A$1:H$65536,8,FALSE),0)</f>
        <v>#ERROR!</v>
      </c>
    </row>
    <row r="625" ht="12.75" customHeight="1">
      <c r="A625" s="10" t="s">
        <v>1810</v>
      </c>
      <c r="B625" s="10" t="s">
        <v>1811</v>
      </c>
      <c r="C625" s="10">
        <v>1.0</v>
      </c>
      <c r="F625" s="10">
        <v>1.0</v>
      </c>
      <c r="G625" s="11">
        <v>45492.0</v>
      </c>
      <c r="H625" s="12">
        <v>12285.0</v>
      </c>
      <c r="I625" s="10" t="s">
        <v>1812</v>
      </c>
      <c r="J625" s="10">
        <v>1.0</v>
      </c>
      <c r="K625" s="10" t="s">
        <v>591</v>
      </c>
      <c r="N625" s="10">
        <f t="shared" si="1"/>
        <v>1</v>
      </c>
      <c r="O625" s="10">
        <f t="shared" si="2"/>
        <v>0</v>
      </c>
    </row>
    <row r="626" ht="12.75" customHeight="1">
      <c r="A626" s="10" t="s">
        <v>1813</v>
      </c>
      <c r="B626" s="10" t="s">
        <v>1814</v>
      </c>
      <c r="C626" s="10">
        <v>1.0</v>
      </c>
      <c r="F626" s="10">
        <v>1.0</v>
      </c>
      <c r="G626" s="11">
        <v>45576.0</v>
      </c>
      <c r="H626" s="12">
        <v>700.0</v>
      </c>
      <c r="I626" s="10" t="s">
        <v>371</v>
      </c>
      <c r="J626" s="10">
        <v>1.0</v>
      </c>
      <c r="K626" s="10" t="s">
        <v>190</v>
      </c>
      <c r="N626" s="10">
        <f t="shared" si="1"/>
        <v>1</v>
      </c>
      <c r="O626" s="10">
        <f t="shared" si="2"/>
        <v>0</v>
      </c>
    </row>
    <row r="627" ht="12.75" customHeight="1">
      <c r="A627" s="10" t="s">
        <v>1815</v>
      </c>
      <c r="B627" s="10" t="s">
        <v>1816</v>
      </c>
      <c r="C627" s="10">
        <v>2.0</v>
      </c>
      <c r="F627" s="10">
        <v>2.0</v>
      </c>
      <c r="G627" s="11">
        <v>45554.0</v>
      </c>
      <c r="H627" s="12">
        <v>756.0</v>
      </c>
      <c r="I627" s="10" t="s">
        <v>928</v>
      </c>
      <c r="J627" s="10">
        <v>2.0</v>
      </c>
      <c r="K627" s="10" t="s">
        <v>190</v>
      </c>
      <c r="N627" s="10">
        <f t="shared" si="1"/>
        <v>2</v>
      </c>
      <c r="O627" s="10">
        <f t="shared" si="2"/>
        <v>0</v>
      </c>
    </row>
    <row r="628" ht="12.75" customHeight="1">
      <c r="A628" s="10" t="s">
        <v>1817</v>
      </c>
      <c r="B628" s="10" t="s">
        <v>1818</v>
      </c>
      <c r="C628" s="10">
        <v>1.0</v>
      </c>
      <c r="F628" s="10">
        <v>1.0</v>
      </c>
      <c r="G628" s="11">
        <v>45416.0</v>
      </c>
      <c r="H628" s="12">
        <v>3780.0</v>
      </c>
      <c r="I628" s="10" t="s">
        <v>795</v>
      </c>
      <c r="J628" s="10">
        <v>1.0</v>
      </c>
      <c r="K628" s="10" t="s">
        <v>190</v>
      </c>
      <c r="N628" s="10">
        <f t="shared" si="1"/>
        <v>1</v>
      </c>
      <c r="O628" s="10">
        <f t="shared" si="2"/>
        <v>0</v>
      </c>
    </row>
    <row r="629" ht="12.75" customHeight="1">
      <c r="A629" s="10" t="s">
        <v>1819</v>
      </c>
      <c r="B629" s="10" t="s">
        <v>1820</v>
      </c>
      <c r="C629" s="10">
        <v>1.0</v>
      </c>
      <c r="F629" s="10">
        <v>1.0</v>
      </c>
      <c r="G629" s="11">
        <v>45492.0</v>
      </c>
      <c r="H629" s="12">
        <v>11529.0</v>
      </c>
      <c r="I629" s="10" t="s">
        <v>1821</v>
      </c>
      <c r="J629" s="10">
        <v>1.0</v>
      </c>
      <c r="K629" s="10" t="s">
        <v>591</v>
      </c>
      <c r="N629" s="10">
        <f t="shared" si="1"/>
        <v>1</v>
      </c>
      <c r="O629" s="10">
        <f t="shared" si="2"/>
        <v>0</v>
      </c>
    </row>
    <row r="630" ht="12.75" customHeight="1">
      <c r="A630" s="10" t="s">
        <v>1822</v>
      </c>
      <c r="B630" s="10" t="s">
        <v>1823</v>
      </c>
      <c r="C630" s="10">
        <v>1.0</v>
      </c>
      <c r="F630" s="10">
        <v>1.0</v>
      </c>
      <c r="G630" s="11">
        <v>45054.0</v>
      </c>
      <c r="H630" s="12">
        <v>1323.0</v>
      </c>
      <c r="I630" s="10" t="s">
        <v>600</v>
      </c>
      <c r="J630" s="10">
        <v>1.0</v>
      </c>
      <c r="K630" s="11" t="s">
        <v>1428</v>
      </c>
      <c r="N630" s="10">
        <f t="shared" si="1"/>
        <v>1</v>
      </c>
      <c r="O630" s="10">
        <f t="shared" si="2"/>
        <v>0</v>
      </c>
    </row>
    <row r="631" ht="12.75" customHeight="1">
      <c r="A631" s="10" t="s">
        <v>1824</v>
      </c>
      <c r="B631" s="10" t="s">
        <v>1825</v>
      </c>
      <c r="C631" s="10">
        <v>5.0</v>
      </c>
      <c r="F631" s="10">
        <v>5.0</v>
      </c>
      <c r="G631" s="11">
        <v>45054.0</v>
      </c>
      <c r="H631" s="12">
        <v>1890.0</v>
      </c>
      <c r="I631" s="10" t="s">
        <v>78</v>
      </c>
      <c r="J631" s="10">
        <v>5.0</v>
      </c>
      <c r="K631" s="11" t="s">
        <v>1025</v>
      </c>
      <c r="N631" s="10">
        <f t="shared" si="1"/>
        <v>5</v>
      </c>
      <c r="O631" s="10">
        <f t="shared" si="2"/>
        <v>0</v>
      </c>
    </row>
    <row r="632" ht="12.75" customHeight="1">
      <c r="A632" s="10" t="s">
        <v>1826</v>
      </c>
      <c r="B632" s="10" t="s">
        <v>1827</v>
      </c>
      <c r="C632" s="10">
        <v>3.0</v>
      </c>
      <c r="F632" s="10">
        <v>3.0</v>
      </c>
      <c r="G632" s="11">
        <v>45406.0</v>
      </c>
      <c r="H632" s="12">
        <v>2457.0</v>
      </c>
      <c r="I632" s="10" t="s">
        <v>1587</v>
      </c>
      <c r="J632" s="10">
        <v>3.0</v>
      </c>
      <c r="K632" s="11" t="s">
        <v>885</v>
      </c>
      <c r="N632" s="10">
        <f t="shared" si="1"/>
        <v>3</v>
      </c>
      <c r="O632" s="10">
        <f t="shared" si="2"/>
        <v>0</v>
      </c>
      <c r="Q632" s="10" t="str">
        <f>IFERROR(VLOOKUP(A632,[1]Ajustes!A$1:H$65536,8,FALSE),0)</f>
        <v>#ERROR!</v>
      </c>
    </row>
    <row r="633" ht="12.75" customHeight="1">
      <c r="A633" s="10" t="s">
        <v>1828</v>
      </c>
      <c r="B633" s="10" t="s">
        <v>1829</v>
      </c>
      <c r="C633" s="10">
        <v>1.0</v>
      </c>
      <c r="F633" s="10">
        <v>1.0</v>
      </c>
      <c r="G633" s="11">
        <v>45054.0</v>
      </c>
      <c r="H633" s="12">
        <v>3780.0</v>
      </c>
      <c r="I633" s="10" t="s">
        <v>795</v>
      </c>
      <c r="J633" s="10">
        <v>1.0</v>
      </c>
      <c r="K633" s="11" t="s">
        <v>958</v>
      </c>
      <c r="N633" s="10">
        <f t="shared" si="1"/>
        <v>1</v>
      </c>
      <c r="O633" s="10">
        <f t="shared" si="2"/>
        <v>0</v>
      </c>
    </row>
    <row r="634" ht="12.75" customHeight="1">
      <c r="A634" s="10" t="s">
        <v>1830</v>
      </c>
      <c r="B634" s="10" t="s">
        <v>1831</v>
      </c>
      <c r="C634" s="10">
        <v>4.0</v>
      </c>
      <c r="F634" s="10">
        <v>4.0</v>
      </c>
      <c r="G634" s="11">
        <v>45723.0</v>
      </c>
      <c r="H634" s="12">
        <v>120487.38</v>
      </c>
      <c r="I634" s="10" t="s">
        <v>1832</v>
      </c>
      <c r="J634" s="10">
        <v>4.0</v>
      </c>
      <c r="K634" s="11" t="s">
        <v>1833</v>
      </c>
      <c r="N634" s="10">
        <f t="shared" si="1"/>
        <v>4</v>
      </c>
      <c r="O634" s="10">
        <f t="shared" si="2"/>
        <v>0</v>
      </c>
    </row>
    <row r="635" ht="12.75" customHeight="1">
      <c r="A635" s="10" t="s">
        <v>1834</v>
      </c>
      <c r="B635" s="10" t="s">
        <v>1835</v>
      </c>
      <c r="C635" s="10">
        <v>1.0</v>
      </c>
      <c r="F635" s="10">
        <v>1.0</v>
      </c>
      <c r="G635" s="11">
        <v>45054.0</v>
      </c>
      <c r="H635" s="12">
        <v>105887.25</v>
      </c>
      <c r="I635" s="10" t="s">
        <v>1836</v>
      </c>
      <c r="J635" s="10">
        <v>1.0</v>
      </c>
      <c r="K635" s="10">
        <v>341.0</v>
      </c>
      <c r="N635" s="10">
        <f t="shared" si="1"/>
        <v>1</v>
      </c>
      <c r="O635" s="10">
        <f t="shared" si="2"/>
        <v>0</v>
      </c>
      <c r="Q635" s="10" t="str">
        <f>IFERROR(VLOOKUP(A635,[1]Ajustes!A$1:H$65536,8,FALSE),0)</f>
        <v>#ERROR!</v>
      </c>
    </row>
    <row r="636" ht="12.75" customHeight="1">
      <c r="A636" s="10" t="s">
        <v>1837</v>
      </c>
      <c r="B636" s="10" t="s">
        <v>1838</v>
      </c>
      <c r="C636" s="10">
        <v>1.0</v>
      </c>
      <c r="D636" s="10">
        <v>1.0</v>
      </c>
      <c r="G636" s="11">
        <v>45712.0</v>
      </c>
      <c r="H636" s="12">
        <v>149382.54</v>
      </c>
      <c r="I636" s="10" t="s">
        <v>1839</v>
      </c>
      <c r="L636" s="10">
        <v>1.0</v>
      </c>
      <c r="N636" s="10">
        <f t="shared" si="1"/>
        <v>1</v>
      </c>
      <c r="O636" s="10">
        <f t="shared" si="2"/>
        <v>0</v>
      </c>
      <c r="P636" s="10">
        <v>189812.0</v>
      </c>
    </row>
    <row r="637" ht="12.75" customHeight="1">
      <c r="A637" s="10" t="s">
        <v>1840</v>
      </c>
      <c r="B637" s="10" t="s">
        <v>1841</v>
      </c>
      <c r="C637" s="10">
        <v>1.0</v>
      </c>
      <c r="F637" s="10">
        <v>1.0</v>
      </c>
      <c r="G637" s="11">
        <v>45351.0</v>
      </c>
      <c r="H637" s="12">
        <v>2666.67</v>
      </c>
      <c r="I637" s="10" t="s">
        <v>1842</v>
      </c>
      <c r="J637" s="10">
        <v>1.0</v>
      </c>
      <c r="K637" s="10" t="s">
        <v>1843</v>
      </c>
      <c r="N637" s="10">
        <f t="shared" si="1"/>
        <v>1</v>
      </c>
      <c r="O637" s="10">
        <f t="shared" si="2"/>
        <v>0</v>
      </c>
      <c r="Q637" s="10" t="str">
        <f>IFERROR(VLOOKUP(A637,[1]Ajustes!A$1:H$65536,8,FALSE),0)</f>
        <v>#ERROR!</v>
      </c>
    </row>
    <row r="638" ht="12.75" customHeight="1">
      <c r="A638" s="10" t="s">
        <v>1844</v>
      </c>
      <c r="B638" s="10" t="s">
        <v>1845</v>
      </c>
      <c r="C638" s="10">
        <v>1.0</v>
      </c>
      <c r="F638" s="10">
        <v>1.0</v>
      </c>
      <c r="G638" s="11">
        <v>45054.0</v>
      </c>
      <c r="H638" s="12">
        <v>6804.0</v>
      </c>
      <c r="I638" s="10" t="s">
        <v>985</v>
      </c>
      <c r="J638" s="10">
        <v>1.0</v>
      </c>
      <c r="K638" s="11" t="s">
        <v>761</v>
      </c>
      <c r="N638" s="10">
        <f t="shared" si="1"/>
        <v>1</v>
      </c>
      <c r="O638" s="10">
        <f t="shared" si="2"/>
        <v>0</v>
      </c>
    </row>
    <row r="639" ht="12.75" customHeight="1">
      <c r="A639" s="10" t="s">
        <v>1846</v>
      </c>
      <c r="B639" s="10" t="s">
        <v>1847</v>
      </c>
      <c r="C639" s="10">
        <v>1.0</v>
      </c>
      <c r="F639" s="10">
        <v>1.0</v>
      </c>
      <c r="G639" s="11">
        <v>45698.0</v>
      </c>
      <c r="H639" s="12">
        <v>118716.07</v>
      </c>
      <c r="I639" s="10" t="s">
        <v>1848</v>
      </c>
      <c r="J639" s="10">
        <v>1.0</v>
      </c>
      <c r="K639" s="10">
        <v>441.0</v>
      </c>
      <c r="N639" s="10">
        <f t="shared" si="1"/>
        <v>1</v>
      </c>
      <c r="O639" s="10">
        <f t="shared" si="2"/>
        <v>0</v>
      </c>
    </row>
    <row r="640" ht="12.75" customHeight="1">
      <c r="A640" s="10" t="s">
        <v>1849</v>
      </c>
      <c r="B640" s="10" t="s">
        <v>1850</v>
      </c>
      <c r="C640" s="10">
        <v>1.0</v>
      </c>
      <c r="F640" s="10">
        <v>1.0</v>
      </c>
      <c r="G640" s="11">
        <v>45723.0</v>
      </c>
      <c r="H640" s="12">
        <v>53156.2</v>
      </c>
      <c r="I640" s="10" t="s">
        <v>1851</v>
      </c>
      <c r="J640" s="10">
        <v>1.0</v>
      </c>
      <c r="K640" s="10">
        <v>421.0</v>
      </c>
      <c r="N640" s="10">
        <f t="shared" si="1"/>
        <v>1</v>
      </c>
      <c r="O640" s="10">
        <f t="shared" si="2"/>
        <v>0</v>
      </c>
    </row>
    <row r="641" ht="12.75" customHeight="1">
      <c r="A641" s="10" t="s">
        <v>1852</v>
      </c>
      <c r="B641" s="10" t="s">
        <v>1853</v>
      </c>
      <c r="C641" s="10">
        <v>1.0</v>
      </c>
      <c r="F641" s="10">
        <v>1.0</v>
      </c>
      <c r="G641" s="11">
        <v>45406.0</v>
      </c>
      <c r="H641" s="12">
        <v>700.0</v>
      </c>
      <c r="I641" s="10" t="s">
        <v>371</v>
      </c>
      <c r="J641" s="10">
        <v>1.0</v>
      </c>
      <c r="K641" s="11" t="s">
        <v>1428</v>
      </c>
      <c r="N641" s="10">
        <f t="shared" si="1"/>
        <v>1</v>
      </c>
      <c r="O641" s="10">
        <f t="shared" si="2"/>
        <v>0</v>
      </c>
    </row>
    <row r="642" ht="12.75" customHeight="1">
      <c r="A642" s="10" t="s">
        <v>1854</v>
      </c>
      <c r="B642" s="10" t="s">
        <v>1855</v>
      </c>
      <c r="C642" s="10">
        <v>1.0</v>
      </c>
      <c r="F642" s="10">
        <v>1.0</v>
      </c>
      <c r="G642" s="11">
        <v>45640.0</v>
      </c>
      <c r="H642" s="12">
        <v>62425.9</v>
      </c>
      <c r="I642" s="10" t="s">
        <v>1856</v>
      </c>
      <c r="J642" s="10">
        <v>1.0</v>
      </c>
      <c r="K642" s="10">
        <v>651.0</v>
      </c>
      <c r="N642" s="10">
        <f t="shared" si="1"/>
        <v>1</v>
      </c>
      <c r="O642" s="10">
        <f t="shared" si="2"/>
        <v>0</v>
      </c>
    </row>
    <row r="643" ht="12.75" customHeight="1">
      <c r="A643" s="10" t="s">
        <v>1857</v>
      </c>
      <c r="B643" s="10" t="s">
        <v>1858</v>
      </c>
      <c r="C643" s="10">
        <v>1.0</v>
      </c>
      <c r="F643" s="10">
        <v>1.0</v>
      </c>
      <c r="G643" s="11">
        <v>45705.0</v>
      </c>
      <c r="H643" s="12">
        <v>18427.5</v>
      </c>
      <c r="I643" s="10" t="s">
        <v>922</v>
      </c>
      <c r="J643" s="10">
        <v>1.0</v>
      </c>
      <c r="K643" s="11" t="s">
        <v>1859</v>
      </c>
      <c r="N643" s="10">
        <f t="shared" si="1"/>
        <v>1</v>
      </c>
      <c r="O643" s="10">
        <f t="shared" si="2"/>
        <v>0</v>
      </c>
    </row>
    <row r="644" ht="12.75" customHeight="1">
      <c r="A644" s="10" t="s">
        <v>1860</v>
      </c>
      <c r="B644" s="10" t="s">
        <v>1861</v>
      </c>
      <c r="C644" s="10">
        <v>2.0</v>
      </c>
      <c r="F644" s="10">
        <v>2.0</v>
      </c>
      <c r="G644" s="11">
        <v>45054.0</v>
      </c>
      <c r="H644" s="12">
        <v>20695.5</v>
      </c>
      <c r="I644" s="10" t="s">
        <v>1862</v>
      </c>
      <c r="J644" s="10">
        <v>2.0</v>
      </c>
      <c r="K644" s="11" t="s">
        <v>1025</v>
      </c>
      <c r="N644" s="10">
        <f t="shared" si="1"/>
        <v>2</v>
      </c>
      <c r="O644" s="10">
        <f t="shared" si="2"/>
        <v>0</v>
      </c>
    </row>
    <row r="645" ht="12.75" customHeight="1">
      <c r="A645" s="10" t="s">
        <v>1863</v>
      </c>
      <c r="B645" s="10" t="s">
        <v>1864</v>
      </c>
      <c r="C645" s="10">
        <v>1.0</v>
      </c>
      <c r="D645" s="10">
        <v>1.0</v>
      </c>
      <c r="G645" s="11">
        <v>45727.0</v>
      </c>
      <c r="H645" s="12">
        <v>134662.5</v>
      </c>
      <c r="I645" s="10" t="s">
        <v>1865</v>
      </c>
      <c r="L645" s="10">
        <v>1.0</v>
      </c>
      <c r="N645" s="10">
        <f t="shared" si="1"/>
        <v>1</v>
      </c>
      <c r="O645" s="10">
        <f t="shared" si="2"/>
        <v>0</v>
      </c>
      <c r="P645" s="10">
        <v>189812.0</v>
      </c>
    </row>
    <row r="646" ht="12.75" customHeight="1">
      <c r="A646" s="10" t="s">
        <v>1866</v>
      </c>
      <c r="B646" s="10" t="s">
        <v>1867</v>
      </c>
      <c r="C646" s="10">
        <v>3.0</v>
      </c>
      <c r="F646" s="10">
        <v>3.0</v>
      </c>
      <c r="G646" s="11">
        <v>45696.0</v>
      </c>
      <c r="H646" s="12">
        <v>28349.97</v>
      </c>
      <c r="I646" s="10" t="s">
        <v>1868</v>
      </c>
      <c r="J646" s="10">
        <v>3.0</v>
      </c>
      <c r="K646" s="11" t="s">
        <v>1300</v>
      </c>
      <c r="N646" s="10">
        <f t="shared" si="1"/>
        <v>3</v>
      </c>
      <c r="O646" s="10">
        <f t="shared" si="2"/>
        <v>0</v>
      </c>
    </row>
    <row r="647" ht="12.75" customHeight="1">
      <c r="A647" s="18" t="s">
        <v>1869</v>
      </c>
      <c r="B647" s="18" t="s">
        <v>1870</v>
      </c>
      <c r="C647" s="18">
        <v>2.0</v>
      </c>
      <c r="D647" s="18">
        <v>1.0</v>
      </c>
      <c r="E647" s="18"/>
      <c r="F647" s="18">
        <v>1.0</v>
      </c>
      <c r="G647" s="18">
        <v>45723.0</v>
      </c>
      <c r="H647" s="19">
        <v>8904.58</v>
      </c>
      <c r="I647" s="10" t="s">
        <v>1871</v>
      </c>
      <c r="J647" s="18">
        <v>1.0</v>
      </c>
      <c r="K647" s="18" t="s">
        <v>1872</v>
      </c>
      <c r="L647" s="18">
        <v>1.0</v>
      </c>
      <c r="M647" s="18"/>
      <c r="N647" s="18">
        <f t="shared" si="1"/>
        <v>2</v>
      </c>
      <c r="O647" s="18">
        <f t="shared" si="2"/>
        <v>0</v>
      </c>
      <c r="P647" s="10" t="s">
        <v>1873</v>
      </c>
      <c r="Q647" s="10" t="str">
        <f>IFERROR(VLOOKUP(A647,[1]Ajustes!A$1:H$65536,8,FALSE),0)</f>
        <v>#ERROR!</v>
      </c>
    </row>
    <row r="648" ht="12.75" customHeight="1">
      <c r="A648" s="10" t="s">
        <v>1874</v>
      </c>
      <c r="B648" s="10" t="s">
        <v>1875</v>
      </c>
      <c r="C648" s="10">
        <v>2.0</v>
      </c>
      <c r="F648" s="10">
        <v>2.0</v>
      </c>
      <c r="G648" s="11">
        <v>45492.0</v>
      </c>
      <c r="H648" s="12">
        <v>1817.31</v>
      </c>
      <c r="I648" s="10" t="s">
        <v>1876</v>
      </c>
      <c r="J648" s="10">
        <v>2.0</v>
      </c>
      <c r="K648" s="10" t="s">
        <v>1025</v>
      </c>
      <c r="N648" s="10">
        <f t="shared" si="1"/>
        <v>2</v>
      </c>
      <c r="O648" s="10">
        <f t="shared" si="2"/>
        <v>0</v>
      </c>
      <c r="Q648" s="10" t="str">
        <f>IFERROR(VLOOKUP(A648,[1]Ajustes!A$1:H$65536,8,FALSE),0)</f>
        <v>#ERROR!</v>
      </c>
    </row>
    <row r="649" ht="12.75" customHeight="1">
      <c r="A649" s="10" t="s">
        <v>1877</v>
      </c>
      <c r="B649" s="10" t="s">
        <v>1878</v>
      </c>
      <c r="C649" s="10">
        <v>5.0</v>
      </c>
      <c r="F649" s="10">
        <v>5.0</v>
      </c>
      <c r="G649" s="11">
        <v>45281.0</v>
      </c>
      <c r="H649" s="12">
        <v>700.0</v>
      </c>
      <c r="I649" s="10" t="s">
        <v>884</v>
      </c>
      <c r="J649" s="10">
        <v>5.0</v>
      </c>
      <c r="K649" s="10">
        <v>621.0</v>
      </c>
      <c r="N649" s="10">
        <f t="shared" si="1"/>
        <v>5</v>
      </c>
      <c r="O649" s="10">
        <f t="shared" si="2"/>
        <v>0</v>
      </c>
    </row>
    <row r="650" ht="12.75" customHeight="1">
      <c r="A650" s="10" t="s">
        <v>1879</v>
      </c>
      <c r="B650" s="10" t="s">
        <v>1880</v>
      </c>
      <c r="C650" s="10">
        <v>2.0</v>
      </c>
      <c r="F650" s="10">
        <v>2.0</v>
      </c>
      <c r="G650" s="11">
        <v>45492.0</v>
      </c>
      <c r="H650" s="12">
        <v>6048.0</v>
      </c>
      <c r="I650" s="10" t="s">
        <v>1772</v>
      </c>
      <c r="J650" s="10">
        <v>2.0</v>
      </c>
      <c r="K650" s="11" t="s">
        <v>644</v>
      </c>
      <c r="N650" s="10">
        <f t="shared" si="1"/>
        <v>2</v>
      </c>
      <c r="O650" s="10">
        <f t="shared" si="2"/>
        <v>0</v>
      </c>
    </row>
    <row r="651" ht="12.75" customHeight="1">
      <c r="A651" s="10" t="s">
        <v>1881</v>
      </c>
      <c r="B651" s="10" t="s">
        <v>1882</v>
      </c>
      <c r="C651" s="10">
        <v>2.0</v>
      </c>
      <c r="F651" s="10">
        <v>2.0</v>
      </c>
      <c r="G651" s="11">
        <v>45723.0</v>
      </c>
      <c r="H651" s="12">
        <v>1818.53</v>
      </c>
      <c r="I651" s="10" t="s">
        <v>1883</v>
      </c>
      <c r="J651" s="10">
        <v>2.0</v>
      </c>
      <c r="K651" s="10" t="s">
        <v>238</v>
      </c>
      <c r="N651" s="10">
        <f t="shared" si="1"/>
        <v>2</v>
      </c>
      <c r="O651" s="10">
        <f t="shared" si="2"/>
        <v>0</v>
      </c>
    </row>
    <row r="652" ht="12.75" customHeight="1">
      <c r="A652" s="10" t="s">
        <v>1884</v>
      </c>
      <c r="B652" s="10" t="s">
        <v>1885</v>
      </c>
      <c r="C652" s="10">
        <v>5.0</v>
      </c>
      <c r="F652" s="10">
        <v>5.0</v>
      </c>
      <c r="G652" s="11">
        <v>45405.0</v>
      </c>
      <c r="H652" s="12">
        <v>700.0</v>
      </c>
      <c r="I652" s="10" t="s">
        <v>884</v>
      </c>
      <c r="J652" s="10">
        <v>5.0</v>
      </c>
      <c r="K652" s="11" t="s">
        <v>1781</v>
      </c>
      <c r="N652" s="10">
        <f t="shared" si="1"/>
        <v>5</v>
      </c>
      <c r="O652" s="10">
        <f t="shared" si="2"/>
        <v>0</v>
      </c>
    </row>
    <row r="653" ht="12.75" customHeight="1">
      <c r="A653" s="10" t="s">
        <v>1886</v>
      </c>
      <c r="B653" s="10" t="s">
        <v>1887</v>
      </c>
      <c r="C653" s="10">
        <v>7.0</v>
      </c>
      <c r="F653" s="10">
        <v>7.0</v>
      </c>
      <c r="G653" s="11">
        <v>45281.0</v>
      </c>
      <c r="H653" s="12">
        <v>7749.0</v>
      </c>
      <c r="I653" s="10" t="s">
        <v>1888</v>
      </c>
      <c r="J653" s="10">
        <v>7.0</v>
      </c>
      <c r="K653" s="11" t="s">
        <v>1781</v>
      </c>
      <c r="N653" s="10">
        <f t="shared" si="1"/>
        <v>7</v>
      </c>
      <c r="O653" s="10">
        <f t="shared" si="2"/>
        <v>0</v>
      </c>
    </row>
    <row r="654" ht="12.75" customHeight="1">
      <c r="A654" s="10" t="s">
        <v>1889</v>
      </c>
      <c r="B654" s="10" t="s">
        <v>1890</v>
      </c>
      <c r="C654" s="10">
        <v>7.0</v>
      </c>
      <c r="F654" s="10">
        <v>7.0</v>
      </c>
      <c r="G654" s="11">
        <v>45281.0</v>
      </c>
      <c r="H654" s="12">
        <v>700.0</v>
      </c>
      <c r="I654" s="10" t="s">
        <v>896</v>
      </c>
      <c r="J654" s="10">
        <v>7.0</v>
      </c>
      <c r="K654" s="10">
        <v>351.0</v>
      </c>
      <c r="N654" s="10">
        <f t="shared" si="1"/>
        <v>7</v>
      </c>
      <c r="O654" s="10">
        <f t="shared" si="2"/>
        <v>0</v>
      </c>
    </row>
    <row r="655" ht="12.75" customHeight="1">
      <c r="A655" s="10" t="s">
        <v>1891</v>
      </c>
      <c r="B655" s="10" t="s">
        <v>1892</v>
      </c>
      <c r="C655" s="10">
        <v>11.0</v>
      </c>
      <c r="F655" s="10">
        <v>11.0</v>
      </c>
      <c r="G655" s="11">
        <v>45723.0</v>
      </c>
      <c r="H655" s="10" t="s">
        <v>1893</v>
      </c>
      <c r="I655" s="10" t="s">
        <v>1894</v>
      </c>
      <c r="J655" s="10">
        <v>11.0</v>
      </c>
      <c r="K655" s="10">
        <v>222.0</v>
      </c>
      <c r="N655" s="10">
        <f t="shared" si="1"/>
        <v>11</v>
      </c>
      <c r="O655" s="10">
        <f t="shared" si="2"/>
        <v>0</v>
      </c>
    </row>
    <row r="656" ht="12.75" customHeight="1">
      <c r="A656" s="10" t="s">
        <v>1895</v>
      </c>
      <c r="B656" s="10" t="s">
        <v>1896</v>
      </c>
      <c r="C656" s="10">
        <v>6.0</v>
      </c>
      <c r="F656" s="10">
        <v>6.0</v>
      </c>
      <c r="G656" s="11">
        <v>45492.0</v>
      </c>
      <c r="H656" s="12">
        <v>700.0</v>
      </c>
      <c r="I656" s="10" t="s">
        <v>704</v>
      </c>
      <c r="J656" s="10">
        <v>6.0</v>
      </c>
      <c r="K656" s="10">
        <v>351.0</v>
      </c>
      <c r="N656" s="10">
        <f t="shared" si="1"/>
        <v>6</v>
      </c>
      <c r="O656" s="10">
        <f t="shared" si="2"/>
        <v>0</v>
      </c>
    </row>
    <row r="657" ht="12.75" customHeight="1">
      <c r="A657" s="10" t="s">
        <v>1897</v>
      </c>
      <c r="B657" s="10" t="s">
        <v>1898</v>
      </c>
      <c r="C657" s="10">
        <v>2.0</v>
      </c>
      <c r="F657" s="10">
        <v>2.0</v>
      </c>
      <c r="G657" s="11">
        <v>45281.0</v>
      </c>
      <c r="H657" s="12">
        <v>13419.0</v>
      </c>
      <c r="I657" s="10" t="s">
        <v>1899</v>
      </c>
      <c r="J657" s="10">
        <v>2.0</v>
      </c>
      <c r="K657" s="10" t="s">
        <v>1300</v>
      </c>
      <c r="N657" s="10">
        <f t="shared" si="1"/>
        <v>2</v>
      </c>
      <c r="O657" s="10">
        <f t="shared" si="2"/>
        <v>0</v>
      </c>
    </row>
    <row r="658" ht="12.75" customHeight="1">
      <c r="A658" s="10" t="s">
        <v>1900</v>
      </c>
      <c r="B658" s="10" t="s">
        <v>1901</v>
      </c>
      <c r="C658" s="10">
        <v>1.0</v>
      </c>
      <c r="F658" s="10">
        <v>1.0</v>
      </c>
      <c r="G658" s="11">
        <v>45492.0</v>
      </c>
      <c r="H658" s="12">
        <v>34488.43</v>
      </c>
      <c r="I658" s="10" t="s">
        <v>1902</v>
      </c>
      <c r="J658" s="10">
        <v>1.0</v>
      </c>
      <c r="K658" s="10">
        <v>322.0</v>
      </c>
      <c r="N658" s="10">
        <f t="shared" si="1"/>
        <v>1</v>
      </c>
      <c r="O658" s="10">
        <f t="shared" si="2"/>
        <v>0</v>
      </c>
    </row>
    <row r="659" ht="12.75" customHeight="1">
      <c r="A659" s="10" t="s">
        <v>1903</v>
      </c>
      <c r="B659" s="10" t="s">
        <v>1904</v>
      </c>
      <c r="C659" s="10">
        <v>1.0</v>
      </c>
      <c r="F659" s="10">
        <v>1.0</v>
      </c>
      <c r="G659" s="11">
        <v>45652.0</v>
      </c>
      <c r="H659" s="12">
        <v>127386.0</v>
      </c>
      <c r="I659" s="10" t="s">
        <v>1905</v>
      </c>
      <c r="J659" s="10">
        <v>1.0</v>
      </c>
      <c r="K659" s="10">
        <v>431.0</v>
      </c>
      <c r="N659" s="10">
        <f t="shared" si="1"/>
        <v>1</v>
      </c>
      <c r="O659" s="10">
        <f t="shared" si="2"/>
        <v>0</v>
      </c>
    </row>
    <row r="660" ht="12.75" customHeight="1">
      <c r="A660" s="10" t="s">
        <v>1906</v>
      </c>
      <c r="B660" s="10" t="s">
        <v>1907</v>
      </c>
      <c r="C660" s="10">
        <v>1.0</v>
      </c>
      <c r="F660" s="10">
        <v>1.0</v>
      </c>
      <c r="G660" s="11">
        <v>45281.0</v>
      </c>
      <c r="H660" s="12">
        <v>19136.25</v>
      </c>
      <c r="I660" s="10" t="s">
        <v>1908</v>
      </c>
      <c r="J660" s="10">
        <v>1.0</v>
      </c>
      <c r="K660" s="10">
        <v>554.0</v>
      </c>
      <c r="N660" s="10">
        <f t="shared" si="1"/>
        <v>1</v>
      </c>
      <c r="O660" s="10">
        <f t="shared" si="2"/>
        <v>0</v>
      </c>
    </row>
    <row r="661" ht="12.75" customHeight="1">
      <c r="A661" s="10" t="s">
        <v>1909</v>
      </c>
      <c r="B661" s="10" t="s">
        <v>1910</v>
      </c>
      <c r="C661" s="10">
        <v>1.0</v>
      </c>
      <c r="F661" s="10">
        <v>1.0</v>
      </c>
      <c r="G661" s="11">
        <v>45406.0</v>
      </c>
      <c r="H661" s="12">
        <v>4536.83</v>
      </c>
      <c r="I661" s="10" t="s">
        <v>1911</v>
      </c>
      <c r="J661" s="10">
        <v>1.0</v>
      </c>
      <c r="K661" s="10">
        <v>631.0</v>
      </c>
      <c r="N661" s="10">
        <f t="shared" si="1"/>
        <v>1</v>
      </c>
      <c r="O661" s="10">
        <f t="shared" si="2"/>
        <v>0</v>
      </c>
    </row>
    <row r="662" ht="12.75" customHeight="1">
      <c r="A662" s="10" t="s">
        <v>1912</v>
      </c>
      <c r="B662" s="10" t="s">
        <v>1913</v>
      </c>
      <c r="C662" s="10">
        <v>1.0</v>
      </c>
      <c r="F662" s="10">
        <v>1.0</v>
      </c>
      <c r="G662" s="11">
        <v>45406.0</v>
      </c>
      <c r="H662" s="12">
        <v>16806.72</v>
      </c>
      <c r="I662" s="10" t="s">
        <v>954</v>
      </c>
      <c r="J662" s="10">
        <v>1.0</v>
      </c>
      <c r="K662" s="10" t="s">
        <v>1423</v>
      </c>
      <c r="N662" s="10">
        <f t="shared" si="1"/>
        <v>1</v>
      </c>
      <c r="O662" s="10">
        <f t="shared" si="2"/>
        <v>0</v>
      </c>
    </row>
    <row r="663" ht="12.75" customHeight="1">
      <c r="A663" s="10" t="s">
        <v>1914</v>
      </c>
      <c r="B663" s="10" t="s">
        <v>1915</v>
      </c>
      <c r="C663" s="10">
        <v>2.0</v>
      </c>
      <c r="F663" s="10">
        <v>2.0</v>
      </c>
      <c r="G663" s="11">
        <v>45723.0</v>
      </c>
      <c r="H663" s="12">
        <v>5210.08</v>
      </c>
      <c r="I663" s="10" t="s">
        <v>1916</v>
      </c>
      <c r="J663" s="10">
        <v>1.0</v>
      </c>
      <c r="K663" s="11" t="s">
        <v>1428</v>
      </c>
      <c r="N663" s="10">
        <f t="shared" si="1"/>
        <v>1</v>
      </c>
      <c r="O663" s="10">
        <f t="shared" si="2"/>
        <v>-1</v>
      </c>
      <c r="Q663" s="10" t="str">
        <f>IFERROR(VLOOKUP(A663,[1]Ajustes!A$1:H$65536,8,FALSE),0)</f>
        <v>#ERROR!</v>
      </c>
    </row>
    <row r="664" ht="12.75" customHeight="1">
      <c r="A664" s="10" t="s">
        <v>1917</v>
      </c>
      <c r="B664" s="10" t="s">
        <v>1918</v>
      </c>
      <c r="C664" s="10">
        <v>1.0</v>
      </c>
      <c r="F664" s="10">
        <v>1.0</v>
      </c>
      <c r="G664" s="11">
        <v>45406.0</v>
      </c>
      <c r="H664" s="12">
        <v>5210.08</v>
      </c>
      <c r="I664" s="10" t="s">
        <v>1919</v>
      </c>
      <c r="J664" s="10">
        <v>1.0</v>
      </c>
      <c r="K664" s="10" t="s">
        <v>274</v>
      </c>
      <c r="N664" s="10">
        <f t="shared" si="1"/>
        <v>1</v>
      </c>
      <c r="O664" s="10">
        <f t="shared" si="2"/>
        <v>0</v>
      </c>
    </row>
    <row r="665" ht="12.75" customHeight="1">
      <c r="A665" s="10" t="s">
        <v>1920</v>
      </c>
      <c r="B665" s="10" t="s">
        <v>1921</v>
      </c>
      <c r="C665" s="10">
        <v>1.0</v>
      </c>
      <c r="F665" s="10">
        <v>1.0</v>
      </c>
      <c r="G665" s="11">
        <v>45406.0</v>
      </c>
      <c r="H665" s="12">
        <v>420.17</v>
      </c>
      <c r="I665" s="10" t="s">
        <v>1922</v>
      </c>
      <c r="J665" s="10">
        <v>1.0</v>
      </c>
      <c r="K665" s="11" t="s">
        <v>885</v>
      </c>
      <c r="N665" s="10">
        <f t="shared" si="1"/>
        <v>1</v>
      </c>
      <c r="O665" s="10">
        <f t="shared" si="2"/>
        <v>0</v>
      </c>
    </row>
    <row r="666" ht="12.75" customHeight="1">
      <c r="A666" s="10" t="s">
        <v>1923</v>
      </c>
      <c r="B666" s="10" t="s">
        <v>1924</v>
      </c>
      <c r="C666" s="10">
        <v>5.0</v>
      </c>
      <c r="F666" s="10">
        <v>5.0</v>
      </c>
      <c r="G666" s="11">
        <v>45492.0</v>
      </c>
      <c r="H666" s="12">
        <v>12287.09</v>
      </c>
      <c r="I666" s="10" t="s">
        <v>1925</v>
      </c>
      <c r="J666" s="10">
        <v>5.0</v>
      </c>
      <c r="K666" s="10">
        <v>631.0</v>
      </c>
      <c r="N666" s="10">
        <f t="shared" si="1"/>
        <v>5</v>
      </c>
      <c r="O666" s="10">
        <f t="shared" si="2"/>
        <v>0</v>
      </c>
    </row>
    <row r="667" ht="12.75" customHeight="1">
      <c r="A667" s="10" t="s">
        <v>1926</v>
      </c>
      <c r="B667" s="10" t="s">
        <v>1927</v>
      </c>
      <c r="C667" s="10">
        <v>1.0</v>
      </c>
      <c r="F667" s="10">
        <v>1.0</v>
      </c>
      <c r="G667" s="11">
        <v>45406.0</v>
      </c>
      <c r="H667" s="12">
        <v>8403.36</v>
      </c>
      <c r="I667" s="10" t="s">
        <v>1928</v>
      </c>
      <c r="J667" s="10">
        <v>1.0</v>
      </c>
      <c r="K667" s="11" t="s">
        <v>1929</v>
      </c>
      <c r="N667" s="10">
        <f t="shared" si="1"/>
        <v>1</v>
      </c>
      <c r="O667" s="10">
        <f t="shared" si="2"/>
        <v>0</v>
      </c>
    </row>
    <row r="668" ht="12.75" customHeight="1">
      <c r="A668" s="10" t="s">
        <v>1930</v>
      </c>
      <c r="B668" s="10" t="s">
        <v>1931</v>
      </c>
      <c r="C668" s="10">
        <v>1.0</v>
      </c>
      <c r="F668" s="10">
        <v>1.0</v>
      </c>
      <c r="G668" s="11">
        <v>45218.0</v>
      </c>
      <c r="H668" s="12">
        <v>200970.0</v>
      </c>
      <c r="I668" s="10" t="s">
        <v>1932</v>
      </c>
      <c r="J668" s="10">
        <v>1.0</v>
      </c>
      <c r="K668" s="10">
        <v>621.0</v>
      </c>
      <c r="N668" s="10">
        <f t="shared" si="1"/>
        <v>1</v>
      </c>
      <c r="O668" s="10">
        <f t="shared" si="2"/>
        <v>0</v>
      </c>
    </row>
    <row r="669" ht="12.75" customHeight="1">
      <c r="A669" s="10" t="s">
        <v>1933</v>
      </c>
      <c r="B669" s="10" t="s">
        <v>1934</v>
      </c>
      <c r="C669" s="10">
        <v>14.0</v>
      </c>
      <c r="F669" s="10">
        <v>14.0</v>
      </c>
      <c r="G669" s="11">
        <v>45723.0</v>
      </c>
      <c r="H669" s="12">
        <v>17815.13</v>
      </c>
      <c r="I669" s="10" t="s">
        <v>1935</v>
      </c>
      <c r="J669" s="10">
        <v>14.0</v>
      </c>
      <c r="K669" s="10" t="s">
        <v>1936</v>
      </c>
      <c r="N669" s="10">
        <f t="shared" si="1"/>
        <v>14</v>
      </c>
      <c r="O669" s="10">
        <f t="shared" si="2"/>
        <v>0</v>
      </c>
    </row>
    <row r="670" ht="12.75" customHeight="1">
      <c r="A670" s="10" t="s">
        <v>1937</v>
      </c>
      <c r="B670" s="10" t="s">
        <v>1938</v>
      </c>
      <c r="C670" s="10">
        <v>1.0</v>
      </c>
      <c r="F670" s="10">
        <v>1.0</v>
      </c>
      <c r="G670" s="11">
        <v>45406.0</v>
      </c>
      <c r="H670" s="12">
        <v>21008.4</v>
      </c>
      <c r="I670" s="10" t="s">
        <v>1939</v>
      </c>
      <c r="J670" s="10">
        <v>1.0</v>
      </c>
      <c r="K670" s="11" t="s">
        <v>1428</v>
      </c>
      <c r="N670" s="10">
        <f t="shared" si="1"/>
        <v>1</v>
      </c>
      <c r="O670" s="10">
        <f t="shared" si="2"/>
        <v>0</v>
      </c>
    </row>
    <row r="671" ht="12.75" customHeight="1">
      <c r="A671" s="10" t="s">
        <v>1940</v>
      </c>
      <c r="B671" s="10" t="s">
        <v>1941</v>
      </c>
      <c r="C671" s="10">
        <v>1.0</v>
      </c>
      <c r="F671" s="10">
        <v>1.0</v>
      </c>
      <c r="G671" s="11">
        <v>45432.0</v>
      </c>
      <c r="H671" s="12">
        <v>13230.0</v>
      </c>
      <c r="I671" s="10" t="s">
        <v>946</v>
      </c>
      <c r="J671" s="10">
        <v>1.0</v>
      </c>
      <c r="K671" s="10" t="s">
        <v>85</v>
      </c>
      <c r="N671" s="10">
        <f t="shared" si="1"/>
        <v>1</v>
      </c>
      <c r="O671" s="10">
        <f t="shared" si="2"/>
        <v>0</v>
      </c>
    </row>
    <row r="672" ht="12.75" customHeight="1">
      <c r="A672" s="10" t="s">
        <v>1942</v>
      </c>
      <c r="B672" s="10" t="s">
        <v>1943</v>
      </c>
      <c r="C672" s="10">
        <v>1.0</v>
      </c>
      <c r="F672" s="10">
        <v>1.0</v>
      </c>
      <c r="G672" s="11">
        <v>45394.0</v>
      </c>
      <c r="H672" s="12">
        <v>19845.0</v>
      </c>
      <c r="I672" s="10" t="s">
        <v>114</v>
      </c>
      <c r="J672" s="10">
        <v>1.0</v>
      </c>
      <c r="K672" s="10" t="s">
        <v>118</v>
      </c>
      <c r="N672" s="10">
        <f t="shared" si="1"/>
        <v>1</v>
      </c>
      <c r="O672" s="10">
        <f t="shared" si="2"/>
        <v>0</v>
      </c>
    </row>
    <row r="673" ht="12.75" customHeight="1">
      <c r="A673" s="10" t="s">
        <v>1944</v>
      </c>
      <c r="B673" s="10" t="s">
        <v>1945</v>
      </c>
      <c r="C673" s="10">
        <v>1.0</v>
      </c>
      <c r="F673" s="10">
        <v>1.0</v>
      </c>
      <c r="G673" s="11">
        <v>45416.0</v>
      </c>
      <c r="H673" s="12">
        <v>119778.75</v>
      </c>
      <c r="I673" s="10" t="s">
        <v>1946</v>
      </c>
      <c r="J673" s="10">
        <v>1.0</v>
      </c>
      <c r="K673" s="10">
        <v>952.0</v>
      </c>
      <c r="N673" s="10">
        <f t="shared" si="1"/>
        <v>1</v>
      </c>
      <c r="O673" s="10">
        <f t="shared" si="2"/>
        <v>0</v>
      </c>
    </row>
    <row r="674" ht="12.75" customHeight="1">
      <c r="A674" s="10" t="s">
        <v>1947</v>
      </c>
      <c r="B674" s="10" t="s">
        <v>1948</v>
      </c>
      <c r="C674" s="10">
        <v>2.0</v>
      </c>
      <c r="F674" s="10">
        <v>2.0</v>
      </c>
      <c r="G674" s="11">
        <v>45723.0</v>
      </c>
      <c r="H674" s="12">
        <v>18994.5</v>
      </c>
      <c r="I674" s="10" t="s">
        <v>1949</v>
      </c>
      <c r="J674" s="10">
        <v>1.0</v>
      </c>
      <c r="K674" s="10" t="s">
        <v>1950</v>
      </c>
      <c r="N674" s="10">
        <f t="shared" si="1"/>
        <v>1</v>
      </c>
      <c r="O674" s="10">
        <f t="shared" si="2"/>
        <v>-1</v>
      </c>
      <c r="Q674" s="10" t="str">
        <f>IFERROR(VLOOKUP(A674,[1]Ajustes!A$1:H$65536,8,FALSE),0)</f>
        <v>#ERROR!</v>
      </c>
    </row>
    <row r="675" ht="12.75" customHeight="1">
      <c r="A675" s="10" t="s">
        <v>1951</v>
      </c>
      <c r="B675" s="10" t="s">
        <v>1952</v>
      </c>
      <c r="C675" s="10">
        <v>1.0</v>
      </c>
      <c r="F675" s="10">
        <v>1.0</v>
      </c>
      <c r="G675" s="11">
        <v>45054.0</v>
      </c>
      <c r="H675" s="12">
        <v>50420.17</v>
      </c>
      <c r="I675" s="10" t="s">
        <v>1953</v>
      </c>
      <c r="J675" s="10">
        <v>1.0</v>
      </c>
      <c r="K675" s="10">
        <v>231.0</v>
      </c>
      <c r="N675" s="10">
        <f t="shared" si="1"/>
        <v>1</v>
      </c>
      <c r="O675" s="10">
        <f t="shared" si="2"/>
        <v>0</v>
      </c>
    </row>
    <row r="676" ht="12.75" customHeight="1">
      <c r="A676" s="10" t="s">
        <v>1954</v>
      </c>
      <c r="B676" s="10" t="s">
        <v>1955</v>
      </c>
      <c r="C676" s="10">
        <v>1.0</v>
      </c>
      <c r="F676" s="10">
        <v>1.0</v>
      </c>
      <c r="G676" s="11">
        <v>45196.0</v>
      </c>
      <c r="H676" s="12">
        <v>10588.24</v>
      </c>
      <c r="I676" s="10" t="s">
        <v>1956</v>
      </c>
      <c r="J676" s="10">
        <v>1.0</v>
      </c>
      <c r="K676" s="10" t="s">
        <v>1603</v>
      </c>
      <c r="N676" s="10">
        <f t="shared" si="1"/>
        <v>1</v>
      </c>
      <c r="O676" s="10">
        <f t="shared" si="2"/>
        <v>0</v>
      </c>
    </row>
    <row r="677" ht="12.75" customHeight="1">
      <c r="A677" s="10" t="s">
        <v>1957</v>
      </c>
      <c r="B677" s="10" t="s">
        <v>1958</v>
      </c>
      <c r="C677" s="10">
        <v>1.0</v>
      </c>
      <c r="F677" s="10">
        <v>1.0</v>
      </c>
      <c r="G677" s="11">
        <v>45054.0</v>
      </c>
      <c r="H677" s="12">
        <v>15876.0</v>
      </c>
      <c r="I677" s="10" t="s">
        <v>855</v>
      </c>
      <c r="J677" s="10">
        <v>1.0</v>
      </c>
      <c r="K677" s="10">
        <v>351.0</v>
      </c>
      <c r="N677" s="10">
        <f t="shared" si="1"/>
        <v>1</v>
      </c>
      <c r="O677" s="10">
        <f t="shared" si="2"/>
        <v>0</v>
      </c>
    </row>
    <row r="678" ht="12.75" customHeight="1">
      <c r="A678" s="10" t="s">
        <v>1959</v>
      </c>
      <c r="B678" s="10" t="s">
        <v>1960</v>
      </c>
      <c r="C678" s="10">
        <v>1.0</v>
      </c>
      <c r="F678" s="10">
        <v>1.0</v>
      </c>
      <c r="G678" s="11">
        <v>45723.0</v>
      </c>
      <c r="H678" s="12">
        <v>2646.0</v>
      </c>
      <c r="I678" s="10" t="s">
        <v>866</v>
      </c>
      <c r="J678" s="10">
        <v>1.0</v>
      </c>
      <c r="K678" s="11" t="s">
        <v>761</v>
      </c>
      <c r="N678" s="10">
        <f t="shared" si="1"/>
        <v>1</v>
      </c>
      <c r="O678" s="10">
        <f t="shared" si="2"/>
        <v>0</v>
      </c>
    </row>
    <row r="679" ht="12.75" customHeight="1">
      <c r="A679" s="10" t="s">
        <v>1961</v>
      </c>
      <c r="B679" s="10" t="s">
        <v>1962</v>
      </c>
      <c r="C679" s="10">
        <v>3.0</v>
      </c>
      <c r="F679" s="10">
        <v>3.0</v>
      </c>
      <c r="G679" s="11">
        <v>45624.0</v>
      </c>
      <c r="H679" s="12">
        <v>12285.0</v>
      </c>
      <c r="I679" s="10" t="s">
        <v>1963</v>
      </c>
      <c r="J679" s="10">
        <v>3.0</v>
      </c>
      <c r="K679" s="11" t="s">
        <v>761</v>
      </c>
      <c r="N679" s="10">
        <f t="shared" si="1"/>
        <v>3</v>
      </c>
      <c r="O679" s="10">
        <f t="shared" si="2"/>
        <v>0</v>
      </c>
    </row>
    <row r="680" ht="12.75" customHeight="1">
      <c r="A680" s="10" t="s">
        <v>1964</v>
      </c>
      <c r="B680" s="10" t="s">
        <v>1965</v>
      </c>
      <c r="C680" s="10">
        <v>1.0</v>
      </c>
      <c r="F680" s="10">
        <v>1.0</v>
      </c>
      <c r="G680" s="11">
        <v>45406.0</v>
      </c>
      <c r="H680" s="12">
        <v>12474.0</v>
      </c>
      <c r="I680" s="10" t="s">
        <v>863</v>
      </c>
      <c r="J680" s="10">
        <v>1.0</v>
      </c>
      <c r="K680" s="11" t="s">
        <v>1966</v>
      </c>
      <c r="N680" s="10">
        <f t="shared" si="1"/>
        <v>1</v>
      </c>
      <c r="O680" s="10">
        <f t="shared" si="2"/>
        <v>0</v>
      </c>
    </row>
    <row r="681" ht="12.75" customHeight="1">
      <c r="A681" s="10" t="s">
        <v>1967</v>
      </c>
      <c r="B681" s="10" t="s">
        <v>1968</v>
      </c>
      <c r="C681" s="10">
        <v>1.0</v>
      </c>
      <c r="F681" s="10">
        <v>1.0</v>
      </c>
      <c r="G681" s="11">
        <v>45406.0</v>
      </c>
      <c r="H681" s="12">
        <v>700.0</v>
      </c>
      <c r="I681" s="10" t="s">
        <v>371</v>
      </c>
      <c r="J681" s="10">
        <v>1.0</v>
      </c>
      <c r="K681" s="11" t="s">
        <v>986</v>
      </c>
      <c r="N681" s="10">
        <f t="shared" si="1"/>
        <v>1</v>
      </c>
      <c r="O681" s="10">
        <f t="shared" si="2"/>
        <v>0</v>
      </c>
    </row>
    <row r="682" ht="12.75" customHeight="1">
      <c r="A682" s="10" t="s">
        <v>1969</v>
      </c>
      <c r="B682" s="10" t="s">
        <v>1970</v>
      </c>
      <c r="C682" s="10">
        <v>1.0</v>
      </c>
      <c r="F682" s="10">
        <v>1.0</v>
      </c>
      <c r="G682" s="11">
        <v>45492.0</v>
      </c>
      <c r="H682" s="12">
        <v>700.0</v>
      </c>
      <c r="I682" s="10" t="s">
        <v>371</v>
      </c>
      <c r="J682" s="10">
        <v>1.0</v>
      </c>
      <c r="K682" s="11" t="s">
        <v>986</v>
      </c>
      <c r="N682" s="10">
        <f t="shared" si="1"/>
        <v>1</v>
      </c>
      <c r="O682" s="10">
        <f t="shared" si="2"/>
        <v>0</v>
      </c>
    </row>
    <row r="683" ht="12.75" customHeight="1">
      <c r="A683" s="10" t="s">
        <v>1971</v>
      </c>
      <c r="B683" s="10" t="s">
        <v>1972</v>
      </c>
      <c r="C683" s="10">
        <v>1.0</v>
      </c>
      <c r="F683" s="10">
        <v>1.0</v>
      </c>
      <c r="G683" s="11">
        <v>45460.0</v>
      </c>
      <c r="H683" s="12">
        <v>41532.75</v>
      </c>
      <c r="I683" s="10" t="s">
        <v>1973</v>
      </c>
      <c r="J683" s="10">
        <v>1.0</v>
      </c>
      <c r="K683" s="11" t="s">
        <v>986</v>
      </c>
      <c r="N683" s="10">
        <f t="shared" si="1"/>
        <v>1</v>
      </c>
      <c r="O683" s="10">
        <f t="shared" si="2"/>
        <v>0</v>
      </c>
    </row>
    <row r="684" ht="12.75" customHeight="1">
      <c r="A684" s="10" t="s">
        <v>1974</v>
      </c>
      <c r="B684" s="10" t="s">
        <v>1975</v>
      </c>
      <c r="C684" s="10">
        <v>1.0</v>
      </c>
      <c r="F684" s="10">
        <v>1.0</v>
      </c>
      <c r="G684" s="11">
        <v>45500.0</v>
      </c>
      <c r="H684" s="12">
        <v>24097.5</v>
      </c>
      <c r="I684" s="10" t="s">
        <v>1976</v>
      </c>
      <c r="J684" s="10">
        <v>1.0</v>
      </c>
      <c r="K684" s="10">
        <v>411.0</v>
      </c>
      <c r="N684" s="10">
        <f t="shared" si="1"/>
        <v>1</v>
      </c>
      <c r="O684" s="10">
        <f t="shared" si="2"/>
        <v>0</v>
      </c>
    </row>
    <row r="685" ht="12.75" customHeight="1">
      <c r="A685" s="10" t="s">
        <v>1977</v>
      </c>
      <c r="B685" s="10" t="s">
        <v>1978</v>
      </c>
      <c r="C685" s="10">
        <v>1.0</v>
      </c>
      <c r="F685" s="10">
        <v>1.0</v>
      </c>
      <c r="G685" s="11">
        <v>45723.0</v>
      </c>
      <c r="H685" s="12">
        <v>12474.0</v>
      </c>
      <c r="I685" s="10" t="s">
        <v>863</v>
      </c>
      <c r="J685" s="10">
        <v>1.0</v>
      </c>
      <c r="K685" s="10" t="s">
        <v>1979</v>
      </c>
      <c r="N685" s="10">
        <f t="shared" si="1"/>
        <v>1</v>
      </c>
      <c r="O685" s="10">
        <f t="shared" si="2"/>
        <v>0</v>
      </c>
      <c r="Q685" s="10" t="str">
        <f>IFERROR(VLOOKUP(A685,[1]Ajustes!A$1:H$65536,8,FALSE),0)</f>
        <v>#ERROR!</v>
      </c>
    </row>
    <row r="686" ht="12.75" customHeight="1">
      <c r="A686" s="10" t="s">
        <v>1980</v>
      </c>
      <c r="B686" s="10" t="s">
        <v>1981</v>
      </c>
      <c r="C686" s="10">
        <v>1.0</v>
      </c>
      <c r="F686" s="10">
        <v>1.0</v>
      </c>
      <c r="G686" s="11">
        <v>45691.0</v>
      </c>
      <c r="H686" s="12">
        <v>1890.0</v>
      </c>
      <c r="I686" s="10" t="s">
        <v>469</v>
      </c>
      <c r="N686" s="10">
        <f t="shared" si="1"/>
        <v>0</v>
      </c>
      <c r="O686" s="10">
        <f t="shared" si="2"/>
        <v>-1</v>
      </c>
      <c r="Q686" s="10" t="str">
        <f>IFERROR(VLOOKUP(A686,[1]Ajustes!A$1:H$65536,8,FALSE),0)</f>
        <v>#ERROR!</v>
      </c>
    </row>
    <row r="687" ht="12.75" customHeight="1">
      <c r="A687" s="10" t="s">
        <v>1982</v>
      </c>
      <c r="B687" s="10" t="s">
        <v>1983</v>
      </c>
      <c r="C687" s="10">
        <v>4.0</v>
      </c>
      <c r="F687" s="10">
        <v>4.0</v>
      </c>
      <c r="G687" s="11">
        <v>45197.0</v>
      </c>
      <c r="H687" s="12">
        <v>13182.75</v>
      </c>
      <c r="I687" s="10" t="s">
        <v>1984</v>
      </c>
      <c r="J687" s="10">
        <v>4.0</v>
      </c>
      <c r="K687" s="10" t="s">
        <v>336</v>
      </c>
      <c r="N687" s="10">
        <f t="shared" si="1"/>
        <v>4</v>
      </c>
      <c r="O687" s="10">
        <f t="shared" si="2"/>
        <v>0</v>
      </c>
    </row>
    <row r="688" ht="12.75" customHeight="1">
      <c r="A688" s="10" t="s">
        <v>1985</v>
      </c>
      <c r="B688" s="10" t="s">
        <v>1986</v>
      </c>
      <c r="C688" s="10">
        <v>2.0</v>
      </c>
      <c r="F688" s="10">
        <v>2.0</v>
      </c>
      <c r="G688" s="11">
        <v>45197.0</v>
      </c>
      <c r="H688" s="12">
        <v>3213.0</v>
      </c>
      <c r="I688" s="10" t="s">
        <v>1987</v>
      </c>
      <c r="J688" s="10">
        <v>2.0</v>
      </c>
      <c r="K688" s="10">
        <v>731.0</v>
      </c>
      <c r="N688" s="10">
        <f t="shared" si="1"/>
        <v>2</v>
      </c>
      <c r="O688" s="10">
        <f t="shared" si="2"/>
        <v>0</v>
      </c>
    </row>
    <row r="689" ht="12.75" customHeight="1">
      <c r="A689" s="10" t="s">
        <v>1988</v>
      </c>
      <c r="B689" s="10" t="s">
        <v>1989</v>
      </c>
      <c r="C689" s="10">
        <v>1.0</v>
      </c>
      <c r="F689" s="10">
        <v>1.0</v>
      </c>
      <c r="G689" s="11">
        <v>45406.0</v>
      </c>
      <c r="H689" s="12">
        <v>2268.0</v>
      </c>
      <c r="I689" s="10" t="s">
        <v>671</v>
      </c>
      <c r="J689" s="10">
        <v>1.0</v>
      </c>
      <c r="K689" s="10" t="s">
        <v>1438</v>
      </c>
      <c r="N689" s="10">
        <f t="shared" si="1"/>
        <v>1</v>
      </c>
      <c r="O689" s="10">
        <f t="shared" si="2"/>
        <v>0</v>
      </c>
    </row>
    <row r="690" ht="12.75" customHeight="1">
      <c r="A690" s="10" t="s">
        <v>1990</v>
      </c>
      <c r="B690" s="10" t="s">
        <v>1991</v>
      </c>
      <c r="C690" s="10">
        <v>1.0</v>
      </c>
      <c r="D690" s="10">
        <v>1.0</v>
      </c>
      <c r="G690" s="11">
        <v>45644.0</v>
      </c>
      <c r="H690" s="12">
        <v>700.0</v>
      </c>
      <c r="I690" s="10" t="s">
        <v>371</v>
      </c>
      <c r="J690" s="10">
        <v>1.0</v>
      </c>
      <c r="K690" s="10" t="s">
        <v>1438</v>
      </c>
      <c r="N690" s="10">
        <f t="shared" si="1"/>
        <v>1</v>
      </c>
      <c r="O690" s="10">
        <f t="shared" si="2"/>
        <v>0</v>
      </c>
    </row>
    <row r="691" ht="12.75" customHeight="1">
      <c r="A691" s="10" t="s">
        <v>1992</v>
      </c>
      <c r="B691" s="10" t="s">
        <v>1993</v>
      </c>
      <c r="C691" s="10">
        <v>2.0</v>
      </c>
      <c r="F691" s="10">
        <v>2.0</v>
      </c>
      <c r="G691" s="11">
        <v>45628.0</v>
      </c>
      <c r="H691" s="12">
        <v>33878.25</v>
      </c>
      <c r="I691" s="10" t="s">
        <v>134</v>
      </c>
      <c r="J691" s="10">
        <v>2.0</v>
      </c>
      <c r="K691" s="10" t="s">
        <v>1994</v>
      </c>
      <c r="N691" s="10">
        <f t="shared" si="1"/>
        <v>2</v>
      </c>
      <c r="O691" s="10">
        <f t="shared" si="2"/>
        <v>0</v>
      </c>
    </row>
    <row r="692" ht="12.75" customHeight="1">
      <c r="A692" s="10" t="s">
        <v>1995</v>
      </c>
      <c r="B692" s="10" t="s">
        <v>1996</v>
      </c>
      <c r="C692" s="10">
        <v>1.0</v>
      </c>
      <c r="F692" s="10">
        <v>1.0</v>
      </c>
      <c r="G692" s="11">
        <v>45054.0</v>
      </c>
      <c r="H692" s="12">
        <v>700.0</v>
      </c>
      <c r="I692" s="10" t="s">
        <v>371</v>
      </c>
      <c r="J692" s="10">
        <v>1.0</v>
      </c>
      <c r="K692" s="10">
        <v>141.0</v>
      </c>
      <c r="N692" s="10">
        <f t="shared" si="1"/>
        <v>1</v>
      </c>
      <c r="O692" s="10">
        <f t="shared" si="2"/>
        <v>0</v>
      </c>
    </row>
    <row r="693" ht="12.75" customHeight="1">
      <c r="A693" s="10" t="s">
        <v>1997</v>
      </c>
      <c r="B693" s="10" t="s">
        <v>1998</v>
      </c>
      <c r="C693" s="10">
        <v>1.0</v>
      </c>
      <c r="F693" s="10">
        <v>1.0</v>
      </c>
      <c r="G693" s="11">
        <v>45233.0</v>
      </c>
      <c r="H693" s="12">
        <v>22396.5</v>
      </c>
      <c r="I693" s="10" t="s">
        <v>1999</v>
      </c>
      <c r="J693" s="10">
        <v>1.0</v>
      </c>
      <c r="K693" s="10" t="s">
        <v>2000</v>
      </c>
      <c r="N693" s="10">
        <f t="shared" si="1"/>
        <v>1</v>
      </c>
      <c r="O693" s="10">
        <f t="shared" si="2"/>
        <v>0</v>
      </c>
    </row>
    <row r="694" ht="12.75" customHeight="1">
      <c r="A694" s="10" t="s">
        <v>2001</v>
      </c>
      <c r="B694" s="10" t="s">
        <v>2002</v>
      </c>
      <c r="C694" s="10">
        <v>2.0</v>
      </c>
      <c r="F694" s="10">
        <v>2.0</v>
      </c>
      <c r="G694" s="11">
        <v>45196.0</v>
      </c>
      <c r="H694" s="12">
        <v>9579.83</v>
      </c>
      <c r="I694" s="10" t="s">
        <v>2003</v>
      </c>
      <c r="J694" s="10">
        <v>2.0</v>
      </c>
      <c r="K694" s="10" t="s">
        <v>772</v>
      </c>
      <c r="N694" s="10">
        <f t="shared" si="1"/>
        <v>2</v>
      </c>
      <c r="O694" s="10">
        <f t="shared" si="2"/>
        <v>0</v>
      </c>
    </row>
    <row r="695" ht="12.75" customHeight="1">
      <c r="A695" s="10" t="s">
        <v>2004</v>
      </c>
      <c r="B695" s="10" t="s">
        <v>2005</v>
      </c>
      <c r="C695" s="10">
        <v>1.0</v>
      </c>
      <c r="F695" s="10">
        <v>1.0</v>
      </c>
      <c r="G695" s="11">
        <v>45450.0</v>
      </c>
      <c r="H695" s="12">
        <v>994.23</v>
      </c>
      <c r="I695" s="10" t="s">
        <v>2006</v>
      </c>
      <c r="J695" s="10">
        <v>1.0</v>
      </c>
      <c r="K695" s="10" t="s">
        <v>2007</v>
      </c>
      <c r="N695" s="10">
        <f t="shared" si="1"/>
        <v>1</v>
      </c>
      <c r="O695" s="10">
        <f t="shared" si="2"/>
        <v>0</v>
      </c>
    </row>
    <row r="696" ht="12.75" customHeight="1">
      <c r="A696" s="10" t="s">
        <v>2008</v>
      </c>
      <c r="B696" s="10" t="s">
        <v>2009</v>
      </c>
      <c r="C696" s="10">
        <v>2.0</v>
      </c>
      <c r="D696" s="10">
        <v>1.0</v>
      </c>
      <c r="F696" s="10">
        <v>1.0</v>
      </c>
      <c r="G696" s="11">
        <v>45712.0</v>
      </c>
      <c r="H696" s="12">
        <v>19136.25</v>
      </c>
      <c r="I696" s="10" t="s">
        <v>394</v>
      </c>
      <c r="J696" s="10">
        <v>1.0</v>
      </c>
      <c r="K696" s="10" t="s">
        <v>222</v>
      </c>
      <c r="L696" s="10">
        <v>1.0</v>
      </c>
      <c r="N696" s="10">
        <f t="shared" si="1"/>
        <v>2</v>
      </c>
      <c r="O696" s="10">
        <f t="shared" si="2"/>
        <v>0</v>
      </c>
      <c r="P696" s="10">
        <v>191188.0</v>
      </c>
    </row>
    <row r="697" ht="12.75" customHeight="1">
      <c r="A697" s="10" t="s">
        <v>2010</v>
      </c>
      <c r="B697" s="10" t="s">
        <v>2011</v>
      </c>
      <c r="C697" s="10">
        <v>1.0</v>
      </c>
      <c r="F697" s="10">
        <v>1.0</v>
      </c>
      <c r="G697" s="11">
        <v>45703.0</v>
      </c>
      <c r="H697" s="12">
        <v>2079.0</v>
      </c>
      <c r="I697" s="10" t="s">
        <v>1732</v>
      </c>
      <c r="J697" s="10">
        <v>1.0</v>
      </c>
      <c r="K697" s="10">
        <v>652.0</v>
      </c>
      <c r="N697" s="10">
        <f t="shared" si="1"/>
        <v>1</v>
      </c>
      <c r="O697" s="10">
        <f t="shared" si="2"/>
        <v>0</v>
      </c>
    </row>
    <row r="698" ht="12.75" customHeight="1">
      <c r="A698" s="10" t="s">
        <v>2012</v>
      </c>
      <c r="B698" s="10" t="s">
        <v>2013</v>
      </c>
      <c r="C698" s="10">
        <v>1.0</v>
      </c>
      <c r="D698" s="10">
        <v>1.0</v>
      </c>
      <c r="G698" s="11">
        <v>45671.0</v>
      </c>
      <c r="H698" s="12">
        <v>8127.0</v>
      </c>
      <c r="I698" s="10" t="s">
        <v>1729</v>
      </c>
      <c r="J698" s="10">
        <v>1.0</v>
      </c>
      <c r="K698" s="11" t="s">
        <v>2014</v>
      </c>
      <c r="L698" s="10">
        <v>1.0</v>
      </c>
      <c r="N698" s="10">
        <f t="shared" si="1"/>
        <v>2</v>
      </c>
      <c r="O698" s="10">
        <f t="shared" si="2"/>
        <v>1</v>
      </c>
      <c r="P698" s="10">
        <v>191188.0</v>
      </c>
      <c r="Q698" s="10" t="str">
        <f>IFERROR(VLOOKUP(A698,[1]Ajustes!A$1:H$65536,8,FALSE),0)</f>
        <v>#ERROR!</v>
      </c>
    </row>
    <row r="699" ht="12.75" customHeight="1">
      <c r="A699" s="10" t="s">
        <v>2015</v>
      </c>
      <c r="B699" s="10" t="s">
        <v>2016</v>
      </c>
      <c r="C699" s="10">
        <v>1.0</v>
      </c>
      <c r="D699" s="10">
        <v>1.0</v>
      </c>
      <c r="G699" s="11">
        <v>45628.0</v>
      </c>
      <c r="H699" s="12">
        <v>9072.0</v>
      </c>
      <c r="I699" s="10" t="s">
        <v>2017</v>
      </c>
      <c r="L699" s="10">
        <v>1.0</v>
      </c>
      <c r="N699" s="10">
        <f t="shared" si="1"/>
        <v>1</v>
      </c>
      <c r="O699" s="10">
        <f t="shared" si="2"/>
        <v>0</v>
      </c>
      <c r="P699" s="10">
        <v>184822.0</v>
      </c>
    </row>
    <row r="700" ht="12.75" customHeight="1">
      <c r="A700" s="10" t="s">
        <v>2018</v>
      </c>
      <c r="B700" s="10" t="s">
        <v>2019</v>
      </c>
      <c r="C700" s="10">
        <v>1.0</v>
      </c>
      <c r="D700" s="10">
        <v>1.0</v>
      </c>
      <c r="G700" s="11">
        <v>45712.0</v>
      </c>
      <c r="H700" s="12">
        <v>10017.0</v>
      </c>
      <c r="I700" s="10" t="s">
        <v>658</v>
      </c>
      <c r="L700" s="10">
        <v>1.0</v>
      </c>
      <c r="N700" s="10">
        <f t="shared" si="1"/>
        <v>1</v>
      </c>
      <c r="O700" s="10">
        <f t="shared" si="2"/>
        <v>0</v>
      </c>
      <c r="P700" s="10">
        <v>191188.0</v>
      </c>
    </row>
    <row r="701" ht="12.75" customHeight="1">
      <c r="A701" s="10" t="s">
        <v>2020</v>
      </c>
      <c r="B701" s="10" t="s">
        <v>2021</v>
      </c>
      <c r="C701" s="10">
        <v>1.0</v>
      </c>
      <c r="D701" s="10">
        <v>1.0</v>
      </c>
      <c r="G701" s="11">
        <v>45698.0</v>
      </c>
      <c r="H701" s="12">
        <v>756.0</v>
      </c>
      <c r="I701" s="10" t="s">
        <v>1703</v>
      </c>
      <c r="L701" s="10">
        <v>1.0</v>
      </c>
      <c r="N701" s="10">
        <f t="shared" si="1"/>
        <v>1</v>
      </c>
      <c r="O701" s="10">
        <f t="shared" si="2"/>
        <v>0</v>
      </c>
      <c r="P701" s="10">
        <v>191188.0</v>
      </c>
    </row>
    <row r="702" ht="12.75" customHeight="1">
      <c r="A702" s="10" t="s">
        <v>2022</v>
      </c>
      <c r="B702" s="10" t="s">
        <v>2023</v>
      </c>
      <c r="C702" s="10">
        <v>1.0</v>
      </c>
      <c r="F702" s="10">
        <v>1.0</v>
      </c>
      <c r="G702" s="11">
        <v>45726.0</v>
      </c>
      <c r="H702" s="12">
        <v>6993.0</v>
      </c>
      <c r="I702" s="10" t="s">
        <v>2024</v>
      </c>
      <c r="J702" s="10">
        <v>1.0</v>
      </c>
      <c r="K702" s="11" t="s">
        <v>727</v>
      </c>
      <c r="N702" s="10">
        <f t="shared" si="1"/>
        <v>1</v>
      </c>
      <c r="O702" s="10">
        <f t="shared" si="2"/>
        <v>0</v>
      </c>
    </row>
    <row r="703" ht="12.75" customHeight="1">
      <c r="A703" s="10" t="s">
        <v>2025</v>
      </c>
      <c r="B703" s="10" t="s">
        <v>2026</v>
      </c>
      <c r="C703" s="10">
        <v>1.0</v>
      </c>
      <c r="F703" s="10">
        <v>1.0</v>
      </c>
      <c r="G703" s="11">
        <v>45646.0</v>
      </c>
      <c r="H703" s="12">
        <v>2079.0</v>
      </c>
      <c r="I703" s="10" t="s">
        <v>1732</v>
      </c>
      <c r="J703" s="10">
        <v>1.0</v>
      </c>
      <c r="K703" s="11" t="s">
        <v>1966</v>
      </c>
      <c r="N703" s="10">
        <f t="shared" si="1"/>
        <v>1</v>
      </c>
      <c r="O703" s="10">
        <f t="shared" si="2"/>
        <v>0</v>
      </c>
    </row>
    <row r="704" ht="12.75" customHeight="1">
      <c r="A704" s="10" t="s">
        <v>2027</v>
      </c>
      <c r="B704" s="10" t="s">
        <v>2028</v>
      </c>
      <c r="C704" s="10">
        <v>2.0</v>
      </c>
      <c r="D704" s="10">
        <v>1.0</v>
      </c>
      <c r="F704" s="10">
        <v>1.0</v>
      </c>
      <c r="G704" s="11">
        <v>45712.0</v>
      </c>
      <c r="H704" s="12">
        <v>9450.0</v>
      </c>
      <c r="I704" s="10" t="s">
        <v>241</v>
      </c>
      <c r="J704" s="10">
        <v>2.0</v>
      </c>
      <c r="K704" s="10" t="s">
        <v>2029</v>
      </c>
      <c r="N704" s="10">
        <f t="shared" si="1"/>
        <v>2</v>
      </c>
      <c r="O704" s="10">
        <f t="shared" si="2"/>
        <v>0</v>
      </c>
      <c r="P704" s="10" t="s">
        <v>2030</v>
      </c>
    </row>
    <row r="705" ht="12.75" customHeight="1">
      <c r="A705" s="10" t="s">
        <v>2031</v>
      </c>
      <c r="B705" s="10" t="s">
        <v>2032</v>
      </c>
      <c r="C705" s="10">
        <v>1.0</v>
      </c>
      <c r="F705" s="10">
        <v>1.0</v>
      </c>
      <c r="G705" s="11">
        <v>45685.0</v>
      </c>
      <c r="H705" s="12">
        <v>5292.0</v>
      </c>
      <c r="I705" s="10" t="s">
        <v>807</v>
      </c>
      <c r="N705" s="10">
        <f t="shared" si="1"/>
        <v>0</v>
      </c>
      <c r="O705" s="10">
        <f t="shared" si="2"/>
        <v>-1</v>
      </c>
      <c r="Q705" s="10" t="str">
        <f>IFERROR(VLOOKUP(A705,[1]Ajustes!A$1:H$65536,8,FALSE),0)</f>
        <v>#ERROR!</v>
      </c>
    </row>
    <row r="706" ht="12.75" customHeight="1">
      <c r="A706" s="10" t="s">
        <v>2033</v>
      </c>
      <c r="B706" s="10" t="s">
        <v>2034</v>
      </c>
      <c r="C706" s="10">
        <v>4.0</v>
      </c>
      <c r="F706" s="10">
        <v>4.0</v>
      </c>
      <c r="G706" s="11">
        <v>45723.0</v>
      </c>
      <c r="H706" s="12">
        <v>55140.75</v>
      </c>
      <c r="I706" s="10" t="s">
        <v>2035</v>
      </c>
      <c r="J706" s="10">
        <v>4.0</v>
      </c>
      <c r="K706" s="10">
        <v>132.0</v>
      </c>
      <c r="N706" s="10">
        <f t="shared" si="1"/>
        <v>4</v>
      </c>
      <c r="O706" s="10">
        <f t="shared" si="2"/>
        <v>0</v>
      </c>
    </row>
    <row r="707" ht="12.75" customHeight="1">
      <c r="A707" s="10" t="s">
        <v>2036</v>
      </c>
      <c r="B707" s="10" t="s">
        <v>2037</v>
      </c>
      <c r="C707" s="10">
        <v>3.0</v>
      </c>
      <c r="F707" s="10">
        <v>3.0</v>
      </c>
      <c r="G707" s="11">
        <v>45685.0</v>
      </c>
      <c r="H707" s="12">
        <v>6993.0</v>
      </c>
      <c r="I707" s="10" t="s">
        <v>2038</v>
      </c>
      <c r="J707" s="10">
        <v>3.0</v>
      </c>
      <c r="K707" s="10" t="s">
        <v>1603</v>
      </c>
      <c r="N707" s="10">
        <f t="shared" si="1"/>
        <v>3</v>
      </c>
      <c r="O707" s="10">
        <f t="shared" si="2"/>
        <v>0</v>
      </c>
    </row>
    <row r="708" ht="12.75" customHeight="1">
      <c r="A708" s="10" t="s">
        <v>2039</v>
      </c>
      <c r="B708" s="10" t="s">
        <v>2040</v>
      </c>
      <c r="C708" s="10">
        <v>1.0</v>
      </c>
      <c r="F708" s="10">
        <v>1.0</v>
      </c>
      <c r="G708" s="11">
        <v>45196.0</v>
      </c>
      <c r="H708" s="12">
        <v>1701.0</v>
      </c>
      <c r="I708" s="10" t="s">
        <v>2041</v>
      </c>
      <c r="J708" s="10">
        <v>1.0</v>
      </c>
      <c r="K708" s="10" t="s">
        <v>242</v>
      </c>
      <c r="N708" s="10">
        <f t="shared" si="1"/>
        <v>1</v>
      </c>
      <c r="O708" s="10">
        <f t="shared" si="2"/>
        <v>0</v>
      </c>
    </row>
    <row r="709" ht="12.75" customHeight="1">
      <c r="A709" s="10" t="s">
        <v>2042</v>
      </c>
      <c r="B709" s="10" t="s">
        <v>2043</v>
      </c>
      <c r="C709" s="10">
        <v>1.0</v>
      </c>
      <c r="F709" s="10">
        <v>1.0</v>
      </c>
      <c r="G709" s="11">
        <v>45406.0</v>
      </c>
      <c r="H709" s="12">
        <v>3402.0</v>
      </c>
      <c r="I709" s="10" t="s">
        <v>888</v>
      </c>
      <c r="J709" s="10">
        <v>1.0</v>
      </c>
      <c r="K709" s="10" t="s">
        <v>1438</v>
      </c>
      <c r="N709" s="10">
        <f t="shared" si="1"/>
        <v>1</v>
      </c>
      <c r="O709" s="10">
        <f t="shared" si="2"/>
        <v>0</v>
      </c>
    </row>
    <row r="710" ht="12.75" customHeight="1">
      <c r="A710" s="10" t="s">
        <v>2044</v>
      </c>
      <c r="B710" s="10" t="s">
        <v>2045</v>
      </c>
      <c r="C710" s="10">
        <v>1.0</v>
      </c>
      <c r="F710" s="10">
        <v>1.0</v>
      </c>
      <c r="G710" s="11">
        <v>45685.0</v>
      </c>
      <c r="H710" s="12">
        <v>36146.25</v>
      </c>
      <c r="I710" s="10" t="s">
        <v>1080</v>
      </c>
      <c r="J710" s="10">
        <v>1.0</v>
      </c>
      <c r="K710" s="10">
        <v>832.0</v>
      </c>
      <c r="N710" s="10">
        <f t="shared" si="1"/>
        <v>1</v>
      </c>
      <c r="O710" s="10">
        <f t="shared" si="2"/>
        <v>0</v>
      </c>
    </row>
    <row r="711" ht="12.75" customHeight="1">
      <c r="A711" s="10" t="s">
        <v>2046</v>
      </c>
      <c r="B711" s="10" t="s">
        <v>2047</v>
      </c>
      <c r="C711" s="10">
        <v>1.0</v>
      </c>
      <c r="F711" s="10">
        <v>1.0</v>
      </c>
      <c r="G711" s="11">
        <v>45671.0</v>
      </c>
      <c r="H711" s="12">
        <v>1710.7</v>
      </c>
      <c r="I711" s="10" t="s">
        <v>2048</v>
      </c>
      <c r="J711" s="10">
        <v>1.0</v>
      </c>
      <c r="K711" s="10" t="s">
        <v>2049</v>
      </c>
      <c r="N711" s="10">
        <f t="shared" si="1"/>
        <v>1</v>
      </c>
      <c r="O711" s="10">
        <f t="shared" si="2"/>
        <v>0</v>
      </c>
    </row>
    <row r="712" ht="12.75" customHeight="1">
      <c r="A712" s="10" t="s">
        <v>2050</v>
      </c>
      <c r="B712" s="10" t="s">
        <v>2051</v>
      </c>
      <c r="C712" s="10">
        <v>1.0</v>
      </c>
      <c r="F712" s="10">
        <v>1.0</v>
      </c>
      <c r="G712" s="11">
        <v>45643.0</v>
      </c>
      <c r="H712" s="12">
        <v>2508.0</v>
      </c>
      <c r="I712" s="10" t="s">
        <v>2052</v>
      </c>
      <c r="J712" s="10">
        <v>1.0</v>
      </c>
      <c r="K712" s="10">
        <v>123.0</v>
      </c>
      <c r="N712" s="10">
        <f t="shared" si="1"/>
        <v>1</v>
      </c>
      <c r="O712" s="10">
        <f t="shared" si="2"/>
        <v>0</v>
      </c>
    </row>
    <row r="713" ht="12.75" customHeight="1">
      <c r="A713" s="10" t="s">
        <v>2053</v>
      </c>
      <c r="B713" s="10" t="s">
        <v>2054</v>
      </c>
      <c r="C713" s="10">
        <v>1.0</v>
      </c>
      <c r="F713" s="10">
        <v>1.0</v>
      </c>
      <c r="G713" s="11">
        <v>45639.0</v>
      </c>
      <c r="H713" s="12">
        <v>5042.02</v>
      </c>
      <c r="I713" s="10" t="s">
        <v>2055</v>
      </c>
      <c r="J713" s="10">
        <v>1.0</v>
      </c>
      <c r="K713" s="10" t="s">
        <v>2049</v>
      </c>
      <c r="N713" s="10">
        <f t="shared" si="1"/>
        <v>1</v>
      </c>
      <c r="O713" s="10">
        <f t="shared" si="2"/>
        <v>0</v>
      </c>
    </row>
    <row r="714" ht="12.75" customHeight="1">
      <c r="A714" s="10" t="s">
        <v>2056</v>
      </c>
      <c r="B714" s="10" t="s">
        <v>2057</v>
      </c>
      <c r="C714" s="10">
        <v>1.0</v>
      </c>
      <c r="F714" s="10">
        <v>1.0</v>
      </c>
      <c r="G714" s="11">
        <v>45492.0</v>
      </c>
      <c r="H714" s="12">
        <v>5230.45</v>
      </c>
      <c r="I714" s="10" t="s">
        <v>2058</v>
      </c>
      <c r="J714" s="10">
        <v>1.0</v>
      </c>
      <c r="K714" s="10" t="s">
        <v>2049</v>
      </c>
      <c r="N714" s="10">
        <f t="shared" si="1"/>
        <v>1</v>
      </c>
      <c r="O714" s="10">
        <f t="shared" si="2"/>
        <v>0</v>
      </c>
    </row>
    <row r="715" ht="12.75" customHeight="1">
      <c r="A715" s="10" t="s">
        <v>2059</v>
      </c>
      <c r="B715" s="10" t="s">
        <v>2060</v>
      </c>
      <c r="C715" s="10">
        <v>10.0</v>
      </c>
      <c r="F715" s="10">
        <v>10.0</v>
      </c>
      <c r="G715" s="11">
        <v>45695.0</v>
      </c>
      <c r="H715" s="12">
        <v>19511.47</v>
      </c>
      <c r="I715" s="10" t="s">
        <v>2061</v>
      </c>
      <c r="J715" s="10">
        <v>10.0</v>
      </c>
      <c r="K715" s="10">
        <v>321.0</v>
      </c>
      <c r="N715" s="10">
        <f t="shared" si="1"/>
        <v>10</v>
      </c>
      <c r="O715" s="10">
        <f t="shared" si="2"/>
        <v>0</v>
      </c>
    </row>
    <row r="716" ht="12.75" customHeight="1">
      <c r="A716" s="10" t="s">
        <v>2062</v>
      </c>
      <c r="B716" s="10" t="s">
        <v>2063</v>
      </c>
      <c r="C716" s="10">
        <v>2.0</v>
      </c>
      <c r="F716" s="10">
        <v>2.0</v>
      </c>
      <c r="G716" s="11">
        <v>45422.0</v>
      </c>
      <c r="H716" s="12">
        <v>21008.4</v>
      </c>
      <c r="I716" s="10" t="s">
        <v>1106</v>
      </c>
      <c r="J716" s="10">
        <v>2.0</v>
      </c>
      <c r="K716" s="10" t="s">
        <v>2064</v>
      </c>
      <c r="N716" s="10">
        <f t="shared" si="1"/>
        <v>2</v>
      </c>
      <c r="O716" s="10">
        <f t="shared" si="2"/>
        <v>0</v>
      </c>
    </row>
    <row r="717" ht="12.75" customHeight="1">
      <c r="A717" s="10" t="s">
        <v>2065</v>
      </c>
      <c r="B717" s="10" t="s">
        <v>2066</v>
      </c>
      <c r="C717" s="10">
        <v>1.0</v>
      </c>
      <c r="F717" s="10">
        <v>1.0</v>
      </c>
      <c r="G717" s="11">
        <v>45671.0</v>
      </c>
      <c r="H717" s="12">
        <v>1432.97</v>
      </c>
      <c r="I717" s="10" t="s">
        <v>2067</v>
      </c>
      <c r="J717" s="10">
        <v>1.0</v>
      </c>
      <c r="K717" s="10" t="s">
        <v>509</v>
      </c>
      <c r="N717" s="10">
        <f t="shared" si="1"/>
        <v>1</v>
      </c>
      <c r="O717" s="10">
        <f t="shared" si="2"/>
        <v>0</v>
      </c>
    </row>
    <row r="718" ht="12.75" customHeight="1">
      <c r="A718" s="10" t="s">
        <v>2068</v>
      </c>
      <c r="B718" s="10" t="s">
        <v>2069</v>
      </c>
      <c r="C718" s="10">
        <v>1.0</v>
      </c>
      <c r="F718" s="10">
        <v>1.0</v>
      </c>
      <c r="G718" s="11">
        <v>45671.0</v>
      </c>
      <c r="H718" s="12">
        <v>2081.86</v>
      </c>
      <c r="I718" s="10" t="s">
        <v>2070</v>
      </c>
      <c r="J718" s="10">
        <v>1.0</v>
      </c>
      <c r="K718" s="10" t="s">
        <v>305</v>
      </c>
      <c r="N718" s="10">
        <f t="shared" si="1"/>
        <v>1</v>
      </c>
      <c r="O718" s="10">
        <f t="shared" si="2"/>
        <v>0</v>
      </c>
    </row>
    <row r="719" ht="12.75" customHeight="1">
      <c r="A719" s="10" t="s">
        <v>2071</v>
      </c>
      <c r="B719" s="10" t="s">
        <v>2072</v>
      </c>
      <c r="C719" s="10">
        <v>1.0</v>
      </c>
      <c r="F719" s="10">
        <v>1.0</v>
      </c>
      <c r="G719" s="11">
        <v>45054.0</v>
      </c>
      <c r="H719" s="12">
        <v>1166.48</v>
      </c>
      <c r="I719" s="10" t="s">
        <v>2073</v>
      </c>
      <c r="J719" s="10">
        <v>1.0</v>
      </c>
      <c r="K719" s="10" t="s">
        <v>274</v>
      </c>
      <c r="N719" s="10">
        <f t="shared" si="1"/>
        <v>1</v>
      </c>
      <c r="O719" s="10">
        <f t="shared" si="2"/>
        <v>0</v>
      </c>
    </row>
    <row r="720" ht="12.75" customHeight="1">
      <c r="A720" s="10" t="s">
        <v>2074</v>
      </c>
      <c r="B720" s="10" t="s">
        <v>2075</v>
      </c>
      <c r="C720" s="10">
        <v>1.0</v>
      </c>
      <c r="F720" s="10">
        <v>1.0</v>
      </c>
      <c r="G720" s="11">
        <v>45460.0</v>
      </c>
      <c r="H720" s="12">
        <v>37815.12</v>
      </c>
      <c r="I720" s="10" t="s">
        <v>2076</v>
      </c>
      <c r="J720" s="10">
        <v>1.0</v>
      </c>
      <c r="K720" s="10">
        <v>642.0</v>
      </c>
      <c r="N720" s="10">
        <f t="shared" si="1"/>
        <v>1</v>
      </c>
      <c r="O720" s="10">
        <f t="shared" si="2"/>
        <v>0</v>
      </c>
    </row>
    <row r="721" ht="12.75" customHeight="1">
      <c r="A721" s="10" t="s">
        <v>2077</v>
      </c>
      <c r="B721" s="10" t="s">
        <v>2078</v>
      </c>
      <c r="C721" s="10">
        <v>16.0</v>
      </c>
      <c r="F721" s="10">
        <v>16.0</v>
      </c>
      <c r="G721" s="11">
        <v>45196.0</v>
      </c>
      <c r="H721" s="12">
        <v>12605.04</v>
      </c>
      <c r="I721" s="10" t="s">
        <v>2079</v>
      </c>
      <c r="J721" s="10">
        <v>16.0</v>
      </c>
      <c r="K721" s="10" t="s">
        <v>1553</v>
      </c>
      <c r="N721" s="10">
        <f t="shared" si="1"/>
        <v>16</v>
      </c>
      <c r="O721" s="10">
        <f t="shared" si="2"/>
        <v>0</v>
      </c>
      <c r="Q721" s="10" t="str">
        <f>IFERROR(VLOOKUP(A721,[1]Ajustes!A$1:H$65536,8,FALSE),0)</f>
        <v>#ERROR!</v>
      </c>
    </row>
    <row r="722" ht="12.75" customHeight="1">
      <c r="A722" s="10" t="s">
        <v>2080</v>
      </c>
      <c r="B722" s="10" t="s">
        <v>2081</v>
      </c>
      <c r="C722" s="10">
        <v>1.0</v>
      </c>
      <c r="F722" s="10">
        <v>1.0</v>
      </c>
      <c r="G722" s="11">
        <v>45406.0</v>
      </c>
      <c r="H722" s="12">
        <v>275.38</v>
      </c>
      <c r="I722" s="10" t="s">
        <v>2082</v>
      </c>
      <c r="N722" s="10">
        <f t="shared" si="1"/>
        <v>0</v>
      </c>
      <c r="O722" s="10">
        <f t="shared" si="2"/>
        <v>-1</v>
      </c>
      <c r="Q722" s="10" t="str">
        <f>IFERROR(VLOOKUP(A722,[1]Ajustes!A$1:H$65536,8,FALSE),0)</f>
        <v>#ERROR!</v>
      </c>
    </row>
    <row r="723" ht="12.75" customHeight="1">
      <c r="A723" s="10" t="s">
        <v>2083</v>
      </c>
      <c r="B723" s="10" t="s">
        <v>2084</v>
      </c>
      <c r="C723" s="10">
        <v>10.0</v>
      </c>
      <c r="F723" s="10">
        <v>10.0</v>
      </c>
      <c r="G723" s="11">
        <v>45723.0</v>
      </c>
      <c r="H723" s="12">
        <v>783.98</v>
      </c>
      <c r="I723" s="10" t="s">
        <v>2085</v>
      </c>
      <c r="J723" s="10">
        <v>10.0</v>
      </c>
      <c r="K723" s="10" t="s">
        <v>309</v>
      </c>
      <c r="N723" s="10">
        <f t="shared" si="1"/>
        <v>10</v>
      </c>
      <c r="O723" s="10">
        <f t="shared" si="2"/>
        <v>0</v>
      </c>
    </row>
    <row r="724" ht="12.75" customHeight="1">
      <c r="A724" s="10" t="s">
        <v>2086</v>
      </c>
      <c r="B724" s="10" t="s">
        <v>2087</v>
      </c>
      <c r="C724" s="10">
        <v>1.0</v>
      </c>
      <c r="F724" s="10">
        <v>1.0</v>
      </c>
      <c r="G724" s="11">
        <v>45464.0</v>
      </c>
      <c r="H724" s="12">
        <v>31596.64</v>
      </c>
      <c r="I724" s="10" t="s">
        <v>2088</v>
      </c>
      <c r="J724" s="10">
        <v>1.0</v>
      </c>
      <c r="K724" s="10">
        <v>911.0</v>
      </c>
      <c r="N724" s="10">
        <f t="shared" si="1"/>
        <v>1</v>
      </c>
      <c r="O724" s="10">
        <f t="shared" si="2"/>
        <v>0</v>
      </c>
    </row>
    <row r="725" ht="12.75" customHeight="1">
      <c r="A725" s="10" t="s">
        <v>2089</v>
      </c>
      <c r="B725" s="10" t="s">
        <v>2090</v>
      </c>
      <c r="C725" s="10">
        <v>1.0</v>
      </c>
      <c r="F725" s="10">
        <v>1.0</v>
      </c>
      <c r="G725" s="11">
        <v>45723.0</v>
      </c>
      <c r="H725" s="12">
        <v>945.0</v>
      </c>
      <c r="I725" s="10" t="s">
        <v>1720</v>
      </c>
      <c r="J725" s="10">
        <v>1.0</v>
      </c>
      <c r="K725" s="10">
        <v>422.0</v>
      </c>
      <c r="N725" s="10">
        <f t="shared" si="1"/>
        <v>1</v>
      </c>
      <c r="O725" s="10">
        <f t="shared" si="2"/>
        <v>0</v>
      </c>
    </row>
    <row r="726" ht="12.75" customHeight="1">
      <c r="A726" s="10" t="s">
        <v>2091</v>
      </c>
      <c r="B726" s="10" t="s">
        <v>2092</v>
      </c>
      <c r="C726" s="10">
        <v>1.0</v>
      </c>
      <c r="F726" s="10">
        <v>1.0</v>
      </c>
      <c r="G726" s="11">
        <v>45723.0</v>
      </c>
      <c r="H726" s="12">
        <v>1890.0</v>
      </c>
      <c r="I726" s="10" t="s">
        <v>469</v>
      </c>
      <c r="J726" s="10">
        <v>1.0</v>
      </c>
      <c r="K726" s="10">
        <v>123.0</v>
      </c>
      <c r="N726" s="10">
        <f t="shared" si="1"/>
        <v>1</v>
      </c>
      <c r="O726" s="10">
        <f t="shared" si="2"/>
        <v>0</v>
      </c>
    </row>
    <row r="727" ht="12.75" customHeight="1">
      <c r="A727" s="10" t="s">
        <v>2093</v>
      </c>
      <c r="B727" s="10" t="s">
        <v>2094</v>
      </c>
      <c r="C727" s="10">
        <v>1.0</v>
      </c>
      <c r="F727" s="10">
        <v>1.0</v>
      </c>
      <c r="G727" s="11">
        <v>45614.0</v>
      </c>
      <c r="H727" s="12">
        <v>11907.0</v>
      </c>
      <c r="I727" s="10" t="s">
        <v>1800</v>
      </c>
      <c r="J727" s="10">
        <v>1.0</v>
      </c>
      <c r="K727" s="10" t="s">
        <v>1618</v>
      </c>
      <c r="N727" s="10">
        <f t="shared" si="1"/>
        <v>1</v>
      </c>
      <c r="O727" s="10">
        <f t="shared" si="2"/>
        <v>0</v>
      </c>
    </row>
    <row r="728" ht="12.75" customHeight="1">
      <c r="A728" s="10" t="s">
        <v>2095</v>
      </c>
      <c r="B728" s="10" t="s">
        <v>2096</v>
      </c>
      <c r="C728" s="10">
        <v>2.0</v>
      </c>
      <c r="F728" s="10">
        <v>2.0</v>
      </c>
      <c r="G728" s="11">
        <v>45723.0</v>
      </c>
      <c r="H728" s="12">
        <v>12285.0</v>
      </c>
      <c r="I728" s="10" t="s">
        <v>661</v>
      </c>
      <c r="J728" s="10">
        <v>2.0</v>
      </c>
      <c r="K728" s="11" t="s">
        <v>1966</v>
      </c>
      <c r="N728" s="10">
        <f t="shared" si="1"/>
        <v>2</v>
      </c>
      <c r="O728" s="10">
        <f t="shared" si="2"/>
        <v>0</v>
      </c>
      <c r="Q728" s="10" t="str">
        <f>IFERROR(VLOOKUP(A728,[1]Ajustes!A$1:H$65536,8,FALSE),0)</f>
        <v>#ERROR!</v>
      </c>
    </row>
    <row r="729" ht="12.75" customHeight="1">
      <c r="A729" s="20" t="s">
        <v>2097</v>
      </c>
      <c r="B729" s="20" t="s">
        <v>2098</v>
      </c>
      <c r="C729" s="20">
        <v>1.0</v>
      </c>
      <c r="D729" s="20">
        <v>1.0</v>
      </c>
      <c r="E729" s="20"/>
      <c r="F729" s="20"/>
      <c r="G729" s="20">
        <v>45415.0</v>
      </c>
      <c r="H729" s="24">
        <v>55566.0</v>
      </c>
      <c r="I729" s="10" t="s">
        <v>2099</v>
      </c>
      <c r="J729" s="20"/>
      <c r="K729" s="20"/>
      <c r="L729" s="20"/>
      <c r="M729" s="20"/>
      <c r="N729" s="20">
        <f t="shared" si="1"/>
        <v>0</v>
      </c>
      <c r="O729" s="20">
        <f t="shared" si="2"/>
        <v>-1</v>
      </c>
      <c r="P729" s="10" t="s">
        <v>2100</v>
      </c>
      <c r="Q729" s="10" t="str">
        <f>IFERROR(VLOOKUP(A729,[1]Ajustes!A$1:H$65536,8,FALSE),0)</f>
        <v>#ERROR!</v>
      </c>
    </row>
    <row r="730" ht="12.75" customHeight="1">
      <c r="A730" s="20" t="s">
        <v>2101</v>
      </c>
      <c r="B730" s="20" t="s">
        <v>2102</v>
      </c>
      <c r="C730" s="20">
        <v>1.0</v>
      </c>
      <c r="D730" s="20">
        <v>1.0</v>
      </c>
      <c r="E730" s="20"/>
      <c r="F730" s="20"/>
      <c r="G730" s="20">
        <v>45415.0</v>
      </c>
      <c r="H730" s="24">
        <v>41674.5</v>
      </c>
      <c r="I730" s="10" t="s">
        <v>2103</v>
      </c>
      <c r="J730" s="20"/>
      <c r="K730" s="20"/>
      <c r="L730" s="20"/>
      <c r="M730" s="20"/>
      <c r="N730" s="20">
        <f t="shared" si="1"/>
        <v>0</v>
      </c>
      <c r="O730" s="20">
        <f t="shared" si="2"/>
        <v>-1</v>
      </c>
      <c r="P730" s="10" t="s">
        <v>2100</v>
      </c>
      <c r="Q730" s="10" t="str">
        <f>IFERROR(VLOOKUP(A730,[1]Ajustes!A$1:H$65536,8,FALSE),0)</f>
        <v>#ERROR!</v>
      </c>
    </row>
    <row r="731" ht="12.75" customHeight="1">
      <c r="A731" s="10" t="s">
        <v>2104</v>
      </c>
      <c r="B731" s="10" t="s">
        <v>2105</v>
      </c>
      <c r="C731" s="10">
        <v>1.0</v>
      </c>
      <c r="F731" s="10">
        <v>1.0</v>
      </c>
      <c r="G731" s="11">
        <v>45416.0</v>
      </c>
      <c r="H731" s="12">
        <v>5670.0</v>
      </c>
      <c r="I731" s="10" t="s">
        <v>1164</v>
      </c>
      <c r="J731" s="10">
        <v>1.0</v>
      </c>
      <c r="K731" s="11" t="s">
        <v>1966</v>
      </c>
      <c r="N731" s="10">
        <f t="shared" si="1"/>
        <v>1</v>
      </c>
      <c r="O731" s="10">
        <f t="shared" si="2"/>
        <v>0</v>
      </c>
    </row>
    <row r="732" ht="12.75" customHeight="1">
      <c r="A732" s="20" t="s">
        <v>2106</v>
      </c>
      <c r="B732" s="20" t="s">
        <v>2107</v>
      </c>
      <c r="C732" s="20">
        <v>1.0</v>
      </c>
      <c r="D732" s="20">
        <v>1.0</v>
      </c>
      <c r="E732" s="20"/>
      <c r="F732" s="20"/>
      <c r="G732" s="20">
        <v>45414.0</v>
      </c>
      <c r="H732" s="24">
        <v>17577.0</v>
      </c>
      <c r="I732" s="10" t="s">
        <v>2108</v>
      </c>
      <c r="J732" s="20"/>
      <c r="K732" s="20"/>
      <c r="L732" s="20"/>
      <c r="M732" s="20"/>
      <c r="N732" s="20">
        <f t="shared" si="1"/>
        <v>0</v>
      </c>
      <c r="O732" s="20">
        <f t="shared" si="2"/>
        <v>-1</v>
      </c>
      <c r="P732" s="10" t="s">
        <v>2100</v>
      </c>
      <c r="Q732" s="10" t="str">
        <f>IFERROR(VLOOKUP(A732,[1]Ajustes!A$1:H$65536,8,FALSE),0)</f>
        <v>#ERROR!</v>
      </c>
    </row>
    <row r="733" ht="12.75" customHeight="1">
      <c r="A733" s="20" t="s">
        <v>2109</v>
      </c>
      <c r="B733" s="20" t="s">
        <v>2110</v>
      </c>
      <c r="C733" s="20">
        <v>2.0</v>
      </c>
      <c r="D733" s="20">
        <v>1.0</v>
      </c>
      <c r="E733" s="20"/>
      <c r="F733" s="20">
        <v>1.0</v>
      </c>
      <c r="G733" s="20">
        <v>45635.0</v>
      </c>
      <c r="H733" s="24">
        <v>19278.0</v>
      </c>
      <c r="I733" s="10" t="s">
        <v>375</v>
      </c>
      <c r="J733" s="20">
        <v>1.0</v>
      </c>
      <c r="K733" s="20" t="s">
        <v>2049</v>
      </c>
      <c r="L733" s="20"/>
      <c r="M733" s="20"/>
      <c r="N733" s="20">
        <f t="shared" si="1"/>
        <v>1</v>
      </c>
      <c r="O733" s="20">
        <f t="shared" si="2"/>
        <v>-1</v>
      </c>
      <c r="P733" s="10" t="s">
        <v>2100</v>
      </c>
      <c r="Q733" s="10" t="str">
        <f>IFERROR(VLOOKUP(A733,[1]Ajustes!A$1:H$65536,8,FALSE),0)</f>
        <v>#ERROR!</v>
      </c>
    </row>
    <row r="734" ht="12.75" customHeight="1">
      <c r="A734" s="10" t="s">
        <v>2111</v>
      </c>
      <c r="B734" s="10" t="s">
        <v>2112</v>
      </c>
      <c r="C734" s="10">
        <v>1.0</v>
      </c>
      <c r="D734" s="10">
        <v>1.0</v>
      </c>
      <c r="G734" s="11">
        <v>45639.0</v>
      </c>
      <c r="H734" s="12">
        <v>1890.0</v>
      </c>
      <c r="I734" s="10" t="s">
        <v>469</v>
      </c>
      <c r="L734" s="10">
        <v>1.0</v>
      </c>
      <c r="N734" s="10">
        <f t="shared" si="1"/>
        <v>1</v>
      </c>
      <c r="O734" s="10">
        <f t="shared" si="2"/>
        <v>0</v>
      </c>
      <c r="P734" s="10">
        <v>185547.0</v>
      </c>
    </row>
    <row r="735" ht="12.75" customHeight="1">
      <c r="A735" s="10" t="s">
        <v>2113</v>
      </c>
      <c r="B735" s="10" t="s">
        <v>2114</v>
      </c>
      <c r="C735" s="10">
        <v>1.0</v>
      </c>
      <c r="F735" s="10">
        <v>1.0</v>
      </c>
      <c r="G735" s="11">
        <v>45698.0</v>
      </c>
      <c r="H735" s="12">
        <v>17860.5</v>
      </c>
      <c r="I735" s="10" t="s">
        <v>2115</v>
      </c>
      <c r="J735" s="10">
        <v>1.0</v>
      </c>
      <c r="K735" s="10" t="s">
        <v>2116</v>
      </c>
      <c r="N735" s="10">
        <f t="shared" si="1"/>
        <v>1</v>
      </c>
      <c r="O735" s="10">
        <f t="shared" si="2"/>
        <v>0</v>
      </c>
    </row>
    <row r="736" ht="12.75" customHeight="1">
      <c r="A736" s="20" t="s">
        <v>2117</v>
      </c>
      <c r="B736" s="20" t="s">
        <v>2118</v>
      </c>
      <c r="C736" s="20">
        <v>1.0</v>
      </c>
      <c r="D736" s="20">
        <v>1.0</v>
      </c>
      <c r="E736" s="20"/>
      <c r="F736" s="20"/>
      <c r="G736" s="20">
        <v>45414.0</v>
      </c>
      <c r="H736" s="24">
        <v>17577.0</v>
      </c>
      <c r="I736" s="10" t="s">
        <v>2108</v>
      </c>
      <c r="J736" s="20"/>
      <c r="K736" s="20"/>
      <c r="L736" s="20"/>
      <c r="M736" s="20"/>
      <c r="N736" s="20">
        <f t="shared" si="1"/>
        <v>0</v>
      </c>
      <c r="O736" s="20">
        <f t="shared" si="2"/>
        <v>-1</v>
      </c>
      <c r="Q736" s="10" t="str">
        <f>IFERROR(VLOOKUP(A736,[1]Ajustes!A$1:H$65536,8,FALSE),0)</f>
        <v>#ERROR!</v>
      </c>
    </row>
    <row r="737" ht="12.75" customHeight="1">
      <c r="A737" s="10" t="s">
        <v>2119</v>
      </c>
      <c r="B737" s="10" t="s">
        <v>2120</v>
      </c>
      <c r="C737" s="10">
        <v>1.0</v>
      </c>
      <c r="F737" s="10">
        <v>1.0</v>
      </c>
      <c r="G737" s="11">
        <v>45709.0</v>
      </c>
      <c r="H737" s="12">
        <v>5859.0</v>
      </c>
      <c r="I737" s="10" t="s">
        <v>2121</v>
      </c>
      <c r="J737" s="10">
        <v>1.0</v>
      </c>
      <c r="K737" s="10">
        <v>131.0</v>
      </c>
      <c r="N737" s="10">
        <f t="shared" si="1"/>
        <v>1</v>
      </c>
      <c r="O737" s="10">
        <f t="shared" si="2"/>
        <v>0</v>
      </c>
    </row>
    <row r="738" ht="12.75" customHeight="1">
      <c r="A738" s="10" t="s">
        <v>2122</v>
      </c>
      <c r="B738" s="10" t="s">
        <v>2123</v>
      </c>
      <c r="C738" s="10">
        <v>3.0</v>
      </c>
      <c r="F738" s="10">
        <v>3.0</v>
      </c>
      <c r="G738" s="11">
        <v>45054.0</v>
      </c>
      <c r="H738" s="12">
        <v>34587.0</v>
      </c>
      <c r="I738" s="10" t="s">
        <v>2124</v>
      </c>
      <c r="J738" s="10">
        <v>3.0</v>
      </c>
      <c r="K738" s="10" t="s">
        <v>1442</v>
      </c>
      <c r="N738" s="10">
        <f t="shared" si="1"/>
        <v>3</v>
      </c>
      <c r="O738" s="10">
        <f t="shared" si="2"/>
        <v>0</v>
      </c>
    </row>
    <row r="739" ht="12.75" customHeight="1">
      <c r="A739" s="10" t="s">
        <v>2125</v>
      </c>
      <c r="B739" s="10" t="s">
        <v>2126</v>
      </c>
      <c r="C739" s="10">
        <v>8.0</v>
      </c>
      <c r="F739" s="10">
        <v>8.0</v>
      </c>
      <c r="G739" s="11">
        <v>45492.0</v>
      </c>
      <c r="H739" s="12">
        <v>10773.0</v>
      </c>
      <c r="I739" s="10" t="s">
        <v>1128</v>
      </c>
      <c r="J739" s="10">
        <v>8.0</v>
      </c>
      <c r="K739" s="10" t="s">
        <v>1639</v>
      </c>
      <c r="N739" s="10">
        <f t="shared" si="1"/>
        <v>8</v>
      </c>
      <c r="O739" s="10">
        <f t="shared" si="2"/>
        <v>0</v>
      </c>
    </row>
    <row r="740" ht="12.75" customHeight="1">
      <c r="A740" s="10" t="s">
        <v>2127</v>
      </c>
      <c r="B740" s="10" t="s">
        <v>2128</v>
      </c>
      <c r="C740" s="10">
        <v>2.0</v>
      </c>
      <c r="F740" s="10">
        <v>2.0</v>
      </c>
      <c r="G740" s="11">
        <v>45492.0</v>
      </c>
      <c r="H740" s="12">
        <v>7182.0</v>
      </c>
      <c r="I740" s="10" t="s">
        <v>925</v>
      </c>
      <c r="J740" s="10">
        <v>2.0</v>
      </c>
      <c r="K740" s="11" t="s">
        <v>2014</v>
      </c>
      <c r="N740" s="10">
        <f t="shared" si="1"/>
        <v>2</v>
      </c>
      <c r="O740" s="10">
        <f t="shared" si="2"/>
        <v>0</v>
      </c>
    </row>
    <row r="741" ht="12.75" customHeight="1">
      <c r="A741" s="10" t="s">
        <v>2129</v>
      </c>
      <c r="B741" s="10" t="s">
        <v>2130</v>
      </c>
      <c r="C741" s="10">
        <v>1.0</v>
      </c>
      <c r="F741" s="10">
        <v>1.0</v>
      </c>
      <c r="G741" s="11">
        <v>45665.0</v>
      </c>
      <c r="H741" s="12">
        <v>70875.0</v>
      </c>
      <c r="I741" s="10" t="s">
        <v>81</v>
      </c>
      <c r="J741" s="10">
        <v>2.0</v>
      </c>
      <c r="K741" s="10" t="s">
        <v>2131</v>
      </c>
      <c r="N741" s="10">
        <f t="shared" si="1"/>
        <v>2</v>
      </c>
      <c r="O741" s="10">
        <f t="shared" si="2"/>
        <v>1</v>
      </c>
    </row>
    <row r="742" ht="12.75" customHeight="1">
      <c r="A742" s="10" t="s">
        <v>2132</v>
      </c>
      <c r="B742" s="10" t="s">
        <v>2133</v>
      </c>
      <c r="C742" s="10">
        <v>3.0</v>
      </c>
      <c r="D742" s="10">
        <v>1.0</v>
      </c>
      <c r="F742" s="10">
        <v>2.0</v>
      </c>
      <c r="G742" s="11">
        <v>45665.0</v>
      </c>
      <c r="H742" s="12">
        <v>21971.25</v>
      </c>
      <c r="I742" s="10" t="s">
        <v>2134</v>
      </c>
      <c r="J742" s="10">
        <v>2.0</v>
      </c>
      <c r="K742" s="10">
        <v>242.0</v>
      </c>
      <c r="L742" s="10">
        <v>1.0</v>
      </c>
      <c r="N742" s="10">
        <f t="shared" si="1"/>
        <v>3</v>
      </c>
      <c r="O742" s="10">
        <f t="shared" si="2"/>
        <v>0</v>
      </c>
      <c r="P742" s="10">
        <v>188150.0</v>
      </c>
    </row>
    <row r="743" ht="12.75" customHeight="1">
      <c r="A743" s="10" t="s">
        <v>2135</v>
      </c>
      <c r="B743" s="10" t="s">
        <v>2136</v>
      </c>
      <c r="C743" s="10">
        <v>1.0</v>
      </c>
      <c r="D743" s="10">
        <v>1.0</v>
      </c>
      <c r="G743" s="11">
        <v>45691.0</v>
      </c>
      <c r="H743" s="12">
        <v>6615.0</v>
      </c>
      <c r="I743" s="10" t="s">
        <v>875</v>
      </c>
      <c r="L743" s="10">
        <v>1.0</v>
      </c>
      <c r="N743" s="10">
        <f t="shared" si="1"/>
        <v>1</v>
      </c>
      <c r="O743" s="10">
        <f t="shared" si="2"/>
        <v>0</v>
      </c>
      <c r="P743" s="10">
        <v>188150.0</v>
      </c>
    </row>
    <row r="744" ht="12.75" customHeight="1">
      <c r="A744" s="10" t="s">
        <v>2137</v>
      </c>
      <c r="B744" s="10" t="s">
        <v>2138</v>
      </c>
      <c r="C744" s="10">
        <v>3.0</v>
      </c>
      <c r="D744" s="10">
        <v>1.0</v>
      </c>
      <c r="F744" s="10">
        <v>2.0</v>
      </c>
      <c r="G744" s="11">
        <v>45685.0</v>
      </c>
      <c r="H744" s="12">
        <v>13041.0</v>
      </c>
      <c r="I744" s="10" t="s">
        <v>2139</v>
      </c>
      <c r="J744" s="10">
        <v>2.0</v>
      </c>
      <c r="K744" s="10" t="s">
        <v>1442</v>
      </c>
      <c r="L744" s="10">
        <v>1.0</v>
      </c>
      <c r="N744" s="10">
        <f t="shared" si="1"/>
        <v>3</v>
      </c>
      <c r="O744" s="10">
        <f t="shared" si="2"/>
        <v>0</v>
      </c>
      <c r="P744" s="10">
        <v>188150.0</v>
      </c>
    </row>
    <row r="745" ht="12.75" customHeight="1">
      <c r="A745" s="10" t="s">
        <v>2140</v>
      </c>
      <c r="B745" s="10" t="s">
        <v>2141</v>
      </c>
      <c r="C745" s="10">
        <v>1.0</v>
      </c>
      <c r="F745" s="10">
        <v>1.0</v>
      </c>
      <c r="G745" s="11">
        <v>45723.0</v>
      </c>
      <c r="H745" s="12">
        <v>945.0</v>
      </c>
      <c r="I745" s="10" t="s">
        <v>1720</v>
      </c>
      <c r="J745" s="10">
        <v>1.0</v>
      </c>
      <c r="K745" s="11" t="s">
        <v>372</v>
      </c>
      <c r="N745" s="10">
        <f t="shared" si="1"/>
        <v>1</v>
      </c>
      <c r="O745" s="10">
        <f t="shared" si="2"/>
        <v>0</v>
      </c>
    </row>
    <row r="746" ht="12.75" customHeight="1">
      <c r="A746" s="10" t="s">
        <v>2142</v>
      </c>
      <c r="B746" s="10" t="s">
        <v>2143</v>
      </c>
      <c r="C746" s="10">
        <v>2.0</v>
      </c>
      <c r="F746" s="10">
        <v>2.0</v>
      </c>
      <c r="G746" s="11">
        <v>45681.0</v>
      </c>
      <c r="H746" s="12">
        <v>700.0</v>
      </c>
      <c r="I746" s="10" t="s">
        <v>718</v>
      </c>
      <c r="J746" s="10">
        <v>2.0</v>
      </c>
      <c r="K746" s="10" t="s">
        <v>958</v>
      </c>
      <c r="N746" s="10">
        <f t="shared" si="1"/>
        <v>2</v>
      </c>
      <c r="O746" s="10">
        <f t="shared" si="2"/>
        <v>0</v>
      </c>
    </row>
    <row r="747" ht="12.75" customHeight="1">
      <c r="A747" s="10" t="s">
        <v>2144</v>
      </c>
      <c r="B747" s="10" t="s">
        <v>2145</v>
      </c>
      <c r="C747" s="10">
        <v>1.0</v>
      </c>
      <c r="F747" s="10">
        <v>1.0</v>
      </c>
      <c r="G747" s="11">
        <v>45692.0</v>
      </c>
      <c r="H747" s="12">
        <v>700.0</v>
      </c>
      <c r="I747" s="10" t="s">
        <v>371</v>
      </c>
      <c r="J747" s="10">
        <v>1.0</v>
      </c>
      <c r="K747" s="10" t="s">
        <v>1639</v>
      </c>
      <c r="N747" s="10">
        <f t="shared" si="1"/>
        <v>1</v>
      </c>
      <c r="O747" s="10">
        <f t="shared" si="2"/>
        <v>0</v>
      </c>
    </row>
    <row r="748" ht="12.75" customHeight="1">
      <c r="A748" s="10" t="s">
        <v>2146</v>
      </c>
      <c r="B748" s="10" t="s">
        <v>2147</v>
      </c>
      <c r="C748" s="10">
        <v>1.0</v>
      </c>
      <c r="F748" s="10">
        <v>1.0</v>
      </c>
      <c r="G748" s="11">
        <v>45054.0</v>
      </c>
      <c r="H748" s="12">
        <v>13230.0</v>
      </c>
      <c r="I748" s="10" t="s">
        <v>946</v>
      </c>
      <c r="J748" s="10">
        <v>1.0</v>
      </c>
      <c r="K748" s="10" t="s">
        <v>2148</v>
      </c>
      <c r="N748" s="10">
        <f t="shared" si="1"/>
        <v>1</v>
      </c>
      <c r="O748" s="10">
        <f t="shared" si="2"/>
        <v>0</v>
      </c>
    </row>
    <row r="749" ht="12.75" customHeight="1">
      <c r="A749" s="10" t="s">
        <v>2149</v>
      </c>
      <c r="B749" s="10" t="s">
        <v>2150</v>
      </c>
      <c r="C749" s="10">
        <v>1.0</v>
      </c>
      <c r="F749" s="10">
        <v>1.0</v>
      </c>
      <c r="G749" s="11">
        <v>45601.0</v>
      </c>
      <c r="H749" s="12">
        <v>12048.75</v>
      </c>
      <c r="I749" s="10" t="s">
        <v>768</v>
      </c>
      <c r="J749" s="10">
        <v>1.0</v>
      </c>
      <c r="K749" s="10" t="s">
        <v>2148</v>
      </c>
      <c r="N749" s="10">
        <f t="shared" si="1"/>
        <v>1</v>
      </c>
      <c r="O749" s="10">
        <f t="shared" si="2"/>
        <v>0</v>
      </c>
    </row>
    <row r="750" ht="12.75" customHeight="1">
      <c r="A750" s="10" t="s">
        <v>2151</v>
      </c>
      <c r="B750" s="10" t="s">
        <v>2152</v>
      </c>
      <c r="C750" s="10">
        <v>1.0</v>
      </c>
      <c r="F750" s="10">
        <v>1.0</v>
      </c>
      <c r="G750" s="11">
        <v>45478.0</v>
      </c>
      <c r="H750" s="12">
        <v>88735.5</v>
      </c>
      <c r="I750" s="10" t="s">
        <v>2153</v>
      </c>
      <c r="J750" s="10">
        <v>1.0</v>
      </c>
      <c r="K750" s="10">
        <v>911.0</v>
      </c>
      <c r="N750" s="10">
        <f t="shared" si="1"/>
        <v>1</v>
      </c>
      <c r="O750" s="10">
        <f t="shared" si="2"/>
        <v>0</v>
      </c>
    </row>
    <row r="751" ht="12.75" customHeight="1">
      <c r="A751" s="10" t="s">
        <v>2154</v>
      </c>
      <c r="B751" s="10" t="s">
        <v>2155</v>
      </c>
      <c r="C751" s="10">
        <v>1.0</v>
      </c>
      <c r="F751" s="10">
        <v>1.0</v>
      </c>
      <c r="G751" s="11">
        <v>45644.0</v>
      </c>
      <c r="H751" s="12">
        <v>31893.75</v>
      </c>
      <c r="I751" s="10" t="s">
        <v>2156</v>
      </c>
      <c r="J751" s="10">
        <v>1.0</v>
      </c>
      <c r="K751" s="10" t="s">
        <v>2157</v>
      </c>
      <c r="N751" s="10">
        <f t="shared" si="1"/>
        <v>1</v>
      </c>
      <c r="O751" s="10">
        <f t="shared" si="2"/>
        <v>0</v>
      </c>
    </row>
    <row r="752" ht="12.75" customHeight="1">
      <c r="A752" s="10" t="s">
        <v>2158</v>
      </c>
      <c r="B752" s="10" t="s">
        <v>2159</v>
      </c>
      <c r="C752" s="10">
        <v>2.0</v>
      </c>
      <c r="F752" s="10">
        <v>2.0</v>
      </c>
      <c r="G752" s="11">
        <v>45723.0</v>
      </c>
      <c r="H752" s="12">
        <v>3780.0</v>
      </c>
      <c r="I752" s="10" t="s">
        <v>786</v>
      </c>
      <c r="J752" s="10">
        <v>2.0</v>
      </c>
      <c r="K752" s="10">
        <v>123.0</v>
      </c>
      <c r="N752" s="10">
        <f t="shared" si="1"/>
        <v>2</v>
      </c>
      <c r="O752" s="10">
        <f t="shared" si="2"/>
        <v>0</v>
      </c>
    </row>
    <row r="753" ht="12.75" customHeight="1">
      <c r="A753" s="10" t="s">
        <v>2160</v>
      </c>
      <c r="B753" s="10" t="s">
        <v>2161</v>
      </c>
      <c r="C753" s="10">
        <v>1.0</v>
      </c>
      <c r="F753" s="10">
        <v>1.0</v>
      </c>
      <c r="G753" s="11">
        <v>45406.0</v>
      </c>
      <c r="H753" s="12">
        <v>2100.84</v>
      </c>
      <c r="I753" s="10" t="s">
        <v>2162</v>
      </c>
      <c r="J753" s="10">
        <v>1.0</v>
      </c>
      <c r="K753" s="10" t="s">
        <v>274</v>
      </c>
      <c r="N753" s="10">
        <f t="shared" si="1"/>
        <v>1</v>
      </c>
      <c r="O753" s="10">
        <f t="shared" si="2"/>
        <v>0</v>
      </c>
    </row>
    <row r="754" ht="12.75" customHeight="1">
      <c r="A754" s="10" t="s">
        <v>2163</v>
      </c>
      <c r="B754" s="10" t="s">
        <v>2164</v>
      </c>
      <c r="C754" s="10">
        <v>4.0</v>
      </c>
      <c r="F754" s="10">
        <v>4.0</v>
      </c>
      <c r="G754" s="11">
        <v>45723.0</v>
      </c>
      <c r="H754" s="12">
        <v>13608.0</v>
      </c>
      <c r="I754" s="10" t="s">
        <v>943</v>
      </c>
      <c r="J754" s="10">
        <v>4.0</v>
      </c>
      <c r="K754" s="10" t="s">
        <v>2165</v>
      </c>
      <c r="N754" s="10">
        <f t="shared" si="1"/>
        <v>4</v>
      </c>
      <c r="O754" s="10">
        <f t="shared" si="2"/>
        <v>0</v>
      </c>
    </row>
    <row r="755" ht="12.75" customHeight="1">
      <c r="A755" s="10" t="s">
        <v>2166</v>
      </c>
      <c r="B755" s="10" t="s">
        <v>2167</v>
      </c>
      <c r="C755" s="10">
        <v>5.0</v>
      </c>
      <c r="F755" s="10">
        <v>5.0</v>
      </c>
      <c r="G755" s="11">
        <v>45659.0</v>
      </c>
      <c r="H755" s="12">
        <v>10962.0</v>
      </c>
      <c r="I755" s="10" t="s">
        <v>2168</v>
      </c>
      <c r="J755" s="10">
        <v>5.0</v>
      </c>
      <c r="K755" s="10" t="s">
        <v>2165</v>
      </c>
      <c r="N755" s="10">
        <f t="shared" si="1"/>
        <v>5</v>
      </c>
      <c r="O755" s="10">
        <f t="shared" si="2"/>
        <v>0</v>
      </c>
    </row>
    <row r="756" ht="12.75" customHeight="1">
      <c r="A756" s="10" t="s">
        <v>2169</v>
      </c>
      <c r="B756" s="10" t="s">
        <v>2170</v>
      </c>
      <c r="C756" s="10">
        <v>1.0</v>
      </c>
      <c r="F756" s="10">
        <v>1.0</v>
      </c>
      <c r="G756" s="11">
        <v>45643.0</v>
      </c>
      <c r="H756" s="12">
        <v>18427.5</v>
      </c>
      <c r="I756" s="10" t="s">
        <v>922</v>
      </c>
      <c r="J756" s="10">
        <v>1.0</v>
      </c>
      <c r="K756" s="10" t="s">
        <v>2165</v>
      </c>
      <c r="N756" s="10">
        <f t="shared" si="1"/>
        <v>1</v>
      </c>
      <c r="O756" s="10">
        <f t="shared" si="2"/>
        <v>0</v>
      </c>
    </row>
    <row r="757" ht="12.75" customHeight="1">
      <c r="A757" s="10" t="s">
        <v>2171</v>
      </c>
      <c r="B757" s="10" t="s">
        <v>2172</v>
      </c>
      <c r="C757" s="10">
        <v>1.0</v>
      </c>
      <c r="F757" s="10">
        <v>1.0</v>
      </c>
      <c r="G757" s="11">
        <v>45321.0</v>
      </c>
      <c r="H757" s="12">
        <v>2646.0</v>
      </c>
      <c r="I757" s="10" t="s">
        <v>866</v>
      </c>
      <c r="J757" s="10">
        <v>1.0</v>
      </c>
      <c r="K757" s="10" t="s">
        <v>723</v>
      </c>
      <c r="N757" s="10">
        <f t="shared" si="1"/>
        <v>1</v>
      </c>
      <c r="O757" s="10">
        <f t="shared" si="2"/>
        <v>0</v>
      </c>
    </row>
    <row r="758" ht="12.75" customHeight="1">
      <c r="A758" s="10" t="s">
        <v>2173</v>
      </c>
      <c r="B758" s="10" t="s">
        <v>2174</v>
      </c>
      <c r="C758" s="10">
        <v>1.0</v>
      </c>
      <c r="F758" s="10">
        <v>1.0</v>
      </c>
      <c r="G758" s="11">
        <v>45678.0</v>
      </c>
      <c r="H758" s="12">
        <v>6048.0</v>
      </c>
      <c r="I758" s="10" t="s">
        <v>919</v>
      </c>
      <c r="J758" s="10">
        <v>1.0</v>
      </c>
      <c r="K758" s="10" t="s">
        <v>363</v>
      </c>
      <c r="N758" s="10">
        <f t="shared" si="1"/>
        <v>1</v>
      </c>
      <c r="O758" s="10">
        <f t="shared" si="2"/>
        <v>0</v>
      </c>
    </row>
    <row r="759" ht="12.75" customHeight="1">
      <c r="A759" s="10" t="s">
        <v>2175</v>
      </c>
      <c r="B759" s="10" t="s">
        <v>2176</v>
      </c>
      <c r="C759" s="10">
        <v>1.0</v>
      </c>
      <c r="F759" s="10">
        <v>1.0</v>
      </c>
      <c r="G759" s="11">
        <v>45054.0</v>
      </c>
      <c r="H759" s="12">
        <v>23388.75</v>
      </c>
      <c r="I759" s="10" t="s">
        <v>2177</v>
      </c>
      <c r="J759" s="10">
        <v>1.0</v>
      </c>
      <c r="K759" s="10" t="s">
        <v>274</v>
      </c>
      <c r="N759" s="10">
        <f t="shared" si="1"/>
        <v>1</v>
      </c>
      <c r="O759" s="10">
        <f t="shared" si="2"/>
        <v>0</v>
      </c>
    </row>
    <row r="760" ht="12.75" customHeight="1">
      <c r="A760" s="10" t="s">
        <v>2178</v>
      </c>
      <c r="B760" s="10" t="s">
        <v>2179</v>
      </c>
      <c r="C760" s="10">
        <v>1.0</v>
      </c>
      <c r="D760" s="10">
        <v>1.0</v>
      </c>
      <c r="G760" s="11">
        <v>45054.0</v>
      </c>
      <c r="H760" s="12">
        <v>6804.0</v>
      </c>
      <c r="I760" s="10" t="s">
        <v>985</v>
      </c>
      <c r="J760" s="10">
        <v>1.0</v>
      </c>
      <c r="K760" s="10" t="s">
        <v>2180</v>
      </c>
      <c r="N760" s="10">
        <f t="shared" si="1"/>
        <v>1</v>
      </c>
      <c r="O760" s="10">
        <f t="shared" si="2"/>
        <v>0</v>
      </c>
    </row>
    <row r="761" ht="12.75" customHeight="1">
      <c r="A761" s="10" t="s">
        <v>2181</v>
      </c>
      <c r="B761" s="10" t="s">
        <v>2182</v>
      </c>
      <c r="C761" s="10">
        <v>1.0</v>
      </c>
      <c r="F761" s="10">
        <v>1.0</v>
      </c>
      <c r="G761" s="11">
        <v>45054.0</v>
      </c>
      <c r="H761" s="12">
        <v>700.0</v>
      </c>
      <c r="I761" s="10" t="s">
        <v>371</v>
      </c>
      <c r="J761" s="10">
        <v>1.0</v>
      </c>
      <c r="K761" s="10" t="s">
        <v>1465</v>
      </c>
      <c r="N761" s="10">
        <f t="shared" si="1"/>
        <v>1</v>
      </c>
      <c r="O761" s="10">
        <f t="shared" si="2"/>
        <v>0</v>
      </c>
    </row>
    <row r="762" ht="12.75" customHeight="1">
      <c r="A762" s="10" t="s">
        <v>2183</v>
      </c>
      <c r="B762" s="10" t="s">
        <v>2184</v>
      </c>
      <c r="C762" s="10">
        <v>1.0</v>
      </c>
      <c r="F762" s="10">
        <v>1.0</v>
      </c>
      <c r="G762" s="11">
        <v>45679.0</v>
      </c>
      <c r="H762" s="12">
        <v>56700.0</v>
      </c>
      <c r="I762" s="10" t="s">
        <v>481</v>
      </c>
      <c r="J762" s="10">
        <v>1.0</v>
      </c>
      <c r="K762" s="10">
        <v>652.0</v>
      </c>
      <c r="N762" s="10">
        <f t="shared" si="1"/>
        <v>1</v>
      </c>
      <c r="O762" s="10">
        <f t="shared" si="2"/>
        <v>0</v>
      </c>
    </row>
    <row r="763" ht="12.75" customHeight="1">
      <c r="A763" s="10" t="s">
        <v>2185</v>
      </c>
      <c r="B763" s="10" t="s">
        <v>2186</v>
      </c>
      <c r="C763" s="10">
        <v>2.0</v>
      </c>
      <c r="F763" s="10">
        <v>2.0</v>
      </c>
      <c r="G763" s="11">
        <v>45229.0</v>
      </c>
      <c r="H763" s="12">
        <v>10962.0</v>
      </c>
      <c r="I763" s="10" t="s">
        <v>2187</v>
      </c>
      <c r="J763" s="10">
        <v>2.0</v>
      </c>
      <c r="K763" s="10">
        <v>631.0</v>
      </c>
      <c r="N763" s="10">
        <f t="shared" si="1"/>
        <v>2</v>
      </c>
      <c r="O763" s="10">
        <f t="shared" si="2"/>
        <v>0</v>
      </c>
    </row>
    <row r="764" ht="12.75" customHeight="1">
      <c r="A764" s="10" t="s">
        <v>2188</v>
      </c>
      <c r="B764" s="10" t="s">
        <v>2189</v>
      </c>
      <c r="C764" s="10">
        <v>1.0</v>
      </c>
      <c r="F764" s="10">
        <v>1.0</v>
      </c>
      <c r="G764" s="11">
        <v>45679.0</v>
      </c>
      <c r="H764" s="12">
        <v>2646.0</v>
      </c>
      <c r="I764" s="10" t="s">
        <v>866</v>
      </c>
      <c r="J764" s="10">
        <v>1.0</v>
      </c>
      <c r="K764" s="10" t="s">
        <v>2190</v>
      </c>
      <c r="N764" s="10">
        <f t="shared" si="1"/>
        <v>1</v>
      </c>
      <c r="O764" s="10">
        <f t="shared" si="2"/>
        <v>0</v>
      </c>
      <c r="Q764" s="10" t="str">
        <f>IFERROR(VLOOKUP(A764,[1]Ajustes!A$1:H$65536,8,FALSE),0)</f>
        <v>#ERROR!</v>
      </c>
    </row>
    <row r="765" ht="12.75" customHeight="1">
      <c r="A765" s="10" t="s">
        <v>2191</v>
      </c>
      <c r="B765" s="10" t="s">
        <v>2192</v>
      </c>
      <c r="C765" s="10">
        <v>1.0</v>
      </c>
      <c r="F765" s="10">
        <v>1.0</v>
      </c>
      <c r="G765" s="11">
        <v>45287.0</v>
      </c>
      <c r="H765" s="12">
        <v>10962.0</v>
      </c>
      <c r="I765" s="10" t="s">
        <v>858</v>
      </c>
      <c r="N765" s="10">
        <f t="shared" si="1"/>
        <v>0</v>
      </c>
      <c r="O765" s="10">
        <f t="shared" si="2"/>
        <v>-1</v>
      </c>
      <c r="P765" s="10" t="s">
        <v>2193</v>
      </c>
      <c r="Q765" s="10" t="str">
        <f>IFERROR(VLOOKUP(A765,[1]Ajustes!A$1:H$65536,8,FALSE),0)</f>
        <v>#ERROR!</v>
      </c>
    </row>
    <row r="766" ht="12.75" customHeight="1">
      <c r="A766" s="10" t="s">
        <v>2194</v>
      </c>
      <c r="B766" s="10" t="s">
        <v>2195</v>
      </c>
      <c r="C766" s="10">
        <v>1.0</v>
      </c>
      <c r="F766" s="10">
        <v>1.0</v>
      </c>
      <c r="G766" s="11">
        <v>45054.0</v>
      </c>
      <c r="H766" s="12">
        <v>7749.0</v>
      </c>
      <c r="I766" s="10" t="s">
        <v>2196</v>
      </c>
      <c r="J766" s="10">
        <v>1.0</v>
      </c>
      <c r="K766" s="10" t="s">
        <v>636</v>
      </c>
      <c r="N766" s="10">
        <f t="shared" si="1"/>
        <v>1</v>
      </c>
      <c r="O766" s="10">
        <f t="shared" si="2"/>
        <v>0</v>
      </c>
    </row>
    <row r="767" ht="12.75" customHeight="1">
      <c r="A767" s="10" t="s">
        <v>2197</v>
      </c>
      <c r="B767" s="10" t="s">
        <v>2198</v>
      </c>
      <c r="C767" s="10">
        <v>1.0</v>
      </c>
      <c r="F767" s="10">
        <v>1.0</v>
      </c>
      <c r="G767" s="11">
        <v>45694.0</v>
      </c>
      <c r="H767" s="12">
        <v>119070.0</v>
      </c>
      <c r="I767" s="10" t="s">
        <v>2199</v>
      </c>
      <c r="J767" s="10">
        <v>1.0</v>
      </c>
      <c r="K767" s="10" t="s">
        <v>85</v>
      </c>
      <c r="N767" s="10">
        <f t="shared" si="1"/>
        <v>1</v>
      </c>
      <c r="O767" s="10">
        <f t="shared" si="2"/>
        <v>0</v>
      </c>
    </row>
    <row r="768" ht="12.75" customHeight="1">
      <c r="A768" s="10" t="s">
        <v>2200</v>
      </c>
      <c r="B768" s="10" t="s">
        <v>2201</v>
      </c>
      <c r="C768" s="10">
        <v>1.0</v>
      </c>
      <c r="F768" s="10">
        <v>1.0</v>
      </c>
      <c r="G768" s="11">
        <v>45549.0</v>
      </c>
      <c r="H768" s="12">
        <v>9450.0</v>
      </c>
      <c r="I768" s="10" t="s">
        <v>78</v>
      </c>
      <c r="J768" s="10">
        <v>1.0</v>
      </c>
      <c r="K768" s="10" t="s">
        <v>1603</v>
      </c>
      <c r="N768" s="10">
        <f t="shared" si="1"/>
        <v>1</v>
      </c>
      <c r="O768" s="10">
        <f t="shared" si="2"/>
        <v>0</v>
      </c>
    </row>
    <row r="769" ht="12.75" customHeight="1">
      <c r="A769" s="10" t="s">
        <v>2202</v>
      </c>
      <c r="B769" s="10" t="s">
        <v>2203</v>
      </c>
      <c r="C769" s="10">
        <v>1.0</v>
      </c>
      <c r="F769" s="10">
        <v>1.0</v>
      </c>
      <c r="G769" s="11">
        <v>45563.0</v>
      </c>
      <c r="H769" s="12">
        <v>11765.25</v>
      </c>
      <c r="I769" s="10" t="s">
        <v>698</v>
      </c>
      <c r="J769" s="10">
        <v>1.0</v>
      </c>
      <c r="K769" s="10">
        <v>652.0</v>
      </c>
      <c r="N769" s="10">
        <f t="shared" si="1"/>
        <v>1</v>
      </c>
      <c r="O769" s="10">
        <f t="shared" si="2"/>
        <v>0</v>
      </c>
    </row>
    <row r="770" ht="12.75" customHeight="1">
      <c r="A770" s="10" t="s">
        <v>2204</v>
      </c>
      <c r="B770" s="10" t="s">
        <v>2205</v>
      </c>
      <c r="C770" s="10">
        <v>1.0</v>
      </c>
      <c r="F770" s="10">
        <v>1.0</v>
      </c>
      <c r="G770" s="11">
        <v>45723.0</v>
      </c>
      <c r="H770" s="12">
        <v>28350.0</v>
      </c>
      <c r="I770" s="10" t="s">
        <v>88</v>
      </c>
      <c r="J770" s="10">
        <v>1.0</v>
      </c>
      <c r="K770" s="10" t="s">
        <v>85</v>
      </c>
      <c r="N770" s="10">
        <f t="shared" si="1"/>
        <v>1</v>
      </c>
      <c r="O770" s="10">
        <f t="shared" si="2"/>
        <v>0</v>
      </c>
    </row>
    <row r="771" ht="12.75" customHeight="1">
      <c r="A771" s="10" t="s">
        <v>2206</v>
      </c>
      <c r="B771" s="10" t="s">
        <v>2207</v>
      </c>
      <c r="C771" s="10">
        <v>1.0</v>
      </c>
      <c r="F771" s="10">
        <v>1.0</v>
      </c>
      <c r="G771" s="11">
        <v>45652.0</v>
      </c>
      <c r="H771" s="12">
        <v>1890.0</v>
      </c>
      <c r="I771" s="10" t="s">
        <v>469</v>
      </c>
      <c r="J771" s="10">
        <v>1.0</v>
      </c>
      <c r="K771" s="11" t="s">
        <v>1781</v>
      </c>
      <c r="N771" s="10">
        <f t="shared" si="1"/>
        <v>1</v>
      </c>
      <c r="O771" s="10">
        <f t="shared" si="2"/>
        <v>0</v>
      </c>
    </row>
    <row r="772" ht="12.75" customHeight="1">
      <c r="A772" s="10" t="s">
        <v>2208</v>
      </c>
      <c r="B772" s="10" t="s">
        <v>2209</v>
      </c>
      <c r="C772" s="10">
        <v>1.0</v>
      </c>
      <c r="F772" s="10">
        <v>1.0</v>
      </c>
      <c r="G772" s="11">
        <v>45568.0</v>
      </c>
      <c r="H772" s="12">
        <v>1134.0</v>
      </c>
      <c r="I772" s="10" t="s">
        <v>1803</v>
      </c>
      <c r="J772" s="10">
        <v>1.0</v>
      </c>
      <c r="K772" s="10">
        <v>631.0</v>
      </c>
      <c r="N772" s="10">
        <f t="shared" si="1"/>
        <v>1</v>
      </c>
      <c r="O772" s="10">
        <f t="shared" si="2"/>
        <v>0</v>
      </c>
    </row>
    <row r="773" ht="12.75" customHeight="1">
      <c r="A773" s="10" t="s">
        <v>2210</v>
      </c>
      <c r="B773" s="10" t="s">
        <v>2211</v>
      </c>
      <c r="C773" s="10">
        <v>1.0</v>
      </c>
      <c r="F773" s="10">
        <v>1.0</v>
      </c>
      <c r="G773" s="11">
        <v>45723.0</v>
      </c>
      <c r="H773" s="12">
        <v>11907.0</v>
      </c>
      <c r="I773" s="10" t="s">
        <v>1800</v>
      </c>
      <c r="N773" s="10">
        <f t="shared" si="1"/>
        <v>0</v>
      </c>
      <c r="O773" s="10">
        <f t="shared" si="2"/>
        <v>-1</v>
      </c>
      <c r="Q773" s="10" t="str">
        <f>IFERROR(VLOOKUP(A773,[1]Ajustes!A$1:H$65536,8,FALSE),0)</f>
        <v>#ERROR!</v>
      </c>
    </row>
    <row r="774" ht="12.75" customHeight="1">
      <c r="A774" s="10" t="s">
        <v>2212</v>
      </c>
      <c r="B774" s="10" t="s">
        <v>2213</v>
      </c>
      <c r="C774" s="10">
        <v>1.0</v>
      </c>
      <c r="F774" s="10">
        <v>1.0</v>
      </c>
      <c r="G774" s="11">
        <v>45545.0</v>
      </c>
      <c r="H774" s="12">
        <v>105320.25</v>
      </c>
      <c r="I774" s="10" t="s">
        <v>2214</v>
      </c>
      <c r="J774" s="10">
        <v>1.0</v>
      </c>
      <c r="K774" s="10">
        <v>152.0</v>
      </c>
      <c r="N774" s="10">
        <f t="shared" si="1"/>
        <v>1</v>
      </c>
      <c r="O774" s="10">
        <f t="shared" si="2"/>
        <v>0</v>
      </c>
    </row>
    <row r="775" ht="12.75" customHeight="1">
      <c r="A775" s="10" t="s">
        <v>2215</v>
      </c>
      <c r="B775" s="10" t="s">
        <v>2216</v>
      </c>
      <c r="C775" s="10">
        <v>1.0</v>
      </c>
      <c r="F775" s="10">
        <v>1.0</v>
      </c>
      <c r="G775" s="11">
        <v>45545.0</v>
      </c>
      <c r="H775" s="12">
        <v>8505.0</v>
      </c>
      <c r="I775" s="10" t="s">
        <v>1356</v>
      </c>
      <c r="J775" s="10">
        <v>1.0</v>
      </c>
      <c r="K775" s="10" t="s">
        <v>591</v>
      </c>
      <c r="N775" s="10">
        <f t="shared" si="1"/>
        <v>1</v>
      </c>
      <c r="O775" s="10">
        <f t="shared" si="2"/>
        <v>0</v>
      </c>
    </row>
    <row r="776" ht="12.75" customHeight="1">
      <c r="A776" s="10" t="s">
        <v>2217</v>
      </c>
      <c r="B776" s="10" t="s">
        <v>2218</v>
      </c>
      <c r="C776" s="10">
        <v>1.0</v>
      </c>
      <c r="F776" s="10">
        <v>1.0</v>
      </c>
      <c r="G776" s="11">
        <v>45723.0</v>
      </c>
      <c r="H776" s="12">
        <v>11765.25</v>
      </c>
      <c r="I776" s="10" t="s">
        <v>698</v>
      </c>
      <c r="J776" s="10">
        <v>1.0</v>
      </c>
      <c r="K776" s="10" t="s">
        <v>591</v>
      </c>
      <c r="N776" s="10">
        <f t="shared" si="1"/>
        <v>1</v>
      </c>
      <c r="O776" s="10">
        <f t="shared" si="2"/>
        <v>0</v>
      </c>
    </row>
    <row r="777" ht="12.75" customHeight="1">
      <c r="A777" s="10" t="s">
        <v>2219</v>
      </c>
      <c r="B777" s="10" t="s">
        <v>2220</v>
      </c>
      <c r="C777" s="10">
        <v>1.0</v>
      </c>
      <c r="F777" s="10">
        <v>1.0</v>
      </c>
      <c r="G777" s="11">
        <v>44981.0</v>
      </c>
      <c r="H777" s="12">
        <v>945.0</v>
      </c>
      <c r="I777" s="10" t="s">
        <v>1720</v>
      </c>
      <c r="J777" s="10">
        <v>1.0</v>
      </c>
      <c r="K777" s="10" t="s">
        <v>2221</v>
      </c>
      <c r="N777" s="10">
        <f t="shared" si="1"/>
        <v>1</v>
      </c>
      <c r="O777" s="10">
        <f t="shared" si="2"/>
        <v>0</v>
      </c>
    </row>
    <row r="778" ht="12.75" customHeight="1">
      <c r="A778" s="10" t="s">
        <v>2222</v>
      </c>
      <c r="B778" s="10" t="s">
        <v>2223</v>
      </c>
      <c r="C778" s="10">
        <v>1.0</v>
      </c>
      <c r="F778" s="10">
        <v>1.0</v>
      </c>
      <c r="G778" s="11">
        <v>45432.0</v>
      </c>
      <c r="H778" s="12">
        <v>700.0</v>
      </c>
      <c r="I778" s="10" t="s">
        <v>371</v>
      </c>
      <c r="J778" s="10">
        <v>1.0</v>
      </c>
      <c r="K778" s="10" t="s">
        <v>274</v>
      </c>
      <c r="N778" s="10">
        <f t="shared" si="1"/>
        <v>1</v>
      </c>
      <c r="O778" s="10">
        <f t="shared" si="2"/>
        <v>0</v>
      </c>
    </row>
    <row r="779" ht="12.75" customHeight="1">
      <c r="A779" s="10" t="s">
        <v>2224</v>
      </c>
      <c r="B779" s="10" t="s">
        <v>2225</v>
      </c>
      <c r="C779" s="10">
        <v>2.0</v>
      </c>
      <c r="F779" s="10">
        <v>2.0</v>
      </c>
      <c r="G779" s="11">
        <v>45281.0</v>
      </c>
      <c r="H779" s="12">
        <v>11340.0</v>
      </c>
      <c r="I779" s="10" t="s">
        <v>432</v>
      </c>
      <c r="J779" s="10">
        <v>2.0</v>
      </c>
      <c r="K779" s="10" t="s">
        <v>1300</v>
      </c>
      <c r="N779" s="10">
        <f t="shared" si="1"/>
        <v>2</v>
      </c>
      <c r="O779" s="10">
        <f t="shared" si="2"/>
        <v>0</v>
      </c>
    </row>
    <row r="780" ht="12.75" customHeight="1">
      <c r="A780" s="10" t="s">
        <v>2226</v>
      </c>
      <c r="B780" s="10" t="s">
        <v>2227</v>
      </c>
      <c r="C780" s="10">
        <v>1.0</v>
      </c>
      <c r="F780" s="10">
        <v>1.0</v>
      </c>
      <c r="G780" s="11">
        <v>45164.0</v>
      </c>
      <c r="H780" s="12">
        <v>6615.0</v>
      </c>
      <c r="I780" s="10" t="s">
        <v>875</v>
      </c>
      <c r="J780" s="10">
        <v>1.0</v>
      </c>
      <c r="K780" s="10" t="s">
        <v>636</v>
      </c>
      <c r="N780" s="10">
        <f t="shared" si="1"/>
        <v>1</v>
      </c>
      <c r="O780" s="10">
        <f t="shared" si="2"/>
        <v>0</v>
      </c>
    </row>
    <row r="781" ht="12.75" customHeight="1">
      <c r="A781" s="10" t="s">
        <v>2228</v>
      </c>
      <c r="B781" s="10" t="s">
        <v>2229</v>
      </c>
      <c r="C781" s="10">
        <v>1.0</v>
      </c>
      <c r="F781" s="10">
        <v>1.0</v>
      </c>
      <c r="G781" s="11">
        <v>45406.0</v>
      </c>
      <c r="H781" s="12">
        <v>756.0</v>
      </c>
      <c r="I781" s="10" t="s">
        <v>1703</v>
      </c>
      <c r="J781" s="10">
        <v>1.0</v>
      </c>
      <c r="K781" s="10" t="s">
        <v>636</v>
      </c>
      <c r="N781" s="10">
        <f t="shared" si="1"/>
        <v>1</v>
      </c>
      <c r="O781" s="10">
        <f t="shared" si="2"/>
        <v>0</v>
      </c>
    </row>
    <row r="782" ht="12.75" customHeight="1">
      <c r="A782" s="10" t="s">
        <v>2230</v>
      </c>
      <c r="B782" s="10" t="s">
        <v>2231</v>
      </c>
      <c r="C782" s="10">
        <v>4.0</v>
      </c>
      <c r="F782" s="10">
        <v>4.0</v>
      </c>
      <c r="G782" s="11">
        <v>45281.0</v>
      </c>
      <c r="H782" s="12">
        <v>19986.75</v>
      </c>
      <c r="I782" s="10" t="s">
        <v>2232</v>
      </c>
      <c r="J782" s="10">
        <v>4.0</v>
      </c>
      <c r="K782" s="10" t="s">
        <v>111</v>
      </c>
      <c r="N782" s="10">
        <f t="shared" si="1"/>
        <v>4</v>
      </c>
      <c r="O782" s="10">
        <f t="shared" si="2"/>
        <v>0</v>
      </c>
    </row>
    <row r="783" ht="12.75" customHeight="1">
      <c r="A783" s="10" t="s">
        <v>2233</v>
      </c>
      <c r="B783" s="10" t="s">
        <v>2234</v>
      </c>
      <c r="C783" s="10">
        <v>1.0</v>
      </c>
      <c r="F783" s="10">
        <v>1.0</v>
      </c>
      <c r="G783" s="11">
        <v>45422.0</v>
      </c>
      <c r="H783" s="12">
        <v>37563.75</v>
      </c>
      <c r="I783" s="10" t="s">
        <v>2235</v>
      </c>
      <c r="J783" s="10">
        <v>1.0</v>
      </c>
      <c r="K783" s="10">
        <v>511.0</v>
      </c>
      <c r="N783" s="10">
        <f t="shared" si="1"/>
        <v>1</v>
      </c>
      <c r="O783" s="10">
        <f t="shared" si="2"/>
        <v>0</v>
      </c>
    </row>
    <row r="784" ht="12.75" customHeight="1">
      <c r="A784" s="10" t="s">
        <v>2236</v>
      </c>
      <c r="B784" s="10" t="s">
        <v>2237</v>
      </c>
      <c r="C784" s="10">
        <v>1.0</v>
      </c>
      <c r="F784" s="10">
        <v>1.0</v>
      </c>
      <c r="G784" s="11">
        <v>45432.0</v>
      </c>
      <c r="H784" s="12">
        <v>15025.5</v>
      </c>
      <c r="I784" s="10" t="s">
        <v>1422</v>
      </c>
      <c r="J784" s="10">
        <v>1.0</v>
      </c>
      <c r="K784" s="10">
        <v>511.0</v>
      </c>
      <c r="N784" s="10">
        <f t="shared" si="1"/>
        <v>1</v>
      </c>
      <c r="O784" s="10">
        <f t="shared" si="2"/>
        <v>0</v>
      </c>
    </row>
    <row r="785" ht="12.75" customHeight="1">
      <c r="A785" s="10" t="s">
        <v>2238</v>
      </c>
      <c r="B785" s="10" t="s">
        <v>2239</v>
      </c>
      <c r="C785" s="10">
        <v>1.0</v>
      </c>
      <c r="F785" s="10">
        <v>1.0</v>
      </c>
      <c r="G785" s="11">
        <v>45517.0</v>
      </c>
      <c r="H785" s="12">
        <v>6615.0</v>
      </c>
      <c r="I785" s="10" t="s">
        <v>875</v>
      </c>
      <c r="J785" s="10">
        <v>1.0</v>
      </c>
      <c r="K785" s="10" t="s">
        <v>235</v>
      </c>
      <c r="N785" s="10">
        <f t="shared" si="1"/>
        <v>1</v>
      </c>
      <c r="O785" s="10">
        <f t="shared" si="2"/>
        <v>0</v>
      </c>
    </row>
    <row r="786" ht="12.75" customHeight="1">
      <c r="A786" s="10" t="s">
        <v>2240</v>
      </c>
      <c r="B786" s="10" t="s">
        <v>2241</v>
      </c>
      <c r="C786" s="10">
        <v>1.0</v>
      </c>
      <c r="F786" s="10">
        <v>1.0</v>
      </c>
      <c r="G786" s="11">
        <v>45721.0</v>
      </c>
      <c r="H786" s="12">
        <v>19986.75</v>
      </c>
      <c r="I786" s="10" t="s">
        <v>1775</v>
      </c>
      <c r="J786" s="10">
        <v>1.0</v>
      </c>
      <c r="K786" s="10" t="s">
        <v>636</v>
      </c>
      <c r="N786" s="10">
        <f t="shared" si="1"/>
        <v>1</v>
      </c>
      <c r="O786" s="10">
        <f t="shared" si="2"/>
        <v>0</v>
      </c>
    </row>
    <row r="787" ht="12.75" customHeight="1">
      <c r="A787" s="10" t="s">
        <v>2242</v>
      </c>
      <c r="B787" s="10" t="s">
        <v>2243</v>
      </c>
      <c r="C787" s="10">
        <v>1.0</v>
      </c>
      <c r="F787" s="10">
        <v>1.0</v>
      </c>
      <c r="G787" s="11">
        <v>45281.0</v>
      </c>
      <c r="H787" s="12">
        <v>6615.0</v>
      </c>
      <c r="I787" s="10" t="s">
        <v>875</v>
      </c>
      <c r="J787" s="10">
        <v>1.0</v>
      </c>
      <c r="K787" s="10" t="s">
        <v>238</v>
      </c>
      <c r="N787" s="10">
        <f t="shared" si="1"/>
        <v>1</v>
      </c>
      <c r="O787" s="10">
        <f t="shared" si="2"/>
        <v>0</v>
      </c>
    </row>
    <row r="788" ht="12.75" customHeight="1">
      <c r="A788" s="10" t="s">
        <v>2244</v>
      </c>
      <c r="B788" s="10" t="s">
        <v>2245</v>
      </c>
      <c r="C788" s="10">
        <v>2.0</v>
      </c>
      <c r="F788" s="10">
        <v>2.0</v>
      </c>
      <c r="G788" s="11">
        <v>45223.0</v>
      </c>
      <c r="H788" s="12">
        <v>28917.0</v>
      </c>
      <c r="I788" s="10" t="s">
        <v>2246</v>
      </c>
      <c r="J788" s="10">
        <v>2.0</v>
      </c>
      <c r="K788" s="10">
        <v>223.0</v>
      </c>
      <c r="N788" s="10">
        <f t="shared" si="1"/>
        <v>2</v>
      </c>
      <c r="O788" s="10">
        <f t="shared" si="2"/>
        <v>0</v>
      </c>
    </row>
    <row r="789" ht="12.75" customHeight="1">
      <c r="A789" s="10" t="s">
        <v>2247</v>
      </c>
      <c r="B789" s="10" t="s">
        <v>2248</v>
      </c>
      <c r="C789" s="10">
        <v>1.0</v>
      </c>
      <c r="F789" s="10">
        <v>1.0</v>
      </c>
      <c r="G789" s="11">
        <v>45281.0</v>
      </c>
      <c r="H789" s="12">
        <v>19986.75</v>
      </c>
      <c r="I789" s="10" t="s">
        <v>1775</v>
      </c>
      <c r="J789" s="10">
        <v>1.0</v>
      </c>
      <c r="K789" s="10" t="s">
        <v>1300</v>
      </c>
      <c r="N789" s="10">
        <f t="shared" si="1"/>
        <v>1</v>
      </c>
      <c r="O789" s="10">
        <f t="shared" si="2"/>
        <v>0</v>
      </c>
    </row>
    <row r="790" ht="12.75" customHeight="1">
      <c r="A790" s="10" t="s">
        <v>2249</v>
      </c>
      <c r="B790" s="10" t="s">
        <v>2250</v>
      </c>
      <c r="C790" s="10">
        <v>2.0</v>
      </c>
      <c r="F790" s="10">
        <v>2.0</v>
      </c>
      <c r="G790" s="11">
        <v>45281.0</v>
      </c>
      <c r="H790" s="12">
        <v>112833.0</v>
      </c>
      <c r="I790" s="10" t="s">
        <v>2251</v>
      </c>
      <c r="J790" s="10">
        <v>2.0</v>
      </c>
      <c r="K790" s="10">
        <v>821.0</v>
      </c>
      <c r="N790" s="10">
        <f t="shared" si="1"/>
        <v>2</v>
      </c>
      <c r="O790" s="10">
        <f t="shared" si="2"/>
        <v>0</v>
      </c>
    </row>
    <row r="791" ht="12.75" customHeight="1">
      <c r="A791" s="10" t="s">
        <v>2252</v>
      </c>
      <c r="B791" s="10" t="s">
        <v>2253</v>
      </c>
      <c r="C791" s="10">
        <v>2.0</v>
      </c>
      <c r="F791" s="10">
        <v>2.0</v>
      </c>
      <c r="G791" s="11">
        <v>45406.0</v>
      </c>
      <c r="H791" s="12">
        <v>50179.5</v>
      </c>
      <c r="I791" s="10" t="s">
        <v>2254</v>
      </c>
      <c r="J791" s="10">
        <v>2.0</v>
      </c>
      <c r="K791" s="10">
        <v>821.0</v>
      </c>
      <c r="N791" s="10">
        <f t="shared" si="1"/>
        <v>2</v>
      </c>
      <c r="O791" s="10">
        <f t="shared" si="2"/>
        <v>0</v>
      </c>
    </row>
    <row r="792" ht="12.75" customHeight="1">
      <c r="A792" s="10" t="s">
        <v>2255</v>
      </c>
      <c r="B792" s="10" t="s">
        <v>2256</v>
      </c>
      <c r="C792" s="10">
        <v>2.0</v>
      </c>
      <c r="F792" s="10">
        <v>2.0</v>
      </c>
      <c r="G792" s="11">
        <v>45281.0</v>
      </c>
      <c r="H792" s="12">
        <v>62653.5</v>
      </c>
      <c r="I792" s="10" t="s">
        <v>2257</v>
      </c>
      <c r="J792" s="10">
        <v>2.0</v>
      </c>
      <c r="K792" s="10">
        <v>821.0</v>
      </c>
      <c r="N792" s="10">
        <f t="shared" si="1"/>
        <v>2</v>
      </c>
      <c r="O792" s="10">
        <f t="shared" si="2"/>
        <v>0</v>
      </c>
    </row>
    <row r="793" ht="12.75" customHeight="1">
      <c r="A793" s="10" t="s">
        <v>2258</v>
      </c>
      <c r="B793" s="10" t="s">
        <v>2259</v>
      </c>
      <c r="C793" s="10">
        <v>1.0</v>
      </c>
      <c r="F793" s="10">
        <v>1.0</v>
      </c>
      <c r="G793" s="11">
        <v>45516.0</v>
      </c>
      <c r="H793" s="12">
        <v>100217.25</v>
      </c>
      <c r="I793" s="10" t="s">
        <v>2260</v>
      </c>
      <c r="J793" s="10">
        <v>1.0</v>
      </c>
      <c r="K793" s="10" t="s">
        <v>344</v>
      </c>
      <c r="N793" s="10">
        <f t="shared" si="1"/>
        <v>1</v>
      </c>
      <c r="O793" s="10">
        <f t="shared" si="2"/>
        <v>0</v>
      </c>
    </row>
    <row r="794" ht="12.75" customHeight="1">
      <c r="A794" s="10" t="s">
        <v>2261</v>
      </c>
      <c r="B794" s="10" t="s">
        <v>2262</v>
      </c>
      <c r="C794" s="10">
        <v>1.0</v>
      </c>
      <c r="F794" s="10">
        <v>1.0</v>
      </c>
      <c r="G794" s="11">
        <v>45492.0</v>
      </c>
      <c r="H794" s="12">
        <v>23388.75</v>
      </c>
      <c r="I794" s="10" t="s">
        <v>2177</v>
      </c>
      <c r="J794" s="10">
        <v>1.0</v>
      </c>
      <c r="K794" s="10" t="s">
        <v>1639</v>
      </c>
      <c r="N794" s="10">
        <f t="shared" si="1"/>
        <v>1</v>
      </c>
      <c r="O794" s="10">
        <f t="shared" si="2"/>
        <v>0</v>
      </c>
    </row>
    <row r="795" ht="12.75" customHeight="1">
      <c r="A795" s="10" t="s">
        <v>2263</v>
      </c>
      <c r="B795" s="10" t="s">
        <v>2264</v>
      </c>
      <c r="C795" s="10">
        <v>1.0</v>
      </c>
      <c r="F795" s="10">
        <v>1.0</v>
      </c>
      <c r="G795" s="11">
        <v>45054.0</v>
      </c>
      <c r="H795" s="12">
        <v>3969.0</v>
      </c>
      <c r="I795" s="10" t="s">
        <v>2265</v>
      </c>
      <c r="J795" s="10">
        <v>1.0</v>
      </c>
      <c r="K795" s="10" t="s">
        <v>2266</v>
      </c>
      <c r="N795" s="10">
        <f t="shared" si="1"/>
        <v>1</v>
      </c>
      <c r="O795" s="10">
        <f t="shared" si="2"/>
        <v>0</v>
      </c>
      <c r="Q795" s="10" t="str">
        <f>IFERROR(VLOOKUP(A795,[1]Ajustes!A$1:H$65536,8,FALSE),0)</f>
        <v>#ERROR!</v>
      </c>
    </row>
    <row r="796" ht="12.75" customHeight="1">
      <c r="A796" s="10" t="s">
        <v>2267</v>
      </c>
      <c r="B796" s="10" t="s">
        <v>2268</v>
      </c>
      <c r="C796" s="10">
        <v>5.0</v>
      </c>
      <c r="F796" s="10">
        <v>5.0</v>
      </c>
      <c r="G796" s="11">
        <v>45054.0</v>
      </c>
      <c r="H796" s="12">
        <v>9639.0</v>
      </c>
      <c r="I796" s="10" t="s">
        <v>2269</v>
      </c>
      <c r="J796" s="10">
        <v>5.0</v>
      </c>
      <c r="K796" s="10" t="s">
        <v>302</v>
      </c>
      <c r="N796" s="10">
        <f t="shared" si="1"/>
        <v>5</v>
      </c>
      <c r="O796" s="10">
        <f t="shared" si="2"/>
        <v>0</v>
      </c>
    </row>
    <row r="797" ht="12.75" customHeight="1">
      <c r="A797" s="10" t="s">
        <v>2270</v>
      </c>
      <c r="B797" s="10" t="s">
        <v>2271</v>
      </c>
      <c r="C797" s="10">
        <v>1.0</v>
      </c>
      <c r="F797" s="10">
        <v>1.0</v>
      </c>
      <c r="G797" s="11">
        <v>45054.0</v>
      </c>
      <c r="H797" s="12">
        <v>25089.75</v>
      </c>
      <c r="I797" s="10" t="s">
        <v>2272</v>
      </c>
      <c r="J797" s="10">
        <v>1.0</v>
      </c>
      <c r="K797" s="10">
        <v>631.0</v>
      </c>
      <c r="N797" s="10">
        <f t="shared" si="1"/>
        <v>1</v>
      </c>
      <c r="O797" s="10">
        <f t="shared" si="2"/>
        <v>0</v>
      </c>
    </row>
    <row r="798" ht="12.75" customHeight="1">
      <c r="A798" s="10" t="s">
        <v>2273</v>
      </c>
      <c r="B798" s="10" t="s">
        <v>2274</v>
      </c>
      <c r="C798" s="10">
        <v>1.0</v>
      </c>
      <c r="F798" s="10">
        <v>1.0</v>
      </c>
      <c r="G798" s="11">
        <v>45054.0</v>
      </c>
      <c r="H798" s="12">
        <v>35154.0</v>
      </c>
      <c r="I798" s="10" t="s">
        <v>2275</v>
      </c>
      <c r="J798" s="10">
        <v>1.0</v>
      </c>
      <c r="K798" s="10">
        <v>852.0</v>
      </c>
      <c r="N798" s="10">
        <f t="shared" si="1"/>
        <v>1</v>
      </c>
      <c r="O798" s="10">
        <f t="shared" si="2"/>
        <v>0</v>
      </c>
    </row>
    <row r="799" ht="12.75" customHeight="1">
      <c r="A799" s="10" t="s">
        <v>2276</v>
      </c>
      <c r="B799" s="10" t="s">
        <v>2277</v>
      </c>
      <c r="C799" s="10">
        <v>1.0</v>
      </c>
      <c r="F799" s="10">
        <v>1.0</v>
      </c>
      <c r="G799" s="11">
        <v>45054.0</v>
      </c>
      <c r="H799" s="12">
        <v>8127.0</v>
      </c>
      <c r="I799" s="10" t="s">
        <v>1729</v>
      </c>
      <c r="J799" s="10">
        <v>1.0</v>
      </c>
      <c r="K799" s="10" t="s">
        <v>85</v>
      </c>
      <c r="N799" s="10">
        <f t="shared" si="1"/>
        <v>1</v>
      </c>
      <c r="O799" s="10">
        <f t="shared" si="2"/>
        <v>0</v>
      </c>
    </row>
    <row r="800" ht="12.75" customHeight="1">
      <c r="A800" s="10" t="s">
        <v>2278</v>
      </c>
      <c r="B800" s="10" t="s">
        <v>2279</v>
      </c>
      <c r="C800" s="10">
        <v>1.0</v>
      </c>
      <c r="F800" s="10">
        <v>1.0</v>
      </c>
      <c r="G800" s="11">
        <v>45054.0</v>
      </c>
      <c r="H800" s="12">
        <v>2835.0</v>
      </c>
      <c r="I800" s="10" t="s">
        <v>1788</v>
      </c>
      <c r="J800" s="10">
        <v>1.0</v>
      </c>
      <c r="K800" s="10" t="s">
        <v>2148</v>
      </c>
      <c r="N800" s="10">
        <f t="shared" si="1"/>
        <v>1</v>
      </c>
      <c r="O800" s="10">
        <f t="shared" si="2"/>
        <v>0</v>
      </c>
    </row>
    <row r="801" ht="12.75" customHeight="1">
      <c r="A801" s="10" t="s">
        <v>2280</v>
      </c>
      <c r="B801" s="10" t="s">
        <v>2281</v>
      </c>
      <c r="C801" s="10">
        <v>8.0</v>
      </c>
      <c r="F801" s="10">
        <v>8.0</v>
      </c>
      <c r="G801" s="11">
        <v>45677.0</v>
      </c>
      <c r="H801" s="12">
        <v>13608.0</v>
      </c>
      <c r="I801" s="10" t="s">
        <v>2282</v>
      </c>
      <c r="J801" s="10">
        <v>8.0</v>
      </c>
      <c r="K801" s="10" t="s">
        <v>2283</v>
      </c>
      <c r="N801" s="10">
        <f t="shared" si="1"/>
        <v>8</v>
      </c>
      <c r="O801" s="10">
        <f t="shared" si="2"/>
        <v>0</v>
      </c>
    </row>
    <row r="802" ht="12.75" customHeight="1">
      <c r="A802" s="10" t="s">
        <v>2284</v>
      </c>
      <c r="B802" s="10" t="s">
        <v>2285</v>
      </c>
      <c r="C802" s="10">
        <v>1.0</v>
      </c>
      <c r="D802" s="10">
        <v>1.0</v>
      </c>
      <c r="G802" s="11">
        <v>45506.0</v>
      </c>
      <c r="H802" s="12">
        <v>6615.0</v>
      </c>
      <c r="I802" s="10" t="s">
        <v>875</v>
      </c>
      <c r="L802" s="10">
        <v>1.0</v>
      </c>
      <c r="N802" s="10">
        <f t="shared" si="1"/>
        <v>1</v>
      </c>
      <c r="O802" s="10">
        <f t="shared" si="2"/>
        <v>0</v>
      </c>
      <c r="P802" s="10">
        <v>185547.0</v>
      </c>
    </row>
    <row r="803" ht="12.75" customHeight="1">
      <c r="A803" s="10" t="s">
        <v>2286</v>
      </c>
      <c r="B803" s="10" t="s">
        <v>2287</v>
      </c>
      <c r="C803" s="10">
        <v>1.0</v>
      </c>
      <c r="F803" s="10">
        <v>1.0</v>
      </c>
      <c r="G803" s="11">
        <v>45054.0</v>
      </c>
      <c r="H803" s="12">
        <v>1890.0</v>
      </c>
      <c r="I803" s="10" t="s">
        <v>469</v>
      </c>
      <c r="J803" s="10">
        <v>1.0</v>
      </c>
      <c r="K803" s="11" t="s">
        <v>885</v>
      </c>
      <c r="N803" s="10">
        <f t="shared" si="1"/>
        <v>1</v>
      </c>
      <c r="O803" s="10">
        <f t="shared" si="2"/>
        <v>0</v>
      </c>
    </row>
    <row r="804" ht="12.75" customHeight="1">
      <c r="A804" s="10" t="s">
        <v>2288</v>
      </c>
      <c r="B804" s="10" t="s">
        <v>2289</v>
      </c>
      <c r="C804" s="10">
        <v>1.0</v>
      </c>
      <c r="F804" s="10">
        <v>1.0</v>
      </c>
      <c r="G804" s="11">
        <v>45054.0</v>
      </c>
      <c r="H804" s="12">
        <v>3969.0</v>
      </c>
      <c r="I804" s="10" t="s">
        <v>2265</v>
      </c>
      <c r="J804" s="10">
        <v>1.0</v>
      </c>
      <c r="K804" s="11" t="s">
        <v>478</v>
      </c>
      <c r="N804" s="10">
        <f t="shared" si="1"/>
        <v>1</v>
      </c>
      <c r="O804" s="10">
        <f t="shared" si="2"/>
        <v>0</v>
      </c>
    </row>
    <row r="805" ht="12.75" customHeight="1">
      <c r="A805" s="10" t="s">
        <v>2290</v>
      </c>
      <c r="B805" s="10" t="s">
        <v>2291</v>
      </c>
      <c r="C805" s="10">
        <v>2.0</v>
      </c>
      <c r="F805" s="10">
        <v>2.0</v>
      </c>
      <c r="G805" s="11">
        <v>45054.0</v>
      </c>
      <c r="H805" s="12">
        <v>20270.25</v>
      </c>
      <c r="I805" s="10" t="s">
        <v>347</v>
      </c>
      <c r="J805" s="10">
        <v>2.0</v>
      </c>
      <c r="K805" s="10" t="s">
        <v>911</v>
      </c>
      <c r="N805" s="10">
        <f t="shared" si="1"/>
        <v>2</v>
      </c>
      <c r="O805" s="10">
        <f t="shared" si="2"/>
        <v>0</v>
      </c>
    </row>
    <row r="806" ht="12.75" customHeight="1">
      <c r="A806" s="10" t="s">
        <v>2292</v>
      </c>
      <c r="B806" s="10" t="s">
        <v>2293</v>
      </c>
      <c r="C806" s="10">
        <v>2.0</v>
      </c>
      <c r="F806" s="10">
        <v>2.0</v>
      </c>
      <c r="G806" s="11">
        <v>45054.0</v>
      </c>
      <c r="H806" s="12">
        <v>6615.0</v>
      </c>
      <c r="I806" s="10" t="s">
        <v>946</v>
      </c>
      <c r="J806" s="10">
        <v>2.0</v>
      </c>
      <c r="K806" s="10" t="s">
        <v>911</v>
      </c>
      <c r="N806" s="10">
        <f t="shared" si="1"/>
        <v>2</v>
      </c>
      <c r="O806" s="10">
        <f t="shared" si="2"/>
        <v>0</v>
      </c>
    </row>
    <row r="807" ht="12.75" customHeight="1">
      <c r="A807" s="10" t="s">
        <v>2294</v>
      </c>
      <c r="B807" s="10" t="s">
        <v>2295</v>
      </c>
      <c r="C807" s="10">
        <v>2.0</v>
      </c>
      <c r="D807" s="10">
        <v>1.0</v>
      </c>
      <c r="F807" s="10">
        <v>1.0</v>
      </c>
      <c r="G807" s="11">
        <v>45723.0</v>
      </c>
      <c r="H807" s="12">
        <v>9261.0</v>
      </c>
      <c r="I807" s="10" t="s">
        <v>2296</v>
      </c>
      <c r="L807" s="10">
        <v>1.0</v>
      </c>
      <c r="N807" s="10">
        <f t="shared" si="1"/>
        <v>1</v>
      </c>
      <c r="O807" s="10">
        <f t="shared" si="2"/>
        <v>-1</v>
      </c>
      <c r="P807" s="10">
        <v>172536.0</v>
      </c>
      <c r="Q807" s="10" t="str">
        <f>IFERROR(VLOOKUP(A807,[1]Ajustes!A$1:H$65536,8,FALSE),0)</f>
        <v>#ERROR!</v>
      </c>
    </row>
    <row r="808" ht="12.75" customHeight="1">
      <c r="A808" s="10" t="s">
        <v>2297</v>
      </c>
      <c r="B808" s="10" t="s">
        <v>2298</v>
      </c>
      <c r="C808" s="10">
        <v>3.0</v>
      </c>
      <c r="F808" s="10">
        <v>3.0</v>
      </c>
      <c r="G808" s="11">
        <v>45406.0</v>
      </c>
      <c r="H808" s="12">
        <v>1134.0</v>
      </c>
      <c r="I808" s="10" t="s">
        <v>888</v>
      </c>
      <c r="J808" s="10">
        <v>3.0</v>
      </c>
      <c r="K808" s="11" t="s">
        <v>1929</v>
      </c>
      <c r="N808" s="10">
        <f t="shared" si="1"/>
        <v>3</v>
      </c>
      <c r="O808" s="10">
        <f t="shared" si="2"/>
        <v>0</v>
      </c>
    </row>
    <row r="809" ht="12.75" customHeight="1">
      <c r="A809" s="10" t="s">
        <v>2299</v>
      </c>
      <c r="B809" s="10" t="s">
        <v>2300</v>
      </c>
      <c r="C809" s="10">
        <v>1.0</v>
      </c>
      <c r="F809" s="10">
        <v>1.0</v>
      </c>
      <c r="G809" s="11">
        <v>45054.0</v>
      </c>
      <c r="H809" s="12">
        <v>40398.75</v>
      </c>
      <c r="I809" s="10" t="s">
        <v>2301</v>
      </c>
      <c r="J809" s="10">
        <v>1.0</v>
      </c>
      <c r="K809" s="10" t="s">
        <v>911</v>
      </c>
      <c r="N809" s="10">
        <f t="shared" si="1"/>
        <v>1</v>
      </c>
      <c r="O809" s="10">
        <f t="shared" si="2"/>
        <v>0</v>
      </c>
    </row>
    <row r="810" ht="12.75" customHeight="1">
      <c r="A810" s="10" t="s">
        <v>2302</v>
      </c>
      <c r="B810" s="10" t="s">
        <v>2303</v>
      </c>
      <c r="C810" s="10">
        <v>1.0</v>
      </c>
      <c r="D810" s="10">
        <v>1.0</v>
      </c>
      <c r="G810" s="11">
        <v>45339.0</v>
      </c>
      <c r="H810" s="12">
        <v>8316.0</v>
      </c>
      <c r="I810" s="10" t="s">
        <v>2304</v>
      </c>
      <c r="L810" s="10">
        <v>1.0</v>
      </c>
      <c r="N810" s="10">
        <f t="shared" si="1"/>
        <v>1</v>
      </c>
      <c r="O810" s="10">
        <f t="shared" si="2"/>
        <v>0</v>
      </c>
      <c r="P810" s="10">
        <v>161868.0</v>
      </c>
    </row>
    <row r="811" ht="12.75" customHeight="1">
      <c r="A811" s="10" t="s">
        <v>2305</v>
      </c>
      <c r="B811" s="10" t="s">
        <v>2306</v>
      </c>
      <c r="C811" s="10">
        <v>1.0</v>
      </c>
      <c r="F811" s="10">
        <v>1.0</v>
      </c>
      <c r="G811" s="11">
        <v>45054.0</v>
      </c>
      <c r="H811" s="12">
        <v>7560.0</v>
      </c>
      <c r="I811" s="10" t="s">
        <v>786</v>
      </c>
      <c r="J811" s="10">
        <v>1.0</v>
      </c>
      <c r="K811" s="10">
        <v>932.0</v>
      </c>
      <c r="N811" s="10">
        <f t="shared" si="1"/>
        <v>1</v>
      </c>
      <c r="O811" s="10">
        <f t="shared" si="2"/>
        <v>0</v>
      </c>
    </row>
    <row r="812" ht="12.75" customHeight="1">
      <c r="A812" s="10" t="s">
        <v>2307</v>
      </c>
      <c r="B812" s="10" t="s">
        <v>2308</v>
      </c>
      <c r="C812" s="10">
        <v>3.0</v>
      </c>
      <c r="F812" s="10">
        <v>3.0</v>
      </c>
      <c r="G812" s="11">
        <v>45054.0</v>
      </c>
      <c r="H812" s="12">
        <v>2646.0</v>
      </c>
      <c r="I812" s="10" t="s">
        <v>798</v>
      </c>
      <c r="J812" s="10">
        <v>3.0</v>
      </c>
      <c r="K812" s="10" t="s">
        <v>911</v>
      </c>
      <c r="N812" s="10">
        <f t="shared" si="1"/>
        <v>3</v>
      </c>
      <c r="O812" s="10">
        <f t="shared" si="2"/>
        <v>0</v>
      </c>
      <c r="Q812" s="10" t="str">
        <f>IFERROR(VLOOKUP(A812,[1]Ajustes!A$1:H$65536,8,FALSE),0)</f>
        <v>#ERROR!</v>
      </c>
    </row>
    <row r="813" ht="12.75" customHeight="1">
      <c r="A813" s="10" t="s">
        <v>2309</v>
      </c>
      <c r="B813" s="10" t="s">
        <v>2310</v>
      </c>
      <c r="C813" s="10">
        <v>3.0</v>
      </c>
      <c r="F813" s="10">
        <v>3.0</v>
      </c>
      <c r="G813" s="11">
        <v>45054.0</v>
      </c>
      <c r="H813" s="12">
        <v>4158.0</v>
      </c>
      <c r="I813" s="10" t="s">
        <v>863</v>
      </c>
      <c r="J813" s="10">
        <v>3.0</v>
      </c>
      <c r="K813" s="10" t="s">
        <v>911</v>
      </c>
      <c r="N813" s="10">
        <f t="shared" si="1"/>
        <v>3</v>
      </c>
      <c r="O813" s="10">
        <f t="shared" si="2"/>
        <v>0</v>
      </c>
    </row>
    <row r="814" ht="12.75" customHeight="1">
      <c r="A814" s="10" t="s">
        <v>2311</v>
      </c>
      <c r="B814" s="10" t="s">
        <v>2312</v>
      </c>
      <c r="C814" s="10">
        <v>1.0</v>
      </c>
      <c r="F814" s="10">
        <v>1.0</v>
      </c>
      <c r="G814" s="11">
        <v>45054.0</v>
      </c>
      <c r="H814" s="12">
        <v>756.0</v>
      </c>
      <c r="I814" s="10" t="s">
        <v>1703</v>
      </c>
      <c r="J814" s="10">
        <v>1.0</v>
      </c>
      <c r="K814" s="10" t="s">
        <v>482</v>
      </c>
      <c r="N814" s="10">
        <f t="shared" si="1"/>
        <v>1</v>
      </c>
      <c r="O814" s="10">
        <f t="shared" si="2"/>
        <v>0</v>
      </c>
    </row>
    <row r="815" ht="12.75" customHeight="1">
      <c r="A815" s="10" t="s">
        <v>2313</v>
      </c>
      <c r="B815" s="10" t="s">
        <v>2314</v>
      </c>
      <c r="C815" s="10">
        <v>1.0</v>
      </c>
      <c r="F815" s="10">
        <v>1.0</v>
      </c>
      <c r="G815" s="11">
        <v>45478.0</v>
      </c>
      <c r="H815" s="12">
        <v>12615.75</v>
      </c>
      <c r="I815" s="10" t="s">
        <v>412</v>
      </c>
      <c r="J815" s="10">
        <v>1.0</v>
      </c>
      <c r="K815" s="10">
        <v>932.0</v>
      </c>
      <c r="N815" s="10">
        <f t="shared" si="1"/>
        <v>1</v>
      </c>
      <c r="O815" s="10">
        <f t="shared" si="2"/>
        <v>0</v>
      </c>
    </row>
    <row r="816" ht="12.75" customHeight="1">
      <c r="A816" s="10" t="s">
        <v>2315</v>
      </c>
      <c r="B816" s="10" t="s">
        <v>2316</v>
      </c>
      <c r="C816" s="10">
        <v>3.0</v>
      </c>
      <c r="F816" s="10">
        <v>3.0</v>
      </c>
      <c r="G816" s="11">
        <v>45406.0</v>
      </c>
      <c r="H816" s="12">
        <v>6426.0</v>
      </c>
      <c r="I816" s="10" t="s">
        <v>940</v>
      </c>
      <c r="J816" s="10">
        <v>3.0</v>
      </c>
      <c r="K816" s="10" t="s">
        <v>482</v>
      </c>
      <c r="N816" s="10">
        <f t="shared" si="1"/>
        <v>3</v>
      </c>
      <c r="O816" s="10">
        <f t="shared" si="2"/>
        <v>0</v>
      </c>
    </row>
    <row r="817" ht="12.75" customHeight="1">
      <c r="A817" s="10" t="s">
        <v>2317</v>
      </c>
      <c r="B817" s="10" t="s">
        <v>2318</v>
      </c>
      <c r="C817" s="10">
        <v>1.0</v>
      </c>
      <c r="F817" s="10">
        <v>1.0</v>
      </c>
      <c r="G817" s="11">
        <v>45652.0</v>
      </c>
      <c r="H817" s="12">
        <v>4725.0</v>
      </c>
      <c r="I817" s="10" t="s">
        <v>457</v>
      </c>
      <c r="N817" s="10">
        <f t="shared" si="1"/>
        <v>0</v>
      </c>
      <c r="O817" s="10">
        <f t="shared" si="2"/>
        <v>-1</v>
      </c>
      <c r="Q817" s="10" t="str">
        <f>IFERROR(VLOOKUP(A817,[1]Ajustes!A$1:H$65536,8,FALSE),0)</f>
        <v>#ERROR!</v>
      </c>
    </row>
    <row r="818" ht="12.75" customHeight="1">
      <c r="A818" s="10" t="s">
        <v>2319</v>
      </c>
      <c r="B818" s="10" t="s">
        <v>2320</v>
      </c>
      <c r="C818" s="10">
        <v>1.0</v>
      </c>
      <c r="F818" s="10">
        <v>1.0</v>
      </c>
      <c r="G818" s="11">
        <v>45604.0</v>
      </c>
      <c r="H818" s="12">
        <v>6048.0</v>
      </c>
      <c r="I818" s="10" t="s">
        <v>919</v>
      </c>
      <c r="J818" s="10">
        <v>1.0</v>
      </c>
      <c r="K818" s="10" t="s">
        <v>363</v>
      </c>
      <c r="N818" s="10">
        <f t="shared" si="1"/>
        <v>1</v>
      </c>
      <c r="O818" s="10">
        <f t="shared" si="2"/>
        <v>0</v>
      </c>
    </row>
    <row r="819" ht="12.75" customHeight="1">
      <c r="A819" s="10" t="s">
        <v>2321</v>
      </c>
      <c r="B819" s="10" t="s">
        <v>2320</v>
      </c>
      <c r="C819" s="10">
        <v>1.0</v>
      </c>
      <c r="F819" s="10">
        <v>1.0</v>
      </c>
      <c r="G819" s="11">
        <v>45345.0</v>
      </c>
      <c r="H819" s="12">
        <v>9333.0</v>
      </c>
      <c r="I819" s="10" t="s">
        <v>2322</v>
      </c>
      <c r="J819" s="10">
        <v>1.0</v>
      </c>
      <c r="K819" s="10" t="s">
        <v>363</v>
      </c>
      <c r="N819" s="10">
        <f t="shared" si="1"/>
        <v>1</v>
      </c>
      <c r="O819" s="10">
        <f t="shared" si="2"/>
        <v>0</v>
      </c>
      <c r="Q819" s="10" t="str">
        <f>IFERROR(VLOOKUP(A819,[1]Ajustes!A$1:H$65536,8,FALSE),0)</f>
        <v>#ERROR!</v>
      </c>
    </row>
    <row r="820" ht="12.75" customHeight="1">
      <c r="A820" s="10" t="s">
        <v>2323</v>
      </c>
      <c r="B820" s="10" t="s">
        <v>2324</v>
      </c>
      <c r="C820" s="10">
        <v>1.0</v>
      </c>
      <c r="F820" s="10">
        <v>1.0</v>
      </c>
      <c r="G820" s="11">
        <v>45514.0</v>
      </c>
      <c r="H820" s="12">
        <v>3780.0</v>
      </c>
      <c r="I820" s="10" t="s">
        <v>795</v>
      </c>
      <c r="J820" s="10">
        <v>1.0</v>
      </c>
      <c r="K820" s="10">
        <v>341.0</v>
      </c>
      <c r="N820" s="10">
        <f t="shared" si="1"/>
        <v>1</v>
      </c>
      <c r="O820" s="10">
        <f t="shared" si="2"/>
        <v>0</v>
      </c>
    </row>
    <row r="821" ht="12.75" customHeight="1">
      <c r="A821" s="10" t="s">
        <v>2325</v>
      </c>
      <c r="B821" s="10" t="s">
        <v>2326</v>
      </c>
      <c r="C821" s="10">
        <v>1.0</v>
      </c>
      <c r="F821" s="10">
        <v>1.0</v>
      </c>
      <c r="G821" s="11">
        <v>45723.0</v>
      </c>
      <c r="H821" s="12">
        <v>8505.0</v>
      </c>
      <c r="I821" s="10" t="s">
        <v>1356</v>
      </c>
      <c r="J821" s="10">
        <v>1.0</v>
      </c>
      <c r="K821" s="10" t="s">
        <v>695</v>
      </c>
      <c r="N821" s="10">
        <f t="shared" si="1"/>
        <v>1</v>
      </c>
      <c r="O821" s="10">
        <f t="shared" si="2"/>
        <v>0</v>
      </c>
    </row>
    <row r="822" ht="12.75" customHeight="1">
      <c r="A822" s="10" t="s">
        <v>2327</v>
      </c>
      <c r="B822" s="10" t="s">
        <v>2328</v>
      </c>
      <c r="C822" s="10">
        <v>2.0</v>
      </c>
      <c r="F822" s="10">
        <v>2.0</v>
      </c>
      <c r="G822" s="11">
        <v>45723.0</v>
      </c>
      <c r="H822" s="12">
        <v>7182.0</v>
      </c>
      <c r="I822" s="10" t="s">
        <v>925</v>
      </c>
      <c r="J822" s="10">
        <v>2.0</v>
      </c>
      <c r="K822" s="10" t="s">
        <v>363</v>
      </c>
      <c r="N822" s="10">
        <f t="shared" si="1"/>
        <v>2</v>
      </c>
      <c r="O822" s="10">
        <f t="shared" si="2"/>
        <v>0</v>
      </c>
    </row>
    <row r="823" ht="12.75" customHeight="1">
      <c r="A823" s="10" t="s">
        <v>2329</v>
      </c>
      <c r="B823" s="10" t="s">
        <v>2328</v>
      </c>
      <c r="C823" s="10">
        <v>2.0</v>
      </c>
      <c r="F823" s="10">
        <v>2.0</v>
      </c>
      <c r="G823" s="11">
        <v>45345.0</v>
      </c>
      <c r="H823" s="12">
        <v>4666.67</v>
      </c>
      <c r="I823" s="10" t="s">
        <v>2330</v>
      </c>
      <c r="J823" s="10">
        <v>2.0</v>
      </c>
      <c r="K823" s="10" t="s">
        <v>363</v>
      </c>
      <c r="N823" s="10">
        <f t="shared" si="1"/>
        <v>2</v>
      </c>
      <c r="O823" s="10">
        <f t="shared" si="2"/>
        <v>0</v>
      </c>
    </row>
    <row r="824" ht="12.75" customHeight="1">
      <c r="A824" s="10" t="s">
        <v>2331</v>
      </c>
      <c r="B824" s="10" t="s">
        <v>2332</v>
      </c>
      <c r="C824" s="10">
        <v>1.0</v>
      </c>
      <c r="F824" s="10">
        <v>1.0</v>
      </c>
      <c r="G824" s="11">
        <v>45492.0</v>
      </c>
      <c r="H824" s="12">
        <v>31893.75</v>
      </c>
      <c r="I824" s="10" t="s">
        <v>2156</v>
      </c>
      <c r="J824" s="10">
        <v>1.0</v>
      </c>
      <c r="K824" s="10">
        <v>712.0</v>
      </c>
      <c r="N824" s="10">
        <f t="shared" si="1"/>
        <v>1</v>
      </c>
      <c r="O824" s="10">
        <f t="shared" si="2"/>
        <v>0</v>
      </c>
    </row>
    <row r="825" ht="12.75" customHeight="1">
      <c r="A825" s="10" t="s">
        <v>2333</v>
      </c>
      <c r="B825" s="10" t="s">
        <v>2334</v>
      </c>
      <c r="C825" s="10">
        <v>1.0</v>
      </c>
      <c r="F825" s="10">
        <v>1.0</v>
      </c>
      <c r="G825" s="11">
        <v>45698.0</v>
      </c>
      <c r="H825" s="12">
        <v>7938.0</v>
      </c>
      <c r="I825" s="10" t="s">
        <v>798</v>
      </c>
      <c r="J825" s="10">
        <v>1.0</v>
      </c>
      <c r="K825" s="10" t="s">
        <v>1843</v>
      </c>
      <c r="N825" s="10">
        <f t="shared" si="1"/>
        <v>1</v>
      </c>
      <c r="O825" s="10">
        <f t="shared" si="2"/>
        <v>0</v>
      </c>
    </row>
    <row r="826" ht="12.75" customHeight="1">
      <c r="A826" s="10" t="s">
        <v>2335</v>
      </c>
      <c r="B826" s="10" t="s">
        <v>2336</v>
      </c>
      <c r="C826" s="10">
        <v>2.0</v>
      </c>
      <c r="D826" s="10">
        <v>1.0</v>
      </c>
      <c r="F826" s="10">
        <v>1.0</v>
      </c>
      <c r="G826" s="11">
        <v>45608.0</v>
      </c>
      <c r="H826" s="12">
        <v>5000.0</v>
      </c>
      <c r="I826" s="10" t="s">
        <v>2337</v>
      </c>
      <c r="J826" s="10">
        <v>1.0</v>
      </c>
      <c r="K826" s="10" t="s">
        <v>376</v>
      </c>
      <c r="L826" s="10">
        <v>1.0</v>
      </c>
      <c r="N826" s="10">
        <f t="shared" si="1"/>
        <v>2</v>
      </c>
      <c r="O826" s="10">
        <f t="shared" si="2"/>
        <v>0</v>
      </c>
      <c r="P826" s="10">
        <v>171271.0</v>
      </c>
    </row>
    <row r="827" ht="12.75" customHeight="1">
      <c r="A827" s="10" t="s">
        <v>2338</v>
      </c>
      <c r="B827" s="10" t="s">
        <v>2339</v>
      </c>
      <c r="C827" s="10">
        <v>3.0</v>
      </c>
      <c r="D827" s="10">
        <v>2.0</v>
      </c>
      <c r="F827" s="10">
        <v>1.0</v>
      </c>
      <c r="G827" s="11">
        <v>45492.0</v>
      </c>
      <c r="H827" s="12">
        <v>133906.5</v>
      </c>
      <c r="I827" s="10" t="s">
        <v>2340</v>
      </c>
      <c r="L827" s="10">
        <v>3.0</v>
      </c>
      <c r="N827" s="10">
        <f t="shared" si="1"/>
        <v>3</v>
      </c>
      <c r="O827" s="10">
        <f t="shared" si="2"/>
        <v>0</v>
      </c>
      <c r="P827" s="10" t="s">
        <v>2341</v>
      </c>
    </row>
    <row r="828" ht="12.75" customHeight="1">
      <c r="A828" s="10" t="s">
        <v>2342</v>
      </c>
      <c r="B828" s="10" t="s">
        <v>2343</v>
      </c>
      <c r="C828" s="10">
        <v>1.0</v>
      </c>
      <c r="F828" s="10">
        <v>1.0</v>
      </c>
      <c r="G828" s="11">
        <v>45054.0</v>
      </c>
      <c r="H828" s="12">
        <v>2835.0</v>
      </c>
      <c r="I828" s="10" t="s">
        <v>1788</v>
      </c>
      <c r="J828" s="10">
        <v>1.0</v>
      </c>
      <c r="K828" s="11" t="s">
        <v>2344</v>
      </c>
      <c r="N828" s="10">
        <f t="shared" si="1"/>
        <v>1</v>
      </c>
      <c r="O828" s="10">
        <f t="shared" si="2"/>
        <v>0</v>
      </c>
    </row>
    <row r="829" ht="12.75" customHeight="1">
      <c r="A829" s="10" t="s">
        <v>2345</v>
      </c>
      <c r="B829" s="10" t="s">
        <v>2346</v>
      </c>
      <c r="C829" s="10">
        <v>1.0</v>
      </c>
      <c r="F829" s="10">
        <v>1.0</v>
      </c>
      <c r="G829" s="11">
        <v>45605.0</v>
      </c>
      <c r="H829" s="12">
        <v>15450.75</v>
      </c>
      <c r="I829" s="10" t="s">
        <v>1489</v>
      </c>
      <c r="J829" s="10">
        <v>1.0</v>
      </c>
      <c r="K829" s="10">
        <v>431.0</v>
      </c>
      <c r="N829" s="10">
        <f t="shared" si="1"/>
        <v>1</v>
      </c>
      <c r="O829" s="10">
        <f t="shared" si="2"/>
        <v>0</v>
      </c>
    </row>
    <row r="830" ht="12.75" customHeight="1">
      <c r="A830" s="10" t="s">
        <v>2347</v>
      </c>
      <c r="B830" s="10" t="s">
        <v>2348</v>
      </c>
      <c r="C830" s="10">
        <v>1.0</v>
      </c>
      <c r="D830" s="10">
        <v>1.0</v>
      </c>
      <c r="G830" s="11">
        <v>45454.0</v>
      </c>
      <c r="H830" s="12">
        <v>44509.5</v>
      </c>
      <c r="I830" s="10" t="s">
        <v>1738</v>
      </c>
      <c r="L830" s="10">
        <v>1.0</v>
      </c>
      <c r="N830" s="10">
        <f t="shared" si="1"/>
        <v>1</v>
      </c>
      <c r="O830" s="10">
        <f t="shared" si="2"/>
        <v>0</v>
      </c>
      <c r="P830" s="10">
        <v>105362.0</v>
      </c>
    </row>
    <row r="831" ht="12.75" customHeight="1">
      <c r="A831" s="10" t="s">
        <v>2349</v>
      </c>
      <c r="B831" s="10" t="s">
        <v>2350</v>
      </c>
      <c r="C831" s="10">
        <v>1.0</v>
      </c>
      <c r="F831" s="10">
        <v>1.0</v>
      </c>
      <c r="G831" s="11">
        <v>45054.0</v>
      </c>
      <c r="H831" s="12">
        <v>26000.0</v>
      </c>
      <c r="I831" s="10" t="s">
        <v>2351</v>
      </c>
      <c r="J831" s="10">
        <v>1.0</v>
      </c>
      <c r="K831" s="10" t="s">
        <v>2352</v>
      </c>
      <c r="N831" s="10">
        <f t="shared" si="1"/>
        <v>1</v>
      </c>
      <c r="O831" s="10">
        <f t="shared" si="2"/>
        <v>0</v>
      </c>
    </row>
    <row r="832" ht="12.75" customHeight="1">
      <c r="A832" s="10" t="s">
        <v>2353</v>
      </c>
      <c r="B832" s="10" t="s">
        <v>2354</v>
      </c>
      <c r="C832" s="10">
        <v>1.0</v>
      </c>
      <c r="F832" s="10">
        <v>1.0</v>
      </c>
      <c r="G832" s="11">
        <v>45054.0</v>
      </c>
      <c r="H832" s="12">
        <v>2457.0</v>
      </c>
      <c r="I832" s="10" t="s">
        <v>1744</v>
      </c>
      <c r="J832" s="10">
        <v>1.0</v>
      </c>
      <c r="K832" s="10" t="s">
        <v>2352</v>
      </c>
      <c r="N832" s="10">
        <f t="shared" si="1"/>
        <v>1</v>
      </c>
      <c r="O832" s="10">
        <f t="shared" si="2"/>
        <v>0</v>
      </c>
    </row>
    <row r="833" ht="12.75" customHeight="1">
      <c r="A833" s="10" t="s">
        <v>2355</v>
      </c>
      <c r="B833" s="10" t="s">
        <v>2356</v>
      </c>
      <c r="C833" s="10">
        <v>1.0</v>
      </c>
      <c r="F833" s="10">
        <v>1.0</v>
      </c>
      <c r="G833" s="11">
        <v>45054.0</v>
      </c>
      <c r="H833" s="12">
        <v>2268.0</v>
      </c>
      <c r="I833" s="10" t="s">
        <v>671</v>
      </c>
      <c r="J833" s="10">
        <v>1.0</v>
      </c>
      <c r="K833" s="10" t="s">
        <v>2352</v>
      </c>
      <c r="N833" s="10">
        <f t="shared" si="1"/>
        <v>1</v>
      </c>
      <c r="O833" s="10">
        <f t="shared" si="2"/>
        <v>0</v>
      </c>
    </row>
    <row r="834" ht="12.75" customHeight="1">
      <c r="A834" s="10" t="s">
        <v>2357</v>
      </c>
      <c r="B834" s="10" t="s">
        <v>2358</v>
      </c>
      <c r="C834" s="10">
        <v>1.0</v>
      </c>
      <c r="F834" s="10">
        <v>1.0</v>
      </c>
      <c r="G834" s="11">
        <v>45054.0</v>
      </c>
      <c r="H834" s="12">
        <v>16301.25</v>
      </c>
      <c r="I834" s="10" t="s">
        <v>1517</v>
      </c>
      <c r="J834" s="10">
        <v>1.0</v>
      </c>
      <c r="K834" s="10" t="s">
        <v>2352</v>
      </c>
      <c r="N834" s="10">
        <f t="shared" si="1"/>
        <v>1</v>
      </c>
      <c r="O834" s="10">
        <f t="shared" si="2"/>
        <v>0</v>
      </c>
    </row>
    <row r="835" ht="12.75" customHeight="1">
      <c r="A835" s="10" t="s">
        <v>2359</v>
      </c>
      <c r="B835" s="10" t="s">
        <v>2360</v>
      </c>
      <c r="C835" s="10">
        <v>1.0</v>
      </c>
      <c r="F835" s="10">
        <v>1.0</v>
      </c>
      <c r="G835" s="11">
        <v>45054.0</v>
      </c>
      <c r="H835" s="12">
        <v>25373.25</v>
      </c>
      <c r="I835" s="10" t="s">
        <v>2361</v>
      </c>
      <c r="J835" s="10">
        <v>1.0</v>
      </c>
      <c r="K835" s="10" t="s">
        <v>2352</v>
      </c>
      <c r="N835" s="10">
        <f t="shared" si="1"/>
        <v>1</v>
      </c>
      <c r="O835" s="10">
        <f t="shared" si="2"/>
        <v>0</v>
      </c>
    </row>
    <row r="836" ht="12.75" customHeight="1">
      <c r="A836" s="10" t="s">
        <v>2362</v>
      </c>
      <c r="B836" s="10" t="s">
        <v>2363</v>
      </c>
      <c r="C836" s="10">
        <v>7.0</v>
      </c>
      <c r="F836" s="10">
        <v>7.0</v>
      </c>
      <c r="G836" s="11">
        <v>45601.0</v>
      </c>
      <c r="H836" s="12">
        <v>3402.0</v>
      </c>
      <c r="I836" s="10" t="s">
        <v>1552</v>
      </c>
      <c r="J836" s="10">
        <v>7.0</v>
      </c>
      <c r="K836" s="11" t="s">
        <v>2344</v>
      </c>
      <c r="N836" s="10">
        <f t="shared" si="1"/>
        <v>7</v>
      </c>
      <c r="O836" s="10">
        <f t="shared" si="2"/>
        <v>0</v>
      </c>
    </row>
    <row r="837" ht="12.75" customHeight="1">
      <c r="A837" s="10" t="s">
        <v>2364</v>
      </c>
      <c r="B837" s="10" t="s">
        <v>2365</v>
      </c>
      <c r="C837" s="10">
        <v>1.0</v>
      </c>
      <c r="D837" s="10">
        <v>1.0</v>
      </c>
      <c r="G837" s="11">
        <v>45405.0</v>
      </c>
      <c r="H837" s="12">
        <v>26082.0</v>
      </c>
      <c r="I837" s="10" t="s">
        <v>752</v>
      </c>
      <c r="L837" s="10">
        <v>1.0</v>
      </c>
      <c r="N837" s="10">
        <f t="shared" si="1"/>
        <v>1</v>
      </c>
      <c r="O837" s="10">
        <f t="shared" si="2"/>
        <v>0</v>
      </c>
      <c r="P837" s="10">
        <v>158519.0</v>
      </c>
    </row>
    <row r="838" ht="12.75" customHeight="1">
      <c r="A838" s="10" t="s">
        <v>2366</v>
      </c>
      <c r="B838" s="10" t="s">
        <v>2367</v>
      </c>
      <c r="C838" s="10">
        <v>1.0</v>
      </c>
      <c r="D838" s="10">
        <v>1.0</v>
      </c>
      <c r="G838" s="11">
        <v>45667.0</v>
      </c>
      <c r="H838" s="12">
        <v>9828.0</v>
      </c>
      <c r="I838" s="10" t="s">
        <v>758</v>
      </c>
      <c r="L838" s="10">
        <v>1.0</v>
      </c>
      <c r="N838" s="10">
        <f t="shared" si="1"/>
        <v>1</v>
      </c>
      <c r="O838" s="10">
        <f t="shared" si="2"/>
        <v>0</v>
      </c>
      <c r="P838" s="10">
        <v>158519.0</v>
      </c>
    </row>
    <row r="839" ht="12.75" customHeight="1">
      <c r="A839" s="10" t="s">
        <v>2368</v>
      </c>
      <c r="B839" s="10" t="s">
        <v>2369</v>
      </c>
      <c r="C839" s="10">
        <v>1.0</v>
      </c>
      <c r="F839" s="10">
        <v>1.0</v>
      </c>
      <c r="G839" s="11">
        <v>45460.0</v>
      </c>
      <c r="H839" s="12">
        <v>18427.5</v>
      </c>
      <c r="I839" s="10" t="s">
        <v>922</v>
      </c>
      <c r="J839" s="10">
        <v>1.0</v>
      </c>
      <c r="K839" s="10" t="s">
        <v>1612</v>
      </c>
      <c r="N839" s="10">
        <f t="shared" si="1"/>
        <v>1</v>
      </c>
      <c r="O839" s="10">
        <f t="shared" si="2"/>
        <v>0</v>
      </c>
    </row>
    <row r="840" ht="12.75" customHeight="1">
      <c r="A840" s="10" t="s">
        <v>2370</v>
      </c>
      <c r="B840" s="10" t="s">
        <v>2371</v>
      </c>
      <c r="C840" s="10">
        <v>1.0</v>
      </c>
      <c r="F840" s="10">
        <v>1.0</v>
      </c>
      <c r="G840" s="11">
        <v>45054.0</v>
      </c>
      <c r="H840" s="12">
        <v>1890.0</v>
      </c>
      <c r="I840" s="10" t="s">
        <v>469</v>
      </c>
      <c r="J840" s="10">
        <v>1.0</v>
      </c>
      <c r="K840" s="10" t="s">
        <v>2372</v>
      </c>
      <c r="N840" s="10">
        <f t="shared" si="1"/>
        <v>1</v>
      </c>
      <c r="O840" s="10">
        <f t="shared" si="2"/>
        <v>0</v>
      </c>
    </row>
    <row r="841" ht="12.75" customHeight="1">
      <c r="A841" s="10" t="s">
        <v>2373</v>
      </c>
      <c r="B841" s="10" t="s">
        <v>2374</v>
      </c>
      <c r="C841" s="10">
        <v>1.0</v>
      </c>
      <c r="F841" s="10">
        <v>1.0</v>
      </c>
      <c r="G841" s="11">
        <v>45054.0</v>
      </c>
      <c r="H841" s="12">
        <v>6426.0</v>
      </c>
      <c r="I841" s="10" t="s">
        <v>1987</v>
      </c>
      <c r="J841" s="10">
        <v>1.0</v>
      </c>
      <c r="K841" s="10" t="s">
        <v>2352</v>
      </c>
      <c r="N841" s="10">
        <f t="shared" si="1"/>
        <v>1</v>
      </c>
      <c r="O841" s="10">
        <f t="shared" si="2"/>
        <v>0</v>
      </c>
    </row>
    <row r="842" ht="12.75" customHeight="1">
      <c r="A842" s="10" t="s">
        <v>2375</v>
      </c>
      <c r="C842" s="10">
        <v>1.0</v>
      </c>
      <c r="F842" s="10">
        <v>1.0</v>
      </c>
      <c r="G842" s="11">
        <v>45054.0</v>
      </c>
      <c r="H842" s="12">
        <v>1890.0</v>
      </c>
      <c r="I842" s="10" t="s">
        <v>469</v>
      </c>
      <c r="J842" s="10">
        <v>1.0</v>
      </c>
      <c r="K842" s="10" t="s">
        <v>2352</v>
      </c>
      <c r="N842" s="10">
        <f t="shared" si="1"/>
        <v>1</v>
      </c>
      <c r="O842" s="10">
        <f t="shared" si="2"/>
        <v>0</v>
      </c>
    </row>
    <row r="843" ht="12.75" customHeight="1">
      <c r="A843" s="10" t="s">
        <v>2376</v>
      </c>
      <c r="B843" s="10" t="s">
        <v>2377</v>
      </c>
      <c r="C843" s="10">
        <v>1.0</v>
      </c>
      <c r="D843" s="10">
        <v>1.0</v>
      </c>
      <c r="G843" s="11">
        <v>45660.0</v>
      </c>
      <c r="H843" s="12">
        <v>9450.0</v>
      </c>
      <c r="I843" s="10" t="s">
        <v>78</v>
      </c>
      <c r="L843" s="10">
        <v>1.0</v>
      </c>
      <c r="N843" s="10">
        <f t="shared" si="1"/>
        <v>1</v>
      </c>
      <c r="O843" s="10">
        <f t="shared" si="2"/>
        <v>0</v>
      </c>
      <c r="P843" s="10">
        <v>158519.0</v>
      </c>
    </row>
    <row r="844" ht="12.75" customHeight="1">
      <c r="A844" s="10" t="s">
        <v>2378</v>
      </c>
      <c r="B844" s="10" t="s">
        <v>2379</v>
      </c>
      <c r="C844" s="10">
        <v>1.0</v>
      </c>
      <c r="F844" s="10">
        <v>1.0</v>
      </c>
      <c r="G844" s="11">
        <v>45406.0</v>
      </c>
      <c r="H844" s="12">
        <v>1890.0</v>
      </c>
      <c r="I844" s="10" t="s">
        <v>469</v>
      </c>
      <c r="J844" s="10">
        <v>1.0</v>
      </c>
      <c r="K844" s="10" t="s">
        <v>2352</v>
      </c>
      <c r="N844" s="10">
        <f t="shared" si="1"/>
        <v>1</v>
      </c>
      <c r="O844" s="10">
        <f t="shared" si="2"/>
        <v>0</v>
      </c>
    </row>
    <row r="845" ht="12.75" customHeight="1">
      <c r="A845" s="10" t="s">
        <v>2380</v>
      </c>
      <c r="B845" s="10" t="s">
        <v>2381</v>
      </c>
      <c r="C845" s="10">
        <v>1.0</v>
      </c>
      <c r="F845" s="10">
        <v>1.0</v>
      </c>
      <c r="G845" s="11">
        <v>45054.0</v>
      </c>
      <c r="H845" s="12">
        <v>10630.61</v>
      </c>
      <c r="I845" s="10" t="s">
        <v>2382</v>
      </c>
      <c r="J845" s="10">
        <v>1.0</v>
      </c>
      <c r="K845" s="10">
        <v>551.0</v>
      </c>
      <c r="N845" s="10">
        <f t="shared" si="1"/>
        <v>1</v>
      </c>
      <c r="O845" s="10">
        <f t="shared" si="2"/>
        <v>0</v>
      </c>
    </row>
    <row r="846" ht="12.75" customHeight="1">
      <c r="A846" s="10" t="s">
        <v>2383</v>
      </c>
      <c r="B846" s="10" t="s">
        <v>2384</v>
      </c>
      <c r="C846" s="10">
        <v>1.0</v>
      </c>
      <c r="F846" s="10">
        <v>1.0</v>
      </c>
      <c r="G846" s="11">
        <v>45054.0</v>
      </c>
      <c r="H846" s="12">
        <v>15268.41</v>
      </c>
      <c r="I846" s="10" t="s">
        <v>2385</v>
      </c>
      <c r="J846" s="10">
        <v>1.0</v>
      </c>
      <c r="K846" s="10">
        <v>122.0</v>
      </c>
      <c r="N846" s="10">
        <f t="shared" si="1"/>
        <v>1</v>
      </c>
      <c r="O846" s="10">
        <f t="shared" si="2"/>
        <v>0</v>
      </c>
    </row>
    <row r="847" ht="12.75" customHeight="1">
      <c r="A847" s="10" t="s">
        <v>2386</v>
      </c>
      <c r="B847" s="10" t="s">
        <v>2387</v>
      </c>
      <c r="C847" s="10">
        <v>1.0</v>
      </c>
      <c r="F847" s="10">
        <v>1.0</v>
      </c>
      <c r="G847" s="11">
        <v>45450.0</v>
      </c>
      <c r="H847" s="12">
        <v>4000.0</v>
      </c>
      <c r="I847" s="10" t="s">
        <v>2388</v>
      </c>
      <c r="J847" s="10">
        <v>1.0</v>
      </c>
      <c r="K847" s="10">
        <v>123.0</v>
      </c>
      <c r="N847" s="10">
        <f t="shared" si="1"/>
        <v>1</v>
      </c>
      <c r="O847" s="10">
        <f t="shared" si="2"/>
        <v>0</v>
      </c>
    </row>
    <row r="848" ht="12.75" customHeight="1">
      <c r="A848" s="10" t="s">
        <v>2389</v>
      </c>
      <c r="B848" s="10" t="s">
        <v>2390</v>
      </c>
      <c r="C848" s="10">
        <v>1.0</v>
      </c>
      <c r="F848" s="10">
        <v>1.0</v>
      </c>
      <c r="G848" s="11">
        <v>45460.0</v>
      </c>
      <c r="H848" s="12">
        <v>10924.37</v>
      </c>
      <c r="I848" s="10" t="s">
        <v>2391</v>
      </c>
      <c r="J848" s="10">
        <v>1.0</v>
      </c>
      <c r="K848" s="10" t="s">
        <v>2352</v>
      </c>
      <c r="N848" s="10">
        <f t="shared" si="1"/>
        <v>1</v>
      </c>
      <c r="O848" s="10">
        <f t="shared" si="2"/>
        <v>0</v>
      </c>
    </row>
    <row r="849" ht="12.75" customHeight="1">
      <c r="A849" s="10" t="s">
        <v>2392</v>
      </c>
      <c r="B849" s="10" t="s">
        <v>2393</v>
      </c>
      <c r="C849" s="10">
        <v>2.0</v>
      </c>
      <c r="F849" s="10">
        <v>2.0</v>
      </c>
      <c r="G849" s="11">
        <v>45721.0</v>
      </c>
      <c r="H849" s="12">
        <v>46494.0</v>
      </c>
      <c r="I849" s="10" t="s">
        <v>2394</v>
      </c>
      <c r="J849" s="10">
        <v>2.0</v>
      </c>
      <c r="K849" s="10" t="s">
        <v>2395</v>
      </c>
      <c r="N849" s="10">
        <f t="shared" si="1"/>
        <v>2</v>
      </c>
      <c r="O849" s="10">
        <f t="shared" si="2"/>
        <v>0</v>
      </c>
    </row>
    <row r="850" ht="12.75" customHeight="1">
      <c r="A850" s="10" t="s">
        <v>2396</v>
      </c>
      <c r="B850" s="10" t="s">
        <v>2397</v>
      </c>
      <c r="C850" s="10">
        <v>2.0</v>
      </c>
      <c r="F850" s="10">
        <v>2.0</v>
      </c>
      <c r="G850" s="11">
        <v>45406.0</v>
      </c>
      <c r="H850" s="12">
        <v>14175.0</v>
      </c>
      <c r="I850" s="10" t="s">
        <v>88</v>
      </c>
      <c r="J850" s="10">
        <v>2.0</v>
      </c>
      <c r="K850" s="10">
        <v>651.0</v>
      </c>
      <c r="N850" s="10">
        <f t="shared" si="1"/>
        <v>2</v>
      </c>
      <c r="O850" s="10">
        <f t="shared" si="2"/>
        <v>0</v>
      </c>
    </row>
    <row r="851" ht="12.75" customHeight="1">
      <c r="A851" s="10" t="s">
        <v>2398</v>
      </c>
      <c r="B851" s="10" t="s">
        <v>2399</v>
      </c>
      <c r="C851" s="10">
        <v>1.0</v>
      </c>
      <c r="F851" s="10">
        <v>1.0</v>
      </c>
      <c r="G851" s="11">
        <v>45275.0</v>
      </c>
      <c r="H851" s="12">
        <v>23672.25</v>
      </c>
      <c r="I851" s="10" t="s">
        <v>1228</v>
      </c>
      <c r="J851" s="10">
        <v>1.0</v>
      </c>
      <c r="K851" s="10">
        <v>411.0</v>
      </c>
      <c r="N851" s="10">
        <f t="shared" si="1"/>
        <v>1</v>
      </c>
      <c r="O851" s="10">
        <f t="shared" si="2"/>
        <v>0</v>
      </c>
    </row>
    <row r="852" ht="12.75" customHeight="1">
      <c r="A852" s="10" t="s">
        <v>2400</v>
      </c>
      <c r="B852" s="10" t="s">
        <v>2401</v>
      </c>
      <c r="C852" s="10">
        <v>4.0</v>
      </c>
      <c r="D852" s="10">
        <v>1.0</v>
      </c>
      <c r="F852" s="10">
        <v>3.0</v>
      </c>
      <c r="G852" s="11">
        <v>45723.0</v>
      </c>
      <c r="H852" s="12">
        <v>15309.0</v>
      </c>
      <c r="I852" s="10" t="s">
        <v>2402</v>
      </c>
      <c r="J852" s="10">
        <v>3.0</v>
      </c>
      <c r="K852" s="10">
        <v>652.0</v>
      </c>
      <c r="L852" s="10">
        <v>1.0</v>
      </c>
      <c r="N852" s="10">
        <f t="shared" si="1"/>
        <v>4</v>
      </c>
      <c r="O852" s="10">
        <f t="shared" si="2"/>
        <v>0</v>
      </c>
      <c r="P852" s="10">
        <v>191111.0</v>
      </c>
    </row>
    <row r="853" ht="12.75" customHeight="1">
      <c r="A853" s="10" t="s">
        <v>2403</v>
      </c>
      <c r="B853" s="10" t="s">
        <v>2404</v>
      </c>
      <c r="C853" s="10">
        <v>1.0</v>
      </c>
      <c r="D853" s="10">
        <v>1.0</v>
      </c>
      <c r="G853" s="11">
        <v>45698.0</v>
      </c>
      <c r="H853" s="12">
        <v>8505.0</v>
      </c>
      <c r="I853" s="10" t="s">
        <v>1356</v>
      </c>
      <c r="L853" s="10">
        <v>1.0</v>
      </c>
      <c r="N853" s="10">
        <f t="shared" si="1"/>
        <v>1</v>
      </c>
      <c r="O853" s="10">
        <f t="shared" si="2"/>
        <v>0</v>
      </c>
      <c r="P853" s="10">
        <v>191111.0</v>
      </c>
    </row>
    <row r="854" ht="12.75" customHeight="1">
      <c r="A854" s="10" t="s">
        <v>2405</v>
      </c>
      <c r="B854" s="10" t="s">
        <v>2406</v>
      </c>
      <c r="C854" s="10">
        <v>1.0</v>
      </c>
      <c r="F854" s="10">
        <v>1.0</v>
      </c>
      <c r="G854" s="11">
        <v>45723.0</v>
      </c>
      <c r="H854" s="12">
        <v>7938.0</v>
      </c>
      <c r="I854" s="10" t="s">
        <v>798</v>
      </c>
      <c r="J854" s="10">
        <v>1.0</v>
      </c>
      <c r="K854" s="10">
        <v>123.0</v>
      </c>
      <c r="N854" s="10">
        <f t="shared" si="1"/>
        <v>1</v>
      </c>
      <c r="O854" s="10">
        <f t="shared" si="2"/>
        <v>0</v>
      </c>
    </row>
    <row r="855" ht="12.75" customHeight="1">
      <c r="A855" s="10" t="s">
        <v>2407</v>
      </c>
      <c r="B855" s="10" t="s">
        <v>2408</v>
      </c>
      <c r="C855" s="10">
        <v>1.0</v>
      </c>
      <c r="F855" s="10">
        <v>1.0</v>
      </c>
      <c r="G855" s="11">
        <v>45054.0</v>
      </c>
      <c r="H855" s="12">
        <v>5670.0</v>
      </c>
      <c r="I855" s="10" t="s">
        <v>1164</v>
      </c>
      <c r="J855" s="10">
        <v>1.0</v>
      </c>
      <c r="K855" s="10" t="s">
        <v>2352</v>
      </c>
      <c r="N855" s="10">
        <f t="shared" si="1"/>
        <v>1</v>
      </c>
      <c r="O855" s="10">
        <f t="shared" si="2"/>
        <v>0</v>
      </c>
    </row>
    <row r="856" ht="12.75" customHeight="1">
      <c r="A856" s="10" t="s">
        <v>2409</v>
      </c>
      <c r="B856" s="10" t="s">
        <v>2410</v>
      </c>
      <c r="C856" s="10">
        <v>1.0</v>
      </c>
      <c r="D856" s="10">
        <v>1.0</v>
      </c>
      <c r="G856" s="11">
        <v>45698.0</v>
      </c>
      <c r="H856" s="12">
        <v>14600.25</v>
      </c>
      <c r="I856" s="10" t="s">
        <v>1572</v>
      </c>
      <c r="L856" s="10">
        <v>1.0</v>
      </c>
      <c r="N856" s="10">
        <f t="shared" si="1"/>
        <v>1</v>
      </c>
      <c r="O856" s="10">
        <f t="shared" si="2"/>
        <v>0</v>
      </c>
      <c r="P856" s="10">
        <v>191111.0</v>
      </c>
    </row>
    <row r="857" ht="12.75" customHeight="1">
      <c r="A857" s="10" t="s">
        <v>2411</v>
      </c>
      <c r="B857" s="10" t="s">
        <v>2412</v>
      </c>
      <c r="C857" s="10">
        <v>1.0</v>
      </c>
      <c r="F857" s="10">
        <v>1.0</v>
      </c>
      <c r="G857" s="11">
        <v>45723.0</v>
      </c>
      <c r="H857" s="12">
        <v>1890.0</v>
      </c>
      <c r="I857" s="10" t="s">
        <v>469</v>
      </c>
      <c r="J857" s="10">
        <v>1.0</v>
      </c>
      <c r="K857" s="10">
        <v>123.0</v>
      </c>
      <c r="N857" s="10">
        <f t="shared" si="1"/>
        <v>1</v>
      </c>
      <c r="O857" s="10">
        <f t="shared" si="2"/>
        <v>0</v>
      </c>
    </row>
    <row r="858" ht="12.75" customHeight="1">
      <c r="A858" s="10" t="s">
        <v>2413</v>
      </c>
      <c r="B858" s="10" t="s">
        <v>2414</v>
      </c>
      <c r="C858" s="10">
        <v>2.0</v>
      </c>
      <c r="F858" s="10">
        <v>2.0</v>
      </c>
      <c r="G858" s="11">
        <v>45450.0</v>
      </c>
      <c r="H858" s="12">
        <v>9450.0</v>
      </c>
      <c r="I858" s="10" t="s">
        <v>241</v>
      </c>
      <c r="J858" s="10">
        <v>2.0</v>
      </c>
      <c r="K858" s="10" t="s">
        <v>2352</v>
      </c>
      <c r="N858" s="10">
        <f t="shared" si="1"/>
        <v>2</v>
      </c>
      <c r="O858" s="10">
        <f t="shared" si="2"/>
        <v>0</v>
      </c>
    </row>
    <row r="859" ht="12.75" customHeight="1">
      <c r="A859" s="13" t="s">
        <v>2415</v>
      </c>
      <c r="B859" s="13" t="s">
        <v>2416</v>
      </c>
      <c r="C859" s="13">
        <v>3.0</v>
      </c>
      <c r="D859" s="13">
        <v>1.0</v>
      </c>
      <c r="E859" s="13"/>
      <c r="F859" s="13">
        <v>2.0</v>
      </c>
      <c r="G859" s="13">
        <v>45723.0</v>
      </c>
      <c r="H859" s="14">
        <v>234549.0</v>
      </c>
      <c r="I859" s="10" t="s">
        <v>2417</v>
      </c>
      <c r="J859" s="13">
        <v>1.0</v>
      </c>
      <c r="K859" s="13">
        <v>912.0</v>
      </c>
      <c r="L859" s="13">
        <v>1.0</v>
      </c>
      <c r="M859" s="13"/>
      <c r="N859" s="13">
        <f t="shared" si="1"/>
        <v>2</v>
      </c>
      <c r="O859" s="13">
        <f t="shared" si="2"/>
        <v>-1</v>
      </c>
      <c r="P859" s="10" t="s">
        <v>2418</v>
      </c>
      <c r="Q859" s="10" t="str">
        <f>IFERROR(VLOOKUP(A859,[1]Ajustes!A$1:H$65536,8,FALSE),0)</f>
        <v>#ERROR!</v>
      </c>
    </row>
    <row r="860" ht="12.75" customHeight="1">
      <c r="A860" s="10" t="s">
        <v>2419</v>
      </c>
      <c r="B860" s="10" t="s">
        <v>2420</v>
      </c>
      <c r="C860" s="10">
        <v>1.0</v>
      </c>
      <c r="D860" s="10">
        <v>1.0</v>
      </c>
      <c r="G860" s="11">
        <v>45338.0</v>
      </c>
      <c r="H860" s="12">
        <v>45785.25</v>
      </c>
      <c r="I860" s="10" t="s">
        <v>2421</v>
      </c>
      <c r="L860" s="10">
        <v>1.0</v>
      </c>
      <c r="N860" s="10">
        <f t="shared" si="1"/>
        <v>1</v>
      </c>
      <c r="O860" s="10">
        <f t="shared" si="2"/>
        <v>0</v>
      </c>
      <c r="P860" s="10">
        <v>158519.0</v>
      </c>
    </row>
    <row r="861" ht="12.75" customHeight="1">
      <c r="A861" s="10" t="s">
        <v>2422</v>
      </c>
      <c r="B861" s="10" t="s">
        <v>2423</v>
      </c>
      <c r="C861" s="10">
        <v>3.0</v>
      </c>
      <c r="D861" s="10">
        <v>1.0</v>
      </c>
      <c r="F861" s="10">
        <v>2.0</v>
      </c>
      <c r="G861" s="11">
        <v>45630.0</v>
      </c>
      <c r="H861" s="12">
        <v>57692.25</v>
      </c>
      <c r="I861" s="10" t="s">
        <v>2424</v>
      </c>
      <c r="J861" s="10">
        <v>2.0</v>
      </c>
      <c r="K861" s="10">
        <v>652.0</v>
      </c>
      <c r="L861" s="10">
        <v>1.0</v>
      </c>
      <c r="N861" s="10">
        <f t="shared" si="1"/>
        <v>3</v>
      </c>
      <c r="O861" s="10">
        <f t="shared" si="2"/>
        <v>0</v>
      </c>
      <c r="P861" s="10">
        <v>151567.0</v>
      </c>
    </row>
    <row r="862" ht="12.75" customHeight="1">
      <c r="A862" s="10" t="s">
        <v>2425</v>
      </c>
      <c r="B862" s="10" t="s">
        <v>2426</v>
      </c>
      <c r="C862" s="10">
        <v>1.0</v>
      </c>
      <c r="F862" s="10">
        <v>1.0</v>
      </c>
      <c r="G862" s="11">
        <v>45698.0</v>
      </c>
      <c r="H862" s="12">
        <v>29909.25</v>
      </c>
      <c r="I862" s="10" t="s">
        <v>1116</v>
      </c>
      <c r="J862" s="10">
        <v>1.0</v>
      </c>
      <c r="K862" s="10" t="s">
        <v>1553</v>
      </c>
      <c r="N862" s="10">
        <f t="shared" si="1"/>
        <v>1</v>
      </c>
      <c r="O862" s="10">
        <f t="shared" si="2"/>
        <v>0</v>
      </c>
    </row>
    <row r="863" ht="12.75" customHeight="1">
      <c r="A863" s="10" t="s">
        <v>2427</v>
      </c>
      <c r="B863" s="10" t="s">
        <v>2428</v>
      </c>
      <c r="C863" s="10">
        <v>2.0</v>
      </c>
      <c r="F863" s="10">
        <v>2.0</v>
      </c>
      <c r="G863" s="11">
        <v>45628.0</v>
      </c>
      <c r="H863" s="12">
        <v>8694.0</v>
      </c>
      <c r="I863" s="10" t="s">
        <v>2429</v>
      </c>
      <c r="J863" s="10">
        <v>2.0</v>
      </c>
      <c r="K863" s="11" t="s">
        <v>761</v>
      </c>
      <c r="N863" s="10">
        <f t="shared" si="1"/>
        <v>2</v>
      </c>
      <c r="O863" s="10">
        <f t="shared" si="2"/>
        <v>0</v>
      </c>
    </row>
    <row r="864" ht="12.75" customHeight="1">
      <c r="A864" s="10" t="s">
        <v>2430</v>
      </c>
      <c r="B864" s="10" t="s">
        <v>2431</v>
      </c>
      <c r="C864" s="10">
        <v>1.0</v>
      </c>
      <c r="F864" s="10">
        <v>1.0</v>
      </c>
      <c r="G864" s="11">
        <v>45545.0</v>
      </c>
      <c r="H864" s="12">
        <v>3402.0</v>
      </c>
      <c r="I864" s="10" t="s">
        <v>888</v>
      </c>
      <c r="J864" s="10">
        <v>1.0</v>
      </c>
      <c r="K864" s="11" t="s">
        <v>761</v>
      </c>
      <c r="N864" s="10">
        <f t="shared" si="1"/>
        <v>1</v>
      </c>
      <c r="O864" s="10">
        <f t="shared" si="2"/>
        <v>0</v>
      </c>
    </row>
    <row r="865" ht="12.75" customHeight="1">
      <c r="A865" s="10" t="s">
        <v>2432</v>
      </c>
      <c r="B865" s="10" t="s">
        <v>2433</v>
      </c>
      <c r="C865" s="10">
        <v>4.0</v>
      </c>
      <c r="F865" s="10">
        <v>4.0</v>
      </c>
      <c r="G865" s="11">
        <v>45544.0</v>
      </c>
      <c r="H865" s="12">
        <v>6048.0</v>
      </c>
      <c r="I865" s="10" t="s">
        <v>726</v>
      </c>
      <c r="J865" s="10">
        <v>4.0</v>
      </c>
      <c r="K865" s="11" t="s">
        <v>761</v>
      </c>
      <c r="N865" s="10">
        <f t="shared" si="1"/>
        <v>4</v>
      </c>
      <c r="O865" s="10">
        <f t="shared" si="2"/>
        <v>0</v>
      </c>
    </row>
    <row r="866" ht="12.75" customHeight="1">
      <c r="A866" s="10" t="s">
        <v>2434</v>
      </c>
      <c r="B866" s="10" t="s">
        <v>2435</v>
      </c>
      <c r="C866" s="10">
        <v>1.0</v>
      </c>
      <c r="F866" s="10">
        <v>1.0</v>
      </c>
      <c r="G866" s="11">
        <v>45703.0</v>
      </c>
      <c r="H866" s="12">
        <v>16301.25</v>
      </c>
      <c r="I866" s="10" t="s">
        <v>1517</v>
      </c>
      <c r="J866" s="10">
        <v>1.0</v>
      </c>
      <c r="K866" s="11" t="s">
        <v>2148</v>
      </c>
      <c r="N866" s="10">
        <f t="shared" si="1"/>
        <v>1</v>
      </c>
      <c r="O866" s="10">
        <f t="shared" si="2"/>
        <v>0</v>
      </c>
    </row>
    <row r="867" ht="12.75" customHeight="1">
      <c r="A867" s="10" t="s">
        <v>2436</v>
      </c>
      <c r="B867" s="10" t="s">
        <v>2437</v>
      </c>
      <c r="C867" s="10">
        <v>1.0</v>
      </c>
      <c r="F867" s="10">
        <v>1.0</v>
      </c>
      <c r="G867" s="11">
        <v>45698.0</v>
      </c>
      <c r="H867" s="12">
        <v>8505.0</v>
      </c>
      <c r="I867" s="10" t="s">
        <v>1356</v>
      </c>
      <c r="J867" s="10">
        <v>1.0</v>
      </c>
      <c r="K867" s="11" t="s">
        <v>2352</v>
      </c>
      <c r="N867" s="10">
        <f t="shared" si="1"/>
        <v>1</v>
      </c>
      <c r="O867" s="10">
        <f t="shared" si="2"/>
        <v>0</v>
      </c>
    </row>
    <row r="868" ht="12.75" customHeight="1">
      <c r="A868" s="10" t="s">
        <v>2438</v>
      </c>
      <c r="B868" s="11" t="s">
        <v>2439</v>
      </c>
      <c r="C868" s="10">
        <v>4.0</v>
      </c>
      <c r="F868" s="10">
        <v>4.0</v>
      </c>
      <c r="G868" s="11">
        <v>45628.0</v>
      </c>
      <c r="H868" s="12">
        <v>7938.0</v>
      </c>
      <c r="I868" s="10" t="s">
        <v>837</v>
      </c>
      <c r="J868" s="10">
        <v>4.0</v>
      </c>
      <c r="K868" s="11" t="s">
        <v>761</v>
      </c>
      <c r="N868" s="10">
        <f t="shared" si="1"/>
        <v>4</v>
      </c>
      <c r="O868" s="10">
        <f t="shared" si="2"/>
        <v>0</v>
      </c>
    </row>
    <row r="869" ht="12.75" customHeight="1">
      <c r="A869" s="10" t="s">
        <v>2440</v>
      </c>
      <c r="B869" s="10" t="s">
        <v>2441</v>
      </c>
      <c r="C869" s="10">
        <v>1.0</v>
      </c>
      <c r="F869" s="10">
        <v>1.0</v>
      </c>
      <c r="G869" s="11">
        <v>45054.0</v>
      </c>
      <c r="H869" s="12">
        <v>1701.0</v>
      </c>
      <c r="I869" s="10" t="s">
        <v>2041</v>
      </c>
      <c r="J869" s="10">
        <v>1.0</v>
      </c>
      <c r="K869" s="11" t="s">
        <v>2148</v>
      </c>
      <c r="N869" s="10">
        <f t="shared" si="1"/>
        <v>1</v>
      </c>
      <c r="O869" s="10">
        <f t="shared" si="2"/>
        <v>0</v>
      </c>
      <c r="P869" s="10" t="s">
        <v>2442</v>
      </c>
    </row>
    <row r="870" ht="12.75" customHeight="1">
      <c r="A870" s="10" t="s">
        <v>2443</v>
      </c>
      <c r="B870" s="10" t="s">
        <v>2444</v>
      </c>
      <c r="C870" s="10">
        <v>1.0</v>
      </c>
      <c r="F870" s="10">
        <v>1.0</v>
      </c>
      <c r="G870" s="11">
        <v>45478.0</v>
      </c>
      <c r="H870" s="12">
        <v>1701.0</v>
      </c>
      <c r="I870" s="10" t="s">
        <v>2041</v>
      </c>
      <c r="J870" s="10">
        <v>1.0</v>
      </c>
      <c r="K870" s="11" t="s">
        <v>1562</v>
      </c>
      <c r="N870" s="10">
        <f t="shared" si="1"/>
        <v>1</v>
      </c>
      <c r="O870" s="10">
        <f t="shared" si="2"/>
        <v>0</v>
      </c>
    </row>
    <row r="871" ht="12.75" customHeight="1">
      <c r="A871" s="10" t="s">
        <v>2445</v>
      </c>
      <c r="B871" s="10" t="s">
        <v>2446</v>
      </c>
      <c r="C871" s="10">
        <v>4.0</v>
      </c>
      <c r="F871" s="10">
        <v>4.0</v>
      </c>
      <c r="G871" s="11">
        <v>45054.0</v>
      </c>
      <c r="H871" s="12">
        <v>14600.25</v>
      </c>
      <c r="I871" s="10" t="s">
        <v>2447</v>
      </c>
      <c r="J871" s="10">
        <v>4.0</v>
      </c>
      <c r="K871" s="10" t="s">
        <v>509</v>
      </c>
      <c r="N871" s="10">
        <f t="shared" si="1"/>
        <v>4</v>
      </c>
      <c r="O871" s="10">
        <f t="shared" si="2"/>
        <v>0</v>
      </c>
    </row>
    <row r="872" ht="12.75" customHeight="1">
      <c r="A872" s="10" t="s">
        <v>2448</v>
      </c>
      <c r="B872" s="10" t="s">
        <v>2449</v>
      </c>
      <c r="C872" s="10">
        <v>1.0</v>
      </c>
      <c r="F872" s="10">
        <v>1.0</v>
      </c>
      <c r="G872" s="11">
        <v>45406.0</v>
      </c>
      <c r="H872" s="12">
        <v>1890.0</v>
      </c>
      <c r="I872" s="10" t="s">
        <v>469</v>
      </c>
      <c r="J872" s="10">
        <v>1.0</v>
      </c>
      <c r="K872" s="10" t="s">
        <v>302</v>
      </c>
      <c r="N872" s="10">
        <f t="shared" si="1"/>
        <v>1</v>
      </c>
      <c r="O872" s="10">
        <f t="shared" si="2"/>
        <v>0</v>
      </c>
    </row>
    <row r="873" ht="12.75" customHeight="1">
      <c r="A873" s="10" t="s">
        <v>2450</v>
      </c>
      <c r="B873" s="10" t="s">
        <v>2451</v>
      </c>
      <c r="C873" s="10">
        <v>1.0</v>
      </c>
      <c r="F873" s="10">
        <v>1.0</v>
      </c>
      <c r="G873" s="11">
        <v>45250.0</v>
      </c>
      <c r="H873" s="12">
        <v>14364.0</v>
      </c>
      <c r="I873" s="10" t="s">
        <v>925</v>
      </c>
      <c r="J873" s="10">
        <v>1.0</v>
      </c>
      <c r="K873" s="10" t="s">
        <v>302</v>
      </c>
      <c r="N873" s="10">
        <f t="shared" si="1"/>
        <v>1</v>
      </c>
      <c r="O873" s="10">
        <f t="shared" si="2"/>
        <v>0</v>
      </c>
    </row>
    <row r="874" ht="12.75" customHeight="1">
      <c r="A874" s="10" t="s">
        <v>2452</v>
      </c>
      <c r="B874" s="10" t="s">
        <v>2453</v>
      </c>
      <c r="C874" s="10">
        <v>1.0</v>
      </c>
      <c r="F874" s="10">
        <v>1.0</v>
      </c>
      <c r="G874" s="11">
        <v>45698.0</v>
      </c>
      <c r="H874" s="12">
        <v>551313.0</v>
      </c>
      <c r="I874" s="10" t="s">
        <v>2454</v>
      </c>
      <c r="J874" s="10">
        <v>1.0</v>
      </c>
      <c r="K874" s="10">
        <v>352.0</v>
      </c>
      <c r="N874" s="10">
        <f t="shared" si="1"/>
        <v>1</v>
      </c>
      <c r="O874" s="10">
        <f t="shared" si="2"/>
        <v>0</v>
      </c>
    </row>
    <row r="875" ht="12.75" customHeight="1">
      <c r="A875" s="10" t="s">
        <v>2455</v>
      </c>
      <c r="B875" s="10" t="s">
        <v>2456</v>
      </c>
      <c r="C875" s="10">
        <v>2.0</v>
      </c>
      <c r="F875" s="10">
        <v>2.0</v>
      </c>
      <c r="G875" s="11">
        <v>45492.0</v>
      </c>
      <c r="H875" s="12">
        <v>4500.0</v>
      </c>
      <c r="I875" s="10" t="s">
        <v>2457</v>
      </c>
      <c r="J875" s="10">
        <v>2.0</v>
      </c>
      <c r="K875" s="10">
        <v>941.0</v>
      </c>
      <c r="N875" s="10">
        <f t="shared" si="1"/>
        <v>2</v>
      </c>
      <c r="O875" s="10">
        <f t="shared" si="2"/>
        <v>0</v>
      </c>
    </row>
    <row r="876" ht="12.75" customHeight="1">
      <c r="A876" s="10" t="s">
        <v>2458</v>
      </c>
      <c r="B876" s="10" t="s">
        <v>2459</v>
      </c>
      <c r="C876" s="10">
        <v>1.0</v>
      </c>
      <c r="F876" s="10">
        <v>1.0</v>
      </c>
      <c r="G876" s="11">
        <v>45406.0</v>
      </c>
      <c r="H876" s="12">
        <v>5670.0</v>
      </c>
      <c r="I876" s="10" t="s">
        <v>1164</v>
      </c>
      <c r="J876" s="10">
        <v>1.0</v>
      </c>
      <c r="K876" s="10" t="s">
        <v>302</v>
      </c>
      <c r="N876" s="10">
        <f t="shared" si="1"/>
        <v>1</v>
      </c>
      <c r="O876" s="10">
        <f t="shared" si="2"/>
        <v>0</v>
      </c>
    </row>
    <row r="877" ht="12.75" customHeight="1">
      <c r="A877" s="10" t="s">
        <v>2460</v>
      </c>
      <c r="B877" s="10" t="s">
        <v>2461</v>
      </c>
      <c r="C877" s="10">
        <v>1.0</v>
      </c>
      <c r="F877" s="10">
        <v>1.0</v>
      </c>
      <c r="G877" s="11">
        <v>45261.0</v>
      </c>
      <c r="H877" s="12">
        <v>43800.75</v>
      </c>
      <c r="I877" s="10" t="s">
        <v>2462</v>
      </c>
      <c r="J877" s="10">
        <v>1.0</v>
      </c>
      <c r="K877" s="10">
        <v>742.0</v>
      </c>
      <c r="N877" s="10">
        <f t="shared" si="1"/>
        <v>1</v>
      </c>
      <c r="O877" s="10">
        <f t="shared" si="2"/>
        <v>0</v>
      </c>
    </row>
    <row r="878" ht="12.75" customHeight="1">
      <c r="A878" s="10" t="s">
        <v>2463</v>
      </c>
      <c r="B878" s="10" t="s">
        <v>2464</v>
      </c>
      <c r="C878" s="10">
        <v>1.0</v>
      </c>
      <c r="F878" s="10">
        <v>1.0</v>
      </c>
      <c r="G878" s="11">
        <v>45114.0</v>
      </c>
      <c r="H878" s="12">
        <v>60102.0</v>
      </c>
      <c r="I878" s="10" t="s">
        <v>2465</v>
      </c>
      <c r="J878" s="10">
        <v>1.0</v>
      </c>
      <c r="K878" s="10">
        <v>652.0</v>
      </c>
      <c r="N878" s="10">
        <f t="shared" si="1"/>
        <v>1</v>
      </c>
      <c r="O878" s="10">
        <f t="shared" si="2"/>
        <v>0</v>
      </c>
    </row>
    <row r="879" ht="12.75" customHeight="1">
      <c r="A879" s="10" t="s">
        <v>2466</v>
      </c>
      <c r="B879" s="10" t="s">
        <v>2467</v>
      </c>
      <c r="C879" s="10">
        <v>1.0</v>
      </c>
      <c r="F879" s="10">
        <v>1.0</v>
      </c>
      <c r="G879" s="11">
        <v>45723.0</v>
      </c>
      <c r="H879" s="12">
        <v>47202.75</v>
      </c>
      <c r="I879" s="10" t="s">
        <v>1313</v>
      </c>
      <c r="J879" s="10">
        <v>1.0</v>
      </c>
      <c r="K879" s="11" t="s">
        <v>2468</v>
      </c>
      <c r="N879" s="10">
        <f t="shared" si="1"/>
        <v>1</v>
      </c>
      <c r="O879" s="10">
        <f t="shared" si="2"/>
        <v>0</v>
      </c>
    </row>
    <row r="880" ht="12.75" customHeight="1">
      <c r="A880" s="10" t="s">
        <v>2469</v>
      </c>
      <c r="B880" s="10" t="s">
        <v>2470</v>
      </c>
      <c r="C880" s="10">
        <v>1.0</v>
      </c>
      <c r="F880" s="10">
        <v>1.0</v>
      </c>
      <c r="G880" s="11">
        <v>45575.0</v>
      </c>
      <c r="H880" s="12">
        <v>11340.0</v>
      </c>
      <c r="I880" s="10" t="s">
        <v>335</v>
      </c>
      <c r="J880" s="10">
        <v>1.0</v>
      </c>
      <c r="K880" s="10">
        <v>153.0</v>
      </c>
      <c r="N880" s="10">
        <f t="shared" si="1"/>
        <v>1</v>
      </c>
      <c r="O880" s="10">
        <f t="shared" si="2"/>
        <v>0</v>
      </c>
    </row>
    <row r="881" ht="12.75" customHeight="1">
      <c r="A881" s="10" t="s">
        <v>2471</v>
      </c>
      <c r="B881" s="10" t="s">
        <v>2472</v>
      </c>
      <c r="C881" s="10">
        <v>1.0</v>
      </c>
      <c r="F881" s="10">
        <v>1.0</v>
      </c>
      <c r="G881" s="11">
        <v>45054.0</v>
      </c>
      <c r="H881" s="12">
        <v>14458.5</v>
      </c>
      <c r="I881" s="10" t="s">
        <v>1474</v>
      </c>
      <c r="J881" s="10">
        <v>1.0</v>
      </c>
      <c r="K881" s="10" t="s">
        <v>204</v>
      </c>
      <c r="N881" s="10">
        <f t="shared" si="1"/>
        <v>1</v>
      </c>
      <c r="O881" s="10">
        <f t="shared" si="2"/>
        <v>0</v>
      </c>
    </row>
    <row r="882" ht="12.75" customHeight="1">
      <c r="A882" s="10" t="s">
        <v>2473</v>
      </c>
      <c r="B882" s="10" t="s">
        <v>2474</v>
      </c>
      <c r="C882" s="10">
        <v>1.0</v>
      </c>
      <c r="F882" s="10">
        <v>1.0</v>
      </c>
      <c r="G882" s="11">
        <v>45628.0</v>
      </c>
      <c r="H882" s="12">
        <v>7560.0</v>
      </c>
      <c r="I882" s="10" t="s">
        <v>786</v>
      </c>
      <c r="J882" s="10">
        <v>1.0</v>
      </c>
      <c r="K882" s="10" t="s">
        <v>1562</v>
      </c>
      <c r="N882" s="10">
        <f t="shared" si="1"/>
        <v>1</v>
      </c>
      <c r="O882" s="10">
        <f t="shared" si="2"/>
        <v>0</v>
      </c>
    </row>
    <row r="883" ht="12.75" customHeight="1">
      <c r="A883" s="10" t="s">
        <v>2475</v>
      </c>
      <c r="B883" s="10" t="s">
        <v>2476</v>
      </c>
      <c r="C883" s="10">
        <v>1.0</v>
      </c>
      <c r="F883" s="10">
        <v>1.0</v>
      </c>
      <c r="G883" s="11">
        <v>45174.0</v>
      </c>
      <c r="H883" s="12">
        <v>2835.0</v>
      </c>
      <c r="I883" s="10" t="s">
        <v>1788</v>
      </c>
      <c r="J883" s="10">
        <v>1.0</v>
      </c>
      <c r="K883" s="10" t="s">
        <v>376</v>
      </c>
      <c r="N883" s="10">
        <f t="shared" si="1"/>
        <v>1</v>
      </c>
      <c r="O883" s="10">
        <f t="shared" si="2"/>
        <v>0</v>
      </c>
    </row>
    <row r="884" ht="12.75" customHeight="1">
      <c r="A884" s="10" t="s">
        <v>2477</v>
      </c>
      <c r="B884" s="10" t="s">
        <v>2478</v>
      </c>
      <c r="C884" s="10">
        <v>3.0</v>
      </c>
      <c r="F884" s="10">
        <v>3.0</v>
      </c>
      <c r="G884" s="11">
        <v>45628.0</v>
      </c>
      <c r="H884" s="12">
        <v>8694.0</v>
      </c>
      <c r="I884" s="10" t="s">
        <v>752</v>
      </c>
      <c r="J884" s="10">
        <v>3.0</v>
      </c>
      <c r="K884" s="10" t="s">
        <v>302</v>
      </c>
      <c r="N884" s="10">
        <f t="shared" si="1"/>
        <v>3</v>
      </c>
      <c r="O884" s="10">
        <f t="shared" si="2"/>
        <v>0</v>
      </c>
    </row>
    <row r="885" ht="12.75" customHeight="1">
      <c r="A885" s="10" t="s">
        <v>2479</v>
      </c>
      <c r="B885" s="10" t="s">
        <v>2480</v>
      </c>
      <c r="C885" s="10">
        <v>1.0</v>
      </c>
      <c r="F885" s="10">
        <v>1.0</v>
      </c>
      <c r="G885" s="11">
        <v>45547.0</v>
      </c>
      <c r="H885" s="12">
        <v>12048.75</v>
      </c>
      <c r="I885" s="10" t="s">
        <v>768</v>
      </c>
      <c r="J885" s="10">
        <v>1.0</v>
      </c>
      <c r="K885" s="11" t="s">
        <v>2014</v>
      </c>
      <c r="N885" s="10">
        <f t="shared" si="1"/>
        <v>1</v>
      </c>
      <c r="O885" s="10">
        <f t="shared" si="2"/>
        <v>0</v>
      </c>
    </row>
    <row r="886" ht="12.75" customHeight="1">
      <c r="A886" s="10" t="s">
        <v>2481</v>
      </c>
      <c r="B886" s="10" t="s">
        <v>2482</v>
      </c>
      <c r="C886" s="10">
        <v>3.0</v>
      </c>
      <c r="F886" s="10">
        <v>3.0</v>
      </c>
      <c r="G886" s="11">
        <v>45492.0</v>
      </c>
      <c r="H886" s="12">
        <v>945.0</v>
      </c>
      <c r="I886" s="10" t="s">
        <v>1788</v>
      </c>
      <c r="J886" s="10">
        <v>3.0</v>
      </c>
      <c r="K886" s="10">
        <v>321.0</v>
      </c>
      <c r="N886" s="10">
        <f t="shared" si="1"/>
        <v>3</v>
      </c>
      <c r="O886" s="10">
        <f t="shared" si="2"/>
        <v>0</v>
      </c>
    </row>
    <row r="887" ht="12.75" customHeight="1">
      <c r="A887" s="10" t="s">
        <v>2483</v>
      </c>
      <c r="B887" s="10" t="s">
        <v>2484</v>
      </c>
      <c r="C887" s="10">
        <v>1.0</v>
      </c>
      <c r="F887" s="10">
        <v>1.0</v>
      </c>
      <c r="G887" s="11">
        <v>45054.0</v>
      </c>
      <c r="H887" s="12">
        <v>4725.0</v>
      </c>
      <c r="I887" s="10" t="s">
        <v>457</v>
      </c>
      <c r="J887" s="10">
        <v>1.0</v>
      </c>
      <c r="K887" s="10" t="s">
        <v>1423</v>
      </c>
      <c r="N887" s="10">
        <f t="shared" si="1"/>
        <v>1</v>
      </c>
      <c r="O887" s="10">
        <f t="shared" si="2"/>
        <v>0</v>
      </c>
    </row>
    <row r="888" ht="12.75" customHeight="1">
      <c r="A888" s="10" t="s">
        <v>2485</v>
      </c>
      <c r="B888" s="10" t="s">
        <v>2486</v>
      </c>
      <c r="C888" s="10">
        <v>1.0</v>
      </c>
      <c r="F888" s="10">
        <v>1.0</v>
      </c>
      <c r="G888" s="11">
        <v>45054.0</v>
      </c>
      <c r="H888" s="12">
        <v>16017.75</v>
      </c>
      <c r="I888" s="10" t="s">
        <v>1326</v>
      </c>
      <c r="J888" s="10">
        <v>1.0</v>
      </c>
      <c r="K888" s="11" t="s">
        <v>2014</v>
      </c>
      <c r="N888" s="10">
        <f t="shared" si="1"/>
        <v>1</v>
      </c>
      <c r="O888" s="10">
        <f t="shared" si="2"/>
        <v>0</v>
      </c>
    </row>
    <row r="889" ht="12.75" customHeight="1">
      <c r="A889" s="10" t="s">
        <v>2487</v>
      </c>
      <c r="B889" s="10" t="s">
        <v>2488</v>
      </c>
      <c r="C889" s="10">
        <v>1.0</v>
      </c>
      <c r="F889" s="10">
        <v>1.0</v>
      </c>
      <c r="G889" s="11">
        <v>45054.0</v>
      </c>
      <c r="H889" s="12">
        <v>1890.0</v>
      </c>
      <c r="I889" s="10" t="s">
        <v>469</v>
      </c>
      <c r="J889" s="10">
        <v>1.0</v>
      </c>
      <c r="K889" s="10" t="s">
        <v>672</v>
      </c>
      <c r="N889" s="10">
        <f t="shared" si="1"/>
        <v>1</v>
      </c>
      <c r="O889" s="10">
        <f t="shared" si="2"/>
        <v>0</v>
      </c>
    </row>
    <row r="890" ht="12.75" customHeight="1">
      <c r="A890" s="10" t="s">
        <v>2489</v>
      </c>
      <c r="B890" s="10" t="s">
        <v>2490</v>
      </c>
      <c r="C890" s="10">
        <v>1.0</v>
      </c>
      <c r="F890" s="10">
        <v>1.0</v>
      </c>
      <c r="G890" s="11">
        <v>45257.0</v>
      </c>
      <c r="H890" s="12">
        <v>8127.0</v>
      </c>
      <c r="I890" s="10" t="s">
        <v>1729</v>
      </c>
      <c r="J890" s="10">
        <v>1.0</v>
      </c>
      <c r="K890" s="11" t="s">
        <v>885</v>
      </c>
      <c r="N890" s="10">
        <f t="shared" si="1"/>
        <v>1</v>
      </c>
      <c r="O890" s="10">
        <f t="shared" si="2"/>
        <v>0</v>
      </c>
    </row>
    <row r="891" ht="12.75" customHeight="1">
      <c r="A891" s="10" t="s">
        <v>2491</v>
      </c>
      <c r="B891" s="10" t="s">
        <v>2490</v>
      </c>
      <c r="C891" s="10">
        <v>2.0</v>
      </c>
      <c r="F891" s="10">
        <v>2.0</v>
      </c>
      <c r="G891" s="11">
        <v>45275.0</v>
      </c>
      <c r="H891" s="12">
        <v>9333.0</v>
      </c>
      <c r="I891" s="10" t="s">
        <v>2492</v>
      </c>
      <c r="J891" s="10">
        <v>2.0</v>
      </c>
      <c r="K891" s="11" t="s">
        <v>885</v>
      </c>
      <c r="N891" s="10">
        <f t="shared" si="1"/>
        <v>2</v>
      </c>
      <c r="O891" s="10">
        <f t="shared" si="2"/>
        <v>0</v>
      </c>
    </row>
    <row r="892" ht="12.75" customHeight="1">
      <c r="A892" s="10" t="s">
        <v>2493</v>
      </c>
      <c r="B892" s="10" t="s">
        <v>2494</v>
      </c>
      <c r="C892" s="10">
        <v>1.0</v>
      </c>
      <c r="F892" s="10">
        <v>1.0</v>
      </c>
      <c r="G892" s="11">
        <v>45406.0</v>
      </c>
      <c r="H892" s="12">
        <v>11340.0</v>
      </c>
      <c r="I892" s="10" t="s">
        <v>335</v>
      </c>
      <c r="J892" s="10">
        <v>1.0</v>
      </c>
      <c r="K892" s="11" t="s">
        <v>885</v>
      </c>
      <c r="N892" s="10">
        <f t="shared" si="1"/>
        <v>1</v>
      </c>
      <c r="O892" s="10">
        <f t="shared" si="2"/>
        <v>0</v>
      </c>
    </row>
    <row r="893" ht="12.75" customHeight="1">
      <c r="A893" s="10" t="s">
        <v>2495</v>
      </c>
      <c r="B893" s="10" t="s">
        <v>2496</v>
      </c>
      <c r="C893" s="10">
        <v>1.0</v>
      </c>
      <c r="F893" s="10">
        <v>1.0</v>
      </c>
      <c r="G893" s="11">
        <v>45054.0</v>
      </c>
      <c r="H893" s="12">
        <v>11340.0</v>
      </c>
      <c r="I893" s="10" t="s">
        <v>335</v>
      </c>
      <c r="J893" s="10">
        <v>1.0</v>
      </c>
      <c r="K893" s="11" t="s">
        <v>778</v>
      </c>
      <c r="N893" s="10">
        <f t="shared" si="1"/>
        <v>1</v>
      </c>
      <c r="O893" s="10">
        <f t="shared" si="2"/>
        <v>0</v>
      </c>
    </row>
    <row r="894" ht="12.75" customHeight="1">
      <c r="A894" s="10" t="s">
        <v>2497</v>
      </c>
      <c r="B894" s="10" t="s">
        <v>2498</v>
      </c>
      <c r="C894" s="10">
        <v>4.0</v>
      </c>
      <c r="F894" s="10">
        <v>4.0</v>
      </c>
      <c r="G894" s="11">
        <v>45054.0</v>
      </c>
      <c r="H894" s="12">
        <v>22821.75</v>
      </c>
      <c r="I894" s="10" t="s">
        <v>2499</v>
      </c>
      <c r="J894" s="10">
        <v>4.0</v>
      </c>
      <c r="K894" s="11" t="s">
        <v>1618</v>
      </c>
      <c r="N894" s="10">
        <f t="shared" si="1"/>
        <v>4</v>
      </c>
      <c r="O894" s="10">
        <f t="shared" si="2"/>
        <v>0</v>
      </c>
    </row>
    <row r="895" ht="12.75" customHeight="1">
      <c r="A895" s="10" t="s">
        <v>2500</v>
      </c>
      <c r="B895" s="10" t="s">
        <v>2501</v>
      </c>
      <c r="C895" s="10">
        <v>1.0</v>
      </c>
      <c r="F895" s="10">
        <v>1.0</v>
      </c>
      <c r="G895" s="11">
        <v>45406.0</v>
      </c>
      <c r="H895" s="12">
        <v>23814.0</v>
      </c>
      <c r="I895" s="10" t="s">
        <v>1552</v>
      </c>
      <c r="J895" s="10">
        <v>1.0</v>
      </c>
      <c r="K895" s="10">
        <v>951.0</v>
      </c>
      <c r="N895" s="10">
        <f t="shared" si="1"/>
        <v>1</v>
      </c>
      <c r="O895" s="10">
        <f t="shared" si="2"/>
        <v>0</v>
      </c>
    </row>
    <row r="896" ht="12.75" customHeight="1">
      <c r="A896" s="10" t="s">
        <v>2502</v>
      </c>
      <c r="B896" s="10" t="s">
        <v>2503</v>
      </c>
      <c r="C896" s="10">
        <v>1.0</v>
      </c>
      <c r="F896" s="10">
        <v>1.0</v>
      </c>
      <c r="G896" s="11">
        <v>45054.0</v>
      </c>
      <c r="H896" s="12">
        <v>9450.0</v>
      </c>
      <c r="I896" s="10" t="s">
        <v>78</v>
      </c>
      <c r="J896" s="10">
        <v>1.0</v>
      </c>
      <c r="K896" s="11" t="s">
        <v>1859</v>
      </c>
      <c r="N896" s="10">
        <f t="shared" si="1"/>
        <v>1</v>
      </c>
      <c r="O896" s="10">
        <f t="shared" si="2"/>
        <v>0</v>
      </c>
    </row>
    <row r="897" ht="12.75" customHeight="1">
      <c r="A897" s="10" t="s">
        <v>2504</v>
      </c>
      <c r="B897" s="11" t="s">
        <v>2505</v>
      </c>
      <c r="C897" s="10">
        <v>5.0</v>
      </c>
      <c r="F897" s="10">
        <v>5.0</v>
      </c>
      <c r="G897" s="11">
        <v>45615.0</v>
      </c>
      <c r="H897" s="12">
        <v>9450.0</v>
      </c>
      <c r="I897" s="10" t="s">
        <v>1189</v>
      </c>
      <c r="J897" s="10">
        <v>5.0</v>
      </c>
      <c r="K897" s="11" t="s">
        <v>1859</v>
      </c>
      <c r="N897" s="10">
        <f t="shared" si="1"/>
        <v>5</v>
      </c>
      <c r="O897" s="10">
        <f t="shared" si="2"/>
        <v>0</v>
      </c>
    </row>
    <row r="898" ht="12.75" customHeight="1">
      <c r="A898" s="10" t="s">
        <v>2506</v>
      </c>
      <c r="B898" s="10" t="s">
        <v>2507</v>
      </c>
      <c r="C898" s="10">
        <v>1.0</v>
      </c>
      <c r="F898" s="10">
        <v>1.0</v>
      </c>
      <c r="G898" s="11">
        <v>45388.0</v>
      </c>
      <c r="H898" s="12">
        <v>35437.5</v>
      </c>
      <c r="I898" s="10" t="s">
        <v>295</v>
      </c>
      <c r="J898" s="10">
        <v>1.0</v>
      </c>
      <c r="K898" s="10">
        <v>922.0</v>
      </c>
      <c r="N898" s="10">
        <f t="shared" si="1"/>
        <v>1</v>
      </c>
      <c r="O898" s="10">
        <f t="shared" si="2"/>
        <v>0</v>
      </c>
    </row>
    <row r="899" ht="12.75" customHeight="1">
      <c r="A899" s="10" t="s">
        <v>2508</v>
      </c>
      <c r="B899" s="10" t="s">
        <v>2509</v>
      </c>
      <c r="C899" s="10">
        <v>1.0</v>
      </c>
      <c r="F899" s="10">
        <v>1.0</v>
      </c>
      <c r="G899" s="11">
        <v>45447.0</v>
      </c>
      <c r="H899" s="12">
        <v>3213.0</v>
      </c>
      <c r="I899" s="10" t="s">
        <v>1144</v>
      </c>
      <c r="J899" s="10">
        <v>1.0</v>
      </c>
      <c r="K899" s="10">
        <v>231.0</v>
      </c>
      <c r="N899" s="10">
        <f t="shared" si="1"/>
        <v>1</v>
      </c>
      <c r="O899" s="10">
        <f t="shared" si="2"/>
        <v>0</v>
      </c>
    </row>
    <row r="900" ht="12.75" customHeight="1">
      <c r="A900" s="10" t="s">
        <v>2510</v>
      </c>
      <c r="B900" s="10" t="s">
        <v>2511</v>
      </c>
      <c r="C900" s="10">
        <v>1.0</v>
      </c>
      <c r="F900" s="10">
        <v>1.0</v>
      </c>
      <c r="G900" s="11">
        <v>45601.0</v>
      </c>
      <c r="H900" s="12">
        <v>1323.0</v>
      </c>
      <c r="I900" s="10" t="s">
        <v>600</v>
      </c>
      <c r="J900" s="10">
        <v>1.0</v>
      </c>
      <c r="K900" s="10" t="s">
        <v>211</v>
      </c>
      <c r="N900" s="10">
        <f t="shared" si="1"/>
        <v>1</v>
      </c>
      <c r="O900" s="10">
        <f t="shared" si="2"/>
        <v>0</v>
      </c>
    </row>
    <row r="901" ht="12.75" customHeight="1">
      <c r="A901" s="10" t="s">
        <v>2512</v>
      </c>
      <c r="B901" s="10" t="s">
        <v>2513</v>
      </c>
      <c r="C901" s="10">
        <v>4.0</v>
      </c>
      <c r="F901" s="10">
        <v>4.0</v>
      </c>
      <c r="G901" s="11">
        <v>45447.0</v>
      </c>
      <c r="H901" s="12">
        <v>10584.0</v>
      </c>
      <c r="I901" s="10" t="s">
        <v>2514</v>
      </c>
      <c r="J901" s="10">
        <v>4.0</v>
      </c>
      <c r="K901" s="10">
        <v>722.0</v>
      </c>
      <c r="N901" s="10">
        <f t="shared" si="1"/>
        <v>4</v>
      </c>
      <c r="O901" s="10">
        <f t="shared" si="2"/>
        <v>0</v>
      </c>
    </row>
    <row r="902" ht="12.75" customHeight="1">
      <c r="A902" s="10" t="s">
        <v>2515</v>
      </c>
      <c r="B902" s="10" t="s">
        <v>2516</v>
      </c>
      <c r="C902" s="10">
        <v>3.0</v>
      </c>
      <c r="F902" s="10">
        <v>3.0</v>
      </c>
      <c r="G902" s="11">
        <v>45447.0</v>
      </c>
      <c r="H902" s="12">
        <v>945.0</v>
      </c>
      <c r="I902" s="10" t="s">
        <v>1788</v>
      </c>
      <c r="J902" s="10">
        <v>3.0</v>
      </c>
      <c r="K902" s="10" t="s">
        <v>211</v>
      </c>
      <c r="N902" s="10">
        <f t="shared" si="1"/>
        <v>3</v>
      </c>
      <c r="O902" s="10">
        <f t="shared" si="2"/>
        <v>0</v>
      </c>
    </row>
    <row r="903" ht="12.75" customHeight="1">
      <c r="A903" s="10" t="s">
        <v>2517</v>
      </c>
      <c r="B903" s="10" t="s">
        <v>2518</v>
      </c>
      <c r="C903" s="10">
        <v>1.0</v>
      </c>
      <c r="F903" s="10">
        <v>1.0</v>
      </c>
      <c r="G903" s="11">
        <v>45406.0</v>
      </c>
      <c r="H903" s="12">
        <v>13324.5</v>
      </c>
      <c r="I903" s="10" t="s">
        <v>2519</v>
      </c>
      <c r="J903" s="10">
        <v>1.0</v>
      </c>
      <c r="K903" s="10">
        <v>842.0</v>
      </c>
      <c r="N903" s="10">
        <f t="shared" si="1"/>
        <v>1</v>
      </c>
      <c r="O903" s="10">
        <f t="shared" si="2"/>
        <v>0</v>
      </c>
    </row>
    <row r="904" ht="12.75" customHeight="1">
      <c r="A904" s="10" t="s">
        <v>2520</v>
      </c>
      <c r="B904" s="10" t="s">
        <v>2521</v>
      </c>
      <c r="C904" s="10">
        <v>1.0</v>
      </c>
      <c r="F904" s="10">
        <v>1.0</v>
      </c>
      <c r="G904" s="11">
        <v>45632.0</v>
      </c>
      <c r="H904" s="12">
        <v>1134.0</v>
      </c>
      <c r="I904" s="10" t="s">
        <v>1803</v>
      </c>
      <c r="N904" s="10">
        <f t="shared" si="1"/>
        <v>0</v>
      </c>
      <c r="O904" s="10">
        <f t="shared" si="2"/>
        <v>-1</v>
      </c>
      <c r="Q904" s="10" t="str">
        <f>IFERROR(VLOOKUP(A904,[1]Ajustes!A$1:H$65536,8,FALSE),0)</f>
        <v>#ERROR!</v>
      </c>
    </row>
    <row r="905" ht="12.75" customHeight="1">
      <c r="A905" s="10" t="s">
        <v>2522</v>
      </c>
      <c r="B905" s="10" t="s">
        <v>2523</v>
      </c>
      <c r="C905" s="10">
        <v>1.0</v>
      </c>
      <c r="F905" s="10">
        <v>1.0</v>
      </c>
      <c r="G905" s="11">
        <v>45632.0</v>
      </c>
      <c r="H905" s="12">
        <v>945.0</v>
      </c>
      <c r="I905" s="10" t="s">
        <v>1720</v>
      </c>
      <c r="J905" s="10">
        <v>1.0</v>
      </c>
      <c r="K905" s="10" t="s">
        <v>553</v>
      </c>
      <c r="N905" s="10">
        <f t="shared" si="1"/>
        <v>1</v>
      </c>
      <c r="O905" s="10">
        <f t="shared" si="2"/>
        <v>0</v>
      </c>
    </row>
    <row r="906" ht="12.75" customHeight="1">
      <c r="A906" s="10" t="s">
        <v>2524</v>
      </c>
      <c r="B906" s="10" t="s">
        <v>2525</v>
      </c>
      <c r="C906" s="10">
        <v>2.0</v>
      </c>
      <c r="F906" s="10">
        <v>2.0</v>
      </c>
      <c r="G906" s="11">
        <v>45723.0</v>
      </c>
      <c r="H906" s="12">
        <v>945.0</v>
      </c>
      <c r="I906" s="10" t="s">
        <v>469</v>
      </c>
      <c r="J906" s="10">
        <v>2.0</v>
      </c>
      <c r="K906" s="10">
        <v>123.0</v>
      </c>
      <c r="N906" s="10">
        <f t="shared" si="1"/>
        <v>2</v>
      </c>
      <c r="O906" s="10">
        <f t="shared" si="2"/>
        <v>0</v>
      </c>
    </row>
    <row r="907" ht="12.75" customHeight="1">
      <c r="A907" s="10" t="s">
        <v>2526</v>
      </c>
      <c r="B907" s="10" t="s">
        <v>2527</v>
      </c>
      <c r="C907" s="10">
        <v>2.0</v>
      </c>
      <c r="F907" s="10">
        <v>2.0</v>
      </c>
      <c r="G907" s="11">
        <v>45636.0</v>
      </c>
      <c r="H907" s="12">
        <v>50463.0</v>
      </c>
      <c r="I907" s="10" t="s">
        <v>2528</v>
      </c>
      <c r="J907" s="10">
        <v>2.0</v>
      </c>
      <c r="K907" s="10">
        <v>142.0</v>
      </c>
      <c r="N907" s="10">
        <f t="shared" si="1"/>
        <v>2</v>
      </c>
      <c r="O907" s="10">
        <f t="shared" si="2"/>
        <v>0</v>
      </c>
    </row>
    <row r="908" ht="12.75" customHeight="1">
      <c r="A908" s="10" t="s">
        <v>2529</v>
      </c>
      <c r="B908" s="10" t="s">
        <v>2530</v>
      </c>
      <c r="C908" s="10">
        <v>1.0</v>
      </c>
      <c r="F908" s="10">
        <v>1.0</v>
      </c>
      <c r="G908" s="11">
        <v>45451.0</v>
      </c>
      <c r="H908" s="12">
        <v>2268.0</v>
      </c>
      <c r="I908" s="10" t="s">
        <v>671</v>
      </c>
      <c r="J908" s="10">
        <v>1.0</v>
      </c>
      <c r="K908" s="11" t="s">
        <v>1428</v>
      </c>
      <c r="N908" s="10">
        <f t="shared" si="1"/>
        <v>1</v>
      </c>
      <c r="O908" s="10">
        <f t="shared" si="2"/>
        <v>0</v>
      </c>
    </row>
    <row r="909" ht="12.75" customHeight="1">
      <c r="A909" s="10" t="s">
        <v>2531</v>
      </c>
      <c r="B909" s="10" t="s">
        <v>2532</v>
      </c>
      <c r="C909" s="10">
        <v>1.0</v>
      </c>
      <c r="F909" s="10">
        <v>1.0</v>
      </c>
      <c r="G909" s="11">
        <v>45460.0</v>
      </c>
      <c r="H909" s="12">
        <v>2646.0</v>
      </c>
      <c r="I909" s="10" t="s">
        <v>866</v>
      </c>
      <c r="J909" s="10">
        <v>1.0</v>
      </c>
      <c r="K909" s="10">
        <v>932.0</v>
      </c>
      <c r="N909" s="10">
        <f t="shared" si="1"/>
        <v>1</v>
      </c>
      <c r="O909" s="10">
        <f t="shared" si="2"/>
        <v>0</v>
      </c>
    </row>
    <row r="910" ht="12.75" customHeight="1">
      <c r="A910" s="10" t="s">
        <v>2533</v>
      </c>
      <c r="B910" s="10" t="s">
        <v>2534</v>
      </c>
      <c r="C910" s="10">
        <v>1.0</v>
      </c>
      <c r="F910" s="10">
        <v>1.0</v>
      </c>
      <c r="G910" s="11">
        <v>45054.0</v>
      </c>
      <c r="H910" s="12">
        <v>1323.0</v>
      </c>
      <c r="I910" s="10" t="s">
        <v>600</v>
      </c>
      <c r="J910" s="10">
        <v>1.0</v>
      </c>
      <c r="K910" s="10" t="s">
        <v>1411</v>
      </c>
      <c r="N910" s="10">
        <f t="shared" si="1"/>
        <v>1</v>
      </c>
      <c r="O910" s="10">
        <f t="shared" si="2"/>
        <v>0</v>
      </c>
    </row>
    <row r="911" ht="12.75" customHeight="1">
      <c r="A911" s="10" t="s">
        <v>2535</v>
      </c>
      <c r="B911" s="10" t="s">
        <v>2536</v>
      </c>
      <c r="C911" s="10">
        <v>2.0</v>
      </c>
      <c r="F911" s="10">
        <v>2.0</v>
      </c>
      <c r="G911" s="11">
        <v>45723.0</v>
      </c>
      <c r="H911" s="12">
        <v>6615.0</v>
      </c>
      <c r="I911" s="10" t="s">
        <v>946</v>
      </c>
      <c r="J911" s="10">
        <v>2.0</v>
      </c>
      <c r="K911" s="10" t="s">
        <v>1778</v>
      </c>
      <c r="N911" s="10">
        <f t="shared" si="1"/>
        <v>2</v>
      </c>
      <c r="O911" s="10">
        <f t="shared" si="2"/>
        <v>0</v>
      </c>
    </row>
    <row r="912" ht="12.75" customHeight="1">
      <c r="A912" s="10" t="s">
        <v>2537</v>
      </c>
      <c r="B912" s="10" t="s">
        <v>2538</v>
      </c>
      <c r="C912" s="10">
        <v>1.0</v>
      </c>
      <c r="F912" s="10">
        <v>1.0</v>
      </c>
      <c r="G912" s="11">
        <v>45460.0</v>
      </c>
      <c r="H912" s="12">
        <v>6804.0</v>
      </c>
      <c r="I912" s="10" t="s">
        <v>985</v>
      </c>
      <c r="J912" s="10">
        <v>1.0</v>
      </c>
      <c r="K912" s="11" t="s">
        <v>885</v>
      </c>
      <c r="N912" s="10">
        <f t="shared" si="1"/>
        <v>1</v>
      </c>
      <c r="O912" s="10">
        <f t="shared" si="2"/>
        <v>0</v>
      </c>
    </row>
    <row r="913" ht="12.75" customHeight="1">
      <c r="A913" s="10" t="s">
        <v>2539</v>
      </c>
      <c r="B913" s="10" t="s">
        <v>2540</v>
      </c>
      <c r="C913" s="10">
        <v>3.0</v>
      </c>
      <c r="F913" s="10">
        <v>3.0</v>
      </c>
      <c r="G913" s="11">
        <v>45723.0</v>
      </c>
      <c r="H913" s="12">
        <v>4914.0</v>
      </c>
      <c r="I913" s="10" t="s">
        <v>2541</v>
      </c>
      <c r="J913" s="10">
        <v>3.0</v>
      </c>
      <c r="K913" s="10" t="s">
        <v>695</v>
      </c>
      <c r="N913" s="10">
        <f t="shared" si="1"/>
        <v>3</v>
      </c>
      <c r="O913" s="10">
        <f t="shared" si="2"/>
        <v>0</v>
      </c>
      <c r="Q913" s="10" t="str">
        <f>IFERROR(VLOOKUP(A913,[1]Ajustes!A$1:H$65536,8,FALSE),0)</f>
        <v>#ERROR!</v>
      </c>
    </row>
    <row r="914" ht="12.75" customHeight="1">
      <c r="A914" s="10" t="s">
        <v>2542</v>
      </c>
      <c r="B914" s="10" t="s">
        <v>2543</v>
      </c>
      <c r="C914" s="10">
        <v>1.0</v>
      </c>
      <c r="F914" s="10">
        <v>1.0</v>
      </c>
      <c r="G914" s="11">
        <v>45460.0</v>
      </c>
      <c r="H914" s="12">
        <v>1323.0</v>
      </c>
      <c r="I914" s="10" t="s">
        <v>600</v>
      </c>
      <c r="J914" s="10">
        <v>1.0</v>
      </c>
      <c r="K914" s="10" t="s">
        <v>376</v>
      </c>
      <c r="N914" s="10">
        <f t="shared" si="1"/>
        <v>1</v>
      </c>
      <c r="O914" s="10">
        <f t="shared" si="2"/>
        <v>0</v>
      </c>
    </row>
    <row r="915" ht="12.75" customHeight="1">
      <c r="A915" s="10" t="s">
        <v>2544</v>
      </c>
      <c r="B915" s="10" t="s">
        <v>2545</v>
      </c>
      <c r="C915" s="10">
        <v>2.0</v>
      </c>
      <c r="F915" s="10">
        <v>2.0</v>
      </c>
      <c r="G915" s="11">
        <v>45492.0</v>
      </c>
      <c r="H915" s="12">
        <v>1512.0</v>
      </c>
      <c r="I915" s="10" t="s">
        <v>1761</v>
      </c>
      <c r="J915" s="10">
        <v>2.0</v>
      </c>
      <c r="K915" s="10" t="s">
        <v>211</v>
      </c>
      <c r="N915" s="10">
        <f t="shared" si="1"/>
        <v>2</v>
      </c>
      <c r="O915" s="10">
        <f t="shared" si="2"/>
        <v>0</v>
      </c>
    </row>
    <row r="916" ht="12.75" customHeight="1">
      <c r="A916" s="10" t="s">
        <v>2546</v>
      </c>
      <c r="B916" s="10" t="s">
        <v>2547</v>
      </c>
      <c r="C916" s="10">
        <v>1.0</v>
      </c>
      <c r="F916" s="10">
        <v>1.0</v>
      </c>
      <c r="G916" s="11">
        <v>45652.0</v>
      </c>
      <c r="H916" s="12">
        <v>7938.0</v>
      </c>
      <c r="I916" s="10" t="s">
        <v>798</v>
      </c>
      <c r="J916" s="10">
        <v>1.0</v>
      </c>
      <c r="K916" s="10" t="s">
        <v>376</v>
      </c>
      <c r="N916" s="10">
        <f t="shared" si="1"/>
        <v>1</v>
      </c>
      <c r="O916" s="10">
        <f t="shared" si="2"/>
        <v>0</v>
      </c>
    </row>
    <row r="917" ht="12.75" customHeight="1">
      <c r="A917" s="10" t="s">
        <v>2548</v>
      </c>
      <c r="B917" s="10" t="s">
        <v>2549</v>
      </c>
      <c r="C917" s="10">
        <v>1.0</v>
      </c>
      <c r="F917" s="10">
        <v>1.0</v>
      </c>
      <c r="G917" s="11">
        <v>45632.0</v>
      </c>
      <c r="H917" s="12">
        <v>13986.0</v>
      </c>
      <c r="I917" s="10" t="s">
        <v>2550</v>
      </c>
      <c r="J917" s="10">
        <v>1.0</v>
      </c>
      <c r="K917" s="10" t="s">
        <v>211</v>
      </c>
      <c r="N917" s="10">
        <f t="shared" si="1"/>
        <v>1</v>
      </c>
      <c r="O917" s="10">
        <f t="shared" si="2"/>
        <v>0</v>
      </c>
    </row>
    <row r="918" ht="12.75" customHeight="1">
      <c r="A918" s="10" t="s">
        <v>2551</v>
      </c>
      <c r="B918" s="10" t="s">
        <v>2552</v>
      </c>
      <c r="C918" s="10">
        <v>2.0</v>
      </c>
      <c r="F918" s="10">
        <v>2.0</v>
      </c>
      <c r="G918" s="11">
        <v>45652.0</v>
      </c>
      <c r="H918" s="12">
        <v>11340.0</v>
      </c>
      <c r="I918" s="10" t="s">
        <v>432</v>
      </c>
      <c r="J918" s="10">
        <v>2.0</v>
      </c>
      <c r="K918" s="10" t="s">
        <v>363</v>
      </c>
      <c r="N918" s="10">
        <f t="shared" si="1"/>
        <v>2</v>
      </c>
      <c r="O918" s="10">
        <f t="shared" si="2"/>
        <v>0</v>
      </c>
    </row>
    <row r="919" ht="12.75" customHeight="1">
      <c r="A919" s="10" t="s">
        <v>2553</v>
      </c>
      <c r="B919" s="10" t="s">
        <v>2554</v>
      </c>
      <c r="C919" s="10">
        <v>1.0</v>
      </c>
      <c r="F919" s="10">
        <v>1.0</v>
      </c>
      <c r="G919" s="11">
        <v>45447.0</v>
      </c>
      <c r="H919" s="12">
        <v>101493.0</v>
      </c>
      <c r="I919" s="10" t="s">
        <v>2555</v>
      </c>
      <c r="J919" s="10">
        <v>1.0</v>
      </c>
      <c r="K919" s="10">
        <v>221.0</v>
      </c>
      <c r="N919" s="10">
        <f t="shared" si="1"/>
        <v>1</v>
      </c>
      <c r="O919" s="10">
        <f t="shared" si="2"/>
        <v>0</v>
      </c>
    </row>
    <row r="920" ht="12.75" customHeight="1">
      <c r="A920" s="10" t="s">
        <v>2556</v>
      </c>
      <c r="B920" s="10" t="s">
        <v>2557</v>
      </c>
      <c r="C920" s="10">
        <v>2.0</v>
      </c>
      <c r="D920" s="10">
        <v>1.0</v>
      </c>
      <c r="F920" s="10">
        <v>1.0</v>
      </c>
      <c r="G920" s="11">
        <v>45695.0</v>
      </c>
      <c r="H920" s="12">
        <v>8316.0</v>
      </c>
      <c r="I920" s="10" t="s">
        <v>2558</v>
      </c>
      <c r="J920" s="10">
        <v>2.0</v>
      </c>
      <c r="K920" s="10" t="s">
        <v>1603</v>
      </c>
      <c r="L920" s="10">
        <v>1.0</v>
      </c>
      <c r="N920" s="10">
        <f t="shared" si="1"/>
        <v>3</v>
      </c>
      <c r="O920" s="10">
        <f t="shared" si="2"/>
        <v>1</v>
      </c>
      <c r="P920" s="10">
        <v>188478.0</v>
      </c>
      <c r="Q920" s="10" t="str">
        <f>IFERROR(VLOOKUP(A920,[1]Ajustes!A$1:H$65536,8,FALSE),0)</f>
        <v>#ERROR!</v>
      </c>
    </row>
    <row r="921" ht="12.75" customHeight="1">
      <c r="A921" s="10" t="s">
        <v>2559</v>
      </c>
      <c r="B921" s="10" t="s">
        <v>2560</v>
      </c>
      <c r="C921" s="10">
        <v>6.0</v>
      </c>
      <c r="F921" s="10">
        <v>6.0</v>
      </c>
      <c r="G921" s="11">
        <v>45492.0</v>
      </c>
      <c r="H921" s="12">
        <v>10017.0</v>
      </c>
      <c r="I921" s="10" t="s">
        <v>2465</v>
      </c>
      <c r="J921" s="10">
        <v>6.0</v>
      </c>
      <c r="K921" s="10" t="s">
        <v>907</v>
      </c>
      <c r="N921" s="10">
        <f t="shared" si="1"/>
        <v>6</v>
      </c>
      <c r="O921" s="10">
        <f t="shared" si="2"/>
        <v>0</v>
      </c>
    </row>
    <row r="922" ht="12.75" customHeight="1">
      <c r="A922" s="10" t="s">
        <v>2561</v>
      </c>
      <c r="B922" s="10" t="s">
        <v>2562</v>
      </c>
      <c r="C922" s="10">
        <v>16.0</v>
      </c>
      <c r="D922" s="10">
        <v>1.0</v>
      </c>
      <c r="F922" s="10">
        <v>15.0</v>
      </c>
      <c r="G922" s="11">
        <v>45692.0</v>
      </c>
      <c r="H922" s="12">
        <v>16159.5</v>
      </c>
      <c r="I922" s="10" t="s">
        <v>2563</v>
      </c>
      <c r="J922" s="10">
        <v>15.0</v>
      </c>
      <c r="K922" s="10" t="s">
        <v>841</v>
      </c>
      <c r="L922" s="10">
        <v>1.0</v>
      </c>
      <c r="N922" s="10">
        <f t="shared" si="1"/>
        <v>16</v>
      </c>
      <c r="O922" s="10">
        <f t="shared" si="2"/>
        <v>0</v>
      </c>
      <c r="P922" s="10">
        <v>188478.0</v>
      </c>
      <c r="Q922" s="10" t="str">
        <f>IFERROR(VLOOKUP(A922,[1]Ajustes!A$1:H$65536,8,FALSE),0)</f>
        <v>#ERROR!</v>
      </c>
    </row>
    <row r="923" ht="12.75" customHeight="1">
      <c r="A923" s="10" t="s">
        <v>2564</v>
      </c>
      <c r="B923" s="10" t="s">
        <v>2565</v>
      </c>
      <c r="C923" s="10">
        <v>1.0</v>
      </c>
      <c r="F923" s="10">
        <v>1.0</v>
      </c>
      <c r="G923" s="11">
        <v>45054.0</v>
      </c>
      <c r="H923" s="12">
        <v>21687.75</v>
      </c>
      <c r="I923" s="10" t="s">
        <v>2566</v>
      </c>
      <c r="J923" s="10">
        <v>1.0</v>
      </c>
      <c r="K923" s="10">
        <v>942.0</v>
      </c>
      <c r="N923" s="10">
        <f t="shared" si="1"/>
        <v>1</v>
      </c>
      <c r="O923" s="10">
        <f t="shared" si="2"/>
        <v>0</v>
      </c>
    </row>
    <row r="924" ht="12.75" customHeight="1">
      <c r="A924" s="10" t="s">
        <v>2567</v>
      </c>
      <c r="B924" s="10" t="s">
        <v>2568</v>
      </c>
      <c r="C924" s="10">
        <v>1.0</v>
      </c>
      <c r="F924" s="10">
        <v>1.0</v>
      </c>
      <c r="G924" s="11">
        <v>45166.0</v>
      </c>
      <c r="H924" s="12">
        <v>22471.54</v>
      </c>
      <c r="I924" s="10" t="s">
        <v>2569</v>
      </c>
      <c r="J924" s="10">
        <v>1.0</v>
      </c>
      <c r="K924" s="10" t="s">
        <v>597</v>
      </c>
      <c r="N924" s="10">
        <f t="shared" si="1"/>
        <v>1</v>
      </c>
      <c r="O924" s="10">
        <f t="shared" si="2"/>
        <v>0</v>
      </c>
      <c r="Q924" s="10" t="str">
        <f>IFERROR(VLOOKUP(A924,[1]Ajustes!A$1:H$65536,8,FALSE),0)</f>
        <v>#ERROR!</v>
      </c>
    </row>
    <row r="925" ht="12.75" customHeight="1">
      <c r="A925" s="10" t="s">
        <v>2570</v>
      </c>
      <c r="B925" s="10" t="s">
        <v>2571</v>
      </c>
      <c r="C925" s="10">
        <v>1.0</v>
      </c>
      <c r="F925" s="10">
        <v>1.0</v>
      </c>
      <c r="G925" s="11">
        <v>45166.0</v>
      </c>
      <c r="H925" s="12">
        <v>40336.21</v>
      </c>
      <c r="I925" s="10" t="s">
        <v>2572</v>
      </c>
      <c r="L925" s="10">
        <v>1.0</v>
      </c>
      <c r="N925" s="10">
        <f t="shared" si="1"/>
        <v>1</v>
      </c>
      <c r="O925" s="10">
        <f t="shared" si="2"/>
        <v>0</v>
      </c>
      <c r="P925" s="10">
        <v>175441.0</v>
      </c>
    </row>
    <row r="926" ht="12.75" customHeight="1">
      <c r="A926" s="10" t="s">
        <v>2573</v>
      </c>
      <c r="B926" s="10" t="s">
        <v>2574</v>
      </c>
      <c r="C926" s="10">
        <v>1.0</v>
      </c>
      <c r="F926" s="10">
        <v>1.0</v>
      </c>
      <c r="G926" s="11">
        <v>45166.0</v>
      </c>
      <c r="H926" s="12">
        <v>37313.6</v>
      </c>
      <c r="I926" s="10" t="s">
        <v>2575</v>
      </c>
      <c r="J926" s="10">
        <v>1.0</v>
      </c>
      <c r="K926" s="10" t="s">
        <v>597</v>
      </c>
      <c r="N926" s="10">
        <f t="shared" si="1"/>
        <v>1</v>
      </c>
      <c r="O926" s="10">
        <f t="shared" si="2"/>
        <v>0</v>
      </c>
    </row>
    <row r="927" ht="12.75" customHeight="1">
      <c r="A927" s="10" t="s">
        <v>2576</v>
      </c>
      <c r="B927" s="10" t="s">
        <v>2577</v>
      </c>
      <c r="C927" s="10">
        <v>1.0</v>
      </c>
      <c r="F927" s="10">
        <v>1.0</v>
      </c>
      <c r="G927" s="11">
        <v>45166.0</v>
      </c>
      <c r="H927" s="12">
        <v>3474.26</v>
      </c>
      <c r="I927" s="10" t="s">
        <v>2578</v>
      </c>
      <c r="L927" s="10">
        <v>1.0</v>
      </c>
      <c r="N927" s="10">
        <f t="shared" si="1"/>
        <v>1</v>
      </c>
      <c r="O927" s="10">
        <f t="shared" si="2"/>
        <v>0</v>
      </c>
      <c r="P927" s="10">
        <v>175441.0</v>
      </c>
    </row>
    <row r="928" ht="12.75" customHeight="1">
      <c r="A928" s="10" t="s">
        <v>2579</v>
      </c>
      <c r="B928" s="10" t="s">
        <v>2580</v>
      </c>
      <c r="C928" s="10">
        <v>1.0</v>
      </c>
      <c r="F928" s="10">
        <v>1.0</v>
      </c>
      <c r="G928" s="11">
        <v>45166.0</v>
      </c>
      <c r="H928" s="12">
        <v>29371.43</v>
      </c>
      <c r="I928" s="10" t="s">
        <v>2581</v>
      </c>
      <c r="L928" s="10">
        <v>1.0</v>
      </c>
      <c r="N928" s="10">
        <f t="shared" si="1"/>
        <v>1</v>
      </c>
      <c r="O928" s="10">
        <f t="shared" si="2"/>
        <v>0</v>
      </c>
      <c r="P928" s="10">
        <v>175441.0</v>
      </c>
    </row>
    <row r="929" ht="12.75" customHeight="1">
      <c r="A929" s="10" t="s">
        <v>2582</v>
      </c>
      <c r="B929" s="10" t="s">
        <v>2583</v>
      </c>
      <c r="C929" s="10">
        <v>1.0</v>
      </c>
      <c r="F929" s="10">
        <v>1.0</v>
      </c>
      <c r="G929" s="11">
        <v>45652.0</v>
      </c>
      <c r="H929" s="12">
        <v>1556.47</v>
      </c>
      <c r="I929" s="10" t="s">
        <v>2584</v>
      </c>
      <c r="L929" s="10">
        <v>1.0</v>
      </c>
      <c r="N929" s="10">
        <f t="shared" si="1"/>
        <v>1</v>
      </c>
      <c r="O929" s="10">
        <f t="shared" si="2"/>
        <v>0</v>
      </c>
      <c r="P929" s="10">
        <v>175441.0</v>
      </c>
    </row>
    <row r="930" ht="12.75" customHeight="1">
      <c r="A930" s="10" t="s">
        <v>2585</v>
      </c>
      <c r="B930" s="10" t="s">
        <v>2586</v>
      </c>
      <c r="C930" s="10">
        <v>1.0</v>
      </c>
      <c r="F930" s="10">
        <v>1.0</v>
      </c>
      <c r="G930" s="11">
        <v>45644.0</v>
      </c>
      <c r="H930" s="12">
        <v>1167.35</v>
      </c>
      <c r="I930" s="10" t="s">
        <v>2587</v>
      </c>
      <c r="L930" s="10">
        <v>1.0</v>
      </c>
      <c r="N930" s="10">
        <f t="shared" si="1"/>
        <v>1</v>
      </c>
      <c r="O930" s="10">
        <f t="shared" si="2"/>
        <v>0</v>
      </c>
      <c r="P930" s="10">
        <v>175441.0</v>
      </c>
    </row>
    <row r="931" ht="12.75" customHeight="1">
      <c r="A931" s="10" t="s">
        <v>2588</v>
      </c>
      <c r="B931" s="10" t="s">
        <v>2589</v>
      </c>
      <c r="C931" s="10">
        <v>1.0</v>
      </c>
      <c r="F931" s="10">
        <v>1.0</v>
      </c>
      <c r="G931" s="11">
        <v>45166.0</v>
      </c>
      <c r="H931" s="12">
        <v>9172.06</v>
      </c>
      <c r="I931" s="10" t="s">
        <v>2590</v>
      </c>
      <c r="L931" s="10">
        <v>1.0</v>
      </c>
      <c r="N931" s="10">
        <f t="shared" si="1"/>
        <v>1</v>
      </c>
      <c r="O931" s="10">
        <f t="shared" si="2"/>
        <v>0</v>
      </c>
      <c r="P931" s="10">
        <v>175441.0</v>
      </c>
    </row>
    <row r="932" ht="12.75" customHeight="1">
      <c r="A932" s="10" t="s">
        <v>2591</v>
      </c>
      <c r="B932" s="10" t="s">
        <v>2592</v>
      </c>
      <c r="C932" s="10">
        <v>1.0</v>
      </c>
      <c r="F932" s="10">
        <v>1.0</v>
      </c>
      <c r="G932" s="11">
        <v>45166.0</v>
      </c>
      <c r="H932" s="12">
        <v>28141.54</v>
      </c>
      <c r="I932" s="10" t="s">
        <v>2593</v>
      </c>
      <c r="J932" s="10">
        <v>1.0</v>
      </c>
      <c r="K932" s="10" t="s">
        <v>452</v>
      </c>
      <c r="N932" s="10">
        <f t="shared" si="1"/>
        <v>1</v>
      </c>
      <c r="O932" s="10">
        <f t="shared" si="2"/>
        <v>0</v>
      </c>
    </row>
    <row r="933" ht="12.75" customHeight="1">
      <c r="A933" s="10" t="s">
        <v>2594</v>
      </c>
      <c r="B933" s="10" t="s">
        <v>2595</v>
      </c>
      <c r="C933" s="10">
        <v>1.0</v>
      </c>
      <c r="F933" s="10">
        <v>1.0</v>
      </c>
      <c r="G933" s="11">
        <v>45166.0</v>
      </c>
      <c r="H933" s="12">
        <v>3335.29</v>
      </c>
      <c r="I933" s="10" t="s">
        <v>2596</v>
      </c>
      <c r="J933" s="10">
        <v>1.0</v>
      </c>
      <c r="K933" s="10" t="s">
        <v>2597</v>
      </c>
      <c r="N933" s="10">
        <f t="shared" si="1"/>
        <v>1</v>
      </c>
      <c r="O933" s="10">
        <f t="shared" si="2"/>
        <v>0</v>
      </c>
    </row>
    <row r="934" ht="12.75" customHeight="1">
      <c r="A934" s="10" t="s">
        <v>2598</v>
      </c>
      <c r="B934" s="10" t="s">
        <v>2599</v>
      </c>
      <c r="C934" s="10">
        <v>2.0</v>
      </c>
      <c r="F934" s="10">
        <v>2.0</v>
      </c>
      <c r="G934" s="11">
        <v>45166.0</v>
      </c>
      <c r="H934" s="12">
        <v>700.0</v>
      </c>
      <c r="I934" s="10" t="s">
        <v>718</v>
      </c>
      <c r="J934" s="10">
        <v>2.0</v>
      </c>
      <c r="K934" s="10" t="s">
        <v>2597</v>
      </c>
      <c r="N934" s="10">
        <f t="shared" si="1"/>
        <v>2</v>
      </c>
      <c r="O934" s="10">
        <f t="shared" si="2"/>
        <v>0</v>
      </c>
    </row>
    <row r="935" ht="12.75" customHeight="1">
      <c r="A935" s="10" t="s">
        <v>2600</v>
      </c>
      <c r="B935" s="10" t="s">
        <v>2601</v>
      </c>
      <c r="C935" s="10">
        <v>1.0</v>
      </c>
      <c r="F935" s="10">
        <v>1.0</v>
      </c>
      <c r="G935" s="11">
        <v>45166.0</v>
      </c>
      <c r="H935" s="12">
        <v>65913.75</v>
      </c>
      <c r="I935" s="10" t="s">
        <v>2134</v>
      </c>
      <c r="J935" s="10">
        <v>1.0</v>
      </c>
      <c r="K935" s="10" t="s">
        <v>158</v>
      </c>
      <c r="N935" s="10">
        <f t="shared" si="1"/>
        <v>1</v>
      </c>
      <c r="O935" s="10">
        <f t="shared" si="2"/>
        <v>0</v>
      </c>
    </row>
    <row r="936" ht="12.75" customHeight="1">
      <c r="A936" s="10" t="s">
        <v>2602</v>
      </c>
      <c r="B936" s="10" t="s">
        <v>2603</v>
      </c>
      <c r="C936" s="10">
        <v>1.0</v>
      </c>
      <c r="F936" s="10">
        <v>1.0</v>
      </c>
      <c r="G936" s="11">
        <v>45166.0</v>
      </c>
      <c r="H936" s="12">
        <v>31977.13</v>
      </c>
      <c r="I936" s="10" t="s">
        <v>2604</v>
      </c>
      <c r="N936" s="10">
        <f t="shared" si="1"/>
        <v>0</v>
      </c>
      <c r="O936" s="10">
        <f t="shared" si="2"/>
        <v>-1</v>
      </c>
      <c r="P936" s="10" t="s">
        <v>2605</v>
      </c>
      <c r="Q936" s="10" t="str">
        <f>IFERROR(VLOOKUP(A936,[1]Ajustes!A$1:H$65536,8,FALSE),0)</f>
        <v>#ERROR!</v>
      </c>
    </row>
    <row r="937" ht="12.75" customHeight="1">
      <c r="A937" s="10" t="s">
        <v>2606</v>
      </c>
      <c r="B937" s="10" t="s">
        <v>2607</v>
      </c>
      <c r="C937" s="10">
        <v>1.0</v>
      </c>
      <c r="F937" s="10">
        <v>1.0</v>
      </c>
      <c r="G937" s="11">
        <v>45166.0</v>
      </c>
      <c r="H937" s="12">
        <v>700.0</v>
      </c>
      <c r="I937" s="10" t="s">
        <v>371</v>
      </c>
      <c r="N937" s="10">
        <f t="shared" si="1"/>
        <v>0</v>
      </c>
      <c r="O937" s="10">
        <f t="shared" si="2"/>
        <v>-1</v>
      </c>
      <c r="Q937" s="10" t="str">
        <f>IFERROR(VLOOKUP(A937,[1]Ajustes!A$1:H$65536,8,FALSE),0)</f>
        <v>#ERROR!</v>
      </c>
    </row>
    <row r="938" ht="12.75" customHeight="1">
      <c r="A938" s="10" t="s">
        <v>2608</v>
      </c>
      <c r="B938" s="10" t="s">
        <v>2609</v>
      </c>
      <c r="C938" s="10">
        <v>1.0</v>
      </c>
      <c r="F938" s="10">
        <v>1.0</v>
      </c>
      <c r="G938" s="11">
        <v>45166.0</v>
      </c>
      <c r="H938" s="12">
        <v>18761.03</v>
      </c>
      <c r="I938" s="10" t="s">
        <v>2610</v>
      </c>
      <c r="J938" s="10">
        <v>1.0</v>
      </c>
      <c r="K938" s="10" t="s">
        <v>2597</v>
      </c>
      <c r="N938" s="10">
        <f t="shared" si="1"/>
        <v>1</v>
      </c>
      <c r="O938" s="10">
        <f t="shared" si="2"/>
        <v>0</v>
      </c>
    </row>
    <row r="939" ht="12.75" customHeight="1">
      <c r="A939" s="10" t="s">
        <v>2611</v>
      </c>
      <c r="B939" s="10" t="s">
        <v>2612</v>
      </c>
      <c r="C939" s="10">
        <v>1.0</v>
      </c>
      <c r="F939" s="10">
        <v>1.0</v>
      </c>
      <c r="G939" s="11">
        <v>45166.0</v>
      </c>
      <c r="H939" s="12">
        <v>73293.09</v>
      </c>
      <c r="I939" s="10" t="s">
        <v>2613</v>
      </c>
      <c r="J939" s="10">
        <v>1.0</v>
      </c>
      <c r="K939" s="10" t="s">
        <v>597</v>
      </c>
      <c r="N939" s="10">
        <f t="shared" si="1"/>
        <v>1</v>
      </c>
      <c r="O939" s="10">
        <f t="shared" si="2"/>
        <v>0</v>
      </c>
    </row>
    <row r="940" ht="12.75" customHeight="1">
      <c r="A940" s="10" t="s">
        <v>2614</v>
      </c>
      <c r="B940" s="10" t="s">
        <v>2615</v>
      </c>
      <c r="C940" s="10">
        <v>1.0</v>
      </c>
      <c r="F940" s="10">
        <v>1.0</v>
      </c>
      <c r="G940" s="11">
        <v>45166.0</v>
      </c>
      <c r="H940" s="12">
        <v>3335.29</v>
      </c>
      <c r="I940" s="10" t="s">
        <v>2596</v>
      </c>
      <c r="J940" s="10">
        <v>1.0</v>
      </c>
      <c r="K940" s="10" t="s">
        <v>452</v>
      </c>
      <c r="N940" s="10">
        <f t="shared" si="1"/>
        <v>1</v>
      </c>
      <c r="O940" s="10">
        <f t="shared" si="2"/>
        <v>0</v>
      </c>
    </row>
    <row r="941" ht="12.75" customHeight="1">
      <c r="A941" s="10" t="s">
        <v>2616</v>
      </c>
      <c r="B941" s="10" t="s">
        <v>2617</v>
      </c>
      <c r="C941" s="10">
        <v>1.0</v>
      </c>
      <c r="F941" s="10">
        <v>1.0</v>
      </c>
      <c r="G941" s="11">
        <v>45166.0</v>
      </c>
      <c r="H941" s="12">
        <v>2668.24</v>
      </c>
      <c r="I941" s="10" t="s">
        <v>2618</v>
      </c>
      <c r="L941" s="10">
        <v>1.0</v>
      </c>
      <c r="N941" s="10">
        <f t="shared" si="1"/>
        <v>1</v>
      </c>
      <c r="O941" s="10">
        <f t="shared" si="2"/>
        <v>0</v>
      </c>
      <c r="P941" s="10">
        <v>175441.0</v>
      </c>
    </row>
    <row r="942" ht="12.75" customHeight="1">
      <c r="A942" s="10" t="s">
        <v>2619</v>
      </c>
      <c r="B942" s="10" t="s">
        <v>2620</v>
      </c>
      <c r="C942" s="10">
        <v>1.0</v>
      </c>
      <c r="F942" s="10">
        <v>1.0</v>
      </c>
      <c r="G942" s="11">
        <v>45166.0</v>
      </c>
      <c r="H942" s="12">
        <v>5002.94</v>
      </c>
      <c r="I942" s="10" t="s">
        <v>2621</v>
      </c>
      <c r="L942" s="10">
        <v>1.0</v>
      </c>
      <c r="N942" s="10">
        <f t="shared" si="1"/>
        <v>1</v>
      </c>
      <c r="O942" s="10">
        <f t="shared" si="2"/>
        <v>0</v>
      </c>
      <c r="P942" s="10">
        <v>175441.0</v>
      </c>
    </row>
    <row r="943" ht="12.75" customHeight="1">
      <c r="A943" s="10" t="s">
        <v>2622</v>
      </c>
      <c r="B943" s="10" t="s">
        <v>2623</v>
      </c>
      <c r="C943" s="10">
        <v>1.0</v>
      </c>
      <c r="F943" s="10">
        <v>1.0</v>
      </c>
      <c r="G943" s="11">
        <v>45652.0</v>
      </c>
      <c r="H943" s="12">
        <v>34395.22</v>
      </c>
      <c r="I943" s="10" t="s">
        <v>2624</v>
      </c>
      <c r="L943" s="10">
        <v>1.0</v>
      </c>
      <c r="N943" s="10">
        <f t="shared" si="1"/>
        <v>1</v>
      </c>
      <c r="O943" s="10">
        <f t="shared" si="2"/>
        <v>0</v>
      </c>
      <c r="P943" s="10">
        <v>175441.0</v>
      </c>
    </row>
    <row r="944" ht="12.75" customHeight="1">
      <c r="A944" s="10" t="s">
        <v>2625</v>
      </c>
      <c r="B944" s="10" t="s">
        <v>2626</v>
      </c>
      <c r="C944" s="10">
        <v>1.0</v>
      </c>
      <c r="F944" s="10">
        <v>1.0</v>
      </c>
      <c r="G944" s="11">
        <v>45166.0</v>
      </c>
      <c r="H944" s="12">
        <v>4169.12</v>
      </c>
      <c r="I944" s="10" t="s">
        <v>2627</v>
      </c>
      <c r="J944" s="10">
        <v>1.0</v>
      </c>
      <c r="K944" s="10" t="s">
        <v>2597</v>
      </c>
      <c r="N944" s="10">
        <f t="shared" si="1"/>
        <v>1</v>
      </c>
      <c r="O944" s="10">
        <f t="shared" si="2"/>
        <v>0</v>
      </c>
    </row>
    <row r="945" ht="12.75" customHeight="1">
      <c r="A945" s="10" t="s">
        <v>2628</v>
      </c>
      <c r="B945" s="10" t="s">
        <v>2629</v>
      </c>
      <c r="C945" s="10">
        <v>2.0</v>
      </c>
      <c r="F945" s="10">
        <v>2.0</v>
      </c>
      <c r="G945" s="11">
        <v>45723.0</v>
      </c>
      <c r="H945" s="12">
        <v>7976.91</v>
      </c>
      <c r="I945" s="10" t="s">
        <v>2630</v>
      </c>
      <c r="J945" s="10">
        <v>1.0</v>
      </c>
      <c r="K945" s="10" t="s">
        <v>452</v>
      </c>
      <c r="N945" s="10">
        <f t="shared" si="1"/>
        <v>1</v>
      </c>
      <c r="O945" s="10">
        <f t="shared" si="2"/>
        <v>-1</v>
      </c>
      <c r="Q945" s="10" t="str">
        <f>IFERROR(VLOOKUP(A945,[1]Ajustes!A$1:H$65536,8,FALSE),0)</f>
        <v>#ERROR!</v>
      </c>
    </row>
    <row r="946" ht="12.75" customHeight="1">
      <c r="A946" s="10" t="s">
        <v>2631</v>
      </c>
      <c r="B946" s="10" t="s">
        <v>2632</v>
      </c>
      <c r="C946" s="10">
        <v>1.0</v>
      </c>
      <c r="F946" s="10">
        <v>1.0</v>
      </c>
      <c r="G946" s="11">
        <v>45166.0</v>
      </c>
      <c r="H946" s="12">
        <v>13174.41</v>
      </c>
      <c r="I946" s="10" t="s">
        <v>2633</v>
      </c>
      <c r="J946" s="10">
        <v>1.0</v>
      </c>
      <c r="K946" s="10" t="s">
        <v>452</v>
      </c>
      <c r="N946" s="10">
        <f t="shared" si="1"/>
        <v>1</v>
      </c>
      <c r="O946" s="10">
        <f t="shared" si="2"/>
        <v>0</v>
      </c>
    </row>
    <row r="947" ht="12.75" customHeight="1">
      <c r="A947" s="10" t="s">
        <v>2634</v>
      </c>
      <c r="B947" s="10" t="s">
        <v>2635</v>
      </c>
      <c r="C947" s="10">
        <v>1.0</v>
      </c>
      <c r="F947" s="10">
        <v>1.0</v>
      </c>
      <c r="G947" s="11">
        <v>45166.0</v>
      </c>
      <c r="H947" s="12">
        <v>34395.22</v>
      </c>
      <c r="I947" s="10" t="s">
        <v>2624</v>
      </c>
      <c r="J947" s="10">
        <v>1.0</v>
      </c>
      <c r="K947" s="10" t="s">
        <v>2597</v>
      </c>
      <c r="N947" s="10">
        <f t="shared" si="1"/>
        <v>1</v>
      </c>
      <c r="O947" s="10">
        <f t="shared" si="2"/>
        <v>0</v>
      </c>
    </row>
    <row r="948" ht="12.75" customHeight="1">
      <c r="A948" s="10" t="s">
        <v>2636</v>
      </c>
      <c r="B948" s="10" t="s">
        <v>2637</v>
      </c>
      <c r="C948" s="10">
        <v>1.0</v>
      </c>
      <c r="F948" s="10">
        <v>1.0</v>
      </c>
      <c r="G948" s="11">
        <v>45166.0</v>
      </c>
      <c r="H948" s="12">
        <v>19240.48</v>
      </c>
      <c r="I948" s="10" t="s">
        <v>2638</v>
      </c>
      <c r="J948" s="10">
        <v>1.0</v>
      </c>
      <c r="K948" s="10" t="s">
        <v>2597</v>
      </c>
      <c r="N948" s="10">
        <f t="shared" si="1"/>
        <v>1</v>
      </c>
      <c r="O948" s="10">
        <f t="shared" si="2"/>
        <v>0</v>
      </c>
    </row>
    <row r="949" ht="12.75" customHeight="1">
      <c r="A949" s="10" t="s">
        <v>2639</v>
      </c>
      <c r="B949" s="10" t="s">
        <v>2640</v>
      </c>
      <c r="C949" s="10">
        <v>1.0</v>
      </c>
      <c r="F949" s="10">
        <v>1.0</v>
      </c>
      <c r="G949" s="11">
        <v>45166.0</v>
      </c>
      <c r="H949" s="12">
        <v>10839.71</v>
      </c>
      <c r="I949" s="10" t="s">
        <v>2641</v>
      </c>
      <c r="J949" s="10">
        <v>1.0</v>
      </c>
      <c r="K949" s="10" t="s">
        <v>2597</v>
      </c>
      <c r="N949" s="10">
        <f t="shared" si="1"/>
        <v>1</v>
      </c>
      <c r="O949" s="10">
        <f t="shared" si="2"/>
        <v>0</v>
      </c>
    </row>
    <row r="950" ht="12.75" customHeight="1">
      <c r="A950" s="10" t="s">
        <v>2642</v>
      </c>
      <c r="B950" s="10" t="s">
        <v>2643</v>
      </c>
      <c r="C950" s="10">
        <v>1.0</v>
      </c>
      <c r="F950" s="10">
        <v>1.0</v>
      </c>
      <c r="G950" s="11">
        <v>45166.0</v>
      </c>
      <c r="H950" s="12">
        <v>19303.01</v>
      </c>
      <c r="I950" s="10" t="s">
        <v>2644</v>
      </c>
      <c r="J950" s="10">
        <v>1.0</v>
      </c>
      <c r="K950" s="10" t="s">
        <v>2597</v>
      </c>
      <c r="N950" s="10">
        <f t="shared" si="1"/>
        <v>1</v>
      </c>
      <c r="O950" s="10">
        <f t="shared" si="2"/>
        <v>0</v>
      </c>
    </row>
    <row r="951" ht="12.75" customHeight="1">
      <c r="A951" s="10" t="s">
        <v>2645</v>
      </c>
      <c r="B951" s="10" t="s">
        <v>2646</v>
      </c>
      <c r="C951" s="10">
        <v>1.0</v>
      </c>
      <c r="F951" s="10">
        <v>1.0</v>
      </c>
      <c r="G951" s="11">
        <v>45166.0</v>
      </c>
      <c r="H951" s="12">
        <v>4169.12</v>
      </c>
      <c r="I951" s="10" t="s">
        <v>2627</v>
      </c>
      <c r="J951" s="10">
        <v>1.0</v>
      </c>
      <c r="K951" s="10" t="s">
        <v>2597</v>
      </c>
      <c r="N951" s="10">
        <f t="shared" si="1"/>
        <v>1</v>
      </c>
      <c r="O951" s="10">
        <f t="shared" si="2"/>
        <v>0</v>
      </c>
    </row>
    <row r="952" ht="12.75" customHeight="1">
      <c r="A952" s="10" t="s">
        <v>2647</v>
      </c>
      <c r="B952" s="10" t="s">
        <v>2648</v>
      </c>
      <c r="C952" s="10">
        <v>1.0</v>
      </c>
      <c r="F952" s="10">
        <v>1.0</v>
      </c>
      <c r="G952" s="11">
        <v>45166.0</v>
      </c>
      <c r="H952" s="12">
        <v>6948.53</v>
      </c>
      <c r="I952" s="10" t="s">
        <v>2649</v>
      </c>
      <c r="J952" s="10">
        <v>1.0</v>
      </c>
      <c r="K952" s="10" t="s">
        <v>2597</v>
      </c>
      <c r="N952" s="10">
        <f t="shared" si="1"/>
        <v>1</v>
      </c>
      <c r="O952" s="10">
        <f t="shared" si="2"/>
        <v>0</v>
      </c>
    </row>
    <row r="953" ht="12.75" customHeight="1">
      <c r="A953" s="10" t="s">
        <v>2650</v>
      </c>
      <c r="B953" s="10" t="s">
        <v>2651</v>
      </c>
      <c r="C953" s="10">
        <v>1.0</v>
      </c>
      <c r="F953" s="10">
        <v>1.0</v>
      </c>
      <c r="G953" s="11">
        <v>45166.0</v>
      </c>
      <c r="H953" s="12">
        <v>15342.35</v>
      </c>
      <c r="I953" s="10" t="s">
        <v>2652</v>
      </c>
      <c r="J953" s="10">
        <v>1.0</v>
      </c>
      <c r="K953" s="10" t="s">
        <v>2597</v>
      </c>
      <c r="N953" s="10">
        <f t="shared" si="1"/>
        <v>1</v>
      </c>
      <c r="O953" s="10">
        <f t="shared" si="2"/>
        <v>0</v>
      </c>
    </row>
    <row r="954" ht="12.75" customHeight="1">
      <c r="A954" s="10" t="s">
        <v>2653</v>
      </c>
      <c r="B954" s="10" t="s">
        <v>2654</v>
      </c>
      <c r="C954" s="10">
        <v>1.0</v>
      </c>
      <c r="F954" s="10">
        <v>1.0</v>
      </c>
      <c r="G954" s="11">
        <v>45166.0</v>
      </c>
      <c r="H954" s="12">
        <v>2334.71</v>
      </c>
      <c r="I954" s="10" t="s">
        <v>2655</v>
      </c>
      <c r="J954" s="10">
        <v>1.0</v>
      </c>
      <c r="K954" s="10" t="s">
        <v>2597</v>
      </c>
      <c r="N954" s="10">
        <f t="shared" si="1"/>
        <v>1</v>
      </c>
      <c r="O954" s="10">
        <f t="shared" si="2"/>
        <v>0</v>
      </c>
    </row>
    <row r="955" ht="12.75" customHeight="1">
      <c r="A955" s="10" t="s">
        <v>2656</v>
      </c>
      <c r="B955" s="10" t="s">
        <v>2657</v>
      </c>
      <c r="C955" s="10">
        <v>1.0</v>
      </c>
      <c r="F955" s="10">
        <v>1.0</v>
      </c>
      <c r="G955" s="11">
        <v>45492.0</v>
      </c>
      <c r="H955" s="12">
        <v>71291.91</v>
      </c>
      <c r="I955" s="10" t="s">
        <v>2658</v>
      </c>
      <c r="J955" s="10">
        <v>1.0</v>
      </c>
      <c r="K955" s="10" t="s">
        <v>597</v>
      </c>
      <c r="N955" s="10">
        <f t="shared" si="1"/>
        <v>1</v>
      </c>
      <c r="O955" s="10">
        <f t="shared" si="2"/>
        <v>0</v>
      </c>
    </row>
    <row r="956" ht="12.75" customHeight="1">
      <c r="A956" s="10" t="s">
        <v>2659</v>
      </c>
      <c r="B956" s="10" t="s">
        <v>2660</v>
      </c>
      <c r="C956" s="10">
        <v>1.0</v>
      </c>
      <c r="F956" s="10">
        <v>1.0</v>
      </c>
      <c r="G956" s="11">
        <v>45166.0</v>
      </c>
      <c r="H956" s="12">
        <v>1250.74</v>
      </c>
      <c r="I956" s="10" t="s">
        <v>2661</v>
      </c>
      <c r="J956" s="10">
        <v>1.0</v>
      </c>
      <c r="K956" s="10" t="s">
        <v>2597</v>
      </c>
      <c r="N956" s="10">
        <f t="shared" si="1"/>
        <v>1</v>
      </c>
      <c r="O956" s="10">
        <f t="shared" si="2"/>
        <v>0</v>
      </c>
    </row>
    <row r="957" ht="12.75" customHeight="1">
      <c r="A957" s="10" t="s">
        <v>2662</v>
      </c>
      <c r="B957" s="10" t="s">
        <v>2663</v>
      </c>
      <c r="C957" s="10">
        <v>5.0</v>
      </c>
      <c r="F957" s="10">
        <v>5.0</v>
      </c>
      <c r="G957" s="11">
        <v>45166.0</v>
      </c>
      <c r="H957" s="12">
        <v>3613.24</v>
      </c>
      <c r="I957" s="10" t="s">
        <v>2664</v>
      </c>
      <c r="J957" s="10">
        <v>4.0</v>
      </c>
      <c r="K957" s="10" t="s">
        <v>2597</v>
      </c>
      <c r="L957" s="10">
        <v>1.0</v>
      </c>
      <c r="N957" s="10">
        <f t="shared" si="1"/>
        <v>5</v>
      </c>
      <c r="O957" s="10">
        <f t="shared" si="2"/>
        <v>0</v>
      </c>
      <c r="P957" s="10">
        <v>175441.0</v>
      </c>
    </row>
    <row r="958" ht="12.75" customHeight="1">
      <c r="A958" s="10" t="s">
        <v>2665</v>
      </c>
      <c r="B958" s="10" t="s">
        <v>2666</v>
      </c>
      <c r="C958" s="10">
        <v>1.0</v>
      </c>
      <c r="F958" s="10">
        <v>1.0</v>
      </c>
      <c r="G958" s="11">
        <v>45166.0</v>
      </c>
      <c r="H958" s="12">
        <v>12896.47</v>
      </c>
      <c r="I958" s="10" t="s">
        <v>2667</v>
      </c>
      <c r="N958" s="10">
        <f t="shared" si="1"/>
        <v>0</v>
      </c>
      <c r="O958" s="10">
        <f t="shared" si="2"/>
        <v>-1</v>
      </c>
      <c r="Q958" s="10" t="str">
        <f>IFERROR(VLOOKUP(A958,[1]Ajustes!A$1:H$65536,8,FALSE),0)</f>
        <v>#ERROR!</v>
      </c>
    </row>
    <row r="959" ht="12.75" customHeight="1">
      <c r="A959" s="10" t="s">
        <v>2668</v>
      </c>
      <c r="B959" s="10" t="s">
        <v>2669</v>
      </c>
      <c r="C959" s="10">
        <v>2.0</v>
      </c>
      <c r="F959" s="10">
        <v>2.0</v>
      </c>
      <c r="G959" s="11">
        <v>45166.0</v>
      </c>
      <c r="H959" s="12">
        <v>833.82</v>
      </c>
      <c r="I959" s="10" t="s">
        <v>2670</v>
      </c>
      <c r="J959" s="10">
        <v>2.0</v>
      </c>
      <c r="K959" s="10" t="s">
        <v>2597</v>
      </c>
      <c r="N959" s="10">
        <f t="shared" si="1"/>
        <v>2</v>
      </c>
      <c r="O959" s="10">
        <f t="shared" si="2"/>
        <v>0</v>
      </c>
    </row>
    <row r="960" ht="12.75" customHeight="1">
      <c r="A960" s="10" t="s">
        <v>2671</v>
      </c>
      <c r="B960" s="10" t="s">
        <v>2672</v>
      </c>
      <c r="C960" s="10">
        <v>1.0</v>
      </c>
      <c r="F960" s="10">
        <v>1.0</v>
      </c>
      <c r="G960" s="11">
        <v>45166.0</v>
      </c>
      <c r="H960" s="12">
        <v>23138.6</v>
      </c>
      <c r="I960" s="10" t="s">
        <v>2673</v>
      </c>
      <c r="J960" s="10">
        <v>1.0</v>
      </c>
      <c r="K960" s="10" t="s">
        <v>2597</v>
      </c>
      <c r="N960" s="10">
        <f t="shared" si="1"/>
        <v>1</v>
      </c>
      <c r="O960" s="10">
        <f t="shared" si="2"/>
        <v>0</v>
      </c>
    </row>
    <row r="961" ht="12.75" customHeight="1">
      <c r="A961" s="10" t="s">
        <v>2674</v>
      </c>
      <c r="B961" s="10" t="s">
        <v>2675</v>
      </c>
      <c r="C961" s="10">
        <v>1.0</v>
      </c>
      <c r="F961" s="10">
        <v>1.0</v>
      </c>
      <c r="G961" s="11">
        <v>45166.0</v>
      </c>
      <c r="H961" s="12">
        <v>700.0</v>
      </c>
      <c r="I961" s="10" t="s">
        <v>371</v>
      </c>
      <c r="J961" s="10">
        <v>1.0</v>
      </c>
      <c r="K961" s="10" t="s">
        <v>2597</v>
      </c>
      <c r="N961" s="10">
        <f t="shared" si="1"/>
        <v>1</v>
      </c>
      <c r="O961" s="10">
        <f t="shared" si="2"/>
        <v>0</v>
      </c>
    </row>
    <row r="962" ht="12.75" customHeight="1">
      <c r="A962" s="10" t="s">
        <v>2676</v>
      </c>
      <c r="B962" s="10" t="s">
        <v>2677</v>
      </c>
      <c r="C962" s="10">
        <v>1.0</v>
      </c>
      <c r="F962" s="10">
        <v>1.0</v>
      </c>
      <c r="G962" s="11">
        <v>45166.0</v>
      </c>
      <c r="H962" s="12">
        <v>16259.56</v>
      </c>
      <c r="I962" s="10" t="s">
        <v>2678</v>
      </c>
      <c r="J962" s="10">
        <v>1.0</v>
      </c>
      <c r="K962" s="10" t="s">
        <v>2597</v>
      </c>
      <c r="N962" s="10">
        <f t="shared" si="1"/>
        <v>1</v>
      </c>
      <c r="O962" s="10">
        <f t="shared" si="2"/>
        <v>0</v>
      </c>
    </row>
    <row r="963" ht="12.75" customHeight="1">
      <c r="A963" s="10" t="s">
        <v>2679</v>
      </c>
      <c r="B963" s="10" t="s">
        <v>2680</v>
      </c>
      <c r="C963" s="10">
        <v>1.0</v>
      </c>
      <c r="F963" s="10">
        <v>1.0</v>
      </c>
      <c r="G963" s="11">
        <v>45166.0</v>
      </c>
      <c r="H963" s="12">
        <v>3335.29</v>
      </c>
      <c r="I963" s="10" t="s">
        <v>2596</v>
      </c>
      <c r="J963" s="10">
        <v>1.0</v>
      </c>
      <c r="K963" s="10" t="s">
        <v>2597</v>
      </c>
      <c r="N963" s="10">
        <f t="shared" si="1"/>
        <v>1</v>
      </c>
      <c r="O963" s="10">
        <f t="shared" si="2"/>
        <v>0</v>
      </c>
    </row>
    <row r="964" ht="12.75" customHeight="1">
      <c r="A964" s="10" t="s">
        <v>2681</v>
      </c>
      <c r="B964" s="10" t="s">
        <v>2682</v>
      </c>
      <c r="C964" s="10">
        <v>1.0</v>
      </c>
      <c r="F964" s="10">
        <v>1.0</v>
      </c>
      <c r="G964" s="11">
        <v>45166.0</v>
      </c>
      <c r="H964" s="12">
        <v>5002.94</v>
      </c>
      <c r="I964" s="10" t="s">
        <v>2621</v>
      </c>
      <c r="J964" s="10">
        <v>1.0</v>
      </c>
      <c r="K964" s="10" t="s">
        <v>2597</v>
      </c>
      <c r="N964" s="10">
        <f t="shared" si="1"/>
        <v>1</v>
      </c>
      <c r="O964" s="10">
        <f t="shared" si="2"/>
        <v>0</v>
      </c>
    </row>
    <row r="965" ht="12.75" customHeight="1">
      <c r="A965" s="10" t="s">
        <v>2683</v>
      </c>
      <c r="B965" s="10" t="s">
        <v>2684</v>
      </c>
      <c r="C965" s="10">
        <v>1.0</v>
      </c>
      <c r="F965" s="10">
        <v>1.0</v>
      </c>
      <c r="G965" s="11">
        <v>45166.0</v>
      </c>
      <c r="H965" s="12">
        <v>24889.63</v>
      </c>
      <c r="I965" s="10" t="s">
        <v>2685</v>
      </c>
      <c r="J965" s="10">
        <v>1.0</v>
      </c>
      <c r="K965" s="10" t="s">
        <v>2597</v>
      </c>
      <c r="N965" s="10">
        <f t="shared" si="1"/>
        <v>1</v>
      </c>
      <c r="O965" s="10">
        <f t="shared" si="2"/>
        <v>0</v>
      </c>
    </row>
    <row r="966" ht="12.75" customHeight="1">
      <c r="A966" s="10" t="s">
        <v>2686</v>
      </c>
      <c r="B966" s="10" t="s">
        <v>2687</v>
      </c>
      <c r="C966" s="10">
        <v>1.0</v>
      </c>
      <c r="F966" s="10">
        <v>1.0</v>
      </c>
      <c r="G966" s="11">
        <v>45166.0</v>
      </c>
      <c r="H966" s="12">
        <v>100453.5</v>
      </c>
      <c r="I966" s="10" t="s">
        <v>2688</v>
      </c>
      <c r="J966" s="10">
        <v>1.0</v>
      </c>
      <c r="K966" s="10" t="s">
        <v>2597</v>
      </c>
      <c r="N966" s="10">
        <f t="shared" si="1"/>
        <v>1</v>
      </c>
      <c r="O966" s="10">
        <f t="shared" si="2"/>
        <v>0</v>
      </c>
    </row>
    <row r="967" ht="12.75" customHeight="1">
      <c r="A967" s="10" t="s">
        <v>2689</v>
      </c>
      <c r="B967" s="10" t="s">
        <v>2690</v>
      </c>
      <c r="C967" s="10">
        <v>1.0</v>
      </c>
      <c r="F967" s="10">
        <v>1.0</v>
      </c>
      <c r="G967" s="11">
        <v>45166.0</v>
      </c>
      <c r="H967" s="12">
        <v>8505.0</v>
      </c>
      <c r="I967" s="10" t="s">
        <v>1356</v>
      </c>
      <c r="J967" s="10">
        <v>1.0</v>
      </c>
      <c r="K967" s="10" t="s">
        <v>597</v>
      </c>
      <c r="N967" s="10">
        <f t="shared" si="1"/>
        <v>1</v>
      </c>
      <c r="O967" s="10">
        <f t="shared" si="2"/>
        <v>0</v>
      </c>
    </row>
    <row r="968" ht="12.75" customHeight="1">
      <c r="A968" s="10" t="s">
        <v>2691</v>
      </c>
      <c r="B968" s="10" t="s">
        <v>2692</v>
      </c>
      <c r="C968" s="10">
        <v>1.0</v>
      </c>
      <c r="F968" s="10">
        <v>1.0</v>
      </c>
      <c r="G968" s="11">
        <v>45492.0</v>
      </c>
      <c r="H968" s="12">
        <v>59910.22</v>
      </c>
      <c r="I968" s="10" t="s">
        <v>2693</v>
      </c>
      <c r="J968" s="10">
        <v>1.0</v>
      </c>
      <c r="K968" s="11" t="s">
        <v>1833</v>
      </c>
      <c r="N968" s="10">
        <f t="shared" si="1"/>
        <v>1</v>
      </c>
      <c r="O968" s="10">
        <f t="shared" si="2"/>
        <v>0</v>
      </c>
    </row>
    <row r="969" ht="12.75" customHeight="1">
      <c r="A969" s="10" t="s">
        <v>2694</v>
      </c>
      <c r="B969" s="10" t="s">
        <v>2695</v>
      </c>
      <c r="C969" s="10">
        <v>1.0</v>
      </c>
      <c r="F969" s="10">
        <v>1.0</v>
      </c>
      <c r="G969" s="11">
        <v>45166.0</v>
      </c>
      <c r="H969" s="12">
        <v>6670.59</v>
      </c>
      <c r="I969" s="10" t="s">
        <v>2696</v>
      </c>
      <c r="J969" s="10">
        <v>1.0</v>
      </c>
      <c r="K969" s="10" t="s">
        <v>2597</v>
      </c>
      <c r="N969" s="10">
        <f t="shared" si="1"/>
        <v>1</v>
      </c>
      <c r="O969" s="10">
        <f t="shared" si="2"/>
        <v>0</v>
      </c>
    </row>
    <row r="970" ht="12.75" customHeight="1">
      <c r="A970" s="10" t="s">
        <v>2697</v>
      </c>
      <c r="B970" s="10" t="s">
        <v>2698</v>
      </c>
      <c r="C970" s="10">
        <v>2.0</v>
      </c>
      <c r="F970" s="10">
        <v>2.0</v>
      </c>
      <c r="G970" s="11">
        <v>45166.0</v>
      </c>
      <c r="H970" s="12">
        <v>1389.71</v>
      </c>
      <c r="I970" s="10" t="s">
        <v>2699</v>
      </c>
      <c r="J970" s="10">
        <v>2.0</v>
      </c>
      <c r="K970" s="10" t="s">
        <v>2597</v>
      </c>
      <c r="N970" s="10">
        <f t="shared" si="1"/>
        <v>2</v>
      </c>
      <c r="O970" s="10">
        <f t="shared" si="2"/>
        <v>0</v>
      </c>
    </row>
    <row r="971" ht="12.75" customHeight="1">
      <c r="A971" s="10" t="s">
        <v>2700</v>
      </c>
      <c r="B971" s="10" t="s">
        <v>2701</v>
      </c>
      <c r="C971" s="10">
        <v>1.0</v>
      </c>
      <c r="F971" s="10">
        <v>1.0</v>
      </c>
      <c r="G971" s="11">
        <v>45492.0</v>
      </c>
      <c r="H971" s="12">
        <v>24139.19</v>
      </c>
      <c r="I971" s="10" t="s">
        <v>2702</v>
      </c>
      <c r="J971" s="10">
        <v>1.0</v>
      </c>
      <c r="K971" s="10" t="s">
        <v>846</v>
      </c>
      <c r="N971" s="10">
        <f t="shared" si="1"/>
        <v>1</v>
      </c>
      <c r="O971" s="10">
        <f t="shared" si="2"/>
        <v>0</v>
      </c>
    </row>
    <row r="972" ht="12.75" customHeight="1">
      <c r="A972" s="10" t="s">
        <v>2703</v>
      </c>
      <c r="B972" s="10" t="s">
        <v>2704</v>
      </c>
      <c r="C972" s="10">
        <v>2.0</v>
      </c>
      <c r="F972" s="10">
        <v>2.0</v>
      </c>
      <c r="G972" s="11">
        <v>45166.0</v>
      </c>
      <c r="H972" s="12">
        <v>3057.35</v>
      </c>
      <c r="I972" s="10" t="s">
        <v>2705</v>
      </c>
      <c r="J972" s="10">
        <v>2.0</v>
      </c>
      <c r="K972" s="10">
        <v>141.0</v>
      </c>
      <c r="N972" s="10">
        <f t="shared" si="1"/>
        <v>2</v>
      </c>
      <c r="O972" s="10">
        <f t="shared" si="2"/>
        <v>0</v>
      </c>
      <c r="Q972" s="10" t="str">
        <f>IFERROR(VLOOKUP(A972,[1]Ajustes!A$1:H$65536,8,FALSE),0)</f>
        <v>#ERROR!</v>
      </c>
    </row>
    <row r="973" ht="12.75" customHeight="1">
      <c r="A973" s="10" t="s">
        <v>2706</v>
      </c>
      <c r="B973" s="10" t="s">
        <v>2707</v>
      </c>
      <c r="C973" s="10">
        <v>1.0</v>
      </c>
      <c r="F973" s="10">
        <v>1.0</v>
      </c>
      <c r="G973" s="11">
        <v>45166.0</v>
      </c>
      <c r="H973" s="12">
        <v>105895.59</v>
      </c>
      <c r="I973" s="10" t="s">
        <v>2708</v>
      </c>
      <c r="J973" s="10">
        <v>1.0</v>
      </c>
      <c r="K973" s="10" t="s">
        <v>452</v>
      </c>
      <c r="N973" s="10">
        <f t="shared" si="1"/>
        <v>1</v>
      </c>
      <c r="O973" s="10">
        <f t="shared" si="2"/>
        <v>0</v>
      </c>
    </row>
    <row r="974" ht="12.75" customHeight="1">
      <c r="A974" s="10" t="s">
        <v>2709</v>
      </c>
      <c r="B974" s="10" t="s">
        <v>2710</v>
      </c>
      <c r="C974" s="10">
        <v>2.0</v>
      </c>
      <c r="F974" s="10">
        <v>2.0</v>
      </c>
      <c r="G974" s="11">
        <v>45166.0</v>
      </c>
      <c r="H974" s="12">
        <v>1083.97</v>
      </c>
      <c r="I974" s="10" t="s">
        <v>2711</v>
      </c>
      <c r="J974" s="10">
        <v>2.0</v>
      </c>
      <c r="K974" s="10" t="s">
        <v>2597</v>
      </c>
      <c r="N974" s="10">
        <f t="shared" si="1"/>
        <v>2</v>
      </c>
      <c r="O974" s="10">
        <f t="shared" si="2"/>
        <v>0</v>
      </c>
    </row>
    <row r="975" ht="12.75" customHeight="1">
      <c r="A975" s="10" t="s">
        <v>2712</v>
      </c>
      <c r="B975" s="10" t="s">
        <v>2713</v>
      </c>
      <c r="C975" s="10">
        <v>2.0</v>
      </c>
      <c r="F975" s="10">
        <v>2.0</v>
      </c>
      <c r="G975" s="11">
        <v>45166.0</v>
      </c>
      <c r="H975" s="12">
        <v>700.0</v>
      </c>
      <c r="I975" s="10" t="s">
        <v>718</v>
      </c>
      <c r="J975" s="10">
        <v>2.0</v>
      </c>
      <c r="K975" s="10" t="s">
        <v>2597</v>
      </c>
      <c r="N975" s="10">
        <f t="shared" si="1"/>
        <v>2</v>
      </c>
      <c r="O975" s="10">
        <f t="shared" si="2"/>
        <v>0</v>
      </c>
    </row>
    <row r="976" ht="12.75" customHeight="1">
      <c r="A976" s="10" t="s">
        <v>2714</v>
      </c>
      <c r="B976" s="10" t="s">
        <v>2715</v>
      </c>
      <c r="C976" s="10">
        <v>1.0</v>
      </c>
      <c r="F976" s="10">
        <v>1.0</v>
      </c>
      <c r="G976" s="11">
        <v>45166.0</v>
      </c>
      <c r="H976" s="12">
        <v>5002.94</v>
      </c>
      <c r="I976" s="10" t="s">
        <v>2621</v>
      </c>
      <c r="J976" s="10">
        <v>1.0</v>
      </c>
      <c r="K976" s="10" t="s">
        <v>2597</v>
      </c>
      <c r="N976" s="10">
        <f t="shared" si="1"/>
        <v>1</v>
      </c>
      <c r="O976" s="10">
        <f t="shared" si="2"/>
        <v>0</v>
      </c>
    </row>
    <row r="977" ht="12.75" customHeight="1">
      <c r="A977" s="10" t="s">
        <v>2716</v>
      </c>
      <c r="B977" s="10" t="s">
        <v>2717</v>
      </c>
      <c r="C977" s="10">
        <v>1.0</v>
      </c>
      <c r="F977" s="10">
        <v>1.0</v>
      </c>
      <c r="G977" s="11">
        <v>45723.0</v>
      </c>
      <c r="H977" s="12">
        <v>31893.75</v>
      </c>
      <c r="I977" s="10" t="s">
        <v>2156</v>
      </c>
      <c r="J977" s="10">
        <v>1.0</v>
      </c>
      <c r="K977" s="10">
        <v>422.0</v>
      </c>
      <c r="N977" s="10">
        <f t="shared" si="1"/>
        <v>1</v>
      </c>
      <c r="O977" s="10">
        <f t="shared" si="2"/>
        <v>0</v>
      </c>
    </row>
    <row r="978" ht="12.75" customHeight="1">
      <c r="A978" s="10" t="s">
        <v>2718</v>
      </c>
      <c r="B978" s="10" t="s">
        <v>2719</v>
      </c>
      <c r="C978" s="10">
        <v>1.0</v>
      </c>
      <c r="F978" s="10">
        <v>1.0</v>
      </c>
      <c r="G978" s="11">
        <v>45166.0</v>
      </c>
      <c r="H978" s="12">
        <v>8640.0</v>
      </c>
      <c r="I978" s="10" t="s">
        <v>2720</v>
      </c>
      <c r="J978" s="10">
        <v>1.0</v>
      </c>
      <c r="K978" s="10" t="s">
        <v>452</v>
      </c>
      <c r="N978" s="10">
        <f t="shared" si="1"/>
        <v>1</v>
      </c>
      <c r="O978" s="10">
        <f t="shared" si="2"/>
        <v>0</v>
      </c>
    </row>
    <row r="979" ht="12.75" customHeight="1">
      <c r="A979" s="10" t="s">
        <v>2721</v>
      </c>
      <c r="B979" s="10" t="s">
        <v>2722</v>
      </c>
      <c r="C979" s="10">
        <v>1.0</v>
      </c>
      <c r="F979" s="10">
        <v>1.0</v>
      </c>
      <c r="G979" s="11">
        <v>45166.0</v>
      </c>
      <c r="H979" s="12">
        <v>5002.94</v>
      </c>
      <c r="I979" s="10" t="s">
        <v>2621</v>
      </c>
      <c r="J979" s="10">
        <v>1.0</v>
      </c>
      <c r="K979" s="10" t="s">
        <v>2597</v>
      </c>
      <c r="N979" s="10">
        <f t="shared" si="1"/>
        <v>1</v>
      </c>
      <c r="O979" s="10">
        <f t="shared" si="2"/>
        <v>0</v>
      </c>
    </row>
    <row r="980" ht="12.75" customHeight="1">
      <c r="A980" s="10" t="s">
        <v>2723</v>
      </c>
      <c r="B980" s="10" t="s">
        <v>2724</v>
      </c>
      <c r="C980" s="10">
        <v>2.0</v>
      </c>
      <c r="F980" s="10">
        <v>2.0</v>
      </c>
      <c r="G980" s="11">
        <v>45492.0</v>
      </c>
      <c r="H980" s="12">
        <v>35645.96</v>
      </c>
      <c r="I980" s="10" t="s">
        <v>2725</v>
      </c>
      <c r="J980" s="10">
        <v>2.0</v>
      </c>
      <c r="K980" s="10" t="s">
        <v>158</v>
      </c>
      <c r="N980" s="10">
        <f t="shared" si="1"/>
        <v>2</v>
      </c>
      <c r="O980" s="10">
        <f t="shared" si="2"/>
        <v>0</v>
      </c>
    </row>
    <row r="981" ht="12.75" customHeight="1">
      <c r="A981" s="10" t="s">
        <v>2726</v>
      </c>
      <c r="B981" s="10" t="s">
        <v>2727</v>
      </c>
      <c r="C981" s="10">
        <v>2.0</v>
      </c>
      <c r="F981" s="10">
        <v>2.0</v>
      </c>
      <c r="G981" s="11">
        <v>45166.0</v>
      </c>
      <c r="H981" s="12">
        <v>2612.65</v>
      </c>
      <c r="I981" s="10" t="s">
        <v>2728</v>
      </c>
      <c r="J981" s="10">
        <v>2.0</v>
      </c>
      <c r="K981" s="10" t="s">
        <v>452</v>
      </c>
      <c r="N981" s="10">
        <f t="shared" si="1"/>
        <v>2</v>
      </c>
      <c r="O981" s="10">
        <f t="shared" si="2"/>
        <v>0</v>
      </c>
      <c r="Q981" s="10" t="str">
        <f>IFERROR(VLOOKUP(A981,[1]Ajustes!A$1:H$65536,8,FALSE),0)</f>
        <v>#ERROR!</v>
      </c>
    </row>
    <row r="982" ht="12.75" customHeight="1">
      <c r="A982" s="10" t="s">
        <v>2729</v>
      </c>
      <c r="B982" s="10" t="s">
        <v>2730</v>
      </c>
      <c r="C982" s="10">
        <v>1.0</v>
      </c>
      <c r="F982" s="10">
        <v>1.0</v>
      </c>
      <c r="G982" s="11">
        <v>45166.0</v>
      </c>
      <c r="H982" s="12">
        <v>2160.0</v>
      </c>
      <c r="I982" s="10" t="s">
        <v>2731</v>
      </c>
      <c r="J982" s="10">
        <v>1.0</v>
      </c>
      <c r="K982" s="10" t="s">
        <v>2597</v>
      </c>
      <c r="N982" s="10">
        <f t="shared" si="1"/>
        <v>1</v>
      </c>
      <c r="O982" s="10">
        <f t="shared" si="2"/>
        <v>0</v>
      </c>
    </row>
    <row r="983" ht="12.75" customHeight="1">
      <c r="A983" s="10" t="s">
        <v>2732</v>
      </c>
      <c r="B983" s="10" t="s">
        <v>2733</v>
      </c>
      <c r="C983" s="10">
        <v>1.0</v>
      </c>
      <c r="F983" s="10">
        <v>1.0</v>
      </c>
      <c r="G983" s="11">
        <v>45166.0</v>
      </c>
      <c r="H983" s="12">
        <v>15634.19</v>
      </c>
      <c r="I983" s="10" t="s">
        <v>2734</v>
      </c>
      <c r="J983" s="10">
        <v>1.0</v>
      </c>
      <c r="K983" s="10" t="s">
        <v>452</v>
      </c>
      <c r="N983" s="10">
        <f t="shared" si="1"/>
        <v>1</v>
      </c>
      <c r="O983" s="10">
        <f t="shared" si="2"/>
        <v>0</v>
      </c>
    </row>
    <row r="984" ht="12.75" customHeight="1">
      <c r="A984" s="10" t="s">
        <v>2735</v>
      </c>
      <c r="B984" s="10" t="s">
        <v>2736</v>
      </c>
      <c r="C984" s="10">
        <v>1.0</v>
      </c>
      <c r="F984" s="10">
        <v>1.0</v>
      </c>
      <c r="G984" s="11">
        <v>45166.0</v>
      </c>
      <c r="H984" s="12">
        <v>2584.85</v>
      </c>
      <c r="I984" s="10" t="s">
        <v>2737</v>
      </c>
      <c r="J984" s="10">
        <v>1.0</v>
      </c>
      <c r="K984" s="10" t="s">
        <v>452</v>
      </c>
      <c r="N984" s="10">
        <f t="shared" si="1"/>
        <v>1</v>
      </c>
      <c r="O984" s="10">
        <f t="shared" si="2"/>
        <v>0</v>
      </c>
    </row>
    <row r="985" ht="12.75" customHeight="1">
      <c r="A985" s="10" t="s">
        <v>2738</v>
      </c>
      <c r="B985" s="10" t="s">
        <v>2739</v>
      </c>
      <c r="C985" s="10">
        <v>1.0</v>
      </c>
      <c r="F985" s="10">
        <v>1.0</v>
      </c>
      <c r="G985" s="11">
        <v>45166.0</v>
      </c>
      <c r="H985" s="12">
        <v>11868.09</v>
      </c>
      <c r="I985" s="10" t="s">
        <v>2740</v>
      </c>
      <c r="J985" s="10">
        <v>1.0</v>
      </c>
      <c r="K985" s="10" t="s">
        <v>452</v>
      </c>
      <c r="N985" s="10">
        <f t="shared" si="1"/>
        <v>1</v>
      </c>
      <c r="O985" s="10">
        <f t="shared" si="2"/>
        <v>0</v>
      </c>
    </row>
    <row r="986" ht="12.75" customHeight="1">
      <c r="A986" s="10" t="s">
        <v>2741</v>
      </c>
      <c r="B986" s="10" t="s">
        <v>2742</v>
      </c>
      <c r="C986" s="10">
        <v>1.0</v>
      </c>
      <c r="F986" s="10">
        <v>1.0</v>
      </c>
      <c r="G986" s="11">
        <v>45166.0</v>
      </c>
      <c r="H986" s="12">
        <v>7087.5</v>
      </c>
      <c r="I986" s="10" t="s">
        <v>2743</v>
      </c>
      <c r="J986" s="10">
        <v>1.0</v>
      </c>
      <c r="K986" s="10" t="s">
        <v>597</v>
      </c>
      <c r="N986" s="10">
        <f t="shared" si="1"/>
        <v>1</v>
      </c>
      <c r="O986" s="10">
        <f t="shared" si="2"/>
        <v>0</v>
      </c>
    </row>
    <row r="987" ht="12.75" customHeight="1">
      <c r="A987" s="10" t="s">
        <v>2744</v>
      </c>
      <c r="B987" s="10" t="s">
        <v>2745</v>
      </c>
      <c r="C987" s="10">
        <v>1.0</v>
      </c>
      <c r="F987" s="10">
        <v>1.0</v>
      </c>
      <c r="G987" s="11">
        <v>45166.0</v>
      </c>
      <c r="H987" s="12">
        <v>3835.59</v>
      </c>
      <c r="I987" s="10" t="s">
        <v>2746</v>
      </c>
      <c r="J987" s="10">
        <v>1.0</v>
      </c>
      <c r="K987" s="10" t="s">
        <v>2597</v>
      </c>
      <c r="N987" s="10">
        <f t="shared" si="1"/>
        <v>1</v>
      </c>
      <c r="O987" s="10">
        <f t="shared" si="2"/>
        <v>0</v>
      </c>
    </row>
    <row r="988" ht="12.75" customHeight="1">
      <c r="A988" s="10" t="s">
        <v>2747</v>
      </c>
      <c r="B988" s="10" t="s">
        <v>2748</v>
      </c>
      <c r="C988" s="10">
        <v>1.0</v>
      </c>
      <c r="F988" s="10">
        <v>1.0</v>
      </c>
      <c r="G988" s="11">
        <v>45166.0</v>
      </c>
      <c r="H988" s="12">
        <v>9394.41</v>
      </c>
      <c r="I988" s="10" t="s">
        <v>2749</v>
      </c>
      <c r="J988" s="10">
        <v>1.0</v>
      </c>
      <c r="K988" s="10" t="s">
        <v>158</v>
      </c>
      <c r="N988" s="10">
        <f t="shared" si="1"/>
        <v>1</v>
      </c>
      <c r="O988" s="10">
        <f t="shared" si="2"/>
        <v>0</v>
      </c>
    </row>
    <row r="989" ht="12.75" customHeight="1">
      <c r="A989" s="10" t="s">
        <v>2750</v>
      </c>
      <c r="B989" s="10" t="s">
        <v>2751</v>
      </c>
      <c r="C989" s="10">
        <v>1.0</v>
      </c>
      <c r="F989" s="10">
        <v>1.0</v>
      </c>
      <c r="G989" s="11">
        <v>45166.0</v>
      </c>
      <c r="H989" s="12">
        <v>38772.79</v>
      </c>
      <c r="I989" s="10" t="s">
        <v>2752</v>
      </c>
      <c r="J989" s="10">
        <v>1.0</v>
      </c>
      <c r="K989" s="11" t="s">
        <v>597</v>
      </c>
      <c r="N989" s="10">
        <f t="shared" si="1"/>
        <v>1</v>
      </c>
      <c r="O989" s="10">
        <f t="shared" si="2"/>
        <v>0</v>
      </c>
    </row>
    <row r="990" ht="12.75" customHeight="1">
      <c r="A990" s="10" t="s">
        <v>2753</v>
      </c>
      <c r="B990" s="10" t="s">
        <v>2754</v>
      </c>
      <c r="C990" s="10">
        <v>1.0</v>
      </c>
      <c r="F990" s="10">
        <v>1.0</v>
      </c>
      <c r="G990" s="11">
        <v>45166.0</v>
      </c>
      <c r="H990" s="12">
        <v>11117.65</v>
      </c>
      <c r="I990" s="10" t="s">
        <v>2755</v>
      </c>
      <c r="J990" s="10">
        <v>1.0</v>
      </c>
      <c r="K990" s="10" t="s">
        <v>452</v>
      </c>
      <c r="N990" s="10">
        <f t="shared" si="1"/>
        <v>1</v>
      </c>
      <c r="O990" s="10">
        <f t="shared" si="2"/>
        <v>0</v>
      </c>
    </row>
    <row r="991" ht="12.75" customHeight="1">
      <c r="A991" s="10" t="s">
        <v>2756</v>
      </c>
      <c r="B991" s="10" t="s">
        <v>2757</v>
      </c>
      <c r="C991" s="10">
        <v>1.0</v>
      </c>
      <c r="F991" s="10">
        <v>1.0</v>
      </c>
      <c r="G991" s="11">
        <v>45166.0</v>
      </c>
      <c r="H991" s="12">
        <v>3835.59</v>
      </c>
      <c r="I991" s="10" t="s">
        <v>2746</v>
      </c>
      <c r="J991" s="10">
        <v>1.0</v>
      </c>
      <c r="K991" s="10" t="s">
        <v>452</v>
      </c>
      <c r="N991" s="10">
        <f t="shared" si="1"/>
        <v>1</v>
      </c>
      <c r="O991" s="10">
        <f t="shared" si="2"/>
        <v>0</v>
      </c>
    </row>
    <row r="992" ht="12.75" customHeight="1">
      <c r="A992" s="10" t="s">
        <v>2758</v>
      </c>
      <c r="B992" s="10" t="s">
        <v>2759</v>
      </c>
      <c r="C992" s="10">
        <v>2.0</v>
      </c>
      <c r="F992" s="10">
        <v>2.0</v>
      </c>
      <c r="G992" s="11">
        <v>45406.0</v>
      </c>
      <c r="H992" s="12">
        <v>420.17</v>
      </c>
      <c r="I992" s="10" t="s">
        <v>957</v>
      </c>
      <c r="J992" s="10">
        <v>2.0</v>
      </c>
      <c r="K992" s="10" t="s">
        <v>305</v>
      </c>
      <c r="N992" s="10">
        <f t="shared" si="1"/>
        <v>2</v>
      </c>
      <c r="O992" s="10">
        <f t="shared" si="2"/>
        <v>0</v>
      </c>
    </row>
    <row r="993" ht="12.75" customHeight="1">
      <c r="A993" s="10" t="s">
        <v>2760</v>
      </c>
      <c r="B993" s="10" t="s">
        <v>2761</v>
      </c>
      <c r="C993" s="10">
        <v>1.0</v>
      </c>
      <c r="F993" s="10">
        <v>1.0</v>
      </c>
      <c r="G993" s="11">
        <v>45492.0</v>
      </c>
      <c r="H993" s="12">
        <v>1260.5</v>
      </c>
      <c r="I993" s="10" t="s">
        <v>2762</v>
      </c>
      <c r="J993" s="10">
        <v>1.0</v>
      </c>
      <c r="K993" s="11" t="s">
        <v>2014</v>
      </c>
      <c r="N993" s="10">
        <f t="shared" si="1"/>
        <v>1</v>
      </c>
      <c r="O993" s="10">
        <f t="shared" si="2"/>
        <v>0</v>
      </c>
    </row>
    <row r="994" ht="12.75" customHeight="1">
      <c r="A994" s="10" t="s">
        <v>2763</v>
      </c>
      <c r="B994" s="10" t="s">
        <v>2764</v>
      </c>
      <c r="C994" s="10">
        <v>2.0</v>
      </c>
      <c r="F994" s="10">
        <v>2.0</v>
      </c>
      <c r="G994" s="11">
        <v>45196.0</v>
      </c>
      <c r="H994" s="12">
        <v>5042.02</v>
      </c>
      <c r="I994" s="10" t="s">
        <v>2765</v>
      </c>
      <c r="J994" s="10">
        <v>3.0</v>
      </c>
      <c r="K994" s="11" t="s">
        <v>1859</v>
      </c>
      <c r="N994" s="10">
        <f t="shared" si="1"/>
        <v>3</v>
      </c>
      <c r="O994" s="10">
        <f t="shared" si="2"/>
        <v>1</v>
      </c>
      <c r="P994" s="11" t="s">
        <v>448</v>
      </c>
      <c r="Q994" s="10" t="str">
        <f>IFERROR(VLOOKUP(A994,[1]Ajustes!A$1:H$65536,8,FALSE),0)</f>
        <v>#ERROR!</v>
      </c>
    </row>
    <row r="995" ht="12.75" customHeight="1">
      <c r="A995" s="10" t="s">
        <v>2766</v>
      </c>
      <c r="B995" s="10" t="s">
        <v>2767</v>
      </c>
      <c r="C995" s="10">
        <v>1.0</v>
      </c>
      <c r="F995" s="10">
        <v>1.0</v>
      </c>
      <c r="G995" s="11">
        <v>45406.0</v>
      </c>
      <c r="H995" s="12">
        <v>752.8</v>
      </c>
      <c r="I995" s="10" t="s">
        <v>2768</v>
      </c>
      <c r="J995" s="10">
        <v>1.0</v>
      </c>
      <c r="K995" s="11" t="s">
        <v>1859</v>
      </c>
      <c r="N995" s="10">
        <f t="shared" si="1"/>
        <v>1</v>
      </c>
      <c r="O995" s="10">
        <f t="shared" si="2"/>
        <v>0</v>
      </c>
    </row>
    <row r="996" ht="12.75" customHeight="1">
      <c r="A996" s="10" t="s">
        <v>2769</v>
      </c>
      <c r="B996" s="10" t="s">
        <v>2770</v>
      </c>
      <c r="C996" s="10">
        <v>6.0</v>
      </c>
      <c r="F996" s="10">
        <v>6.0</v>
      </c>
      <c r="G996" s="11">
        <v>45054.0</v>
      </c>
      <c r="H996" s="12">
        <v>29411.76</v>
      </c>
      <c r="I996" s="10" t="s">
        <v>2771</v>
      </c>
      <c r="J996" s="10">
        <v>6.0</v>
      </c>
      <c r="K996" s="11" t="s">
        <v>1154</v>
      </c>
      <c r="N996" s="10">
        <f t="shared" si="1"/>
        <v>6</v>
      </c>
      <c r="O996" s="10">
        <f t="shared" si="2"/>
        <v>0</v>
      </c>
    </row>
    <row r="997" ht="12.75" customHeight="1">
      <c r="A997" s="10" t="s">
        <v>2772</v>
      </c>
      <c r="B997" s="10" t="s">
        <v>2773</v>
      </c>
      <c r="C997" s="10">
        <v>11.0</v>
      </c>
      <c r="F997" s="10">
        <v>11.0</v>
      </c>
      <c r="G997" s="11">
        <v>45287.0</v>
      </c>
      <c r="H997" s="12">
        <v>1890.0</v>
      </c>
      <c r="I997" s="10" t="s">
        <v>973</v>
      </c>
      <c r="J997" s="10">
        <v>11.0</v>
      </c>
      <c r="K997" s="11" t="s">
        <v>2774</v>
      </c>
      <c r="N997" s="10">
        <f t="shared" si="1"/>
        <v>11</v>
      </c>
      <c r="O997" s="10">
        <f t="shared" si="2"/>
        <v>0</v>
      </c>
    </row>
    <row r="998" ht="12.75" customHeight="1">
      <c r="A998" s="10" t="s">
        <v>2775</v>
      </c>
      <c r="B998" s="10" t="s">
        <v>2776</v>
      </c>
      <c r="C998" s="10">
        <v>6.0</v>
      </c>
      <c r="F998" s="10">
        <v>6.0</v>
      </c>
      <c r="G998" s="11">
        <v>45723.0</v>
      </c>
      <c r="H998" s="12">
        <v>1890.0</v>
      </c>
      <c r="I998" s="10" t="s">
        <v>335</v>
      </c>
      <c r="J998" s="10">
        <v>6.0</v>
      </c>
      <c r="K998" s="11" t="s">
        <v>2774</v>
      </c>
      <c r="N998" s="10">
        <f t="shared" si="1"/>
        <v>6</v>
      </c>
      <c r="O998" s="10">
        <f t="shared" si="2"/>
        <v>0</v>
      </c>
    </row>
    <row r="999" ht="12.75" customHeight="1">
      <c r="A999" s="10" t="s">
        <v>2777</v>
      </c>
      <c r="B999" s="10" t="s">
        <v>2778</v>
      </c>
      <c r="C999" s="10">
        <v>4.0</v>
      </c>
      <c r="F999" s="10">
        <v>4.0</v>
      </c>
      <c r="G999" s="11">
        <v>45054.0</v>
      </c>
      <c r="H999" s="12">
        <v>700.0</v>
      </c>
      <c r="I999" s="10" t="s">
        <v>2779</v>
      </c>
      <c r="J999" s="10">
        <v>4.0</v>
      </c>
      <c r="K999" s="10" t="s">
        <v>2780</v>
      </c>
      <c r="N999" s="10">
        <f t="shared" si="1"/>
        <v>4</v>
      </c>
      <c r="O999" s="10">
        <f t="shared" si="2"/>
        <v>0</v>
      </c>
    </row>
    <row r="1000" ht="12.75" customHeight="1">
      <c r="A1000" s="10" t="s">
        <v>2781</v>
      </c>
      <c r="B1000" s="10" t="s">
        <v>2782</v>
      </c>
      <c r="C1000" s="10">
        <v>5.0</v>
      </c>
      <c r="F1000" s="10">
        <v>5.0</v>
      </c>
      <c r="G1000" s="11">
        <v>45406.0</v>
      </c>
      <c r="H1000" s="12">
        <v>1890.0</v>
      </c>
      <c r="I1000" s="10" t="s">
        <v>78</v>
      </c>
      <c r="J1000" s="10">
        <v>5.0</v>
      </c>
      <c r="K1000" s="10" t="s">
        <v>1002</v>
      </c>
      <c r="N1000" s="10">
        <f t="shared" si="1"/>
        <v>5</v>
      </c>
      <c r="O1000" s="10">
        <f t="shared" si="2"/>
        <v>0</v>
      </c>
    </row>
    <row r="1001" ht="12.75" customHeight="1">
      <c r="A1001" s="10" t="s">
        <v>2783</v>
      </c>
      <c r="B1001" s="10" t="s">
        <v>2784</v>
      </c>
      <c r="C1001" s="10">
        <v>1.0</v>
      </c>
      <c r="D1001" s="10">
        <v>1.0</v>
      </c>
      <c r="G1001" s="11">
        <v>45054.0</v>
      </c>
      <c r="H1001" s="12">
        <v>12190.5</v>
      </c>
      <c r="I1001" s="10" t="s">
        <v>2785</v>
      </c>
      <c r="J1001" s="10">
        <v>1.0</v>
      </c>
      <c r="K1001" s="10">
        <v>952.0</v>
      </c>
      <c r="N1001" s="10">
        <f t="shared" si="1"/>
        <v>1</v>
      </c>
      <c r="O1001" s="10">
        <f t="shared" si="2"/>
        <v>0</v>
      </c>
    </row>
    <row r="1002" ht="12.75" customHeight="1">
      <c r="A1002" s="10" t="s">
        <v>2786</v>
      </c>
      <c r="B1002" s="10" t="s">
        <v>2787</v>
      </c>
      <c r="C1002" s="10">
        <v>1.0</v>
      </c>
      <c r="F1002" s="10">
        <v>1.0</v>
      </c>
      <c r="G1002" s="11">
        <v>45593.0</v>
      </c>
      <c r="H1002" s="12">
        <v>7371.0</v>
      </c>
      <c r="I1002" s="10" t="s">
        <v>1587</v>
      </c>
      <c r="J1002" s="10">
        <v>1.0</v>
      </c>
      <c r="K1002" s="10" t="s">
        <v>1553</v>
      </c>
      <c r="N1002" s="10">
        <f t="shared" si="1"/>
        <v>1</v>
      </c>
      <c r="O1002" s="10">
        <f t="shared" si="2"/>
        <v>0</v>
      </c>
    </row>
    <row r="1003" ht="12.75" customHeight="1">
      <c r="A1003" s="10" t="s">
        <v>2788</v>
      </c>
      <c r="B1003" s="10" t="s">
        <v>2789</v>
      </c>
      <c r="C1003" s="10">
        <v>1.0</v>
      </c>
      <c r="D1003" s="10">
        <v>1.0</v>
      </c>
      <c r="G1003" s="11">
        <v>45500.0</v>
      </c>
      <c r="H1003" s="12">
        <v>1890.0</v>
      </c>
      <c r="I1003" s="10" t="s">
        <v>469</v>
      </c>
      <c r="J1003" s="10">
        <v>1.0</v>
      </c>
      <c r="K1003" s="10" t="s">
        <v>695</v>
      </c>
      <c r="N1003" s="10">
        <f t="shared" si="1"/>
        <v>1</v>
      </c>
      <c r="O1003" s="10">
        <f t="shared" si="2"/>
        <v>0</v>
      </c>
    </row>
    <row r="1004" ht="12.75" customHeight="1">
      <c r="A1004" s="10" t="s">
        <v>2790</v>
      </c>
      <c r="B1004" s="10" t="s">
        <v>2791</v>
      </c>
      <c r="C1004" s="10">
        <v>2.0</v>
      </c>
      <c r="D1004" s="10">
        <v>2.0</v>
      </c>
      <c r="G1004" s="11">
        <v>45637.0</v>
      </c>
      <c r="H1004" s="12">
        <v>4347.0</v>
      </c>
      <c r="I1004" s="10" t="s">
        <v>687</v>
      </c>
      <c r="J1004" s="10">
        <v>1.0</v>
      </c>
      <c r="K1004" s="10" t="s">
        <v>1159</v>
      </c>
      <c r="N1004" s="10">
        <f t="shared" si="1"/>
        <v>1</v>
      </c>
      <c r="O1004" s="10">
        <f t="shared" si="2"/>
        <v>-1</v>
      </c>
      <c r="Q1004" s="10" t="str">
        <f>IFERROR(VLOOKUP(A1004,[1]Ajustes!A$1:H$65536,8,FALSE),0)</f>
        <v>#ERROR!</v>
      </c>
    </row>
    <row r="1005" ht="12.75" customHeight="1">
      <c r="A1005" s="10" t="s">
        <v>2792</v>
      </c>
      <c r="B1005" s="10" t="s">
        <v>2793</v>
      </c>
      <c r="C1005" s="10">
        <v>4.0</v>
      </c>
      <c r="F1005" s="10">
        <v>4.0</v>
      </c>
      <c r="G1005" s="11">
        <v>45350.0</v>
      </c>
      <c r="H1005" s="12">
        <v>1890.0</v>
      </c>
      <c r="I1005" s="10" t="s">
        <v>786</v>
      </c>
      <c r="J1005" s="10">
        <v>4.0</v>
      </c>
      <c r="K1005" s="10" t="s">
        <v>1107</v>
      </c>
      <c r="N1005" s="10">
        <f t="shared" si="1"/>
        <v>4</v>
      </c>
      <c r="O1005" s="10">
        <f t="shared" si="2"/>
        <v>0</v>
      </c>
    </row>
    <row r="1006" ht="12.75" customHeight="1">
      <c r="A1006" s="10" t="s">
        <v>2794</v>
      </c>
      <c r="B1006" s="10" t="s">
        <v>2795</v>
      </c>
      <c r="C1006" s="10">
        <v>4.0</v>
      </c>
      <c r="F1006" s="10">
        <v>4.0</v>
      </c>
      <c r="G1006" s="11">
        <v>45054.0</v>
      </c>
      <c r="H1006" s="12">
        <v>700.0</v>
      </c>
      <c r="I1006" s="10" t="s">
        <v>2779</v>
      </c>
      <c r="J1006" s="10">
        <v>4.0</v>
      </c>
      <c r="K1006" s="10" t="s">
        <v>1107</v>
      </c>
      <c r="N1006" s="10">
        <f t="shared" si="1"/>
        <v>4</v>
      </c>
      <c r="O1006" s="10">
        <f t="shared" si="2"/>
        <v>0</v>
      </c>
    </row>
    <row r="1007" ht="12.75" customHeight="1">
      <c r="A1007" s="10" t="s">
        <v>2796</v>
      </c>
      <c r="B1007" s="10" t="s">
        <v>2797</v>
      </c>
      <c r="C1007" s="10">
        <v>6.0</v>
      </c>
      <c r="F1007" s="10">
        <v>6.0</v>
      </c>
      <c r="G1007" s="11">
        <v>45054.0</v>
      </c>
      <c r="H1007" s="12">
        <v>1890.0</v>
      </c>
      <c r="I1007" s="10" t="s">
        <v>335</v>
      </c>
      <c r="J1007" s="10">
        <v>6.0</v>
      </c>
      <c r="K1007" s="10" t="s">
        <v>2798</v>
      </c>
      <c r="N1007" s="10">
        <f t="shared" si="1"/>
        <v>6</v>
      </c>
      <c r="O1007" s="10">
        <f t="shared" si="2"/>
        <v>0</v>
      </c>
    </row>
    <row r="1008" ht="12.75" customHeight="1">
      <c r="A1008" s="10" t="s">
        <v>2799</v>
      </c>
      <c r="B1008" s="10" t="s">
        <v>2800</v>
      </c>
      <c r="C1008" s="10">
        <v>2.0</v>
      </c>
      <c r="F1008" s="10">
        <v>2.0</v>
      </c>
      <c r="G1008" s="11">
        <v>45388.0</v>
      </c>
      <c r="H1008" s="12">
        <v>12096.0</v>
      </c>
      <c r="I1008" s="10" t="s">
        <v>726</v>
      </c>
      <c r="J1008" s="10">
        <v>2.0</v>
      </c>
      <c r="K1008" s="10" t="s">
        <v>654</v>
      </c>
      <c r="N1008" s="10">
        <f t="shared" si="1"/>
        <v>2</v>
      </c>
      <c r="O1008" s="10">
        <f t="shared" si="2"/>
        <v>0</v>
      </c>
    </row>
    <row r="1009" ht="12.75" customHeight="1">
      <c r="A1009" s="10" t="s">
        <v>2801</v>
      </c>
      <c r="B1009" s="10" t="s">
        <v>2802</v>
      </c>
      <c r="C1009" s="10">
        <v>1.0</v>
      </c>
      <c r="F1009" s="10">
        <v>1.0</v>
      </c>
      <c r="G1009" s="11">
        <v>45591.0</v>
      </c>
      <c r="H1009" s="12">
        <v>11340.0</v>
      </c>
      <c r="I1009" s="10" t="s">
        <v>335</v>
      </c>
      <c r="J1009" s="10">
        <v>1.0</v>
      </c>
      <c r="K1009" s="10" t="s">
        <v>2803</v>
      </c>
      <c r="N1009" s="10">
        <f t="shared" si="1"/>
        <v>1</v>
      </c>
      <c r="O1009" s="10">
        <f t="shared" si="2"/>
        <v>0</v>
      </c>
    </row>
    <row r="1010" ht="12.75" customHeight="1">
      <c r="A1010" s="10" t="s">
        <v>2804</v>
      </c>
      <c r="B1010" s="10" t="s">
        <v>2805</v>
      </c>
      <c r="C1010" s="10">
        <v>11.0</v>
      </c>
      <c r="F1010" s="10">
        <v>11.0</v>
      </c>
      <c r="G1010" s="11">
        <v>45406.0</v>
      </c>
      <c r="H1010" s="12">
        <v>700.0</v>
      </c>
      <c r="I1010" s="10" t="s">
        <v>827</v>
      </c>
      <c r="J1010" s="10">
        <v>11.0</v>
      </c>
      <c r="K1010" s="10" t="s">
        <v>238</v>
      </c>
      <c r="N1010" s="10">
        <f t="shared" si="1"/>
        <v>11</v>
      </c>
      <c r="O1010" s="10">
        <f t="shared" si="2"/>
        <v>0</v>
      </c>
    </row>
    <row r="1011" ht="12.75" customHeight="1">
      <c r="A1011" s="10" t="s">
        <v>2806</v>
      </c>
      <c r="B1011" s="10" t="s">
        <v>2807</v>
      </c>
      <c r="C1011" s="10">
        <v>4.0</v>
      </c>
      <c r="F1011" s="10">
        <v>4.0</v>
      </c>
      <c r="G1011" s="11">
        <v>45054.0</v>
      </c>
      <c r="H1011" s="12">
        <v>5481.0</v>
      </c>
      <c r="I1011" s="10" t="s">
        <v>2187</v>
      </c>
      <c r="J1011" s="10">
        <v>4.0</v>
      </c>
      <c r="K1011" s="10" t="s">
        <v>2798</v>
      </c>
      <c r="N1011" s="10">
        <f t="shared" si="1"/>
        <v>4</v>
      </c>
      <c r="O1011" s="10">
        <f t="shared" si="2"/>
        <v>0</v>
      </c>
    </row>
    <row r="1012" ht="12.75" customHeight="1">
      <c r="A1012" s="10" t="s">
        <v>2808</v>
      </c>
      <c r="B1012" s="10" t="s">
        <v>2809</v>
      </c>
      <c r="C1012" s="10">
        <v>1.0</v>
      </c>
      <c r="F1012" s="10">
        <v>1.0</v>
      </c>
      <c r="G1012" s="11">
        <v>45597.0</v>
      </c>
      <c r="H1012" s="12">
        <v>700.0</v>
      </c>
      <c r="I1012" s="10" t="s">
        <v>371</v>
      </c>
      <c r="J1012" s="10">
        <v>1.0</v>
      </c>
      <c r="K1012" s="10" t="s">
        <v>238</v>
      </c>
      <c r="N1012" s="10">
        <f t="shared" si="1"/>
        <v>1</v>
      </c>
      <c r="O1012" s="10">
        <f t="shared" si="2"/>
        <v>0</v>
      </c>
    </row>
    <row r="1013" ht="12.75" customHeight="1">
      <c r="A1013" s="10" t="s">
        <v>2810</v>
      </c>
      <c r="B1013" s="10" t="s">
        <v>2811</v>
      </c>
      <c r="C1013" s="10">
        <v>1.0</v>
      </c>
      <c r="F1013" s="10">
        <v>1.0</v>
      </c>
      <c r="G1013" s="11">
        <v>45402.0</v>
      </c>
      <c r="H1013" s="12">
        <v>3591.0</v>
      </c>
      <c r="I1013" s="10" t="s">
        <v>1748</v>
      </c>
      <c r="J1013" s="10">
        <v>1.0</v>
      </c>
      <c r="K1013" s="10" t="s">
        <v>2803</v>
      </c>
      <c r="N1013" s="10">
        <f t="shared" si="1"/>
        <v>1</v>
      </c>
      <c r="O1013" s="10">
        <f t="shared" si="2"/>
        <v>0</v>
      </c>
    </row>
    <row r="1014" ht="12.75" customHeight="1">
      <c r="A1014" s="10" t="s">
        <v>2812</v>
      </c>
      <c r="B1014" s="10" t="s">
        <v>2813</v>
      </c>
      <c r="C1014" s="10">
        <v>1.0</v>
      </c>
      <c r="F1014" s="10">
        <v>1.0</v>
      </c>
      <c r="G1014" s="11">
        <v>45450.0</v>
      </c>
      <c r="H1014" s="12">
        <v>3969.0</v>
      </c>
      <c r="I1014" s="10" t="s">
        <v>2265</v>
      </c>
      <c r="J1014" s="10">
        <v>1.0</v>
      </c>
      <c r="K1014" s="10" t="s">
        <v>2803</v>
      </c>
      <c r="N1014" s="10">
        <f t="shared" si="1"/>
        <v>1</v>
      </c>
      <c r="O1014" s="10">
        <f t="shared" si="2"/>
        <v>0</v>
      </c>
    </row>
    <row r="1015" ht="12.75" customHeight="1">
      <c r="A1015" s="10" t="s">
        <v>2814</v>
      </c>
      <c r="B1015" s="10" t="s">
        <v>2815</v>
      </c>
      <c r="C1015" s="10">
        <v>3.0</v>
      </c>
      <c r="F1015" s="10">
        <v>3.0</v>
      </c>
      <c r="G1015" s="11">
        <v>45402.0</v>
      </c>
      <c r="H1015" s="12">
        <v>5481.0</v>
      </c>
      <c r="I1015" s="10" t="s">
        <v>2816</v>
      </c>
      <c r="J1015" s="10">
        <v>3.0</v>
      </c>
      <c r="K1015" s="11" t="s">
        <v>2817</v>
      </c>
      <c r="N1015" s="10">
        <f t="shared" si="1"/>
        <v>3</v>
      </c>
      <c r="O1015" s="10">
        <f t="shared" si="2"/>
        <v>0</v>
      </c>
    </row>
    <row r="1016" ht="12.75" customHeight="1">
      <c r="A1016" s="10" t="s">
        <v>2818</v>
      </c>
      <c r="B1016" s="10" t="s">
        <v>2819</v>
      </c>
      <c r="C1016" s="10">
        <v>2.0</v>
      </c>
      <c r="F1016" s="10">
        <v>2.0</v>
      </c>
      <c r="G1016" s="11">
        <v>45597.0</v>
      </c>
      <c r="H1016" s="12">
        <v>2646.0</v>
      </c>
      <c r="I1016" s="10" t="s">
        <v>807</v>
      </c>
      <c r="J1016" s="10">
        <v>2.0</v>
      </c>
      <c r="K1016" s="11" t="s">
        <v>2817</v>
      </c>
      <c r="N1016" s="10">
        <f t="shared" si="1"/>
        <v>2</v>
      </c>
      <c r="O1016" s="10">
        <f t="shared" si="2"/>
        <v>0</v>
      </c>
    </row>
    <row r="1017" ht="12.75" customHeight="1">
      <c r="A1017" s="10" t="s">
        <v>2820</v>
      </c>
      <c r="B1017" s="10" t="s">
        <v>2821</v>
      </c>
      <c r="C1017" s="10">
        <v>1.0</v>
      </c>
      <c r="F1017" s="10">
        <v>1.0</v>
      </c>
      <c r="G1017" s="11">
        <v>45402.0</v>
      </c>
      <c r="H1017" s="12">
        <v>2646.0</v>
      </c>
      <c r="I1017" s="10" t="s">
        <v>866</v>
      </c>
      <c r="J1017" s="10">
        <v>1.0</v>
      </c>
      <c r="K1017" s="11" t="s">
        <v>2817</v>
      </c>
      <c r="N1017" s="10">
        <f t="shared" si="1"/>
        <v>1</v>
      </c>
      <c r="O1017" s="10">
        <f t="shared" si="2"/>
        <v>0</v>
      </c>
    </row>
    <row r="1018" ht="12.75" customHeight="1">
      <c r="A1018" s="10" t="s">
        <v>2822</v>
      </c>
      <c r="B1018" s="10" t="s">
        <v>2823</v>
      </c>
      <c r="C1018" s="10">
        <v>1.0</v>
      </c>
      <c r="F1018" s="10">
        <v>1.0</v>
      </c>
      <c r="G1018" s="11">
        <v>45464.0</v>
      </c>
      <c r="H1018" s="12">
        <v>2646.0</v>
      </c>
      <c r="I1018" s="10" t="s">
        <v>866</v>
      </c>
      <c r="J1018" s="10">
        <v>1.0</v>
      </c>
      <c r="K1018" s="11" t="s">
        <v>211</v>
      </c>
      <c r="N1018" s="10">
        <f t="shared" si="1"/>
        <v>1</v>
      </c>
      <c r="O1018" s="10">
        <f t="shared" si="2"/>
        <v>0</v>
      </c>
    </row>
    <row r="1019" ht="12.75" customHeight="1">
      <c r="A1019" s="10" t="s">
        <v>2824</v>
      </c>
      <c r="B1019" s="10" t="s">
        <v>2825</v>
      </c>
      <c r="C1019" s="10">
        <v>1.0</v>
      </c>
      <c r="F1019" s="10">
        <v>1.0</v>
      </c>
      <c r="G1019" s="11">
        <v>45416.0</v>
      </c>
      <c r="H1019" s="12">
        <v>4914.0</v>
      </c>
      <c r="I1019" s="10" t="s">
        <v>2826</v>
      </c>
      <c r="J1019" s="10">
        <v>1.0</v>
      </c>
      <c r="K1019" s="11" t="s">
        <v>727</v>
      </c>
      <c r="N1019" s="10">
        <f t="shared" si="1"/>
        <v>1</v>
      </c>
      <c r="O1019" s="10">
        <f t="shared" si="2"/>
        <v>0</v>
      </c>
    </row>
    <row r="1020" ht="12.75" customHeight="1">
      <c r="A1020" s="10" t="s">
        <v>2827</v>
      </c>
      <c r="B1020" s="10" t="s">
        <v>2828</v>
      </c>
      <c r="C1020" s="10">
        <v>1.0</v>
      </c>
      <c r="F1020" s="10">
        <v>1.0</v>
      </c>
      <c r="G1020" s="11">
        <v>45549.0</v>
      </c>
      <c r="H1020" s="12">
        <v>8127.0</v>
      </c>
      <c r="I1020" s="10" t="s">
        <v>1729</v>
      </c>
      <c r="J1020" s="10">
        <v>1.0</v>
      </c>
      <c r="K1020" s="11" t="s">
        <v>727</v>
      </c>
      <c r="N1020" s="10">
        <f t="shared" si="1"/>
        <v>1</v>
      </c>
      <c r="O1020" s="10">
        <f t="shared" si="2"/>
        <v>0</v>
      </c>
    </row>
    <row r="1021" ht="12.75" customHeight="1">
      <c r="A1021" s="10" t="s">
        <v>2829</v>
      </c>
      <c r="B1021" s="10" t="s">
        <v>2830</v>
      </c>
      <c r="C1021" s="10">
        <v>1.0</v>
      </c>
      <c r="F1021" s="10">
        <v>1.0</v>
      </c>
      <c r="G1021" s="11">
        <v>45402.0</v>
      </c>
      <c r="H1021" s="12">
        <v>1890.0</v>
      </c>
      <c r="I1021" s="10" t="s">
        <v>469</v>
      </c>
      <c r="J1021" s="10">
        <v>1.0</v>
      </c>
      <c r="K1021" s="11" t="s">
        <v>2803</v>
      </c>
      <c r="N1021" s="10">
        <f t="shared" si="1"/>
        <v>1</v>
      </c>
      <c r="O1021" s="10">
        <f t="shared" si="2"/>
        <v>0</v>
      </c>
    </row>
    <row r="1022" ht="12.75" customHeight="1">
      <c r="A1022" s="10" t="s">
        <v>2831</v>
      </c>
      <c r="B1022" s="10" t="s">
        <v>2832</v>
      </c>
      <c r="C1022" s="10">
        <v>3.0</v>
      </c>
      <c r="F1022" s="10">
        <v>3.0</v>
      </c>
      <c r="G1022" s="11">
        <v>45350.0</v>
      </c>
      <c r="H1022" s="12">
        <v>1890.0</v>
      </c>
      <c r="I1022" s="10" t="s">
        <v>1164</v>
      </c>
      <c r="J1022" s="10">
        <v>3.0</v>
      </c>
      <c r="K1022" s="11" t="s">
        <v>2833</v>
      </c>
      <c r="N1022" s="10">
        <f t="shared" si="1"/>
        <v>3</v>
      </c>
      <c r="O1022" s="10">
        <f t="shared" si="2"/>
        <v>0</v>
      </c>
    </row>
    <row r="1023" ht="12.75" customHeight="1">
      <c r="A1023" s="10" t="s">
        <v>2834</v>
      </c>
      <c r="B1023" s="10" t="s">
        <v>2835</v>
      </c>
      <c r="C1023" s="10">
        <v>5.0</v>
      </c>
      <c r="F1023" s="10">
        <v>5.0</v>
      </c>
      <c r="G1023" s="11">
        <v>45406.0</v>
      </c>
      <c r="H1023" s="12">
        <v>2079.0</v>
      </c>
      <c r="I1023" s="10" t="s">
        <v>2836</v>
      </c>
      <c r="J1023" s="10">
        <v>5.0</v>
      </c>
      <c r="K1023" s="11" t="s">
        <v>2798</v>
      </c>
      <c r="N1023" s="10">
        <f t="shared" si="1"/>
        <v>5</v>
      </c>
      <c r="O1023" s="10">
        <f t="shared" si="2"/>
        <v>0</v>
      </c>
    </row>
    <row r="1024" ht="12.75" customHeight="1">
      <c r="A1024" s="10" t="s">
        <v>2837</v>
      </c>
      <c r="B1024" s="10" t="s">
        <v>2838</v>
      </c>
      <c r="C1024" s="10">
        <v>1.0</v>
      </c>
      <c r="F1024" s="10">
        <v>1.0</v>
      </c>
      <c r="G1024" s="11">
        <v>45637.0</v>
      </c>
      <c r="H1024" s="12">
        <v>1890.0</v>
      </c>
      <c r="I1024" s="10" t="s">
        <v>469</v>
      </c>
      <c r="J1024" s="10">
        <v>1.0</v>
      </c>
      <c r="K1024" s="11" t="s">
        <v>2839</v>
      </c>
      <c r="N1024" s="10">
        <f t="shared" si="1"/>
        <v>1</v>
      </c>
      <c r="O1024" s="10">
        <f t="shared" si="2"/>
        <v>0</v>
      </c>
    </row>
    <row r="1025" ht="12.75" customHeight="1">
      <c r="A1025" s="10" t="s">
        <v>2840</v>
      </c>
      <c r="B1025" s="10" t="s">
        <v>2841</v>
      </c>
      <c r="C1025" s="10">
        <v>1.0</v>
      </c>
      <c r="F1025" s="10">
        <v>1.0</v>
      </c>
      <c r="G1025" s="11">
        <v>45281.0</v>
      </c>
      <c r="H1025" s="12">
        <v>14175.0</v>
      </c>
      <c r="I1025" s="10" t="s">
        <v>319</v>
      </c>
      <c r="J1025" s="10">
        <v>1.0</v>
      </c>
      <c r="K1025" s="11" t="s">
        <v>885</v>
      </c>
      <c r="N1025" s="10">
        <f t="shared" si="1"/>
        <v>1</v>
      </c>
      <c r="O1025" s="10">
        <f t="shared" si="2"/>
        <v>0</v>
      </c>
    </row>
    <row r="1026" ht="12.75" customHeight="1">
      <c r="A1026" s="10" t="s">
        <v>2842</v>
      </c>
      <c r="B1026" s="10" t="s">
        <v>2843</v>
      </c>
      <c r="C1026" s="10">
        <v>10.0</v>
      </c>
      <c r="F1026" s="10">
        <v>10.0</v>
      </c>
      <c r="G1026" s="11">
        <v>45054.0</v>
      </c>
      <c r="H1026" s="12">
        <v>1890.0</v>
      </c>
      <c r="I1026" s="10" t="s">
        <v>241</v>
      </c>
      <c r="J1026" s="10">
        <v>10.0</v>
      </c>
      <c r="K1026" s="11" t="s">
        <v>2798</v>
      </c>
      <c r="N1026" s="10">
        <f t="shared" si="1"/>
        <v>10</v>
      </c>
      <c r="O1026" s="10">
        <f t="shared" si="2"/>
        <v>0</v>
      </c>
    </row>
    <row r="1027" ht="12.75" customHeight="1">
      <c r="A1027" s="10" t="s">
        <v>2844</v>
      </c>
      <c r="B1027" s="10" t="s">
        <v>2845</v>
      </c>
      <c r="C1027" s="10">
        <v>11.0</v>
      </c>
      <c r="F1027" s="10">
        <v>11.0</v>
      </c>
      <c r="G1027" s="11">
        <v>45492.0</v>
      </c>
      <c r="H1027" s="12">
        <v>2646.0</v>
      </c>
      <c r="I1027" s="10" t="s">
        <v>2846</v>
      </c>
      <c r="J1027" s="10">
        <v>11.0</v>
      </c>
      <c r="K1027" s="10" t="s">
        <v>1553</v>
      </c>
      <c r="N1027" s="10">
        <f t="shared" si="1"/>
        <v>11</v>
      </c>
      <c r="O1027" s="10">
        <f t="shared" si="2"/>
        <v>0</v>
      </c>
    </row>
    <row r="1028" ht="12.75" customHeight="1">
      <c r="A1028" s="10" t="s">
        <v>2847</v>
      </c>
      <c r="B1028" s="10" t="s">
        <v>2848</v>
      </c>
      <c r="C1028" s="10">
        <v>1.0</v>
      </c>
      <c r="F1028" s="10">
        <v>1.0</v>
      </c>
      <c r="G1028" s="11">
        <v>45253.0</v>
      </c>
      <c r="H1028" s="12">
        <v>6804.0</v>
      </c>
      <c r="I1028" s="10" t="s">
        <v>985</v>
      </c>
      <c r="J1028" s="10">
        <v>1.0</v>
      </c>
      <c r="K1028" s="11" t="s">
        <v>958</v>
      </c>
      <c r="N1028" s="10">
        <f t="shared" si="1"/>
        <v>1</v>
      </c>
      <c r="O1028" s="10">
        <f t="shared" si="2"/>
        <v>0</v>
      </c>
    </row>
    <row r="1029" ht="12.75" customHeight="1">
      <c r="A1029" s="10" t="s">
        <v>2849</v>
      </c>
      <c r="B1029" s="10" t="s">
        <v>2850</v>
      </c>
      <c r="C1029" s="10">
        <v>6.0</v>
      </c>
      <c r="F1029" s="10">
        <v>6.0</v>
      </c>
      <c r="G1029" s="11">
        <v>45314.0</v>
      </c>
      <c r="H1029" s="12">
        <v>18285.75</v>
      </c>
      <c r="I1029" s="10" t="s">
        <v>2851</v>
      </c>
      <c r="J1029" s="10">
        <v>6.0</v>
      </c>
      <c r="K1029" s="10" t="s">
        <v>1618</v>
      </c>
      <c r="N1029" s="10">
        <f t="shared" si="1"/>
        <v>6</v>
      </c>
      <c r="O1029" s="10">
        <f t="shared" si="2"/>
        <v>0</v>
      </c>
    </row>
    <row r="1030" ht="12.75" customHeight="1">
      <c r="A1030" s="10" t="s">
        <v>2852</v>
      </c>
      <c r="B1030" s="10" t="s">
        <v>2853</v>
      </c>
      <c r="C1030" s="10">
        <v>7.0</v>
      </c>
      <c r="D1030" s="10">
        <v>1.0</v>
      </c>
      <c r="F1030" s="10">
        <v>6.0</v>
      </c>
      <c r="G1030" s="11">
        <v>45492.0</v>
      </c>
      <c r="H1030" s="12">
        <v>2646.0</v>
      </c>
      <c r="I1030" s="10" t="s">
        <v>2296</v>
      </c>
      <c r="J1030" s="10">
        <v>7.0</v>
      </c>
      <c r="K1030" s="10" t="s">
        <v>1209</v>
      </c>
      <c r="N1030" s="10">
        <f t="shared" si="1"/>
        <v>7</v>
      </c>
      <c r="O1030" s="10">
        <f t="shared" si="2"/>
        <v>0</v>
      </c>
    </row>
    <row r="1031" ht="12.75" customHeight="1">
      <c r="A1031" s="10" t="s">
        <v>2854</v>
      </c>
      <c r="B1031" s="10" t="s">
        <v>2855</v>
      </c>
      <c r="C1031" s="10">
        <v>2.0</v>
      </c>
      <c r="D1031" s="10">
        <v>1.0</v>
      </c>
      <c r="F1031" s="10">
        <v>1.0</v>
      </c>
      <c r="G1031" s="11">
        <v>45589.0</v>
      </c>
      <c r="H1031" s="12">
        <v>2206.29</v>
      </c>
      <c r="I1031" s="10" t="s">
        <v>2856</v>
      </c>
      <c r="J1031" s="10">
        <v>2.0</v>
      </c>
      <c r="K1031" s="10" t="s">
        <v>1618</v>
      </c>
      <c r="N1031" s="10">
        <f t="shared" si="1"/>
        <v>2</v>
      </c>
      <c r="O1031" s="10">
        <f t="shared" si="2"/>
        <v>0</v>
      </c>
    </row>
    <row r="1032" ht="12.75" customHeight="1">
      <c r="A1032" s="10" t="s">
        <v>2857</v>
      </c>
      <c r="B1032" s="10" t="s">
        <v>2858</v>
      </c>
      <c r="C1032" s="10">
        <v>1.0</v>
      </c>
      <c r="F1032" s="10">
        <v>1.0</v>
      </c>
      <c r="G1032" s="11">
        <v>45589.0</v>
      </c>
      <c r="H1032" s="12">
        <v>1890.0</v>
      </c>
      <c r="I1032" s="10" t="s">
        <v>469</v>
      </c>
      <c r="J1032" s="10">
        <v>1.0</v>
      </c>
      <c r="K1032" s="10" t="s">
        <v>1553</v>
      </c>
      <c r="N1032" s="10">
        <f t="shared" si="1"/>
        <v>1</v>
      </c>
      <c r="O1032" s="10">
        <f t="shared" si="2"/>
        <v>0</v>
      </c>
    </row>
    <row r="1033" ht="12.75" customHeight="1">
      <c r="A1033" s="10" t="s">
        <v>2859</v>
      </c>
      <c r="B1033" s="10" t="s">
        <v>2860</v>
      </c>
      <c r="C1033" s="10">
        <v>1.0</v>
      </c>
      <c r="F1033" s="10">
        <v>1.0</v>
      </c>
      <c r="G1033" s="11">
        <v>45054.0</v>
      </c>
      <c r="H1033" s="12">
        <v>5859.0</v>
      </c>
      <c r="I1033" s="10" t="s">
        <v>2121</v>
      </c>
      <c r="J1033" s="10">
        <v>1.0</v>
      </c>
      <c r="K1033" s="11" t="s">
        <v>262</v>
      </c>
      <c r="N1033" s="10">
        <f t="shared" si="1"/>
        <v>1</v>
      </c>
      <c r="O1033" s="10">
        <f t="shared" si="2"/>
        <v>0</v>
      </c>
    </row>
    <row r="1034" ht="12.75" customHeight="1">
      <c r="A1034" s="10" t="s">
        <v>2861</v>
      </c>
      <c r="B1034" s="10" t="s">
        <v>2862</v>
      </c>
      <c r="C1034" s="10">
        <v>5.0</v>
      </c>
      <c r="F1034" s="10">
        <v>5.0</v>
      </c>
      <c r="G1034" s="11">
        <v>45659.0</v>
      </c>
      <c r="H1034" s="12">
        <v>50604.75</v>
      </c>
      <c r="I1034" s="10" t="s">
        <v>2863</v>
      </c>
      <c r="J1034" s="10">
        <v>5.0</v>
      </c>
      <c r="K1034" s="10">
        <v>732.0</v>
      </c>
      <c r="N1034" s="10">
        <f t="shared" si="1"/>
        <v>5</v>
      </c>
      <c r="O1034" s="10">
        <f t="shared" si="2"/>
        <v>0</v>
      </c>
    </row>
    <row r="1035" ht="12.75" customHeight="1">
      <c r="A1035" s="10" t="s">
        <v>2864</v>
      </c>
      <c r="B1035" s="10" t="s">
        <v>2862</v>
      </c>
      <c r="C1035" s="10">
        <v>5.0</v>
      </c>
      <c r="F1035" s="10">
        <v>5.0</v>
      </c>
      <c r="G1035" s="11">
        <v>45427.0</v>
      </c>
      <c r="J1035" s="10">
        <v>5.0</v>
      </c>
      <c r="K1035" s="10">
        <v>732.0</v>
      </c>
      <c r="N1035" s="10">
        <f t="shared" si="1"/>
        <v>5</v>
      </c>
      <c r="O1035" s="10">
        <f t="shared" si="2"/>
        <v>0</v>
      </c>
    </row>
    <row r="1036" ht="12.75" customHeight="1">
      <c r="A1036" s="10" t="s">
        <v>2865</v>
      </c>
      <c r="B1036" s="10" t="s">
        <v>2866</v>
      </c>
      <c r="C1036" s="10">
        <v>1.0</v>
      </c>
      <c r="F1036" s="10">
        <v>1.0</v>
      </c>
      <c r="G1036" s="11">
        <v>45677.0</v>
      </c>
      <c r="H1036" s="12">
        <v>5670.0</v>
      </c>
      <c r="I1036" s="10" t="s">
        <v>1164</v>
      </c>
      <c r="J1036" s="10">
        <v>1.0</v>
      </c>
      <c r="K1036" s="10" t="s">
        <v>363</v>
      </c>
      <c r="N1036" s="10">
        <f t="shared" si="1"/>
        <v>1</v>
      </c>
      <c r="O1036" s="10">
        <f t="shared" si="2"/>
        <v>0</v>
      </c>
    </row>
    <row r="1037" ht="12.75" customHeight="1">
      <c r="A1037" s="10" t="s">
        <v>2867</v>
      </c>
      <c r="B1037" s="10" t="s">
        <v>2868</v>
      </c>
      <c r="C1037" s="10">
        <v>3.0</v>
      </c>
      <c r="F1037" s="10">
        <v>3.0</v>
      </c>
      <c r="G1037" s="11">
        <v>45054.0</v>
      </c>
      <c r="H1037" s="12">
        <v>34445.25</v>
      </c>
      <c r="I1037" s="10" t="s">
        <v>2869</v>
      </c>
      <c r="J1037" s="10">
        <v>3.0</v>
      </c>
      <c r="K1037" s="10">
        <v>551.0</v>
      </c>
      <c r="N1037" s="10">
        <f t="shared" si="1"/>
        <v>3</v>
      </c>
      <c r="O1037" s="10">
        <f t="shared" si="2"/>
        <v>0</v>
      </c>
    </row>
    <row r="1038" ht="12.75" customHeight="1">
      <c r="A1038" s="10" t="s">
        <v>2870</v>
      </c>
      <c r="B1038" s="10" t="s">
        <v>2871</v>
      </c>
      <c r="C1038" s="10">
        <v>6.0</v>
      </c>
      <c r="F1038" s="10">
        <v>6.0</v>
      </c>
      <c r="G1038" s="11">
        <v>45196.0</v>
      </c>
      <c r="H1038" s="12">
        <v>2457.0</v>
      </c>
      <c r="I1038" s="10" t="s">
        <v>2541</v>
      </c>
      <c r="J1038" s="10">
        <v>7.0</v>
      </c>
      <c r="K1038" s="10" t="s">
        <v>1107</v>
      </c>
      <c r="N1038" s="10">
        <f t="shared" si="1"/>
        <v>7</v>
      </c>
      <c r="O1038" s="10">
        <f t="shared" si="2"/>
        <v>1</v>
      </c>
      <c r="P1038" s="10" t="s">
        <v>454</v>
      </c>
      <c r="Q1038" s="10" t="str">
        <f>IFERROR(VLOOKUP(A1038,[1]Ajustes!A$1:H$65536,8,FALSE),0)</f>
        <v>#ERROR!</v>
      </c>
    </row>
    <row r="1039" ht="12.75" customHeight="1">
      <c r="A1039" s="10" t="s">
        <v>2872</v>
      </c>
      <c r="B1039" s="10" t="s">
        <v>2873</v>
      </c>
      <c r="C1039" s="10">
        <v>3.0</v>
      </c>
      <c r="D1039" s="10">
        <v>1.0</v>
      </c>
      <c r="F1039" s="10">
        <v>2.0</v>
      </c>
      <c r="G1039" s="11">
        <v>45492.0</v>
      </c>
      <c r="H1039" s="12">
        <v>12663.0</v>
      </c>
      <c r="I1039" s="10" t="s">
        <v>1949</v>
      </c>
      <c r="J1039" s="10">
        <v>3.0</v>
      </c>
      <c r="K1039" s="10" t="s">
        <v>2874</v>
      </c>
      <c r="N1039" s="10">
        <f t="shared" si="1"/>
        <v>3</v>
      </c>
      <c r="O1039" s="10">
        <f t="shared" si="2"/>
        <v>0</v>
      </c>
      <c r="P1039" s="10" t="s">
        <v>2875</v>
      </c>
    </row>
    <row r="1040" ht="12.75" customHeight="1">
      <c r="A1040" s="10" t="s">
        <v>2876</v>
      </c>
      <c r="B1040" s="10" t="s">
        <v>2877</v>
      </c>
      <c r="C1040" s="10">
        <v>8.0</v>
      </c>
      <c r="D1040" s="10">
        <v>1.0</v>
      </c>
      <c r="F1040" s="10">
        <v>7.0</v>
      </c>
      <c r="G1040" s="11">
        <v>45492.0</v>
      </c>
      <c r="H1040" s="12">
        <v>13182.75</v>
      </c>
      <c r="I1040" s="10" t="s">
        <v>2878</v>
      </c>
      <c r="J1040" s="10">
        <v>8.0</v>
      </c>
      <c r="K1040" s="10">
        <v>252.0</v>
      </c>
      <c r="N1040" s="10">
        <f t="shared" si="1"/>
        <v>8</v>
      </c>
      <c r="O1040" s="10">
        <f t="shared" si="2"/>
        <v>0</v>
      </c>
    </row>
    <row r="1041" ht="12.75" customHeight="1">
      <c r="A1041" s="10" t="s">
        <v>2879</v>
      </c>
      <c r="B1041" s="10" t="s">
        <v>2880</v>
      </c>
      <c r="C1041" s="10">
        <v>2.0</v>
      </c>
      <c r="F1041" s="10">
        <v>2.0</v>
      </c>
      <c r="G1041" s="11">
        <v>45054.0</v>
      </c>
      <c r="H1041" s="12">
        <v>700.0</v>
      </c>
      <c r="I1041" s="10" t="s">
        <v>718</v>
      </c>
      <c r="J1041" s="10">
        <v>2.0</v>
      </c>
      <c r="K1041" s="10" t="s">
        <v>2780</v>
      </c>
      <c r="N1041" s="10">
        <f t="shared" si="1"/>
        <v>2</v>
      </c>
      <c r="O1041" s="10">
        <f t="shared" si="2"/>
        <v>0</v>
      </c>
    </row>
    <row r="1042" ht="12.75" customHeight="1">
      <c r="A1042" s="10" t="s">
        <v>2881</v>
      </c>
      <c r="B1042" s="10" t="s">
        <v>2882</v>
      </c>
      <c r="C1042" s="10">
        <v>2.0</v>
      </c>
      <c r="D1042" s="10">
        <v>1.0</v>
      </c>
      <c r="F1042" s="10">
        <v>1.0</v>
      </c>
      <c r="G1042" s="11">
        <v>45709.0</v>
      </c>
      <c r="H1042" s="12">
        <v>20270.25</v>
      </c>
      <c r="I1042" s="10" t="s">
        <v>347</v>
      </c>
      <c r="J1042" s="10">
        <v>1.0</v>
      </c>
      <c r="K1042" s="10">
        <v>941.0</v>
      </c>
      <c r="L1042" s="10">
        <v>1.0</v>
      </c>
      <c r="N1042" s="10">
        <f t="shared" si="1"/>
        <v>2</v>
      </c>
      <c r="O1042" s="10">
        <f t="shared" si="2"/>
        <v>0</v>
      </c>
      <c r="P1042" s="10">
        <v>186364.0</v>
      </c>
    </row>
    <row r="1043" ht="12.75" customHeight="1">
      <c r="A1043" s="10" t="s">
        <v>2883</v>
      </c>
      <c r="B1043" s="10" t="s">
        <v>2884</v>
      </c>
      <c r="C1043" s="10">
        <v>2.0</v>
      </c>
      <c r="D1043" s="10">
        <v>1.0</v>
      </c>
      <c r="F1043" s="10">
        <v>1.0</v>
      </c>
      <c r="G1043" s="11">
        <v>45709.0</v>
      </c>
      <c r="H1043" s="12">
        <v>1890.0</v>
      </c>
      <c r="I1043" s="10" t="s">
        <v>795</v>
      </c>
      <c r="J1043" s="10">
        <v>2.0</v>
      </c>
      <c r="K1043" s="10" t="s">
        <v>1407</v>
      </c>
      <c r="N1043" s="10">
        <f t="shared" si="1"/>
        <v>2</v>
      </c>
      <c r="O1043" s="10">
        <f t="shared" si="2"/>
        <v>0</v>
      </c>
    </row>
    <row r="1044" ht="12.75" customHeight="1">
      <c r="A1044" s="10" t="s">
        <v>2885</v>
      </c>
      <c r="B1044" s="10" t="s">
        <v>2886</v>
      </c>
      <c r="C1044" s="10">
        <v>1.0</v>
      </c>
      <c r="F1044" s="10">
        <v>1.0</v>
      </c>
      <c r="G1044" s="11">
        <v>45054.0</v>
      </c>
      <c r="H1044" s="12">
        <v>3213.0</v>
      </c>
      <c r="I1044" s="10" t="s">
        <v>1144</v>
      </c>
      <c r="J1044" s="10">
        <v>1.0</v>
      </c>
      <c r="K1044" s="10">
        <v>942.0</v>
      </c>
      <c r="N1044" s="10">
        <f t="shared" si="1"/>
        <v>1</v>
      </c>
      <c r="O1044" s="10">
        <f t="shared" si="2"/>
        <v>0</v>
      </c>
    </row>
    <row r="1045" ht="12.75" customHeight="1">
      <c r="A1045" s="10" t="s">
        <v>2887</v>
      </c>
      <c r="B1045" s="10" t="s">
        <v>2888</v>
      </c>
      <c r="C1045" s="10">
        <v>2.0</v>
      </c>
      <c r="F1045" s="10">
        <v>2.0</v>
      </c>
      <c r="G1045" s="11">
        <v>45500.0</v>
      </c>
      <c r="H1045" s="12">
        <v>1323.0</v>
      </c>
      <c r="I1045" s="10" t="s">
        <v>866</v>
      </c>
      <c r="J1045" s="10">
        <v>2.0</v>
      </c>
      <c r="K1045" s="10" t="s">
        <v>772</v>
      </c>
      <c r="N1045" s="10">
        <f t="shared" si="1"/>
        <v>2</v>
      </c>
      <c r="O1045" s="10">
        <f t="shared" si="2"/>
        <v>0</v>
      </c>
    </row>
    <row r="1046" ht="12.75" customHeight="1">
      <c r="A1046" s="10" t="s">
        <v>2889</v>
      </c>
      <c r="B1046" s="10" t="s">
        <v>2890</v>
      </c>
      <c r="C1046" s="10">
        <v>1.0</v>
      </c>
      <c r="F1046" s="10">
        <v>1.0</v>
      </c>
      <c r="G1046" s="11">
        <v>45652.0</v>
      </c>
      <c r="H1046" s="12">
        <v>28350.0</v>
      </c>
      <c r="I1046" s="10" t="s">
        <v>88</v>
      </c>
      <c r="J1046" s="10">
        <v>1.0</v>
      </c>
      <c r="K1046" s="10" t="s">
        <v>1843</v>
      </c>
      <c r="N1046" s="10">
        <f t="shared" si="1"/>
        <v>1</v>
      </c>
      <c r="O1046" s="10">
        <f t="shared" si="2"/>
        <v>0</v>
      </c>
    </row>
    <row r="1047" ht="12.75" customHeight="1">
      <c r="A1047" s="10" t="s">
        <v>2891</v>
      </c>
      <c r="B1047" s="10" t="s">
        <v>2892</v>
      </c>
      <c r="C1047" s="10">
        <v>2.0</v>
      </c>
      <c r="F1047" s="10">
        <v>2.0</v>
      </c>
      <c r="G1047" s="11">
        <v>45492.0</v>
      </c>
      <c r="H1047" s="12">
        <v>1134.0</v>
      </c>
      <c r="I1047" s="10" t="s">
        <v>671</v>
      </c>
      <c r="J1047" s="10">
        <v>2.0</v>
      </c>
      <c r="K1047" s="10" t="s">
        <v>2893</v>
      </c>
      <c r="N1047" s="10">
        <f t="shared" si="1"/>
        <v>2</v>
      </c>
      <c r="O1047" s="10">
        <f t="shared" si="2"/>
        <v>0</v>
      </c>
    </row>
    <row r="1048" ht="12.75" customHeight="1">
      <c r="A1048" s="10" t="s">
        <v>2894</v>
      </c>
      <c r="B1048" s="10" t="s">
        <v>2895</v>
      </c>
      <c r="C1048" s="10">
        <v>2.0</v>
      </c>
      <c r="F1048" s="10">
        <v>2.0</v>
      </c>
      <c r="G1048" s="11">
        <v>45406.0</v>
      </c>
      <c r="H1048" s="12">
        <v>1323.0</v>
      </c>
      <c r="I1048" s="10" t="s">
        <v>866</v>
      </c>
      <c r="J1048" s="10">
        <v>2.0</v>
      </c>
      <c r="K1048" s="10">
        <v>443.0</v>
      </c>
      <c r="N1048" s="10">
        <f t="shared" si="1"/>
        <v>2</v>
      </c>
      <c r="O1048" s="10">
        <f t="shared" si="2"/>
        <v>0</v>
      </c>
      <c r="Q1048" s="10" t="str">
        <f>IFERROR(VLOOKUP(A1048,[1]Ajustes!A$1:H$65536,8,FALSE),0)</f>
        <v>#ERROR!</v>
      </c>
    </row>
    <row r="1049" ht="12.75" customHeight="1">
      <c r="A1049" s="10" t="s">
        <v>2896</v>
      </c>
      <c r="B1049" s="10" t="s">
        <v>2897</v>
      </c>
      <c r="C1049" s="10">
        <v>4.0</v>
      </c>
      <c r="F1049" s="10">
        <v>4.0</v>
      </c>
      <c r="G1049" s="11">
        <v>45054.0</v>
      </c>
      <c r="H1049" s="12">
        <v>700.0</v>
      </c>
      <c r="I1049" s="10" t="s">
        <v>2779</v>
      </c>
      <c r="J1049" s="10">
        <v>4.0</v>
      </c>
      <c r="K1049" s="10" t="s">
        <v>1407</v>
      </c>
      <c r="N1049" s="10">
        <f t="shared" si="1"/>
        <v>4</v>
      </c>
      <c r="O1049" s="10">
        <f t="shared" si="2"/>
        <v>0</v>
      </c>
    </row>
    <row r="1050" ht="12.75" customHeight="1">
      <c r="A1050" s="10" t="s">
        <v>2898</v>
      </c>
      <c r="B1050" s="10" t="s">
        <v>2899</v>
      </c>
      <c r="C1050" s="10">
        <v>2.0</v>
      </c>
      <c r="F1050" s="10">
        <v>2.0</v>
      </c>
      <c r="G1050" s="11">
        <v>45054.0</v>
      </c>
      <c r="H1050" s="12">
        <v>700.0</v>
      </c>
      <c r="I1050" s="10" t="s">
        <v>718</v>
      </c>
      <c r="J1050" s="10">
        <v>2.0</v>
      </c>
      <c r="K1050" s="10" t="s">
        <v>2893</v>
      </c>
      <c r="N1050" s="10">
        <f t="shared" si="1"/>
        <v>2</v>
      </c>
      <c r="O1050" s="10">
        <f t="shared" si="2"/>
        <v>0</v>
      </c>
    </row>
    <row r="1051" ht="12.75" customHeight="1">
      <c r="A1051" s="10" t="s">
        <v>2900</v>
      </c>
      <c r="B1051" s="10" t="s">
        <v>2901</v>
      </c>
      <c r="C1051" s="10">
        <v>5.0</v>
      </c>
      <c r="F1051" s="10">
        <v>5.0</v>
      </c>
      <c r="G1051" s="11">
        <v>45054.0</v>
      </c>
      <c r="H1051" s="12">
        <v>700.0</v>
      </c>
      <c r="I1051" s="10" t="s">
        <v>884</v>
      </c>
      <c r="J1051" s="10">
        <v>5.0</v>
      </c>
      <c r="K1051" s="10" t="s">
        <v>2902</v>
      </c>
      <c r="N1051" s="10">
        <f t="shared" si="1"/>
        <v>5</v>
      </c>
      <c r="O1051" s="10">
        <f t="shared" si="2"/>
        <v>0</v>
      </c>
    </row>
    <row r="1052" ht="12.75" customHeight="1">
      <c r="A1052" s="10" t="s">
        <v>2903</v>
      </c>
      <c r="B1052" s="10" t="s">
        <v>2904</v>
      </c>
      <c r="C1052" s="10">
        <v>4.0</v>
      </c>
      <c r="F1052" s="10">
        <v>4.0</v>
      </c>
      <c r="G1052" s="11">
        <v>45406.0</v>
      </c>
      <c r="H1052" s="12">
        <v>700.0</v>
      </c>
      <c r="I1052" s="10" t="s">
        <v>2779</v>
      </c>
      <c r="J1052" s="10">
        <v>4.0</v>
      </c>
      <c r="K1052" s="10" t="s">
        <v>238</v>
      </c>
      <c r="N1052" s="10">
        <f t="shared" si="1"/>
        <v>4</v>
      </c>
      <c r="O1052" s="10">
        <f t="shared" si="2"/>
        <v>0</v>
      </c>
    </row>
    <row r="1053" ht="12.75" customHeight="1">
      <c r="A1053" s="10" t="s">
        <v>2905</v>
      </c>
      <c r="B1053" s="10" t="s">
        <v>2906</v>
      </c>
      <c r="C1053" s="10">
        <v>3.0</v>
      </c>
      <c r="F1053" s="10">
        <v>3.0</v>
      </c>
      <c r="G1053" s="11">
        <v>45054.0</v>
      </c>
      <c r="H1053" s="12">
        <v>21120.75</v>
      </c>
      <c r="I1053" s="10" t="s">
        <v>2907</v>
      </c>
      <c r="J1053" s="10">
        <v>3.0</v>
      </c>
      <c r="K1053" s="10" t="s">
        <v>958</v>
      </c>
      <c r="N1053" s="10">
        <f t="shared" si="1"/>
        <v>3</v>
      </c>
      <c r="O1053" s="10">
        <f t="shared" si="2"/>
        <v>0</v>
      </c>
    </row>
    <row r="1054" ht="12.75" customHeight="1">
      <c r="A1054" s="10" t="s">
        <v>2908</v>
      </c>
      <c r="B1054" s="10" t="s">
        <v>2909</v>
      </c>
      <c r="C1054" s="10">
        <v>3.0</v>
      </c>
      <c r="F1054" s="10">
        <v>3.0</v>
      </c>
      <c r="G1054" s="11">
        <v>45054.0</v>
      </c>
      <c r="H1054" s="12">
        <v>700.0</v>
      </c>
      <c r="I1054" s="10" t="s">
        <v>849</v>
      </c>
      <c r="J1054" s="10">
        <v>3.0</v>
      </c>
      <c r="K1054" s="10" t="s">
        <v>305</v>
      </c>
      <c r="N1054" s="10">
        <f t="shared" si="1"/>
        <v>3</v>
      </c>
      <c r="O1054" s="10">
        <f t="shared" si="2"/>
        <v>0</v>
      </c>
    </row>
    <row r="1055" ht="12.75" customHeight="1">
      <c r="A1055" s="10" t="s">
        <v>2910</v>
      </c>
      <c r="B1055" s="10" t="s">
        <v>2911</v>
      </c>
      <c r="C1055" s="10">
        <v>5.0</v>
      </c>
      <c r="F1055" s="10">
        <v>5.0</v>
      </c>
      <c r="G1055" s="11">
        <v>45054.0</v>
      </c>
      <c r="H1055" s="12">
        <v>20270.25</v>
      </c>
      <c r="I1055" s="10" t="s">
        <v>2912</v>
      </c>
      <c r="J1055" s="10">
        <v>5.0</v>
      </c>
      <c r="K1055" s="10">
        <v>132.0</v>
      </c>
      <c r="N1055" s="10">
        <f t="shared" si="1"/>
        <v>5</v>
      </c>
      <c r="O1055" s="10">
        <f t="shared" si="2"/>
        <v>0</v>
      </c>
    </row>
    <row r="1056" ht="12.75" customHeight="1">
      <c r="A1056" s="10" t="s">
        <v>2913</v>
      </c>
      <c r="B1056" s="10" t="s">
        <v>2914</v>
      </c>
      <c r="C1056" s="10">
        <v>2.0</v>
      </c>
      <c r="F1056" s="10">
        <v>2.0</v>
      </c>
      <c r="G1056" s="11">
        <v>45054.0</v>
      </c>
      <c r="H1056" s="12">
        <v>8505.0</v>
      </c>
      <c r="I1056" s="10" t="s">
        <v>1417</v>
      </c>
      <c r="J1056" s="10">
        <v>2.0</v>
      </c>
      <c r="K1056" s="10" t="s">
        <v>2902</v>
      </c>
      <c r="N1056" s="10">
        <f t="shared" si="1"/>
        <v>2</v>
      </c>
      <c r="O1056" s="10">
        <f t="shared" si="2"/>
        <v>0</v>
      </c>
    </row>
    <row r="1057" ht="12.75" customHeight="1">
      <c r="A1057" s="10" t="s">
        <v>2915</v>
      </c>
      <c r="B1057" s="10" t="s">
        <v>2916</v>
      </c>
      <c r="C1057" s="10">
        <v>13.0</v>
      </c>
      <c r="F1057" s="10">
        <v>13.0</v>
      </c>
      <c r="G1057" s="11">
        <v>45054.0</v>
      </c>
      <c r="H1057" s="12">
        <v>700.0</v>
      </c>
      <c r="I1057" s="10" t="s">
        <v>964</v>
      </c>
      <c r="J1057" s="10">
        <v>13.0</v>
      </c>
      <c r="K1057" s="10" t="s">
        <v>305</v>
      </c>
      <c r="N1057" s="10">
        <f t="shared" si="1"/>
        <v>13</v>
      </c>
      <c r="O1057" s="10">
        <f t="shared" si="2"/>
        <v>0</v>
      </c>
    </row>
    <row r="1058" ht="12.75" customHeight="1">
      <c r="A1058" s="10" t="s">
        <v>2917</v>
      </c>
      <c r="B1058" s="10" t="s">
        <v>2918</v>
      </c>
      <c r="C1058" s="10">
        <v>5.0</v>
      </c>
      <c r="F1058" s="10">
        <v>5.0</v>
      </c>
      <c r="G1058" s="11">
        <v>45405.0</v>
      </c>
      <c r="H1058" s="12">
        <v>700.0</v>
      </c>
      <c r="I1058" s="10" t="s">
        <v>884</v>
      </c>
      <c r="J1058" s="10">
        <v>5.0</v>
      </c>
      <c r="K1058" s="10" t="s">
        <v>1634</v>
      </c>
      <c r="N1058" s="10">
        <f t="shared" si="1"/>
        <v>5</v>
      </c>
      <c r="O1058" s="10">
        <f t="shared" si="2"/>
        <v>0</v>
      </c>
    </row>
    <row r="1059" ht="12.75" customHeight="1">
      <c r="A1059" s="10" t="s">
        <v>2919</v>
      </c>
      <c r="B1059" s="10" t="s">
        <v>2920</v>
      </c>
      <c r="C1059" s="10">
        <v>3.0</v>
      </c>
      <c r="F1059" s="10">
        <v>3.0</v>
      </c>
      <c r="G1059" s="11">
        <v>45406.0</v>
      </c>
      <c r="H1059" s="12">
        <v>945.0</v>
      </c>
      <c r="I1059" s="10" t="s">
        <v>1788</v>
      </c>
      <c r="J1059" s="10">
        <v>3.0</v>
      </c>
      <c r="K1059" s="10" t="s">
        <v>2893</v>
      </c>
      <c r="N1059" s="10">
        <f t="shared" si="1"/>
        <v>3</v>
      </c>
      <c r="O1059" s="10">
        <f t="shared" si="2"/>
        <v>0</v>
      </c>
    </row>
    <row r="1060" ht="12.75" customHeight="1">
      <c r="A1060" s="10" t="s">
        <v>2921</v>
      </c>
      <c r="B1060" s="10" t="s">
        <v>2922</v>
      </c>
      <c r="C1060" s="10">
        <v>6.0</v>
      </c>
      <c r="F1060" s="10">
        <v>6.0</v>
      </c>
      <c r="G1060" s="11">
        <v>45406.0</v>
      </c>
      <c r="H1060" s="12">
        <v>1323.0</v>
      </c>
      <c r="I1060" s="10" t="s">
        <v>798</v>
      </c>
      <c r="J1060" s="10">
        <v>6.0</v>
      </c>
      <c r="K1060" s="10" t="s">
        <v>2902</v>
      </c>
      <c r="N1060" s="10">
        <f t="shared" si="1"/>
        <v>6</v>
      </c>
      <c r="O1060" s="10">
        <f t="shared" si="2"/>
        <v>0</v>
      </c>
    </row>
    <row r="1061" ht="12.75" customHeight="1">
      <c r="A1061" s="10" t="s">
        <v>2923</v>
      </c>
      <c r="B1061" s="10" t="s">
        <v>2924</v>
      </c>
      <c r="C1061" s="10">
        <v>1.0</v>
      </c>
      <c r="F1061" s="10">
        <v>1.0</v>
      </c>
      <c r="G1061" s="11">
        <v>45406.0</v>
      </c>
      <c r="H1061" s="12">
        <v>5670.0</v>
      </c>
      <c r="I1061" s="10" t="s">
        <v>1164</v>
      </c>
      <c r="J1061" s="10">
        <v>1.0</v>
      </c>
      <c r="K1061" s="10" t="s">
        <v>2902</v>
      </c>
      <c r="N1061" s="10">
        <f t="shared" si="1"/>
        <v>1</v>
      </c>
      <c r="O1061" s="10">
        <f t="shared" si="2"/>
        <v>0</v>
      </c>
    </row>
    <row r="1062" ht="12.75" customHeight="1">
      <c r="A1062" s="10" t="s">
        <v>2925</v>
      </c>
      <c r="B1062" s="10" t="s">
        <v>2926</v>
      </c>
      <c r="C1062" s="10">
        <v>5.0</v>
      </c>
      <c r="F1062" s="10">
        <v>5.0</v>
      </c>
      <c r="G1062" s="11">
        <v>45492.0</v>
      </c>
      <c r="H1062" s="12">
        <v>7560.0</v>
      </c>
      <c r="I1062" s="10" t="s">
        <v>247</v>
      </c>
      <c r="J1062" s="10">
        <v>5.0</v>
      </c>
      <c r="K1062" s="10">
        <v>852.0</v>
      </c>
      <c r="N1062" s="10">
        <f t="shared" si="1"/>
        <v>5</v>
      </c>
      <c r="O1062" s="10">
        <f t="shared" si="2"/>
        <v>0</v>
      </c>
    </row>
    <row r="1063" ht="12.75" customHeight="1">
      <c r="A1063" s="10" t="s">
        <v>2927</v>
      </c>
      <c r="B1063" s="10" t="s">
        <v>2928</v>
      </c>
      <c r="C1063" s="10">
        <v>3.0</v>
      </c>
      <c r="F1063" s="10">
        <v>3.0</v>
      </c>
      <c r="G1063" s="11">
        <v>45054.0</v>
      </c>
      <c r="H1063" s="12">
        <v>16584.75</v>
      </c>
      <c r="I1063" s="10" t="s">
        <v>2929</v>
      </c>
      <c r="J1063" s="10">
        <v>3.0</v>
      </c>
      <c r="K1063" s="10" t="s">
        <v>2893</v>
      </c>
      <c r="N1063" s="10">
        <f t="shared" si="1"/>
        <v>3</v>
      </c>
      <c r="O1063" s="10">
        <f t="shared" si="2"/>
        <v>0</v>
      </c>
    </row>
    <row r="1064" ht="12.75" customHeight="1">
      <c r="A1064" s="10" t="s">
        <v>2930</v>
      </c>
      <c r="B1064" s="10" t="s">
        <v>2931</v>
      </c>
      <c r="C1064" s="10">
        <v>1.0</v>
      </c>
      <c r="F1064" s="10">
        <v>1.0</v>
      </c>
      <c r="G1064" s="11">
        <v>45728.0</v>
      </c>
      <c r="H1064" s="12">
        <v>2835.0</v>
      </c>
      <c r="I1064" s="10" t="s">
        <v>1788</v>
      </c>
      <c r="J1064" s="10">
        <v>1.0</v>
      </c>
      <c r="K1064" s="11" t="s">
        <v>727</v>
      </c>
      <c r="N1064" s="10">
        <f t="shared" si="1"/>
        <v>1</v>
      </c>
      <c r="O1064" s="10">
        <f t="shared" si="2"/>
        <v>0</v>
      </c>
      <c r="P1064" s="10" t="s">
        <v>2932</v>
      </c>
    </row>
    <row r="1065" ht="12.75" customHeight="1">
      <c r="A1065" s="10" t="s">
        <v>2933</v>
      </c>
      <c r="B1065" s="10" t="s">
        <v>2934</v>
      </c>
      <c r="C1065" s="10">
        <v>11.0</v>
      </c>
      <c r="F1065" s="10">
        <v>11.0</v>
      </c>
      <c r="G1065" s="11">
        <v>45406.0</v>
      </c>
      <c r="H1065" s="12">
        <v>700.0</v>
      </c>
      <c r="I1065" s="10" t="s">
        <v>827</v>
      </c>
      <c r="J1065" s="10">
        <v>11.0</v>
      </c>
      <c r="K1065" s="10" t="s">
        <v>2798</v>
      </c>
      <c r="N1065" s="10">
        <f t="shared" si="1"/>
        <v>11</v>
      </c>
      <c r="O1065" s="10">
        <f t="shared" si="2"/>
        <v>0</v>
      </c>
    </row>
    <row r="1066" ht="12.75" customHeight="1">
      <c r="A1066" s="10" t="s">
        <v>2935</v>
      </c>
      <c r="B1066" s="10" t="s">
        <v>2936</v>
      </c>
      <c r="C1066" s="10">
        <v>10.0</v>
      </c>
      <c r="F1066" s="10">
        <v>10.0</v>
      </c>
      <c r="G1066" s="11">
        <v>45406.0</v>
      </c>
      <c r="H1066" s="12">
        <v>756.0</v>
      </c>
      <c r="I1066" s="10" t="s">
        <v>786</v>
      </c>
      <c r="J1066" s="10">
        <v>10.0</v>
      </c>
      <c r="K1066" s="10" t="s">
        <v>2798</v>
      </c>
      <c r="N1066" s="10">
        <f t="shared" si="1"/>
        <v>10</v>
      </c>
      <c r="O1066" s="10">
        <f t="shared" si="2"/>
        <v>0</v>
      </c>
    </row>
    <row r="1067" ht="12.75" customHeight="1">
      <c r="A1067" s="10" t="s">
        <v>2937</v>
      </c>
      <c r="B1067" s="10" t="s">
        <v>2938</v>
      </c>
      <c r="C1067" s="10">
        <v>1.0</v>
      </c>
      <c r="F1067" s="10">
        <v>1.0</v>
      </c>
      <c r="G1067" s="11">
        <v>45406.0</v>
      </c>
      <c r="H1067" s="12">
        <v>700.0</v>
      </c>
      <c r="I1067" s="10" t="s">
        <v>371</v>
      </c>
      <c r="J1067" s="10">
        <v>1.0</v>
      </c>
      <c r="K1067" s="10" t="s">
        <v>553</v>
      </c>
      <c r="N1067" s="10">
        <f t="shared" si="1"/>
        <v>1</v>
      </c>
      <c r="O1067" s="10">
        <f t="shared" si="2"/>
        <v>0</v>
      </c>
    </row>
    <row r="1068" ht="12.75" customHeight="1">
      <c r="A1068" s="10" t="s">
        <v>2939</v>
      </c>
      <c r="B1068" s="10" t="s">
        <v>2940</v>
      </c>
      <c r="C1068" s="10">
        <v>1.0</v>
      </c>
      <c r="D1068" s="10">
        <v>1.0</v>
      </c>
      <c r="G1068" s="11">
        <v>45700.0</v>
      </c>
      <c r="H1068" s="12">
        <v>9450.0</v>
      </c>
      <c r="I1068" s="10" t="s">
        <v>78</v>
      </c>
      <c r="L1068" s="10">
        <v>1.0</v>
      </c>
      <c r="N1068" s="10">
        <f t="shared" si="1"/>
        <v>1</v>
      </c>
      <c r="O1068" s="10">
        <f t="shared" si="2"/>
        <v>0</v>
      </c>
      <c r="P1068" s="10">
        <v>186364.0</v>
      </c>
    </row>
    <row r="1069" ht="12.75" customHeight="1">
      <c r="A1069" s="10" t="s">
        <v>2941</v>
      </c>
      <c r="B1069" s="10" t="s">
        <v>2942</v>
      </c>
      <c r="C1069" s="10">
        <v>1.0</v>
      </c>
      <c r="D1069" s="10">
        <v>1.0</v>
      </c>
      <c r="G1069" s="11">
        <v>45700.0</v>
      </c>
      <c r="H1069" s="12">
        <v>3780.0</v>
      </c>
      <c r="I1069" s="10" t="s">
        <v>795</v>
      </c>
      <c r="L1069" s="10">
        <v>1.0</v>
      </c>
      <c r="N1069" s="10">
        <f t="shared" si="1"/>
        <v>1</v>
      </c>
      <c r="O1069" s="10">
        <f t="shared" si="2"/>
        <v>0</v>
      </c>
      <c r="P1069" s="10">
        <v>186364.0</v>
      </c>
    </row>
    <row r="1070" ht="12.75" customHeight="1">
      <c r="A1070" s="10" t="s">
        <v>2943</v>
      </c>
      <c r="B1070" s="10" t="s">
        <v>2944</v>
      </c>
      <c r="C1070" s="10">
        <v>1.0</v>
      </c>
      <c r="D1070" s="10">
        <v>1.0</v>
      </c>
      <c r="G1070" s="11">
        <v>45700.0</v>
      </c>
      <c r="H1070" s="12">
        <v>2646.0</v>
      </c>
      <c r="I1070" s="10" t="s">
        <v>866</v>
      </c>
      <c r="L1070" s="10">
        <v>1.0</v>
      </c>
      <c r="N1070" s="10">
        <f t="shared" si="1"/>
        <v>1</v>
      </c>
      <c r="O1070" s="10">
        <f t="shared" si="2"/>
        <v>0</v>
      </c>
      <c r="P1070" s="10">
        <v>186364.0</v>
      </c>
    </row>
    <row r="1071" ht="12.75" customHeight="1">
      <c r="A1071" s="10" t="s">
        <v>2945</v>
      </c>
      <c r="B1071" s="10" t="s">
        <v>2946</v>
      </c>
      <c r="C1071" s="10">
        <v>3.0</v>
      </c>
      <c r="D1071" s="10">
        <v>1.0</v>
      </c>
      <c r="F1071" s="10">
        <v>2.0</v>
      </c>
      <c r="G1071" s="11">
        <v>45723.0</v>
      </c>
      <c r="H1071" s="12">
        <v>700.0</v>
      </c>
      <c r="I1071" s="10" t="s">
        <v>849</v>
      </c>
      <c r="J1071" s="10">
        <v>2.0</v>
      </c>
      <c r="K1071" s="11" t="s">
        <v>2344</v>
      </c>
      <c r="L1071" s="10">
        <v>1.0</v>
      </c>
      <c r="N1071" s="10">
        <f t="shared" si="1"/>
        <v>3</v>
      </c>
      <c r="O1071" s="10">
        <f t="shared" si="2"/>
        <v>0</v>
      </c>
      <c r="P1071" s="10">
        <v>186364.0</v>
      </c>
    </row>
    <row r="1072" ht="12.75" customHeight="1">
      <c r="A1072" s="10" t="s">
        <v>2947</v>
      </c>
      <c r="B1072" s="10" t="s">
        <v>2948</v>
      </c>
      <c r="C1072" s="10">
        <v>1.0</v>
      </c>
      <c r="D1072" s="10">
        <v>1.0</v>
      </c>
      <c r="G1072" s="11">
        <v>45700.0</v>
      </c>
      <c r="H1072" s="12">
        <v>5670.0</v>
      </c>
      <c r="I1072" s="10" t="s">
        <v>1164</v>
      </c>
      <c r="J1072" s="10">
        <v>1.0</v>
      </c>
      <c r="K1072" s="10" t="s">
        <v>238</v>
      </c>
      <c r="L1072" s="10">
        <v>1.0</v>
      </c>
      <c r="N1072" s="10">
        <f t="shared" si="1"/>
        <v>2</v>
      </c>
      <c r="O1072" s="10">
        <f t="shared" si="2"/>
        <v>1</v>
      </c>
      <c r="P1072" s="10">
        <v>186364.0</v>
      </c>
      <c r="Q1072" s="10" t="str">
        <f>IFERROR(VLOOKUP(A1072,[1]Ajustes!A$1:H$65536,8,FALSE),0)</f>
        <v>#ERROR!</v>
      </c>
    </row>
    <row r="1073" ht="12.75" customHeight="1">
      <c r="A1073" s="10" t="s">
        <v>2949</v>
      </c>
      <c r="B1073" s="10" t="s">
        <v>2950</v>
      </c>
      <c r="C1073" s="10">
        <v>1.0</v>
      </c>
      <c r="F1073" s="10">
        <v>1.0</v>
      </c>
      <c r="G1073" s="11">
        <v>45054.0</v>
      </c>
      <c r="H1073" s="12">
        <v>9828.0</v>
      </c>
      <c r="I1073" s="10" t="s">
        <v>758</v>
      </c>
      <c r="J1073" s="10">
        <v>1.0</v>
      </c>
      <c r="K1073" s="10" t="s">
        <v>636</v>
      </c>
      <c r="N1073" s="10">
        <f t="shared" si="1"/>
        <v>1</v>
      </c>
      <c r="O1073" s="10">
        <f t="shared" si="2"/>
        <v>0</v>
      </c>
    </row>
    <row r="1074" ht="12.75" customHeight="1">
      <c r="A1074" s="10" t="s">
        <v>2951</v>
      </c>
      <c r="B1074" s="10" t="s">
        <v>2952</v>
      </c>
      <c r="C1074" s="10">
        <v>1.0</v>
      </c>
      <c r="F1074" s="10">
        <v>1.0</v>
      </c>
      <c r="G1074" s="11">
        <v>45054.0</v>
      </c>
      <c r="H1074" s="12">
        <v>21120.75</v>
      </c>
      <c r="I1074" s="10" t="s">
        <v>2953</v>
      </c>
      <c r="J1074" s="10">
        <v>1.0</v>
      </c>
      <c r="K1074" s="10" t="s">
        <v>429</v>
      </c>
      <c r="N1074" s="10">
        <f t="shared" si="1"/>
        <v>1</v>
      </c>
      <c r="O1074" s="10">
        <f t="shared" si="2"/>
        <v>0</v>
      </c>
    </row>
    <row r="1075" ht="12.75" customHeight="1">
      <c r="A1075" s="10" t="s">
        <v>2954</v>
      </c>
      <c r="B1075" s="10" t="s">
        <v>2955</v>
      </c>
      <c r="C1075" s="10">
        <v>1.0</v>
      </c>
      <c r="F1075" s="10">
        <v>1.0</v>
      </c>
      <c r="G1075" s="11">
        <v>45321.0</v>
      </c>
      <c r="H1075" s="12">
        <v>6237.0</v>
      </c>
      <c r="I1075" s="10" t="s">
        <v>2956</v>
      </c>
      <c r="J1075" s="10">
        <v>1.0</v>
      </c>
      <c r="K1075" s="10">
        <v>232.0</v>
      </c>
      <c r="N1075" s="10">
        <f t="shared" si="1"/>
        <v>1</v>
      </c>
      <c r="O1075" s="10">
        <f t="shared" si="2"/>
        <v>0</v>
      </c>
    </row>
    <row r="1076" ht="12.75" customHeight="1">
      <c r="A1076" s="10" t="s">
        <v>2957</v>
      </c>
      <c r="B1076" s="10" t="s">
        <v>2958</v>
      </c>
      <c r="C1076" s="10">
        <v>1.0</v>
      </c>
      <c r="F1076" s="10">
        <v>1.0</v>
      </c>
      <c r="G1076" s="11">
        <v>45604.0</v>
      </c>
      <c r="H1076" s="12">
        <v>7560.0</v>
      </c>
      <c r="I1076" s="10" t="s">
        <v>786</v>
      </c>
      <c r="J1076" s="10">
        <v>1.0</v>
      </c>
      <c r="K1076" s="10" t="s">
        <v>911</v>
      </c>
      <c r="N1076" s="10">
        <f t="shared" si="1"/>
        <v>1</v>
      </c>
      <c r="O1076" s="10">
        <f t="shared" si="2"/>
        <v>0</v>
      </c>
    </row>
    <row r="1077" ht="12.75" customHeight="1">
      <c r="A1077" s="10" t="s">
        <v>2959</v>
      </c>
      <c r="B1077" s="10" t="s">
        <v>2960</v>
      </c>
      <c r="C1077" s="10">
        <v>8.0</v>
      </c>
      <c r="F1077" s="10">
        <v>8.0</v>
      </c>
      <c r="G1077" s="11">
        <v>45054.0</v>
      </c>
      <c r="H1077" s="12">
        <v>3780.0</v>
      </c>
      <c r="I1077" s="10" t="s">
        <v>812</v>
      </c>
      <c r="J1077" s="10">
        <v>8.0</v>
      </c>
      <c r="K1077" s="11" t="s">
        <v>2817</v>
      </c>
      <c r="N1077" s="10">
        <f t="shared" si="1"/>
        <v>8</v>
      </c>
      <c r="O1077" s="10">
        <f t="shared" si="2"/>
        <v>0</v>
      </c>
    </row>
    <row r="1078" ht="12.75" customHeight="1">
      <c r="A1078" s="10" t="s">
        <v>2961</v>
      </c>
      <c r="B1078" s="10" t="s">
        <v>2962</v>
      </c>
      <c r="C1078" s="10">
        <v>8.0</v>
      </c>
      <c r="F1078" s="10">
        <v>8.0</v>
      </c>
      <c r="G1078" s="11">
        <v>45054.0</v>
      </c>
      <c r="H1078" s="12">
        <v>3402.0</v>
      </c>
      <c r="I1078" s="10" t="s">
        <v>714</v>
      </c>
      <c r="J1078" s="10">
        <v>8.0</v>
      </c>
      <c r="K1078" s="11" t="s">
        <v>2817</v>
      </c>
      <c r="N1078" s="10">
        <f t="shared" si="1"/>
        <v>8</v>
      </c>
      <c r="O1078" s="10">
        <f t="shared" si="2"/>
        <v>0</v>
      </c>
    </row>
    <row r="1079" ht="12.75" customHeight="1">
      <c r="A1079" s="10" t="s">
        <v>2963</v>
      </c>
      <c r="B1079" s="10" t="s">
        <v>2964</v>
      </c>
      <c r="C1079" s="10">
        <v>10.0</v>
      </c>
      <c r="F1079" s="10">
        <v>10.0</v>
      </c>
      <c r="G1079" s="11">
        <v>45054.0</v>
      </c>
      <c r="H1079" s="12">
        <v>5103.0</v>
      </c>
      <c r="I1079" s="10" t="s">
        <v>552</v>
      </c>
      <c r="J1079" s="10">
        <v>10.0</v>
      </c>
      <c r="K1079" s="10">
        <v>231.0</v>
      </c>
      <c r="N1079" s="10">
        <f t="shared" si="1"/>
        <v>10</v>
      </c>
      <c r="O1079" s="10">
        <f t="shared" si="2"/>
        <v>0</v>
      </c>
    </row>
    <row r="1080" ht="12.75" customHeight="1">
      <c r="A1080" s="10" t="s">
        <v>2965</v>
      </c>
      <c r="B1080" s="10" t="s">
        <v>2966</v>
      </c>
      <c r="C1080" s="10">
        <v>1.0</v>
      </c>
      <c r="D1080" s="10">
        <v>1.0</v>
      </c>
      <c r="G1080" s="11">
        <v>45643.0</v>
      </c>
      <c r="H1080" s="12">
        <v>3780.0</v>
      </c>
      <c r="I1080" s="10" t="s">
        <v>795</v>
      </c>
      <c r="L1080" s="10">
        <v>1.0</v>
      </c>
      <c r="N1080" s="10">
        <f t="shared" si="1"/>
        <v>1</v>
      </c>
      <c r="O1080" s="10">
        <f t="shared" si="2"/>
        <v>0</v>
      </c>
      <c r="P1080" s="10">
        <v>186364.0</v>
      </c>
    </row>
    <row r="1081" ht="12.75" customHeight="1">
      <c r="A1081" s="10" t="s">
        <v>2967</v>
      </c>
      <c r="B1081" s="10" t="s">
        <v>2968</v>
      </c>
      <c r="C1081" s="10">
        <v>1.0</v>
      </c>
      <c r="F1081" s="10">
        <v>1.0</v>
      </c>
      <c r="G1081" s="11">
        <v>45054.0</v>
      </c>
      <c r="H1081" s="12">
        <v>1701.0</v>
      </c>
      <c r="I1081" s="10" t="s">
        <v>2041</v>
      </c>
      <c r="J1081" s="10">
        <v>1.0</v>
      </c>
      <c r="K1081" s="10" t="s">
        <v>190</v>
      </c>
      <c r="N1081" s="10">
        <f t="shared" si="1"/>
        <v>1</v>
      </c>
      <c r="O1081" s="10">
        <f t="shared" si="2"/>
        <v>0</v>
      </c>
    </row>
    <row r="1082" ht="12.75" customHeight="1">
      <c r="A1082" s="10" t="s">
        <v>2969</v>
      </c>
      <c r="B1082" s="10" t="s">
        <v>2970</v>
      </c>
      <c r="C1082" s="10">
        <v>1.0</v>
      </c>
      <c r="F1082" s="10">
        <v>1.0</v>
      </c>
      <c r="G1082" s="11">
        <v>45054.0</v>
      </c>
      <c r="H1082" s="12">
        <v>34445.25</v>
      </c>
      <c r="I1082" s="10" t="s">
        <v>2971</v>
      </c>
      <c r="J1082" s="10">
        <v>1.0</v>
      </c>
      <c r="K1082" s="10" t="s">
        <v>2972</v>
      </c>
      <c r="N1082" s="10">
        <f t="shared" si="1"/>
        <v>1</v>
      </c>
      <c r="O1082" s="10">
        <f t="shared" si="2"/>
        <v>0</v>
      </c>
    </row>
    <row r="1083" ht="12.75" customHeight="1">
      <c r="A1083" s="10" t="s">
        <v>2973</v>
      </c>
      <c r="B1083" s="10" t="s">
        <v>2974</v>
      </c>
      <c r="C1083" s="10">
        <v>1.0</v>
      </c>
      <c r="F1083" s="10">
        <v>1.0</v>
      </c>
      <c r="G1083" s="11">
        <v>45478.0</v>
      </c>
      <c r="H1083" s="12">
        <v>13230.0</v>
      </c>
      <c r="I1083" s="10" t="s">
        <v>946</v>
      </c>
      <c r="J1083" s="10">
        <v>1.0</v>
      </c>
      <c r="K1083" s="10">
        <v>232.0</v>
      </c>
      <c r="N1083" s="10">
        <f t="shared" si="1"/>
        <v>1</v>
      </c>
      <c r="O1083" s="10">
        <f t="shared" si="2"/>
        <v>0</v>
      </c>
    </row>
    <row r="1084" ht="12.75" customHeight="1">
      <c r="A1084" s="10" t="s">
        <v>2975</v>
      </c>
      <c r="B1084" s="10" t="s">
        <v>2976</v>
      </c>
      <c r="C1084" s="10">
        <v>7.0</v>
      </c>
      <c r="F1084" s="10">
        <v>7.0</v>
      </c>
      <c r="G1084" s="11">
        <v>45492.0</v>
      </c>
      <c r="H1084" s="12">
        <v>16868.25</v>
      </c>
      <c r="I1084" s="10" t="s">
        <v>2977</v>
      </c>
      <c r="J1084" s="10">
        <v>7.0</v>
      </c>
      <c r="K1084" s="10">
        <v>852.0</v>
      </c>
      <c r="N1084" s="10">
        <f t="shared" si="1"/>
        <v>7</v>
      </c>
      <c r="O1084" s="10">
        <f t="shared" si="2"/>
        <v>0</v>
      </c>
    </row>
    <row r="1085" ht="12.75" customHeight="1">
      <c r="A1085" s="10" t="s">
        <v>2978</v>
      </c>
      <c r="B1085" s="10" t="s">
        <v>2979</v>
      </c>
      <c r="C1085" s="10">
        <v>1.0</v>
      </c>
      <c r="F1085" s="10">
        <v>1.0</v>
      </c>
      <c r="G1085" s="11">
        <v>45500.0</v>
      </c>
      <c r="H1085" s="12">
        <v>11340.0</v>
      </c>
      <c r="I1085" s="10" t="s">
        <v>335</v>
      </c>
      <c r="J1085" s="10">
        <v>1.0</v>
      </c>
      <c r="K1085" s="11" t="s">
        <v>380</v>
      </c>
      <c r="N1085" s="10">
        <f t="shared" si="1"/>
        <v>1</v>
      </c>
      <c r="O1085" s="10">
        <f t="shared" si="2"/>
        <v>0</v>
      </c>
    </row>
    <row r="1086" ht="12.75" customHeight="1">
      <c r="A1086" s="10" t="s">
        <v>2980</v>
      </c>
      <c r="B1086" s="10" t="s">
        <v>2981</v>
      </c>
      <c r="C1086" s="10">
        <v>1.0</v>
      </c>
      <c r="F1086" s="10">
        <v>1.0</v>
      </c>
      <c r="G1086" s="11">
        <v>45492.0</v>
      </c>
      <c r="H1086" s="12">
        <v>3780.0</v>
      </c>
      <c r="I1086" s="10" t="s">
        <v>795</v>
      </c>
      <c r="J1086" s="10">
        <v>1.0</v>
      </c>
      <c r="K1086" s="11" t="s">
        <v>380</v>
      </c>
      <c r="N1086" s="10">
        <f t="shared" si="1"/>
        <v>1</v>
      </c>
      <c r="O1086" s="10">
        <f t="shared" si="2"/>
        <v>0</v>
      </c>
    </row>
    <row r="1087" ht="12.75" customHeight="1">
      <c r="A1087" s="10" t="s">
        <v>2982</v>
      </c>
      <c r="B1087" s="10" t="s">
        <v>2983</v>
      </c>
      <c r="C1087" s="10">
        <v>1.0</v>
      </c>
      <c r="F1087" s="10">
        <v>1.0</v>
      </c>
      <c r="G1087" s="11">
        <v>45721.0</v>
      </c>
      <c r="H1087" s="12">
        <v>9450.0</v>
      </c>
      <c r="I1087" s="10" t="s">
        <v>78</v>
      </c>
      <c r="J1087" s="10">
        <v>1.0</v>
      </c>
      <c r="K1087" s="11" t="s">
        <v>727</v>
      </c>
      <c r="N1087" s="10">
        <f t="shared" si="1"/>
        <v>1</v>
      </c>
      <c r="O1087" s="10">
        <f t="shared" si="2"/>
        <v>0</v>
      </c>
    </row>
    <row r="1088" ht="12.75" customHeight="1">
      <c r="A1088" s="10" t="s">
        <v>2984</v>
      </c>
      <c r="B1088" s="10" t="s">
        <v>2985</v>
      </c>
      <c r="C1088" s="10">
        <v>6.0</v>
      </c>
      <c r="F1088" s="10">
        <v>6.0</v>
      </c>
      <c r="G1088" s="11">
        <v>45723.0</v>
      </c>
      <c r="H1088" s="12">
        <v>6993.0</v>
      </c>
      <c r="I1088" s="10" t="s">
        <v>1751</v>
      </c>
      <c r="J1088" s="10">
        <v>6.0</v>
      </c>
      <c r="K1088" s="11" t="s">
        <v>2986</v>
      </c>
      <c r="L1088" s="10">
        <v>1.0</v>
      </c>
      <c r="N1088" s="10">
        <f t="shared" si="1"/>
        <v>7</v>
      </c>
      <c r="O1088" s="10">
        <f t="shared" si="2"/>
        <v>1</v>
      </c>
      <c r="P1088" s="10">
        <v>176592.0</v>
      </c>
      <c r="Q1088" s="10" t="str">
        <f>IFERROR(VLOOKUP(A1088,[1]Ajustes!A$1:H$65536,8,FALSE),0)</f>
        <v>#ERROR!</v>
      </c>
    </row>
    <row r="1089" ht="12.75" customHeight="1">
      <c r="A1089" s="10" t="s">
        <v>2987</v>
      </c>
      <c r="B1089" s="10" t="s">
        <v>2988</v>
      </c>
      <c r="C1089" s="10">
        <v>1.0</v>
      </c>
      <c r="F1089" s="10">
        <v>1.0</v>
      </c>
      <c r="G1089" s="11">
        <v>45678.0</v>
      </c>
      <c r="H1089" s="12">
        <v>1890.0</v>
      </c>
      <c r="I1089" s="10" t="s">
        <v>469</v>
      </c>
      <c r="L1089" s="10">
        <v>1.0</v>
      </c>
      <c r="N1089" s="10">
        <f t="shared" si="1"/>
        <v>1</v>
      </c>
      <c r="O1089" s="10">
        <f t="shared" si="2"/>
        <v>0</v>
      </c>
      <c r="P1089" s="10">
        <v>176592.0</v>
      </c>
    </row>
    <row r="1090" ht="12.75" customHeight="1">
      <c r="A1090" s="10" t="s">
        <v>2989</v>
      </c>
      <c r="B1090" s="10" t="s">
        <v>2990</v>
      </c>
      <c r="C1090" s="10">
        <v>5.0</v>
      </c>
      <c r="F1090" s="10">
        <v>5.0</v>
      </c>
      <c r="G1090" s="11">
        <v>45482.0</v>
      </c>
      <c r="H1090" s="12">
        <v>2835.0</v>
      </c>
      <c r="I1090" s="10" t="s">
        <v>319</v>
      </c>
      <c r="J1090" s="10">
        <v>5.0</v>
      </c>
      <c r="K1090" s="11" t="s">
        <v>802</v>
      </c>
      <c r="N1090" s="10">
        <f t="shared" si="1"/>
        <v>5</v>
      </c>
      <c r="O1090" s="10">
        <f t="shared" si="2"/>
        <v>0</v>
      </c>
    </row>
    <row r="1091" ht="12.75" customHeight="1">
      <c r="A1091" s="10" t="s">
        <v>2991</v>
      </c>
      <c r="B1091" s="10" t="s">
        <v>2992</v>
      </c>
      <c r="C1091" s="10">
        <v>2.0</v>
      </c>
      <c r="F1091" s="10">
        <v>2.0</v>
      </c>
      <c r="G1091" s="11">
        <v>45350.0</v>
      </c>
      <c r="H1091" s="12">
        <v>32602.5</v>
      </c>
      <c r="I1091" s="10" t="s">
        <v>2993</v>
      </c>
      <c r="J1091" s="10">
        <v>2.0</v>
      </c>
      <c r="K1091" s="11" t="s">
        <v>802</v>
      </c>
      <c r="N1091" s="10">
        <f t="shared" si="1"/>
        <v>2</v>
      </c>
      <c r="O1091" s="10">
        <f t="shared" si="2"/>
        <v>0</v>
      </c>
    </row>
    <row r="1092" ht="12.75" customHeight="1">
      <c r="A1092" s="10" t="s">
        <v>2994</v>
      </c>
      <c r="B1092" s="10" t="s">
        <v>2995</v>
      </c>
      <c r="C1092" s="10">
        <v>1.0</v>
      </c>
      <c r="F1092" s="10">
        <v>1.0</v>
      </c>
      <c r="G1092" s="11">
        <v>45357.0</v>
      </c>
      <c r="H1092" s="12">
        <v>18002.25</v>
      </c>
      <c r="I1092" s="10" t="s">
        <v>353</v>
      </c>
      <c r="J1092" s="10">
        <v>1.0</v>
      </c>
      <c r="K1092" s="10" t="s">
        <v>1698</v>
      </c>
      <c r="N1092" s="10">
        <f t="shared" si="1"/>
        <v>1</v>
      </c>
      <c r="O1092" s="10">
        <f t="shared" si="2"/>
        <v>0</v>
      </c>
    </row>
    <row r="1093" ht="12.75" customHeight="1">
      <c r="A1093" s="10" t="s">
        <v>2996</v>
      </c>
      <c r="B1093" s="10" t="s">
        <v>2997</v>
      </c>
      <c r="C1093" s="10">
        <v>3.0</v>
      </c>
      <c r="F1093" s="10">
        <v>3.0</v>
      </c>
      <c r="G1093" s="11">
        <v>45129.0</v>
      </c>
      <c r="H1093" s="12">
        <v>2835.0</v>
      </c>
      <c r="I1093" s="10" t="s">
        <v>1356</v>
      </c>
      <c r="J1093" s="10">
        <v>3.0</v>
      </c>
      <c r="K1093" s="10" t="s">
        <v>802</v>
      </c>
      <c r="N1093" s="10">
        <f t="shared" si="1"/>
        <v>3</v>
      </c>
      <c r="O1093" s="10">
        <f t="shared" si="2"/>
        <v>0</v>
      </c>
    </row>
    <row r="1094" ht="12.75" customHeight="1">
      <c r="A1094" s="10" t="s">
        <v>2998</v>
      </c>
      <c r="B1094" s="10" t="s">
        <v>2999</v>
      </c>
      <c r="C1094" s="10">
        <v>4.0</v>
      </c>
      <c r="F1094" s="10">
        <v>4.0</v>
      </c>
      <c r="G1094" s="11">
        <v>45492.0</v>
      </c>
      <c r="H1094" s="12">
        <v>12663.0</v>
      </c>
      <c r="I1094" s="10" t="s">
        <v>3000</v>
      </c>
      <c r="J1094" s="10">
        <v>4.0</v>
      </c>
      <c r="K1094" s="10" t="s">
        <v>2893</v>
      </c>
      <c r="N1094" s="10">
        <f t="shared" si="1"/>
        <v>4</v>
      </c>
      <c r="O1094" s="10">
        <f t="shared" si="2"/>
        <v>0</v>
      </c>
    </row>
    <row r="1095" ht="12.75" customHeight="1">
      <c r="A1095" s="10" t="s">
        <v>3001</v>
      </c>
      <c r="B1095" s="10" t="s">
        <v>3002</v>
      </c>
      <c r="C1095" s="10">
        <v>1.0</v>
      </c>
      <c r="F1095" s="10">
        <v>1.0</v>
      </c>
      <c r="G1095" s="11">
        <v>45471.0</v>
      </c>
      <c r="H1095" s="12">
        <v>1134.0</v>
      </c>
      <c r="I1095" s="10" t="s">
        <v>1803</v>
      </c>
      <c r="J1095" s="10">
        <v>1.0</v>
      </c>
      <c r="K1095" s="10" t="s">
        <v>1562</v>
      </c>
      <c r="N1095" s="10">
        <f t="shared" si="1"/>
        <v>1</v>
      </c>
      <c r="O1095" s="10">
        <f t="shared" si="2"/>
        <v>0</v>
      </c>
    </row>
    <row r="1096" ht="12.75" customHeight="1">
      <c r="A1096" s="10" t="s">
        <v>3003</v>
      </c>
      <c r="B1096" s="10" t="s">
        <v>3004</v>
      </c>
      <c r="C1096" s="10">
        <v>1.0</v>
      </c>
      <c r="F1096" s="10">
        <v>1.0</v>
      </c>
      <c r="G1096" s="11">
        <v>45492.0</v>
      </c>
      <c r="H1096" s="12">
        <v>1134.0</v>
      </c>
      <c r="I1096" s="10" t="s">
        <v>1803</v>
      </c>
      <c r="J1096" s="10">
        <v>1.0</v>
      </c>
      <c r="K1096" s="10" t="s">
        <v>1562</v>
      </c>
      <c r="N1096" s="10">
        <f t="shared" si="1"/>
        <v>1</v>
      </c>
      <c r="O1096" s="10">
        <f t="shared" si="2"/>
        <v>0</v>
      </c>
    </row>
    <row r="1097" ht="12.75" customHeight="1">
      <c r="A1097" s="10" t="s">
        <v>3005</v>
      </c>
      <c r="B1097" s="10" t="s">
        <v>3006</v>
      </c>
      <c r="C1097" s="10">
        <v>1.0</v>
      </c>
      <c r="F1097" s="10">
        <v>1.0</v>
      </c>
      <c r="G1097" s="11">
        <v>45545.0</v>
      </c>
      <c r="H1097" s="12">
        <v>65205.0</v>
      </c>
      <c r="I1097" s="10" t="s">
        <v>2993</v>
      </c>
      <c r="J1097" s="10">
        <v>1.0</v>
      </c>
      <c r="K1097" s="11" t="s">
        <v>727</v>
      </c>
      <c r="N1097" s="10">
        <f t="shared" si="1"/>
        <v>1</v>
      </c>
      <c r="O1097" s="10">
        <f t="shared" si="2"/>
        <v>0</v>
      </c>
    </row>
    <row r="1098" ht="12.75" customHeight="1">
      <c r="A1098" s="10" t="s">
        <v>3007</v>
      </c>
      <c r="B1098" s="10" t="s">
        <v>3008</v>
      </c>
      <c r="C1098" s="10">
        <v>1.0</v>
      </c>
      <c r="D1098" s="10">
        <v>1.0</v>
      </c>
      <c r="G1098" s="11">
        <v>45643.0</v>
      </c>
      <c r="H1098" s="12">
        <v>65205.0</v>
      </c>
      <c r="I1098" s="10" t="s">
        <v>2993</v>
      </c>
      <c r="L1098" s="10">
        <v>1.0</v>
      </c>
      <c r="N1098" s="10">
        <f t="shared" si="1"/>
        <v>1</v>
      </c>
      <c r="O1098" s="10">
        <f t="shared" si="2"/>
        <v>0</v>
      </c>
      <c r="P1098" s="10">
        <v>186364.0</v>
      </c>
    </row>
    <row r="1099" ht="12.75" customHeight="1">
      <c r="A1099" s="10" t="s">
        <v>3009</v>
      </c>
      <c r="B1099" s="10" t="s">
        <v>3010</v>
      </c>
      <c r="C1099" s="10">
        <v>5.0</v>
      </c>
      <c r="F1099" s="10">
        <v>5.0</v>
      </c>
      <c r="G1099" s="11">
        <v>45348.0</v>
      </c>
      <c r="H1099" s="12">
        <v>1890.0</v>
      </c>
      <c r="I1099" s="10" t="s">
        <v>78</v>
      </c>
      <c r="J1099" s="10">
        <v>5.0</v>
      </c>
      <c r="K1099" s="10" t="s">
        <v>772</v>
      </c>
      <c r="N1099" s="10">
        <f t="shared" si="1"/>
        <v>5</v>
      </c>
      <c r="O1099" s="10">
        <f t="shared" si="2"/>
        <v>0</v>
      </c>
    </row>
    <row r="1100" ht="12.75" customHeight="1">
      <c r="A1100" s="10" t="s">
        <v>3011</v>
      </c>
      <c r="B1100" s="10" t="s">
        <v>3012</v>
      </c>
      <c r="C1100" s="10">
        <v>8.0</v>
      </c>
      <c r="D1100" s="10">
        <v>2.0</v>
      </c>
      <c r="F1100" s="10">
        <v>6.0</v>
      </c>
      <c r="G1100" s="11">
        <v>45373.0</v>
      </c>
      <c r="H1100" s="12">
        <v>11340.0</v>
      </c>
      <c r="I1100" s="10" t="s">
        <v>3013</v>
      </c>
      <c r="J1100" s="10">
        <v>6.0</v>
      </c>
      <c r="K1100" s="10" t="s">
        <v>363</v>
      </c>
      <c r="L1100" s="10">
        <v>2.0</v>
      </c>
      <c r="N1100" s="10">
        <f t="shared" si="1"/>
        <v>8</v>
      </c>
      <c r="O1100" s="10">
        <f t="shared" si="2"/>
        <v>0</v>
      </c>
      <c r="P1100" s="10" t="s">
        <v>3014</v>
      </c>
    </row>
    <row r="1101" ht="12.75" customHeight="1">
      <c r="A1101" s="10" t="s">
        <v>3015</v>
      </c>
      <c r="B1101" s="10" t="s">
        <v>3016</v>
      </c>
      <c r="C1101" s="10">
        <v>2.0</v>
      </c>
      <c r="F1101" s="10">
        <v>2.0</v>
      </c>
      <c r="G1101" s="11">
        <v>45406.0</v>
      </c>
      <c r="H1101" s="12">
        <v>2268.0</v>
      </c>
      <c r="I1101" s="10" t="s">
        <v>3017</v>
      </c>
      <c r="J1101" s="10">
        <v>2.0</v>
      </c>
      <c r="K1101" s="10">
        <v>923.0</v>
      </c>
      <c r="N1101" s="10">
        <f t="shared" si="1"/>
        <v>2</v>
      </c>
      <c r="O1101" s="10">
        <f t="shared" si="2"/>
        <v>0</v>
      </c>
    </row>
    <row r="1102" ht="12.75" customHeight="1">
      <c r="A1102" s="10" t="s">
        <v>3018</v>
      </c>
      <c r="B1102" s="10" t="s">
        <v>3019</v>
      </c>
      <c r="C1102" s="10">
        <v>1.0</v>
      </c>
      <c r="F1102" s="10">
        <v>1.0</v>
      </c>
      <c r="G1102" s="11">
        <v>45545.0</v>
      </c>
      <c r="H1102" s="12">
        <v>39690.0</v>
      </c>
      <c r="I1102" s="10" t="s">
        <v>1279</v>
      </c>
      <c r="J1102" s="10">
        <v>1.0</v>
      </c>
      <c r="K1102" s="10">
        <v>732.0</v>
      </c>
      <c r="N1102" s="10">
        <f t="shared" si="1"/>
        <v>1</v>
      </c>
      <c r="O1102" s="10">
        <f t="shared" si="2"/>
        <v>0</v>
      </c>
    </row>
    <row r="1103" ht="12.75" customHeight="1">
      <c r="A1103" s="10" t="s">
        <v>3020</v>
      </c>
      <c r="B1103" s="10" t="s">
        <v>3021</v>
      </c>
      <c r="C1103" s="10">
        <v>3.0</v>
      </c>
      <c r="F1103" s="10">
        <v>3.0</v>
      </c>
      <c r="G1103" s="11">
        <v>45054.0</v>
      </c>
      <c r="H1103" s="12">
        <v>3402.0</v>
      </c>
      <c r="I1103" s="10" t="s">
        <v>1709</v>
      </c>
      <c r="J1103" s="10">
        <v>3.0</v>
      </c>
      <c r="K1103" s="10" t="s">
        <v>1698</v>
      </c>
      <c r="N1103" s="10">
        <f t="shared" si="1"/>
        <v>3</v>
      </c>
      <c r="O1103" s="10">
        <f t="shared" si="2"/>
        <v>0</v>
      </c>
    </row>
    <row r="1104" ht="12.75" customHeight="1">
      <c r="A1104" s="10" t="s">
        <v>3022</v>
      </c>
      <c r="B1104" s="10" t="s">
        <v>3023</v>
      </c>
      <c r="C1104" s="10">
        <v>2.0</v>
      </c>
      <c r="F1104" s="10">
        <v>2.0</v>
      </c>
      <c r="G1104" s="11">
        <v>45698.0</v>
      </c>
      <c r="H1104" s="12">
        <v>3024.0</v>
      </c>
      <c r="I1104" s="10" t="s">
        <v>919</v>
      </c>
      <c r="J1104" s="10">
        <v>2.0</v>
      </c>
      <c r="K1104" s="10" t="s">
        <v>1843</v>
      </c>
      <c r="N1104" s="10">
        <f t="shared" si="1"/>
        <v>2</v>
      </c>
      <c r="O1104" s="10">
        <f t="shared" si="2"/>
        <v>0</v>
      </c>
    </row>
    <row r="1105" ht="12.75" customHeight="1">
      <c r="A1105" s="10" t="s">
        <v>3024</v>
      </c>
      <c r="B1105" s="10" t="s">
        <v>3025</v>
      </c>
      <c r="C1105" s="10">
        <v>1.0</v>
      </c>
      <c r="F1105" s="10">
        <v>1.0</v>
      </c>
      <c r="G1105" s="11">
        <v>45698.0</v>
      </c>
      <c r="H1105" s="12">
        <v>14742.0</v>
      </c>
      <c r="I1105" s="10" t="s">
        <v>2541</v>
      </c>
      <c r="J1105" s="10">
        <v>1.0</v>
      </c>
      <c r="K1105" s="10">
        <v>941.0</v>
      </c>
      <c r="N1105" s="10">
        <f t="shared" si="1"/>
        <v>1</v>
      </c>
      <c r="O1105" s="10">
        <f t="shared" si="2"/>
        <v>0</v>
      </c>
    </row>
    <row r="1106" ht="12.75" customHeight="1">
      <c r="A1106" s="10" t="s">
        <v>3026</v>
      </c>
      <c r="B1106" s="10" t="s">
        <v>3027</v>
      </c>
      <c r="C1106" s="10">
        <v>1.0</v>
      </c>
      <c r="F1106" s="10">
        <v>1.0</v>
      </c>
      <c r="G1106" s="11">
        <v>45520.0</v>
      </c>
      <c r="H1106" s="12">
        <v>1134.0</v>
      </c>
      <c r="I1106" s="10" t="s">
        <v>1803</v>
      </c>
      <c r="J1106" s="10">
        <v>1.0</v>
      </c>
      <c r="K1106" s="10" t="s">
        <v>1698</v>
      </c>
      <c r="N1106" s="10">
        <f t="shared" si="1"/>
        <v>1</v>
      </c>
      <c r="O1106" s="10">
        <f t="shared" si="2"/>
        <v>0</v>
      </c>
    </row>
    <row r="1107" ht="12.75" customHeight="1">
      <c r="A1107" s="10" t="s">
        <v>3028</v>
      </c>
      <c r="B1107" s="10" t="s">
        <v>3029</v>
      </c>
      <c r="C1107" s="10">
        <v>12.0</v>
      </c>
      <c r="D1107" s="10">
        <v>2.0</v>
      </c>
      <c r="F1107" s="10">
        <v>10.0</v>
      </c>
      <c r="G1107" s="11">
        <v>45723.0</v>
      </c>
      <c r="H1107" s="12">
        <v>5670.0</v>
      </c>
      <c r="I1107" s="10" t="s">
        <v>563</v>
      </c>
      <c r="J1107" s="10">
        <v>11.0</v>
      </c>
      <c r="K1107" s="10" t="s">
        <v>3030</v>
      </c>
      <c r="L1107" s="10">
        <v>1.0</v>
      </c>
      <c r="N1107" s="10">
        <f t="shared" si="1"/>
        <v>12</v>
      </c>
      <c r="O1107" s="10">
        <f t="shared" si="2"/>
        <v>0</v>
      </c>
      <c r="P1107" s="10">
        <v>186364.0</v>
      </c>
    </row>
    <row r="1108" ht="12.75" customHeight="1">
      <c r="A1108" s="10" t="s">
        <v>3031</v>
      </c>
      <c r="B1108" s="10" t="s">
        <v>3032</v>
      </c>
      <c r="C1108" s="10">
        <v>1.0</v>
      </c>
      <c r="F1108" s="10">
        <v>1.0</v>
      </c>
      <c r="G1108" s="11">
        <v>45636.0</v>
      </c>
      <c r="H1108" s="12">
        <v>17010.0</v>
      </c>
      <c r="I1108" s="10" t="s">
        <v>1417</v>
      </c>
      <c r="J1108" s="10">
        <v>1.0</v>
      </c>
      <c r="K1108" s="10" t="s">
        <v>3030</v>
      </c>
      <c r="N1108" s="10">
        <f t="shared" si="1"/>
        <v>1</v>
      </c>
      <c r="O1108" s="10">
        <f t="shared" si="2"/>
        <v>0</v>
      </c>
    </row>
    <row r="1109" ht="12.75" customHeight="1">
      <c r="A1109" s="10" t="s">
        <v>3033</v>
      </c>
      <c r="B1109" s="10" t="s">
        <v>3034</v>
      </c>
      <c r="C1109" s="10">
        <v>6.0</v>
      </c>
      <c r="D1109" s="10">
        <v>1.0</v>
      </c>
      <c r="F1109" s="10">
        <v>5.0</v>
      </c>
      <c r="G1109" s="11">
        <v>45639.0</v>
      </c>
      <c r="H1109" s="12">
        <v>2268.0</v>
      </c>
      <c r="I1109" s="10" t="s">
        <v>3035</v>
      </c>
      <c r="J1109" s="10">
        <v>5.0</v>
      </c>
      <c r="K1109" s="10" t="s">
        <v>235</v>
      </c>
      <c r="L1109" s="10">
        <v>1.0</v>
      </c>
      <c r="N1109" s="10">
        <f t="shared" si="1"/>
        <v>6</v>
      </c>
      <c r="O1109" s="10">
        <f t="shared" si="2"/>
        <v>0</v>
      </c>
      <c r="P1109" s="10">
        <v>186364.0</v>
      </c>
    </row>
    <row r="1110" ht="12.75" customHeight="1">
      <c r="A1110" s="10" t="s">
        <v>3036</v>
      </c>
      <c r="B1110" s="10" t="s">
        <v>3037</v>
      </c>
      <c r="C1110" s="10">
        <v>2.0</v>
      </c>
      <c r="F1110" s="10">
        <v>2.0</v>
      </c>
      <c r="G1110" s="11">
        <v>45593.0</v>
      </c>
      <c r="H1110" s="12">
        <v>1134.0</v>
      </c>
      <c r="I1110" s="10" t="s">
        <v>671</v>
      </c>
      <c r="J1110" s="10">
        <v>2.0</v>
      </c>
      <c r="K1110" s="10" t="s">
        <v>723</v>
      </c>
      <c r="N1110" s="10">
        <f t="shared" si="1"/>
        <v>2</v>
      </c>
      <c r="O1110" s="10">
        <f t="shared" si="2"/>
        <v>0</v>
      </c>
    </row>
    <row r="1111" ht="12.75" customHeight="1">
      <c r="A1111" s="10" t="s">
        <v>3038</v>
      </c>
      <c r="B1111" s="10" t="s">
        <v>3039</v>
      </c>
      <c r="C1111" s="10">
        <v>1.0</v>
      </c>
      <c r="F1111" s="10">
        <v>1.0</v>
      </c>
      <c r="G1111" s="11">
        <v>45366.0</v>
      </c>
      <c r="H1111" s="12">
        <v>1134.0</v>
      </c>
      <c r="I1111" s="10" t="s">
        <v>1803</v>
      </c>
      <c r="J1111" s="10">
        <v>1.0</v>
      </c>
      <c r="K1111" s="10" t="s">
        <v>2372</v>
      </c>
      <c r="N1111" s="10">
        <f t="shared" si="1"/>
        <v>1</v>
      </c>
      <c r="O1111" s="10">
        <f t="shared" si="2"/>
        <v>0</v>
      </c>
    </row>
    <row r="1112" ht="12.75" customHeight="1">
      <c r="A1112" s="10" t="s">
        <v>3040</v>
      </c>
      <c r="B1112" s="10" t="s">
        <v>3041</v>
      </c>
      <c r="C1112" s="10">
        <v>2.0</v>
      </c>
      <c r="F1112" s="10">
        <v>2.0</v>
      </c>
      <c r="G1112" s="11">
        <v>45593.0</v>
      </c>
      <c r="H1112" s="12">
        <v>2268.0</v>
      </c>
      <c r="I1112" s="10" t="s">
        <v>3017</v>
      </c>
      <c r="J1112" s="10">
        <v>2.0</v>
      </c>
      <c r="K1112" s="10" t="s">
        <v>2902</v>
      </c>
      <c r="N1112" s="10">
        <f t="shared" si="1"/>
        <v>2</v>
      </c>
      <c r="O1112" s="10">
        <f t="shared" si="2"/>
        <v>0</v>
      </c>
    </row>
    <row r="1113" ht="12.75" customHeight="1">
      <c r="A1113" s="10" t="s">
        <v>3042</v>
      </c>
      <c r="B1113" s="10" t="s">
        <v>3043</v>
      </c>
      <c r="C1113" s="10">
        <v>1.0</v>
      </c>
      <c r="F1113" s="10">
        <v>1.0</v>
      </c>
      <c r="G1113" s="11">
        <v>45365.0</v>
      </c>
      <c r="H1113" s="12">
        <v>756.0</v>
      </c>
      <c r="I1113" s="10" t="s">
        <v>1703</v>
      </c>
      <c r="J1113" s="10">
        <v>1.0</v>
      </c>
      <c r="K1113" s="10" t="s">
        <v>2157</v>
      </c>
      <c r="N1113" s="10">
        <f t="shared" si="1"/>
        <v>1</v>
      </c>
      <c r="O1113" s="10">
        <f t="shared" si="2"/>
        <v>0</v>
      </c>
    </row>
    <row r="1114" ht="12.75" customHeight="1">
      <c r="A1114" s="10" t="s">
        <v>3044</v>
      </c>
      <c r="B1114" s="10" t="s">
        <v>3045</v>
      </c>
      <c r="C1114" s="10">
        <v>1.0</v>
      </c>
      <c r="F1114" s="10">
        <v>1.0</v>
      </c>
      <c r="G1114" s="11">
        <v>45421.0</v>
      </c>
      <c r="H1114" s="12">
        <v>45927.0</v>
      </c>
      <c r="I1114" s="10" t="s">
        <v>3046</v>
      </c>
      <c r="J1114" s="10">
        <v>1.0</v>
      </c>
      <c r="K1114" s="10" t="s">
        <v>305</v>
      </c>
      <c r="N1114" s="10">
        <f t="shared" si="1"/>
        <v>1</v>
      </c>
      <c r="O1114" s="10">
        <f t="shared" si="2"/>
        <v>0</v>
      </c>
    </row>
    <row r="1115" ht="12.75" customHeight="1">
      <c r="A1115" s="10" t="s">
        <v>3047</v>
      </c>
      <c r="B1115" s="10" t="s">
        <v>3048</v>
      </c>
      <c r="C1115" s="10">
        <v>5.0</v>
      </c>
      <c r="F1115" s="10">
        <v>5.0</v>
      </c>
      <c r="G1115" s="11">
        <v>45698.0</v>
      </c>
      <c r="H1115" s="12">
        <v>15450.75</v>
      </c>
      <c r="I1115" s="10" t="s">
        <v>3049</v>
      </c>
      <c r="J1115" s="10">
        <v>5.0</v>
      </c>
      <c r="K1115" s="10" t="s">
        <v>305</v>
      </c>
      <c r="N1115" s="10">
        <f t="shared" si="1"/>
        <v>5</v>
      </c>
      <c r="O1115" s="10">
        <f t="shared" si="2"/>
        <v>0</v>
      </c>
      <c r="Q1115" s="10" t="str">
        <f>IFERROR(VLOOKUP(A1115,[1]Ajustes!A$1:H$65536,8,FALSE),0)</f>
        <v>#ERROR!</v>
      </c>
    </row>
    <row r="1116" ht="12.75" customHeight="1">
      <c r="A1116" s="10" t="s">
        <v>3050</v>
      </c>
      <c r="B1116" s="10" t="s">
        <v>3051</v>
      </c>
      <c r="C1116" s="10">
        <v>1.0</v>
      </c>
      <c r="D1116" s="10">
        <v>1.0</v>
      </c>
      <c r="G1116" s="11">
        <v>45392.0</v>
      </c>
      <c r="H1116" s="12">
        <v>8694.0</v>
      </c>
      <c r="I1116" s="10" t="s">
        <v>687</v>
      </c>
      <c r="L1116" s="10">
        <v>1.0</v>
      </c>
      <c r="N1116" s="10">
        <f t="shared" si="1"/>
        <v>1</v>
      </c>
      <c r="O1116" s="10">
        <f t="shared" si="2"/>
        <v>0</v>
      </c>
      <c r="P1116" s="10">
        <v>165385.0</v>
      </c>
    </row>
    <row r="1117" ht="12.75" customHeight="1">
      <c r="A1117" s="10" t="s">
        <v>3052</v>
      </c>
      <c r="B1117" s="10" t="s">
        <v>3053</v>
      </c>
      <c r="C1117" s="10">
        <v>1.0</v>
      </c>
      <c r="D1117" s="10">
        <v>1.0</v>
      </c>
      <c r="G1117" s="11">
        <v>45392.0</v>
      </c>
      <c r="H1117" s="12">
        <v>106312.5</v>
      </c>
      <c r="I1117" s="10" t="s">
        <v>71</v>
      </c>
      <c r="L1117" s="10">
        <v>1.0</v>
      </c>
      <c r="N1117" s="10">
        <f t="shared" si="1"/>
        <v>1</v>
      </c>
      <c r="O1117" s="10">
        <f t="shared" si="2"/>
        <v>0</v>
      </c>
      <c r="P1117" s="10">
        <v>165385.0</v>
      </c>
    </row>
    <row r="1118" ht="12.75" customHeight="1">
      <c r="A1118" s="10" t="s">
        <v>3054</v>
      </c>
      <c r="B1118" s="10" t="s">
        <v>3055</v>
      </c>
      <c r="C1118" s="10">
        <v>1.0</v>
      </c>
      <c r="D1118" s="10">
        <v>1.0</v>
      </c>
      <c r="G1118" s="11">
        <v>45392.0</v>
      </c>
      <c r="H1118" s="12">
        <v>6615.0</v>
      </c>
      <c r="I1118" s="10" t="s">
        <v>875</v>
      </c>
      <c r="L1118" s="10">
        <v>1.0</v>
      </c>
      <c r="N1118" s="10">
        <f t="shared" si="1"/>
        <v>1</v>
      </c>
      <c r="O1118" s="10">
        <f t="shared" si="2"/>
        <v>0</v>
      </c>
      <c r="P1118" s="10">
        <v>165385.0</v>
      </c>
    </row>
    <row r="1119" ht="12.75" customHeight="1">
      <c r="A1119" s="10" t="s">
        <v>3056</v>
      </c>
      <c r="B1119" s="10" t="s">
        <v>3057</v>
      </c>
      <c r="C1119" s="10">
        <v>1.0</v>
      </c>
      <c r="D1119" s="10">
        <v>1.0</v>
      </c>
      <c r="G1119" s="11">
        <v>45394.0</v>
      </c>
      <c r="H1119" s="12">
        <v>14175.0</v>
      </c>
      <c r="I1119" s="10" t="s">
        <v>319</v>
      </c>
      <c r="L1119" s="10">
        <v>1.0</v>
      </c>
      <c r="N1119" s="10">
        <f t="shared" si="1"/>
        <v>1</v>
      </c>
      <c r="O1119" s="10">
        <f t="shared" si="2"/>
        <v>0</v>
      </c>
      <c r="P1119" s="10">
        <v>165385.0</v>
      </c>
    </row>
    <row r="1120" ht="12.75" customHeight="1">
      <c r="A1120" s="10" t="s">
        <v>3058</v>
      </c>
      <c r="B1120" s="10" t="s">
        <v>3059</v>
      </c>
      <c r="C1120" s="10">
        <v>1.0</v>
      </c>
      <c r="F1120" s="10">
        <v>1.0</v>
      </c>
      <c r="G1120" s="11">
        <v>45054.0</v>
      </c>
      <c r="H1120" s="12">
        <v>11529.0</v>
      </c>
      <c r="I1120" s="10" t="s">
        <v>1821</v>
      </c>
      <c r="J1120" s="10">
        <v>1.0</v>
      </c>
      <c r="K1120" s="10">
        <v>142.0</v>
      </c>
      <c r="N1120" s="10">
        <f t="shared" si="1"/>
        <v>1</v>
      </c>
      <c r="O1120" s="10">
        <f t="shared" si="2"/>
        <v>0</v>
      </c>
    </row>
    <row r="1121" ht="12.75" customHeight="1">
      <c r="A1121" s="10" t="s">
        <v>3060</v>
      </c>
      <c r="B1121" s="10" t="s">
        <v>3061</v>
      </c>
      <c r="C1121" s="10">
        <v>1.0</v>
      </c>
      <c r="F1121" s="10">
        <v>1.0</v>
      </c>
      <c r="G1121" s="11">
        <v>45432.0</v>
      </c>
      <c r="H1121" s="12">
        <v>13324.5</v>
      </c>
      <c r="I1121" s="10" t="s">
        <v>2519</v>
      </c>
      <c r="J1121" s="10">
        <v>1.0</v>
      </c>
      <c r="K1121" s="10">
        <v>142.0</v>
      </c>
      <c r="N1121" s="10">
        <f t="shared" si="1"/>
        <v>1</v>
      </c>
      <c r="O1121" s="10">
        <f t="shared" si="2"/>
        <v>0</v>
      </c>
    </row>
    <row r="1122" ht="12.75" customHeight="1">
      <c r="A1122" s="10" t="s">
        <v>3062</v>
      </c>
      <c r="B1122" s="10" t="s">
        <v>3063</v>
      </c>
      <c r="C1122" s="10">
        <v>1.0</v>
      </c>
      <c r="F1122" s="10">
        <v>1.0</v>
      </c>
      <c r="G1122" s="11">
        <v>45406.0</v>
      </c>
      <c r="H1122" s="12">
        <v>700.0</v>
      </c>
      <c r="I1122" s="10" t="s">
        <v>371</v>
      </c>
      <c r="J1122" s="10">
        <v>1.0</v>
      </c>
      <c r="K1122" s="11" t="s">
        <v>1781</v>
      </c>
      <c r="N1122" s="10">
        <f t="shared" si="1"/>
        <v>1</v>
      </c>
      <c r="O1122" s="10">
        <f t="shared" si="2"/>
        <v>0</v>
      </c>
    </row>
    <row r="1123" ht="12.75" customHeight="1">
      <c r="A1123" s="10" t="s">
        <v>3064</v>
      </c>
      <c r="B1123" s="10" t="s">
        <v>3065</v>
      </c>
      <c r="C1123" s="10">
        <v>1.0</v>
      </c>
      <c r="F1123" s="10">
        <v>1.0</v>
      </c>
      <c r="G1123" s="11">
        <v>45054.0</v>
      </c>
      <c r="H1123" s="12">
        <v>17974.79</v>
      </c>
      <c r="I1123" s="10" t="s">
        <v>3066</v>
      </c>
      <c r="J1123" s="10">
        <v>1.0</v>
      </c>
      <c r="K1123" s="10">
        <v>911.0</v>
      </c>
      <c r="N1123" s="10">
        <f t="shared" si="1"/>
        <v>1</v>
      </c>
      <c r="O1123" s="10">
        <f t="shared" si="2"/>
        <v>0</v>
      </c>
    </row>
    <row r="1124" ht="12.75" customHeight="1">
      <c r="A1124" s="10" t="s">
        <v>3067</v>
      </c>
      <c r="B1124" s="10" t="s">
        <v>3068</v>
      </c>
      <c r="C1124" s="10">
        <v>1.0</v>
      </c>
      <c r="F1124" s="10">
        <v>1.0</v>
      </c>
      <c r="G1124" s="11">
        <v>45054.0</v>
      </c>
      <c r="H1124" s="12">
        <v>18361.34</v>
      </c>
      <c r="I1124" s="10" t="s">
        <v>3069</v>
      </c>
      <c r="J1124" s="10">
        <v>1.0</v>
      </c>
      <c r="K1124" s="10">
        <v>942.0</v>
      </c>
      <c r="N1124" s="10">
        <f t="shared" si="1"/>
        <v>1</v>
      </c>
      <c r="O1124" s="10">
        <f t="shared" si="2"/>
        <v>0</v>
      </c>
    </row>
    <row r="1125" ht="12.75" customHeight="1">
      <c r="A1125" s="10" t="s">
        <v>3070</v>
      </c>
      <c r="B1125" s="10" t="s">
        <v>3071</v>
      </c>
      <c r="C1125" s="10">
        <v>1.0</v>
      </c>
      <c r="F1125" s="10">
        <v>1.0</v>
      </c>
      <c r="G1125" s="11">
        <v>45054.0</v>
      </c>
      <c r="H1125" s="12">
        <v>11718.0</v>
      </c>
      <c r="I1125" s="10" t="s">
        <v>1122</v>
      </c>
      <c r="J1125" s="10">
        <v>1.0</v>
      </c>
      <c r="K1125" s="10">
        <v>942.0</v>
      </c>
      <c r="N1125" s="10">
        <f t="shared" si="1"/>
        <v>1</v>
      </c>
      <c r="O1125" s="10">
        <f t="shared" si="2"/>
        <v>0</v>
      </c>
    </row>
    <row r="1126" ht="12.75" customHeight="1">
      <c r="A1126" s="10" t="s">
        <v>3072</v>
      </c>
      <c r="B1126" s="10" t="s">
        <v>3073</v>
      </c>
      <c r="C1126" s="10">
        <v>2.0</v>
      </c>
      <c r="F1126" s="10">
        <v>2.0</v>
      </c>
      <c r="G1126" s="11">
        <v>45345.0</v>
      </c>
      <c r="H1126" s="12">
        <v>12000.0</v>
      </c>
      <c r="I1126" s="10" t="s">
        <v>3074</v>
      </c>
      <c r="J1126" s="10">
        <v>2.0</v>
      </c>
      <c r="K1126" s="10" t="s">
        <v>363</v>
      </c>
      <c r="N1126" s="10">
        <f t="shared" si="1"/>
        <v>2</v>
      </c>
      <c r="O1126" s="10">
        <f t="shared" si="2"/>
        <v>0</v>
      </c>
    </row>
    <row r="1127" ht="12.75" customHeight="1">
      <c r="A1127" s="10" t="s">
        <v>3075</v>
      </c>
      <c r="B1127" s="10" t="s">
        <v>3076</v>
      </c>
      <c r="C1127" s="10">
        <v>1.0</v>
      </c>
      <c r="F1127" s="10">
        <v>1.0</v>
      </c>
      <c r="G1127" s="11">
        <v>45709.0</v>
      </c>
      <c r="H1127" s="12">
        <v>11340.0</v>
      </c>
      <c r="I1127" s="10" t="s">
        <v>335</v>
      </c>
      <c r="J1127" s="10">
        <v>1.0</v>
      </c>
      <c r="K1127" s="10">
        <v>441.0</v>
      </c>
      <c r="N1127" s="10">
        <f t="shared" si="1"/>
        <v>1</v>
      </c>
      <c r="O1127" s="10">
        <f t="shared" si="2"/>
        <v>0</v>
      </c>
    </row>
    <row r="1128" ht="12.75" customHeight="1">
      <c r="A1128" s="10" t="s">
        <v>3077</v>
      </c>
      <c r="B1128" s="10" t="s">
        <v>3078</v>
      </c>
      <c r="C1128" s="10">
        <v>1.0</v>
      </c>
      <c r="F1128" s="10">
        <v>1.0</v>
      </c>
      <c r="G1128" s="11">
        <v>45126.0</v>
      </c>
      <c r="H1128" s="12">
        <v>36996.75</v>
      </c>
      <c r="I1128" s="10" t="s">
        <v>3079</v>
      </c>
      <c r="J1128" s="10">
        <v>1.0</v>
      </c>
      <c r="K1128" s="10" t="s">
        <v>290</v>
      </c>
      <c r="N1128" s="10">
        <f t="shared" si="1"/>
        <v>1</v>
      </c>
      <c r="O1128" s="10">
        <f t="shared" si="2"/>
        <v>0</v>
      </c>
    </row>
    <row r="1129" ht="12.75" customHeight="1">
      <c r="A1129" s="10" t="s">
        <v>3080</v>
      </c>
      <c r="B1129" s="10" t="s">
        <v>3081</v>
      </c>
      <c r="C1129" s="10">
        <v>1.0</v>
      </c>
      <c r="F1129" s="10">
        <v>1.0</v>
      </c>
      <c r="G1129" s="11">
        <v>45406.0</v>
      </c>
      <c r="H1129" s="12">
        <v>75000.0</v>
      </c>
      <c r="I1129" s="10" t="s">
        <v>3082</v>
      </c>
      <c r="J1129" s="10">
        <v>1.0</v>
      </c>
      <c r="K1129" s="10">
        <v>911.0</v>
      </c>
      <c r="N1129" s="10">
        <f t="shared" si="1"/>
        <v>1</v>
      </c>
      <c r="O1129" s="10">
        <f t="shared" si="2"/>
        <v>0</v>
      </c>
    </row>
    <row r="1130" ht="12.75" customHeight="1">
      <c r="A1130" s="10" t="s">
        <v>3083</v>
      </c>
      <c r="B1130" s="10" t="s">
        <v>3084</v>
      </c>
      <c r="C1130" s="10">
        <v>1.0</v>
      </c>
      <c r="F1130" s="10">
        <v>1.0</v>
      </c>
      <c r="G1130" s="11">
        <v>45574.0</v>
      </c>
      <c r="H1130" s="12">
        <v>100784.25</v>
      </c>
      <c r="I1130" s="10" t="s">
        <v>3085</v>
      </c>
      <c r="J1130" s="10">
        <v>1.0</v>
      </c>
      <c r="K1130" s="10">
        <v>933.0</v>
      </c>
      <c r="N1130" s="10">
        <f t="shared" si="1"/>
        <v>1</v>
      </c>
      <c r="O1130" s="10">
        <f t="shared" si="2"/>
        <v>0</v>
      </c>
    </row>
    <row r="1131" ht="12.75" customHeight="1">
      <c r="A1131" s="10" t="s">
        <v>3086</v>
      </c>
      <c r="B1131" s="10" t="s">
        <v>3087</v>
      </c>
      <c r="C1131" s="10">
        <v>3.0</v>
      </c>
      <c r="F1131" s="10">
        <v>3.0</v>
      </c>
      <c r="G1131" s="11">
        <v>45054.0</v>
      </c>
      <c r="H1131" s="12">
        <v>214537.82</v>
      </c>
      <c r="I1131" s="10" t="s">
        <v>3088</v>
      </c>
      <c r="J1131" s="10">
        <v>3.0</v>
      </c>
      <c r="K1131" s="10">
        <v>352.0</v>
      </c>
      <c r="N1131" s="10">
        <f t="shared" si="1"/>
        <v>3</v>
      </c>
      <c r="O1131" s="10">
        <f t="shared" si="2"/>
        <v>0</v>
      </c>
    </row>
    <row r="1132" ht="12.75" customHeight="1">
      <c r="A1132" s="10" t="s">
        <v>3089</v>
      </c>
      <c r="B1132" s="10" t="s">
        <v>3090</v>
      </c>
      <c r="C1132" s="10">
        <v>3.0</v>
      </c>
      <c r="F1132" s="10">
        <v>3.0</v>
      </c>
      <c r="G1132" s="11">
        <v>45054.0</v>
      </c>
      <c r="H1132" s="12">
        <v>137806.72</v>
      </c>
      <c r="I1132" s="10" t="s">
        <v>3091</v>
      </c>
      <c r="J1132" s="10">
        <v>3.0</v>
      </c>
      <c r="K1132" s="10">
        <v>352.0</v>
      </c>
      <c r="N1132" s="10">
        <f t="shared" si="1"/>
        <v>3</v>
      </c>
      <c r="O1132" s="10">
        <f t="shared" si="2"/>
        <v>0</v>
      </c>
    </row>
    <row r="1133" ht="12.75" customHeight="1">
      <c r="A1133" s="10" t="s">
        <v>3092</v>
      </c>
      <c r="B1133" s="10" t="s">
        <v>3093</v>
      </c>
      <c r="C1133" s="10">
        <v>3.0</v>
      </c>
      <c r="F1133" s="10">
        <v>3.0</v>
      </c>
      <c r="G1133" s="11">
        <v>45054.0</v>
      </c>
      <c r="H1133" s="12">
        <v>966.39</v>
      </c>
      <c r="I1133" s="10" t="s">
        <v>3094</v>
      </c>
      <c r="J1133" s="10">
        <v>3.0</v>
      </c>
      <c r="K1133" s="10">
        <v>352.0</v>
      </c>
      <c r="N1133" s="10">
        <f t="shared" si="1"/>
        <v>3</v>
      </c>
      <c r="O1133" s="10">
        <f t="shared" si="2"/>
        <v>0</v>
      </c>
    </row>
    <row r="1134" ht="12.75" customHeight="1">
      <c r="A1134" s="10" t="s">
        <v>3095</v>
      </c>
      <c r="B1134" s="10" t="s">
        <v>3096</v>
      </c>
      <c r="C1134" s="10">
        <v>1.0</v>
      </c>
      <c r="F1134" s="10">
        <v>1.0</v>
      </c>
      <c r="G1134" s="11">
        <v>45506.0</v>
      </c>
      <c r="H1134" s="12">
        <v>14742.0</v>
      </c>
      <c r="I1134" s="10" t="s">
        <v>2541</v>
      </c>
      <c r="J1134" s="10">
        <v>1.0</v>
      </c>
      <c r="K1134" s="10">
        <v>321.0</v>
      </c>
      <c r="N1134" s="10">
        <f t="shared" si="1"/>
        <v>1</v>
      </c>
      <c r="O1134" s="10">
        <f t="shared" si="2"/>
        <v>0</v>
      </c>
    </row>
    <row r="1135" ht="12.75" customHeight="1">
      <c r="A1135" s="10" t="s">
        <v>3097</v>
      </c>
      <c r="B1135" s="10" t="s">
        <v>3098</v>
      </c>
      <c r="C1135" s="10">
        <v>2.0</v>
      </c>
      <c r="F1135" s="10">
        <v>2.0</v>
      </c>
      <c r="G1135" s="11">
        <v>45054.0</v>
      </c>
      <c r="H1135" s="12">
        <v>49092.44</v>
      </c>
      <c r="I1135" s="10" t="s">
        <v>3099</v>
      </c>
      <c r="J1135" s="10">
        <v>2.0</v>
      </c>
      <c r="K1135" s="10" t="s">
        <v>91</v>
      </c>
      <c r="N1135" s="10">
        <f t="shared" si="1"/>
        <v>2</v>
      </c>
      <c r="O1135" s="10">
        <f t="shared" si="2"/>
        <v>0</v>
      </c>
    </row>
    <row r="1136" ht="12.75" customHeight="1">
      <c r="A1136" s="10" t="s">
        <v>3100</v>
      </c>
      <c r="B1136" s="10" t="s">
        <v>3101</v>
      </c>
      <c r="C1136" s="10">
        <v>1.0</v>
      </c>
      <c r="F1136" s="10">
        <v>1.0</v>
      </c>
      <c r="G1136" s="11">
        <v>45054.0</v>
      </c>
      <c r="H1136" s="12">
        <v>1159.66</v>
      </c>
      <c r="I1136" s="10" t="s">
        <v>3102</v>
      </c>
      <c r="J1136" s="10">
        <v>1.0</v>
      </c>
      <c r="K1136" s="10">
        <v>132.0</v>
      </c>
      <c r="N1136" s="10">
        <f t="shared" si="1"/>
        <v>1</v>
      </c>
      <c r="O1136" s="10">
        <f t="shared" si="2"/>
        <v>0</v>
      </c>
    </row>
    <row r="1137" ht="12.75" customHeight="1">
      <c r="A1137" s="10" t="s">
        <v>3103</v>
      </c>
      <c r="B1137" s="10" t="s">
        <v>3104</v>
      </c>
      <c r="C1137" s="10">
        <v>3.0</v>
      </c>
      <c r="F1137" s="10">
        <v>3.0</v>
      </c>
      <c r="G1137" s="11">
        <v>45054.0</v>
      </c>
      <c r="H1137" s="12">
        <v>33436.97</v>
      </c>
      <c r="I1137" s="10" t="s">
        <v>3105</v>
      </c>
      <c r="J1137" s="10">
        <v>3.0</v>
      </c>
      <c r="K1137" s="10">
        <v>351.0</v>
      </c>
      <c r="N1137" s="10">
        <f t="shared" si="1"/>
        <v>3</v>
      </c>
      <c r="O1137" s="10">
        <f t="shared" si="2"/>
        <v>0</v>
      </c>
    </row>
    <row r="1138" ht="12.75" customHeight="1">
      <c r="A1138" s="10" t="s">
        <v>3106</v>
      </c>
      <c r="B1138" s="10" t="s">
        <v>3107</v>
      </c>
      <c r="C1138" s="10">
        <v>1.0</v>
      </c>
      <c r="F1138" s="10">
        <v>1.0</v>
      </c>
      <c r="G1138" s="11">
        <v>45054.0</v>
      </c>
      <c r="H1138" s="12">
        <v>8890.76</v>
      </c>
      <c r="I1138" s="10" t="s">
        <v>3108</v>
      </c>
      <c r="J1138" s="10">
        <v>1.0</v>
      </c>
      <c r="K1138" s="10" t="s">
        <v>91</v>
      </c>
      <c r="N1138" s="10">
        <f t="shared" si="1"/>
        <v>1</v>
      </c>
      <c r="O1138" s="10">
        <f t="shared" si="2"/>
        <v>0</v>
      </c>
    </row>
    <row r="1139" ht="12.75" customHeight="1">
      <c r="A1139" s="10" t="s">
        <v>3109</v>
      </c>
      <c r="B1139" s="10" t="s">
        <v>3110</v>
      </c>
      <c r="C1139" s="10">
        <v>1.0</v>
      </c>
      <c r="D1139" s="10">
        <v>1.0</v>
      </c>
      <c r="G1139" s="11">
        <v>45054.0</v>
      </c>
      <c r="H1139" s="12">
        <v>8127.0</v>
      </c>
      <c r="I1139" s="10" t="s">
        <v>1729</v>
      </c>
      <c r="J1139" s="10">
        <v>1.0</v>
      </c>
      <c r="K1139" s="10" t="s">
        <v>424</v>
      </c>
      <c r="N1139" s="10">
        <f t="shared" si="1"/>
        <v>1</v>
      </c>
      <c r="O1139" s="10">
        <f t="shared" si="2"/>
        <v>0</v>
      </c>
    </row>
    <row r="1140" ht="12.75" customHeight="1">
      <c r="A1140" s="10" t="s">
        <v>3111</v>
      </c>
      <c r="B1140" s="10" t="s">
        <v>3112</v>
      </c>
      <c r="C1140" s="10">
        <v>2.0</v>
      </c>
      <c r="F1140" s="10">
        <v>2.0</v>
      </c>
      <c r="G1140" s="11">
        <v>45492.0</v>
      </c>
      <c r="H1140" s="12">
        <v>2802.44</v>
      </c>
      <c r="I1140" s="10" t="s">
        <v>3113</v>
      </c>
      <c r="J1140" s="10">
        <v>2.0</v>
      </c>
      <c r="K1140" s="10" t="s">
        <v>3114</v>
      </c>
      <c r="N1140" s="10">
        <f t="shared" si="1"/>
        <v>2</v>
      </c>
      <c r="O1140" s="10">
        <f t="shared" si="2"/>
        <v>0</v>
      </c>
    </row>
    <row r="1141" ht="12.75" customHeight="1">
      <c r="A1141" s="10" t="s">
        <v>3115</v>
      </c>
      <c r="B1141" s="10" t="s">
        <v>3116</v>
      </c>
      <c r="C1141" s="10">
        <v>1.0</v>
      </c>
      <c r="F1141" s="10">
        <v>1.0</v>
      </c>
      <c r="G1141" s="11">
        <v>45054.0</v>
      </c>
      <c r="H1141" s="12">
        <v>1159.66</v>
      </c>
      <c r="I1141" s="10" t="s">
        <v>3102</v>
      </c>
      <c r="J1141" s="10">
        <v>1.0</v>
      </c>
      <c r="K1141" s="10">
        <v>352.0</v>
      </c>
      <c r="N1141" s="10">
        <f t="shared" si="1"/>
        <v>1</v>
      </c>
      <c r="O1141" s="10">
        <f t="shared" si="2"/>
        <v>0</v>
      </c>
    </row>
    <row r="1142" ht="12.75" customHeight="1">
      <c r="A1142" s="10" t="s">
        <v>3117</v>
      </c>
      <c r="B1142" s="10" t="s">
        <v>3118</v>
      </c>
      <c r="C1142" s="10">
        <v>1.0</v>
      </c>
      <c r="F1142" s="10">
        <v>1.0</v>
      </c>
      <c r="G1142" s="11">
        <v>45406.0</v>
      </c>
      <c r="H1142" s="12">
        <v>8697.48</v>
      </c>
      <c r="I1142" s="10" t="s">
        <v>3119</v>
      </c>
      <c r="J1142" s="10">
        <v>1.0</v>
      </c>
      <c r="K1142" s="10">
        <v>321.0</v>
      </c>
      <c r="N1142" s="10">
        <f t="shared" si="1"/>
        <v>1</v>
      </c>
      <c r="O1142" s="10">
        <f t="shared" si="2"/>
        <v>0</v>
      </c>
    </row>
    <row r="1143" ht="12.75" customHeight="1">
      <c r="A1143" s="10" t="s">
        <v>3120</v>
      </c>
      <c r="B1143" s="10" t="s">
        <v>3121</v>
      </c>
      <c r="C1143" s="10">
        <v>1.0</v>
      </c>
      <c r="F1143" s="10">
        <v>1.0</v>
      </c>
      <c r="G1143" s="11">
        <v>45054.0</v>
      </c>
      <c r="H1143" s="12">
        <v>15268.91</v>
      </c>
      <c r="I1143" s="10" t="s">
        <v>3122</v>
      </c>
      <c r="J1143" s="10">
        <v>1.0</v>
      </c>
      <c r="K1143" s="10">
        <v>352.0</v>
      </c>
      <c r="N1143" s="10">
        <f t="shared" si="1"/>
        <v>1</v>
      </c>
      <c r="O1143" s="10">
        <f t="shared" si="2"/>
        <v>0</v>
      </c>
    </row>
    <row r="1144" ht="12.75" customHeight="1">
      <c r="A1144" s="10" t="s">
        <v>3123</v>
      </c>
      <c r="B1144" s="10" t="s">
        <v>3124</v>
      </c>
      <c r="C1144" s="10">
        <v>1.0</v>
      </c>
      <c r="F1144" s="10">
        <v>1.0</v>
      </c>
      <c r="G1144" s="11">
        <v>45054.0</v>
      </c>
      <c r="H1144" s="12">
        <v>29767.5</v>
      </c>
      <c r="I1144" s="10" t="s">
        <v>3125</v>
      </c>
      <c r="J1144" s="10">
        <v>1.0</v>
      </c>
      <c r="K1144" s="10" t="s">
        <v>1159</v>
      </c>
      <c r="N1144" s="10">
        <f t="shared" si="1"/>
        <v>1</v>
      </c>
      <c r="O1144" s="10">
        <f t="shared" si="2"/>
        <v>0</v>
      </c>
    </row>
    <row r="1145" ht="12.75" customHeight="1">
      <c r="A1145" s="10" t="s">
        <v>3126</v>
      </c>
      <c r="B1145" s="10" t="s">
        <v>3127</v>
      </c>
      <c r="C1145" s="10">
        <v>1.0</v>
      </c>
      <c r="F1145" s="10">
        <v>1.0</v>
      </c>
      <c r="G1145" s="11">
        <v>45406.0</v>
      </c>
      <c r="H1145" s="12">
        <v>31752.0</v>
      </c>
      <c r="I1145" s="10" t="s">
        <v>837</v>
      </c>
      <c r="J1145" s="10">
        <v>1.0</v>
      </c>
      <c r="K1145" s="10" t="s">
        <v>85</v>
      </c>
      <c r="N1145" s="10">
        <f t="shared" si="1"/>
        <v>1</v>
      </c>
      <c r="O1145" s="10">
        <f t="shared" si="2"/>
        <v>0</v>
      </c>
    </row>
    <row r="1146" ht="12.75" customHeight="1">
      <c r="A1146" s="10" t="s">
        <v>3128</v>
      </c>
      <c r="B1146" s="10" t="s">
        <v>3129</v>
      </c>
      <c r="C1146" s="10">
        <v>1.0</v>
      </c>
      <c r="F1146" s="10">
        <v>1.0</v>
      </c>
      <c r="G1146" s="11">
        <v>45721.0</v>
      </c>
      <c r="H1146" s="12">
        <v>5670.0</v>
      </c>
      <c r="I1146" s="10" t="s">
        <v>1164</v>
      </c>
      <c r="J1146" s="10">
        <v>1.0</v>
      </c>
      <c r="K1146" s="10" t="s">
        <v>363</v>
      </c>
      <c r="N1146" s="10">
        <f t="shared" si="1"/>
        <v>1</v>
      </c>
      <c r="O1146" s="10">
        <f t="shared" si="2"/>
        <v>0</v>
      </c>
    </row>
    <row r="1147" ht="12.75" customHeight="1">
      <c r="A1147" s="10" t="s">
        <v>3130</v>
      </c>
      <c r="B1147" s="10" t="s">
        <v>3131</v>
      </c>
      <c r="C1147" s="10">
        <v>1.0</v>
      </c>
      <c r="F1147" s="10">
        <v>1.0</v>
      </c>
      <c r="G1147" s="11">
        <v>45406.0</v>
      </c>
      <c r="H1147" s="12">
        <v>18002.25</v>
      </c>
      <c r="I1147" s="10" t="s">
        <v>353</v>
      </c>
      <c r="J1147" s="10">
        <v>1.0</v>
      </c>
      <c r="K1147" s="10">
        <v>352.0</v>
      </c>
      <c r="N1147" s="10">
        <f t="shared" si="1"/>
        <v>1</v>
      </c>
      <c r="O1147" s="10">
        <f t="shared" si="2"/>
        <v>0</v>
      </c>
    </row>
    <row r="1148" ht="12.75" customHeight="1">
      <c r="A1148" s="10" t="s">
        <v>3132</v>
      </c>
      <c r="B1148" s="10" t="s">
        <v>3133</v>
      </c>
      <c r="C1148" s="10">
        <v>1.0</v>
      </c>
      <c r="F1148" s="10">
        <v>1.0</v>
      </c>
      <c r="G1148" s="11">
        <v>45492.0</v>
      </c>
      <c r="H1148" s="12">
        <v>29767.5</v>
      </c>
      <c r="I1148" s="10" t="s">
        <v>3125</v>
      </c>
      <c r="J1148" s="10">
        <v>1.0</v>
      </c>
      <c r="K1148" s="10">
        <v>341.0</v>
      </c>
      <c r="N1148" s="10">
        <f t="shared" si="1"/>
        <v>1</v>
      </c>
      <c r="O1148" s="10">
        <f t="shared" si="2"/>
        <v>0</v>
      </c>
    </row>
    <row r="1149" ht="12.75" customHeight="1">
      <c r="A1149" s="10" t="s">
        <v>3134</v>
      </c>
      <c r="B1149" s="10" t="s">
        <v>3135</v>
      </c>
      <c r="C1149" s="10">
        <v>1.0</v>
      </c>
      <c r="F1149" s="10">
        <v>1.0</v>
      </c>
      <c r="G1149" s="11">
        <v>45450.0</v>
      </c>
      <c r="H1149" s="12">
        <v>187110.0</v>
      </c>
      <c r="I1149" s="10" t="s">
        <v>3136</v>
      </c>
      <c r="J1149" s="10">
        <v>1.0</v>
      </c>
      <c r="K1149" s="10">
        <v>553.0</v>
      </c>
      <c r="N1149" s="10">
        <f t="shared" si="1"/>
        <v>1</v>
      </c>
      <c r="O1149" s="10">
        <f t="shared" si="2"/>
        <v>0</v>
      </c>
    </row>
    <row r="1150" ht="12.75" customHeight="1">
      <c r="A1150" s="10" t="s">
        <v>3137</v>
      </c>
      <c r="B1150" s="10" t="s">
        <v>3138</v>
      </c>
      <c r="C1150" s="10">
        <v>2.0</v>
      </c>
      <c r="F1150" s="10">
        <v>2.0</v>
      </c>
      <c r="G1150" s="11">
        <v>45400.0</v>
      </c>
      <c r="H1150" s="12">
        <v>32744.25</v>
      </c>
      <c r="I1150" s="10" t="s">
        <v>3139</v>
      </c>
      <c r="J1150" s="10">
        <v>2.0</v>
      </c>
      <c r="K1150" s="10" t="s">
        <v>85</v>
      </c>
      <c r="N1150" s="10">
        <f t="shared" si="1"/>
        <v>2</v>
      </c>
      <c r="O1150" s="10">
        <f t="shared" si="2"/>
        <v>0</v>
      </c>
    </row>
    <row r="1151" ht="12.75" customHeight="1">
      <c r="A1151" s="10" t="s">
        <v>3140</v>
      </c>
      <c r="B1151" s="10" t="s">
        <v>3141</v>
      </c>
      <c r="C1151" s="10">
        <v>3.0</v>
      </c>
      <c r="F1151" s="10">
        <v>3.0</v>
      </c>
      <c r="G1151" s="11">
        <v>45054.0</v>
      </c>
      <c r="H1151" s="12">
        <v>1159.66</v>
      </c>
      <c r="I1151" s="10" t="s">
        <v>3142</v>
      </c>
      <c r="J1151" s="10">
        <v>3.0</v>
      </c>
      <c r="K1151" s="10" t="s">
        <v>118</v>
      </c>
      <c r="N1151" s="10">
        <f t="shared" si="1"/>
        <v>3</v>
      </c>
      <c r="O1151" s="10">
        <f t="shared" si="2"/>
        <v>0</v>
      </c>
    </row>
    <row r="1152" ht="12.75" customHeight="1">
      <c r="A1152" s="10" t="s">
        <v>3143</v>
      </c>
      <c r="B1152" s="10" t="s">
        <v>3144</v>
      </c>
      <c r="C1152" s="10">
        <v>1.0</v>
      </c>
      <c r="F1152" s="10">
        <v>1.0</v>
      </c>
      <c r="G1152" s="11">
        <v>45054.0</v>
      </c>
      <c r="H1152" s="12">
        <v>700.0</v>
      </c>
      <c r="I1152" s="10" t="s">
        <v>371</v>
      </c>
      <c r="J1152" s="10">
        <v>1.0</v>
      </c>
      <c r="K1152" s="11" t="s">
        <v>1025</v>
      </c>
      <c r="N1152" s="10">
        <f t="shared" si="1"/>
        <v>1</v>
      </c>
      <c r="O1152" s="10">
        <f t="shared" si="2"/>
        <v>0</v>
      </c>
    </row>
    <row r="1153" ht="12.75" customHeight="1">
      <c r="A1153" s="10" t="s">
        <v>3145</v>
      </c>
      <c r="B1153" s="10" t="s">
        <v>3146</v>
      </c>
      <c r="C1153" s="10">
        <v>1.0</v>
      </c>
      <c r="F1153" s="10">
        <v>1.0</v>
      </c>
      <c r="G1153" s="11">
        <v>45054.0</v>
      </c>
      <c r="H1153" s="12">
        <v>13986.0</v>
      </c>
      <c r="I1153" s="10" t="s">
        <v>2550</v>
      </c>
      <c r="J1153" s="10">
        <v>1.0</v>
      </c>
      <c r="K1153" s="10" t="s">
        <v>3147</v>
      </c>
      <c r="N1153" s="10">
        <f t="shared" si="1"/>
        <v>1</v>
      </c>
      <c r="O1153" s="10">
        <f t="shared" si="2"/>
        <v>0</v>
      </c>
    </row>
    <row r="1154" ht="12.75" customHeight="1">
      <c r="A1154" s="10" t="s">
        <v>3148</v>
      </c>
      <c r="B1154" s="10" t="s">
        <v>3149</v>
      </c>
      <c r="C1154" s="10">
        <v>1.0</v>
      </c>
      <c r="F1154" s="10">
        <v>1.0</v>
      </c>
      <c r="G1154" s="11">
        <v>45363.0</v>
      </c>
      <c r="H1154" s="12">
        <v>14316.75</v>
      </c>
      <c r="I1154" s="10" t="s">
        <v>3150</v>
      </c>
      <c r="J1154" s="10">
        <v>1.0</v>
      </c>
      <c r="K1154" s="10" t="s">
        <v>85</v>
      </c>
      <c r="N1154" s="10">
        <f t="shared" si="1"/>
        <v>1</v>
      </c>
      <c r="O1154" s="10">
        <f t="shared" si="2"/>
        <v>0</v>
      </c>
    </row>
    <row r="1155" ht="12.75" customHeight="1">
      <c r="A1155" s="10" t="s">
        <v>3151</v>
      </c>
      <c r="B1155" s="10" t="s">
        <v>3152</v>
      </c>
      <c r="C1155" s="10">
        <v>1.0</v>
      </c>
      <c r="F1155" s="10">
        <v>1.0</v>
      </c>
      <c r="G1155" s="11">
        <v>45054.0</v>
      </c>
      <c r="H1155" s="12">
        <v>34020.0</v>
      </c>
      <c r="I1155" s="10" t="s">
        <v>1434</v>
      </c>
      <c r="J1155" s="10">
        <v>1.0</v>
      </c>
      <c r="K1155" s="10" t="s">
        <v>91</v>
      </c>
      <c r="N1155" s="10">
        <f t="shared" si="1"/>
        <v>1</v>
      </c>
      <c r="O1155" s="10">
        <f t="shared" si="2"/>
        <v>0</v>
      </c>
    </row>
    <row r="1156" ht="12.75" customHeight="1">
      <c r="A1156" s="10" t="s">
        <v>3153</v>
      </c>
      <c r="B1156" s="10" t="s">
        <v>3154</v>
      </c>
      <c r="C1156" s="10">
        <v>1.0</v>
      </c>
      <c r="F1156" s="10">
        <v>1.0</v>
      </c>
      <c r="G1156" s="11">
        <v>45359.0</v>
      </c>
      <c r="H1156" s="12">
        <v>34020.0</v>
      </c>
      <c r="I1156" s="10" t="s">
        <v>1434</v>
      </c>
      <c r="J1156" s="10">
        <v>1.0</v>
      </c>
      <c r="K1156" s="10" t="s">
        <v>91</v>
      </c>
      <c r="N1156" s="10">
        <f t="shared" si="1"/>
        <v>1</v>
      </c>
      <c r="O1156" s="10">
        <f t="shared" si="2"/>
        <v>0</v>
      </c>
    </row>
    <row r="1157" ht="12.75" customHeight="1">
      <c r="A1157" s="10" t="s">
        <v>3155</v>
      </c>
      <c r="B1157" s="10" t="s">
        <v>3156</v>
      </c>
      <c r="C1157" s="10">
        <v>1.0</v>
      </c>
      <c r="F1157" s="10">
        <v>1.0</v>
      </c>
      <c r="G1157" s="11">
        <v>45054.0</v>
      </c>
      <c r="H1157" s="12">
        <v>5025.21</v>
      </c>
      <c r="I1157" s="10" t="s">
        <v>3157</v>
      </c>
      <c r="J1157" s="10">
        <v>1.0</v>
      </c>
      <c r="K1157" s="11" t="s">
        <v>2014</v>
      </c>
      <c r="N1157" s="10">
        <f t="shared" si="1"/>
        <v>1</v>
      </c>
      <c r="O1157" s="10">
        <f t="shared" si="2"/>
        <v>0</v>
      </c>
    </row>
    <row r="1158" ht="12.75" customHeight="1">
      <c r="A1158" s="10" t="s">
        <v>3158</v>
      </c>
      <c r="B1158" s="10" t="s">
        <v>3159</v>
      </c>
      <c r="C1158" s="10">
        <v>1.0</v>
      </c>
      <c r="F1158" s="10">
        <v>1.0</v>
      </c>
      <c r="G1158" s="11">
        <v>45054.0</v>
      </c>
      <c r="H1158" s="12">
        <v>16301.25</v>
      </c>
      <c r="I1158" s="10" t="s">
        <v>1517</v>
      </c>
      <c r="J1158" s="10">
        <v>1.0</v>
      </c>
      <c r="K1158" s="10" t="s">
        <v>986</v>
      </c>
      <c r="N1158" s="10">
        <f t="shared" si="1"/>
        <v>1</v>
      </c>
      <c r="O1158" s="10">
        <f t="shared" si="2"/>
        <v>0</v>
      </c>
    </row>
    <row r="1159" ht="12.75" customHeight="1">
      <c r="A1159" s="10" t="s">
        <v>3160</v>
      </c>
      <c r="B1159" s="10" t="s">
        <v>3161</v>
      </c>
      <c r="C1159" s="10">
        <v>1.0</v>
      </c>
      <c r="F1159" s="10">
        <v>1.0</v>
      </c>
      <c r="G1159" s="11">
        <v>45054.0</v>
      </c>
      <c r="H1159" s="12">
        <v>1932.77</v>
      </c>
      <c r="I1159" s="10" t="s">
        <v>1245</v>
      </c>
      <c r="J1159" s="10">
        <v>1.0</v>
      </c>
      <c r="K1159" s="11" t="s">
        <v>380</v>
      </c>
      <c r="N1159" s="10">
        <f t="shared" si="1"/>
        <v>1</v>
      </c>
      <c r="O1159" s="10">
        <f t="shared" si="2"/>
        <v>0</v>
      </c>
    </row>
    <row r="1160" ht="12.75" customHeight="1">
      <c r="A1160" s="10" t="s">
        <v>3162</v>
      </c>
      <c r="B1160" s="10" t="s">
        <v>3163</v>
      </c>
      <c r="C1160" s="10">
        <v>3.0</v>
      </c>
      <c r="F1160" s="10">
        <v>3.0</v>
      </c>
      <c r="G1160" s="11">
        <v>45054.0</v>
      </c>
      <c r="J1160" s="10">
        <v>3.0</v>
      </c>
      <c r="K1160" s="10">
        <v>352.0</v>
      </c>
      <c r="N1160" s="10">
        <f t="shared" si="1"/>
        <v>3</v>
      </c>
      <c r="O1160" s="10">
        <f t="shared" si="2"/>
        <v>0</v>
      </c>
    </row>
    <row r="1161" ht="12.75" customHeight="1">
      <c r="A1161" s="10" t="s">
        <v>3164</v>
      </c>
      <c r="B1161" s="10" t="s">
        <v>3165</v>
      </c>
      <c r="C1161" s="10">
        <v>1.0</v>
      </c>
      <c r="F1161" s="10">
        <v>1.0</v>
      </c>
      <c r="G1161" s="11">
        <v>45134.0</v>
      </c>
      <c r="H1161" s="12">
        <v>8883.0</v>
      </c>
      <c r="I1161" s="10" t="s">
        <v>3166</v>
      </c>
      <c r="J1161" s="10">
        <v>1.0</v>
      </c>
      <c r="K1161" s="10">
        <v>441.0</v>
      </c>
      <c r="N1161" s="10">
        <f t="shared" si="1"/>
        <v>1</v>
      </c>
      <c r="O1161" s="10">
        <f t="shared" si="2"/>
        <v>0</v>
      </c>
    </row>
    <row r="1162" ht="12.75" customHeight="1">
      <c r="A1162" s="10" t="s">
        <v>3167</v>
      </c>
      <c r="B1162" s="10" t="s">
        <v>3168</v>
      </c>
      <c r="C1162" s="10">
        <v>1.0</v>
      </c>
      <c r="F1162" s="10">
        <v>1.0</v>
      </c>
      <c r="G1162" s="11">
        <v>45631.0</v>
      </c>
      <c r="H1162" s="12">
        <v>15000.0</v>
      </c>
      <c r="I1162" s="10" t="s">
        <v>643</v>
      </c>
      <c r="J1162" s="10">
        <v>1.0</v>
      </c>
      <c r="K1162" s="10">
        <v>123.0</v>
      </c>
      <c r="N1162" s="10">
        <f t="shared" si="1"/>
        <v>1</v>
      </c>
      <c r="O1162" s="10">
        <f t="shared" si="2"/>
        <v>0</v>
      </c>
    </row>
    <row r="1163" ht="12.75" customHeight="1">
      <c r="A1163" s="10" t="s">
        <v>3169</v>
      </c>
      <c r="B1163" s="10" t="s">
        <v>3170</v>
      </c>
      <c r="C1163" s="10">
        <v>1.0</v>
      </c>
      <c r="F1163" s="10">
        <v>1.0</v>
      </c>
      <c r="G1163" s="11">
        <v>45054.0</v>
      </c>
      <c r="H1163" s="12">
        <v>9277.31</v>
      </c>
      <c r="I1163" s="10" t="s">
        <v>3171</v>
      </c>
      <c r="J1163" s="10">
        <v>1.0</v>
      </c>
      <c r="K1163" s="10" t="s">
        <v>1159</v>
      </c>
      <c r="N1163" s="10">
        <f t="shared" si="1"/>
        <v>1</v>
      </c>
      <c r="O1163" s="10">
        <f t="shared" si="2"/>
        <v>0</v>
      </c>
    </row>
    <row r="1164" ht="12.75" customHeight="1">
      <c r="A1164" s="10" t="s">
        <v>3172</v>
      </c>
      <c r="B1164" s="10" t="s">
        <v>3173</v>
      </c>
      <c r="C1164" s="10">
        <v>4.0</v>
      </c>
      <c r="F1164" s="10">
        <v>4.0</v>
      </c>
      <c r="G1164" s="11">
        <v>45406.0</v>
      </c>
      <c r="H1164" s="12">
        <v>6008.8</v>
      </c>
      <c r="I1164" s="10" t="s">
        <v>3174</v>
      </c>
      <c r="J1164" s="10">
        <v>4.0</v>
      </c>
      <c r="K1164" s="10">
        <v>911.0</v>
      </c>
      <c r="N1164" s="10">
        <f t="shared" si="1"/>
        <v>4</v>
      </c>
      <c r="O1164" s="10">
        <f t="shared" si="2"/>
        <v>0</v>
      </c>
    </row>
    <row r="1165" ht="12.75" customHeight="1">
      <c r="A1165" s="10" t="s">
        <v>3175</v>
      </c>
      <c r="B1165" s="10" t="s">
        <v>3176</v>
      </c>
      <c r="C1165" s="10">
        <v>4.0</v>
      </c>
      <c r="F1165" s="10">
        <v>4.0</v>
      </c>
      <c r="G1165" s="11">
        <v>45054.0</v>
      </c>
      <c r="H1165" s="12">
        <v>966.39</v>
      </c>
      <c r="I1165" s="10" t="s">
        <v>3177</v>
      </c>
      <c r="J1165" s="10">
        <v>4.0</v>
      </c>
      <c r="K1165" s="10">
        <v>352.0</v>
      </c>
      <c r="N1165" s="10">
        <f t="shared" si="1"/>
        <v>4</v>
      </c>
      <c r="O1165" s="10">
        <f t="shared" si="2"/>
        <v>0</v>
      </c>
    </row>
    <row r="1166" ht="12.75" customHeight="1">
      <c r="A1166" s="10" t="s">
        <v>3178</v>
      </c>
      <c r="B1166" s="10" t="s">
        <v>3179</v>
      </c>
      <c r="C1166" s="10">
        <v>2.0</v>
      </c>
      <c r="F1166" s="10">
        <v>2.0</v>
      </c>
      <c r="G1166" s="11">
        <v>45054.0</v>
      </c>
      <c r="H1166" s="12">
        <v>13336.13</v>
      </c>
      <c r="I1166" s="10" t="s">
        <v>3180</v>
      </c>
      <c r="J1166" s="10">
        <v>2.0</v>
      </c>
      <c r="K1166" s="10" t="s">
        <v>204</v>
      </c>
      <c r="N1166" s="10">
        <f t="shared" si="1"/>
        <v>2</v>
      </c>
      <c r="O1166" s="10">
        <f t="shared" si="2"/>
        <v>0</v>
      </c>
    </row>
    <row r="1167" ht="12.75" customHeight="1">
      <c r="A1167" s="10" t="s">
        <v>3181</v>
      </c>
      <c r="B1167" s="10" t="s">
        <v>3182</v>
      </c>
      <c r="C1167" s="10">
        <v>1.0</v>
      </c>
      <c r="F1167" s="10">
        <v>1.0</v>
      </c>
      <c r="G1167" s="11">
        <v>45393.0</v>
      </c>
      <c r="H1167" s="12">
        <v>41596.11</v>
      </c>
      <c r="I1167" s="10" t="s">
        <v>3183</v>
      </c>
      <c r="J1167" s="10">
        <v>1.0</v>
      </c>
      <c r="K1167" s="10">
        <v>642.0</v>
      </c>
      <c r="N1167" s="10">
        <f t="shared" si="1"/>
        <v>1</v>
      </c>
      <c r="O1167" s="10">
        <f t="shared" si="2"/>
        <v>0</v>
      </c>
    </row>
    <row r="1168" ht="12.75" customHeight="1">
      <c r="A1168" s="10" t="s">
        <v>3184</v>
      </c>
      <c r="B1168" s="10" t="s">
        <v>3185</v>
      </c>
      <c r="C1168" s="10">
        <v>1.0</v>
      </c>
      <c r="F1168" s="10">
        <v>1.0</v>
      </c>
      <c r="G1168" s="11">
        <v>45478.0</v>
      </c>
      <c r="H1168" s="12">
        <v>12757.5</v>
      </c>
      <c r="I1168" s="10" t="s">
        <v>508</v>
      </c>
      <c r="J1168" s="10">
        <v>1.0</v>
      </c>
      <c r="K1168" s="10" t="s">
        <v>1159</v>
      </c>
      <c r="N1168" s="10">
        <f t="shared" si="1"/>
        <v>1</v>
      </c>
      <c r="O1168" s="10">
        <f t="shared" si="2"/>
        <v>0</v>
      </c>
    </row>
    <row r="1169" ht="12.75" customHeight="1">
      <c r="A1169" s="10" t="s">
        <v>3186</v>
      </c>
      <c r="B1169" s="10" t="s">
        <v>3187</v>
      </c>
      <c r="C1169" s="10">
        <v>1.0</v>
      </c>
      <c r="F1169" s="10">
        <v>1.0</v>
      </c>
      <c r="G1169" s="11">
        <v>45054.0</v>
      </c>
      <c r="H1169" s="12">
        <v>2377.34</v>
      </c>
      <c r="I1169" s="10" t="s">
        <v>3188</v>
      </c>
      <c r="J1169" s="10">
        <v>1.0</v>
      </c>
      <c r="K1169" s="10">
        <v>822.0</v>
      </c>
      <c r="N1169" s="10">
        <f t="shared" si="1"/>
        <v>1</v>
      </c>
      <c r="O1169" s="10">
        <f t="shared" si="2"/>
        <v>0</v>
      </c>
    </row>
    <row r="1170" ht="12.75" customHeight="1">
      <c r="A1170" s="10" t="s">
        <v>3189</v>
      </c>
      <c r="B1170" s="10" t="s">
        <v>3190</v>
      </c>
      <c r="C1170" s="10">
        <v>3.0</v>
      </c>
      <c r="F1170" s="10">
        <v>3.0</v>
      </c>
      <c r="G1170" s="11">
        <v>45406.0</v>
      </c>
      <c r="H1170" s="12">
        <v>42950.25</v>
      </c>
      <c r="I1170" s="10" t="s">
        <v>3191</v>
      </c>
      <c r="J1170" s="10">
        <v>3.0</v>
      </c>
      <c r="K1170" s="10">
        <v>641.0</v>
      </c>
      <c r="N1170" s="10">
        <f t="shared" si="1"/>
        <v>3</v>
      </c>
      <c r="O1170" s="10">
        <f t="shared" si="2"/>
        <v>0</v>
      </c>
    </row>
    <row r="1171" ht="12.75" customHeight="1">
      <c r="A1171" s="10" t="s">
        <v>3192</v>
      </c>
      <c r="B1171" s="10" t="s">
        <v>3193</v>
      </c>
      <c r="C1171" s="10">
        <v>4.0</v>
      </c>
      <c r="F1171" s="10">
        <v>4.0</v>
      </c>
      <c r="G1171" s="11">
        <v>45406.0</v>
      </c>
      <c r="H1171" s="12">
        <v>58563.03</v>
      </c>
      <c r="I1171" s="10" t="s">
        <v>3194</v>
      </c>
      <c r="J1171" s="10">
        <v>4.0</v>
      </c>
      <c r="K1171" s="10">
        <v>442.0</v>
      </c>
      <c r="N1171" s="10">
        <f t="shared" si="1"/>
        <v>4</v>
      </c>
      <c r="O1171" s="10">
        <f t="shared" si="2"/>
        <v>0</v>
      </c>
    </row>
    <row r="1172" ht="12.75" customHeight="1">
      <c r="A1172" s="10" t="s">
        <v>3195</v>
      </c>
      <c r="B1172" s="10" t="s">
        <v>3196</v>
      </c>
      <c r="C1172" s="10">
        <v>1.0</v>
      </c>
      <c r="F1172" s="10">
        <v>1.0</v>
      </c>
      <c r="G1172" s="11">
        <v>45122.0</v>
      </c>
      <c r="H1172" s="12">
        <v>11340.0</v>
      </c>
      <c r="I1172" s="10" t="s">
        <v>335</v>
      </c>
      <c r="J1172" s="10">
        <v>1.0</v>
      </c>
      <c r="K1172" s="10">
        <v>241.0</v>
      </c>
      <c r="N1172" s="10">
        <f t="shared" si="1"/>
        <v>1</v>
      </c>
      <c r="O1172" s="10">
        <f t="shared" si="2"/>
        <v>0</v>
      </c>
    </row>
    <row r="1173" ht="12.75" customHeight="1">
      <c r="A1173" s="10" t="s">
        <v>3197</v>
      </c>
      <c r="B1173" s="10" t="s">
        <v>3198</v>
      </c>
      <c r="C1173" s="10">
        <v>2.0</v>
      </c>
      <c r="F1173" s="10">
        <v>2.0</v>
      </c>
      <c r="G1173" s="11">
        <v>45054.0</v>
      </c>
      <c r="H1173" s="12">
        <v>37422.0</v>
      </c>
      <c r="I1173" s="10" t="s">
        <v>3199</v>
      </c>
      <c r="J1173" s="10">
        <v>2.0</v>
      </c>
      <c r="K1173" s="10">
        <v>352.0</v>
      </c>
      <c r="N1173" s="10">
        <f t="shared" si="1"/>
        <v>2</v>
      </c>
      <c r="O1173" s="10">
        <f t="shared" si="2"/>
        <v>0</v>
      </c>
    </row>
    <row r="1174" ht="12.75" customHeight="1">
      <c r="A1174" s="10" t="s">
        <v>3200</v>
      </c>
      <c r="B1174" s="10" t="s">
        <v>3201</v>
      </c>
      <c r="C1174" s="10">
        <v>2.0</v>
      </c>
      <c r="F1174" s="10">
        <v>2.0</v>
      </c>
      <c r="G1174" s="11">
        <v>45054.0</v>
      </c>
      <c r="H1174" s="12">
        <v>73058.82</v>
      </c>
      <c r="I1174" s="10" t="s">
        <v>3202</v>
      </c>
      <c r="J1174" s="10">
        <v>2.0</v>
      </c>
      <c r="K1174" s="10" t="s">
        <v>274</v>
      </c>
      <c r="N1174" s="10">
        <f t="shared" si="1"/>
        <v>2</v>
      </c>
      <c r="O1174" s="10">
        <f t="shared" si="2"/>
        <v>0</v>
      </c>
    </row>
    <row r="1175" ht="12.75" customHeight="1">
      <c r="A1175" s="10" t="s">
        <v>3203</v>
      </c>
      <c r="B1175" s="10" t="s">
        <v>3204</v>
      </c>
      <c r="C1175" s="10">
        <v>2.0</v>
      </c>
      <c r="F1175" s="10">
        <v>2.0</v>
      </c>
      <c r="G1175" s="11">
        <v>45054.0</v>
      </c>
      <c r="H1175" s="12">
        <v>966.39</v>
      </c>
      <c r="I1175" s="10" t="s">
        <v>3205</v>
      </c>
      <c r="J1175" s="10">
        <v>2.0</v>
      </c>
      <c r="K1175" s="10">
        <v>352.0</v>
      </c>
      <c r="N1175" s="10">
        <f t="shared" si="1"/>
        <v>2</v>
      </c>
      <c r="O1175" s="10">
        <f t="shared" si="2"/>
        <v>0</v>
      </c>
    </row>
    <row r="1176" ht="12.75" customHeight="1">
      <c r="A1176" s="10" t="s">
        <v>3206</v>
      </c>
      <c r="B1176" s="10" t="s">
        <v>3207</v>
      </c>
      <c r="C1176" s="10">
        <v>2.0</v>
      </c>
      <c r="F1176" s="10">
        <v>2.0</v>
      </c>
      <c r="G1176" s="11">
        <v>45364.0</v>
      </c>
      <c r="H1176" s="12">
        <v>27950.69</v>
      </c>
      <c r="I1176" s="10" t="s">
        <v>3208</v>
      </c>
      <c r="J1176" s="10">
        <v>2.0</v>
      </c>
      <c r="K1176" s="10" t="s">
        <v>672</v>
      </c>
      <c r="N1176" s="10">
        <f t="shared" si="1"/>
        <v>2</v>
      </c>
      <c r="O1176" s="10">
        <f t="shared" si="2"/>
        <v>0</v>
      </c>
    </row>
    <row r="1177" ht="12.75" customHeight="1">
      <c r="A1177" s="10" t="s">
        <v>3209</v>
      </c>
      <c r="B1177" s="10" t="s">
        <v>3210</v>
      </c>
      <c r="C1177" s="10">
        <v>3.0</v>
      </c>
      <c r="F1177" s="10">
        <v>3.0</v>
      </c>
      <c r="G1177" s="11">
        <v>45402.0</v>
      </c>
      <c r="H1177" s="12">
        <v>26657.46</v>
      </c>
      <c r="I1177" s="10" t="s">
        <v>3211</v>
      </c>
      <c r="J1177" s="10">
        <v>3.0</v>
      </c>
      <c r="K1177" s="10">
        <v>642.0</v>
      </c>
      <c r="N1177" s="10">
        <f t="shared" si="1"/>
        <v>3</v>
      </c>
      <c r="O1177" s="10">
        <f t="shared" si="2"/>
        <v>0</v>
      </c>
    </row>
    <row r="1178" ht="12.75" customHeight="1">
      <c r="A1178" s="10" t="s">
        <v>3212</v>
      </c>
      <c r="B1178" s="10" t="s">
        <v>3213</v>
      </c>
      <c r="C1178" s="10">
        <v>1.0</v>
      </c>
      <c r="F1178" s="10">
        <v>1.0</v>
      </c>
      <c r="G1178" s="11">
        <v>45457.0</v>
      </c>
      <c r="H1178" s="12">
        <v>9261.0</v>
      </c>
      <c r="I1178" s="10" t="s">
        <v>3214</v>
      </c>
      <c r="J1178" s="10">
        <v>2.0</v>
      </c>
      <c r="K1178" s="10" t="s">
        <v>869</v>
      </c>
      <c r="N1178" s="10">
        <f t="shared" si="1"/>
        <v>2</v>
      </c>
      <c r="O1178" s="10">
        <f t="shared" si="2"/>
        <v>1</v>
      </c>
      <c r="P1178" s="10" t="s">
        <v>448</v>
      </c>
      <c r="Q1178" s="10" t="str">
        <f>IFERROR(VLOOKUP(A1178,[1]Ajustes!A$1:H$65536,8,FALSE),0)</f>
        <v>#ERROR!</v>
      </c>
    </row>
    <row r="1179" ht="12.75" customHeight="1">
      <c r="A1179" s="10" t="s">
        <v>3215</v>
      </c>
      <c r="B1179" s="10" t="s">
        <v>3216</v>
      </c>
      <c r="C1179" s="10">
        <v>11.0</v>
      </c>
      <c r="F1179" s="10">
        <v>11.0</v>
      </c>
      <c r="G1179" s="11">
        <v>45054.0</v>
      </c>
      <c r="H1179" s="12">
        <v>210.0</v>
      </c>
      <c r="I1179" s="10" t="s">
        <v>3217</v>
      </c>
      <c r="J1179" s="10">
        <v>11.0</v>
      </c>
      <c r="K1179" s="10">
        <v>222.0</v>
      </c>
      <c r="N1179" s="10">
        <f t="shared" si="1"/>
        <v>11</v>
      </c>
      <c r="O1179" s="10">
        <f t="shared" si="2"/>
        <v>0</v>
      </c>
    </row>
    <row r="1180" ht="12.75" customHeight="1">
      <c r="A1180" s="10" t="s">
        <v>3218</v>
      </c>
      <c r="B1180" s="10" t="s">
        <v>3219</v>
      </c>
      <c r="C1180" s="10">
        <v>1.0</v>
      </c>
      <c r="F1180" s="10">
        <v>1.0</v>
      </c>
      <c r="G1180" s="11">
        <v>45348.0</v>
      </c>
      <c r="H1180" s="12">
        <v>14591.93</v>
      </c>
      <c r="I1180" s="10" t="s">
        <v>3220</v>
      </c>
      <c r="J1180" s="10">
        <v>1.0</v>
      </c>
      <c r="K1180" s="10">
        <v>641.0</v>
      </c>
      <c r="N1180" s="10">
        <f t="shared" si="1"/>
        <v>1</v>
      </c>
      <c r="O1180" s="10">
        <f t="shared" si="2"/>
        <v>0</v>
      </c>
    </row>
    <row r="1181" ht="12.75" customHeight="1">
      <c r="A1181" s="10" t="s">
        <v>3221</v>
      </c>
      <c r="B1181" s="10" t="s">
        <v>3222</v>
      </c>
      <c r="C1181" s="10">
        <v>1.0</v>
      </c>
      <c r="F1181" s="10">
        <v>1.0</v>
      </c>
      <c r="G1181" s="11">
        <v>45432.0</v>
      </c>
      <c r="H1181" s="12">
        <v>170366.11</v>
      </c>
      <c r="I1181" s="10" t="s">
        <v>3223</v>
      </c>
      <c r="J1181" s="10">
        <v>1.0</v>
      </c>
      <c r="K1181" s="10" t="s">
        <v>3224</v>
      </c>
      <c r="N1181" s="10">
        <f t="shared" si="1"/>
        <v>1</v>
      </c>
      <c r="O1181" s="10">
        <f t="shared" si="2"/>
        <v>0</v>
      </c>
    </row>
    <row r="1182" ht="12.75" customHeight="1">
      <c r="A1182" s="10" t="s">
        <v>3225</v>
      </c>
      <c r="B1182" s="10" t="s">
        <v>3226</v>
      </c>
      <c r="C1182" s="10">
        <v>3.0</v>
      </c>
      <c r="F1182" s="10">
        <v>3.0</v>
      </c>
      <c r="G1182" s="11">
        <v>45450.0</v>
      </c>
      <c r="H1182" s="12">
        <v>170366.11</v>
      </c>
      <c r="I1182" s="10" t="s">
        <v>3227</v>
      </c>
      <c r="J1182" s="10">
        <v>3.0</v>
      </c>
      <c r="K1182" s="10" t="s">
        <v>3228</v>
      </c>
      <c r="N1182" s="10">
        <f t="shared" si="1"/>
        <v>3</v>
      </c>
      <c r="O1182" s="10">
        <f t="shared" si="2"/>
        <v>0</v>
      </c>
    </row>
    <row r="1183" ht="12.75" customHeight="1">
      <c r="A1183" s="10" t="s">
        <v>3229</v>
      </c>
      <c r="B1183" s="10" t="s">
        <v>3230</v>
      </c>
      <c r="C1183" s="10">
        <v>1.0</v>
      </c>
      <c r="F1183" s="10">
        <v>1.0</v>
      </c>
      <c r="G1183" s="11">
        <v>45405.0</v>
      </c>
      <c r="H1183" s="12">
        <v>11907.0</v>
      </c>
      <c r="I1183" s="10" t="s">
        <v>1800</v>
      </c>
      <c r="J1183" s="10">
        <v>1.0</v>
      </c>
      <c r="K1183" s="10">
        <v>641.0</v>
      </c>
      <c r="N1183" s="10">
        <f t="shared" si="1"/>
        <v>1</v>
      </c>
      <c r="O1183" s="10">
        <f t="shared" si="2"/>
        <v>0</v>
      </c>
    </row>
    <row r="1184" ht="12.75" customHeight="1">
      <c r="A1184" s="10" t="s">
        <v>3231</v>
      </c>
      <c r="B1184" s="10" t="s">
        <v>3232</v>
      </c>
      <c r="C1184" s="10">
        <v>1.0</v>
      </c>
      <c r="D1184" s="10">
        <v>1.0</v>
      </c>
      <c r="G1184" s="11">
        <v>45698.0</v>
      </c>
      <c r="H1184" s="12">
        <v>186354.0</v>
      </c>
      <c r="I1184" s="10" t="s">
        <v>3233</v>
      </c>
      <c r="J1184" s="10">
        <v>1.0</v>
      </c>
      <c r="K1184" s="10">
        <v>911.0</v>
      </c>
      <c r="N1184" s="10">
        <f t="shared" si="1"/>
        <v>1</v>
      </c>
      <c r="O1184" s="10">
        <f t="shared" si="2"/>
        <v>0</v>
      </c>
    </row>
    <row r="1185" ht="12.75" customHeight="1">
      <c r="A1185" s="10" t="s">
        <v>3234</v>
      </c>
      <c r="B1185" s="10" t="s">
        <v>3235</v>
      </c>
      <c r="C1185" s="10">
        <v>1.0</v>
      </c>
      <c r="F1185" s="10">
        <v>1.0</v>
      </c>
      <c r="G1185" s="11">
        <v>45460.0</v>
      </c>
      <c r="H1185" s="12">
        <v>17718.75</v>
      </c>
      <c r="I1185" s="10" t="s">
        <v>3236</v>
      </c>
      <c r="J1185" s="10">
        <v>1.0</v>
      </c>
      <c r="K1185" s="10">
        <v>443.0</v>
      </c>
      <c r="N1185" s="10">
        <f t="shared" si="1"/>
        <v>1</v>
      </c>
      <c r="O1185" s="10">
        <f t="shared" si="2"/>
        <v>0</v>
      </c>
    </row>
    <row r="1186" ht="12.75" customHeight="1">
      <c r="A1186" s="10" t="s">
        <v>3237</v>
      </c>
      <c r="B1186" s="10" t="s">
        <v>3238</v>
      </c>
      <c r="C1186" s="10">
        <v>1.0</v>
      </c>
      <c r="F1186" s="10">
        <v>1.0</v>
      </c>
      <c r="G1186" s="11">
        <v>45492.0</v>
      </c>
      <c r="H1186" s="12">
        <v>14364.0</v>
      </c>
      <c r="I1186" s="10" t="s">
        <v>925</v>
      </c>
      <c r="J1186" s="10">
        <v>1.0</v>
      </c>
      <c r="K1186" s="10" t="s">
        <v>2266</v>
      </c>
      <c r="N1186" s="10">
        <f t="shared" si="1"/>
        <v>1</v>
      </c>
      <c r="O1186" s="10">
        <f t="shared" si="2"/>
        <v>0</v>
      </c>
      <c r="P1186" s="10" t="s">
        <v>3239</v>
      </c>
    </row>
    <row r="1187" ht="12.75" customHeight="1">
      <c r="A1187" s="10" t="s">
        <v>3240</v>
      </c>
      <c r="B1187" s="10" t="s">
        <v>3241</v>
      </c>
      <c r="C1187" s="10">
        <v>2.0</v>
      </c>
      <c r="F1187" s="10">
        <v>2.0</v>
      </c>
      <c r="G1187" s="11">
        <v>45723.0</v>
      </c>
      <c r="H1187" s="12">
        <v>14883.75</v>
      </c>
      <c r="I1187" s="10" t="s">
        <v>3125</v>
      </c>
      <c r="J1187" s="10">
        <v>2.0</v>
      </c>
      <c r="K1187" s="10">
        <v>822.0</v>
      </c>
      <c r="N1187" s="10">
        <f t="shared" si="1"/>
        <v>2</v>
      </c>
      <c r="O1187" s="10">
        <f t="shared" si="2"/>
        <v>0</v>
      </c>
    </row>
    <row r="1188" ht="12.75" customHeight="1">
      <c r="A1188" s="10" t="s">
        <v>3242</v>
      </c>
      <c r="B1188" s="10" t="s">
        <v>3243</v>
      </c>
      <c r="C1188" s="10">
        <v>1.0</v>
      </c>
      <c r="F1188" s="10">
        <v>1.0</v>
      </c>
      <c r="G1188" s="11">
        <v>45569.0</v>
      </c>
      <c r="H1188" s="12">
        <v>25515.0</v>
      </c>
      <c r="I1188" s="10" t="s">
        <v>186</v>
      </c>
      <c r="J1188" s="10">
        <v>1.0</v>
      </c>
      <c r="K1188" s="10" t="s">
        <v>2266</v>
      </c>
      <c r="N1188" s="10">
        <f t="shared" si="1"/>
        <v>1</v>
      </c>
      <c r="O1188" s="10">
        <f t="shared" si="2"/>
        <v>0</v>
      </c>
    </row>
    <row r="1189" ht="12.75" customHeight="1">
      <c r="A1189" s="10" t="s">
        <v>3244</v>
      </c>
      <c r="B1189" s="10" t="s">
        <v>3245</v>
      </c>
      <c r="C1189" s="10">
        <v>1.0</v>
      </c>
      <c r="F1189" s="10">
        <v>1.0</v>
      </c>
      <c r="G1189" s="11">
        <v>45406.0</v>
      </c>
      <c r="H1189" s="12">
        <v>46777.5</v>
      </c>
      <c r="I1189" s="10" t="s">
        <v>3246</v>
      </c>
      <c r="J1189" s="10">
        <v>1.0</v>
      </c>
      <c r="K1189" s="10">
        <v>841.0</v>
      </c>
      <c r="N1189" s="10">
        <f t="shared" si="1"/>
        <v>1</v>
      </c>
      <c r="O1189" s="10">
        <f t="shared" si="2"/>
        <v>0</v>
      </c>
    </row>
    <row r="1190" ht="12.75" customHeight="1">
      <c r="A1190" s="10" t="s">
        <v>3247</v>
      </c>
      <c r="B1190" s="10" t="s">
        <v>3248</v>
      </c>
      <c r="C1190" s="10">
        <v>1.0</v>
      </c>
      <c r="F1190" s="10">
        <v>1.0</v>
      </c>
      <c r="G1190" s="11">
        <v>45406.0</v>
      </c>
      <c r="H1190" s="12">
        <v>700.0</v>
      </c>
      <c r="I1190" s="10" t="s">
        <v>371</v>
      </c>
      <c r="J1190" s="10">
        <v>1.0</v>
      </c>
      <c r="K1190" s="10" t="s">
        <v>672</v>
      </c>
      <c r="N1190" s="10">
        <f t="shared" si="1"/>
        <v>1</v>
      </c>
      <c r="O1190" s="10">
        <f t="shared" si="2"/>
        <v>0</v>
      </c>
    </row>
    <row r="1191" ht="12.75" customHeight="1">
      <c r="A1191" s="10" t="s">
        <v>3249</v>
      </c>
      <c r="B1191" s="10" t="s">
        <v>3250</v>
      </c>
      <c r="C1191" s="10">
        <v>1.0</v>
      </c>
      <c r="F1191" s="10">
        <v>1.0</v>
      </c>
      <c r="G1191" s="11">
        <v>45406.0</v>
      </c>
      <c r="H1191" s="12">
        <v>7182.0</v>
      </c>
      <c r="I1191" s="10" t="s">
        <v>3251</v>
      </c>
      <c r="J1191" s="10">
        <v>1.0</v>
      </c>
      <c r="K1191" s="10" t="s">
        <v>1367</v>
      </c>
      <c r="N1191" s="10">
        <f t="shared" si="1"/>
        <v>1</v>
      </c>
      <c r="O1191" s="10">
        <f t="shared" si="2"/>
        <v>0</v>
      </c>
    </row>
    <row r="1192" ht="12.75" customHeight="1">
      <c r="A1192" s="10" t="s">
        <v>3252</v>
      </c>
      <c r="B1192" s="10" t="s">
        <v>3253</v>
      </c>
      <c r="C1192" s="10">
        <v>1.0</v>
      </c>
      <c r="F1192" s="10">
        <v>1.0</v>
      </c>
      <c r="G1192" s="11">
        <v>45054.0</v>
      </c>
      <c r="H1192" s="12">
        <v>11407.0</v>
      </c>
      <c r="I1192" s="10" t="s">
        <v>3254</v>
      </c>
      <c r="J1192" s="10">
        <v>1.0</v>
      </c>
      <c r="K1192" s="10">
        <v>352.0</v>
      </c>
      <c r="N1192" s="10">
        <f t="shared" si="1"/>
        <v>1</v>
      </c>
      <c r="O1192" s="10">
        <f t="shared" si="2"/>
        <v>0</v>
      </c>
    </row>
    <row r="1193" ht="12.75" customHeight="1">
      <c r="A1193" s="10" t="s">
        <v>3255</v>
      </c>
      <c r="B1193" s="10" t="s">
        <v>3256</v>
      </c>
      <c r="C1193" s="10">
        <v>1.0</v>
      </c>
      <c r="F1193" s="10">
        <v>1.0</v>
      </c>
      <c r="G1193" s="11">
        <v>45054.0</v>
      </c>
      <c r="H1193" s="12">
        <v>5967.0</v>
      </c>
      <c r="I1193" s="10" t="s">
        <v>3257</v>
      </c>
      <c r="J1193" s="10">
        <v>1.0</v>
      </c>
      <c r="K1193" s="10" t="s">
        <v>672</v>
      </c>
      <c r="N1193" s="10">
        <f t="shared" si="1"/>
        <v>1</v>
      </c>
      <c r="O1193" s="10">
        <f t="shared" si="2"/>
        <v>0</v>
      </c>
    </row>
    <row r="1194" ht="12.75" customHeight="1">
      <c r="A1194" s="10" t="s">
        <v>3258</v>
      </c>
      <c r="B1194" s="10" t="s">
        <v>3259</v>
      </c>
      <c r="C1194" s="10">
        <v>1.0</v>
      </c>
      <c r="F1194" s="10">
        <v>1.0</v>
      </c>
      <c r="G1194" s="11">
        <v>45054.0</v>
      </c>
      <c r="H1194" s="12">
        <v>3780.0</v>
      </c>
      <c r="I1194" s="10" t="s">
        <v>795</v>
      </c>
      <c r="J1194" s="10">
        <v>1.0</v>
      </c>
      <c r="K1194" s="10" t="s">
        <v>672</v>
      </c>
      <c r="N1194" s="10">
        <f t="shared" si="1"/>
        <v>1</v>
      </c>
      <c r="O1194" s="10">
        <f t="shared" si="2"/>
        <v>0</v>
      </c>
    </row>
    <row r="1195" ht="12.75" customHeight="1">
      <c r="A1195" s="10" t="s">
        <v>3260</v>
      </c>
      <c r="B1195" s="10" t="s">
        <v>3261</v>
      </c>
      <c r="C1195" s="10">
        <v>5.0</v>
      </c>
      <c r="F1195" s="10">
        <v>5.0</v>
      </c>
      <c r="G1195" s="11">
        <v>45503.0</v>
      </c>
      <c r="H1195" s="12">
        <v>9450.0</v>
      </c>
      <c r="I1195" s="10" t="s">
        <v>1189</v>
      </c>
      <c r="J1195" s="10">
        <v>3.0</v>
      </c>
      <c r="K1195" s="10" t="s">
        <v>3262</v>
      </c>
      <c r="N1195" s="10">
        <f t="shared" si="1"/>
        <v>3</v>
      </c>
      <c r="O1195" s="10">
        <f t="shared" si="2"/>
        <v>-2</v>
      </c>
      <c r="Q1195" s="10" t="str">
        <f>IFERROR(VLOOKUP(A1195,[1]Ajustes!A$1:H$65536,8,FALSE),0)</f>
        <v>#ERROR!</v>
      </c>
    </row>
    <row r="1196" ht="12.75" customHeight="1">
      <c r="A1196" s="10" t="s">
        <v>3263</v>
      </c>
      <c r="B1196" s="10" t="s">
        <v>3264</v>
      </c>
      <c r="C1196" s="10">
        <v>1.0</v>
      </c>
      <c r="F1196" s="10">
        <v>1.0</v>
      </c>
      <c r="G1196" s="11">
        <v>45054.0</v>
      </c>
      <c r="H1196" s="12">
        <v>81931.5</v>
      </c>
      <c r="I1196" s="10" t="s">
        <v>3265</v>
      </c>
      <c r="J1196" s="10">
        <v>1.0</v>
      </c>
      <c r="K1196" s="10">
        <v>151.0</v>
      </c>
      <c r="N1196" s="10">
        <f t="shared" si="1"/>
        <v>1</v>
      </c>
      <c r="O1196" s="10">
        <f t="shared" si="2"/>
        <v>0</v>
      </c>
    </row>
    <row r="1197" ht="12.75" customHeight="1">
      <c r="A1197" s="10" t="s">
        <v>3266</v>
      </c>
      <c r="B1197" s="10" t="s">
        <v>3267</v>
      </c>
      <c r="C1197" s="10">
        <v>1.0</v>
      </c>
      <c r="F1197" s="10">
        <v>1.0</v>
      </c>
      <c r="G1197" s="11">
        <v>45506.0</v>
      </c>
      <c r="H1197" s="12">
        <v>85050.0</v>
      </c>
      <c r="I1197" s="10" t="s">
        <v>107</v>
      </c>
      <c r="J1197" s="10">
        <v>1.0</v>
      </c>
      <c r="K1197" s="10">
        <v>911.0</v>
      </c>
      <c r="N1197" s="10">
        <f t="shared" si="1"/>
        <v>1</v>
      </c>
      <c r="O1197" s="10">
        <f t="shared" si="2"/>
        <v>0</v>
      </c>
    </row>
    <row r="1198" ht="12.75" customHeight="1">
      <c r="A1198" s="10" t="s">
        <v>3268</v>
      </c>
      <c r="B1198" s="10" t="s">
        <v>3269</v>
      </c>
      <c r="C1198" s="10">
        <v>1.0</v>
      </c>
      <c r="F1198" s="10">
        <v>1.0</v>
      </c>
      <c r="G1198" s="11">
        <v>45670.0</v>
      </c>
      <c r="H1198" s="12">
        <v>4212.0</v>
      </c>
      <c r="I1198" s="10" t="s">
        <v>3270</v>
      </c>
      <c r="N1198" s="10">
        <f t="shared" si="1"/>
        <v>0</v>
      </c>
      <c r="O1198" s="10">
        <f t="shared" si="2"/>
        <v>-1</v>
      </c>
      <c r="Q1198" s="10" t="str">
        <f>IFERROR(VLOOKUP(A1198,[1]Ajustes!A$1:H$65536,8,FALSE),0)</f>
        <v>#ERROR!</v>
      </c>
    </row>
    <row r="1199" ht="12.75" customHeight="1">
      <c r="A1199" s="10" t="s">
        <v>3271</v>
      </c>
      <c r="B1199" s="10" t="s">
        <v>3272</v>
      </c>
      <c r="C1199" s="10">
        <v>1.0</v>
      </c>
      <c r="F1199" s="10">
        <v>1.0</v>
      </c>
      <c r="G1199" s="11">
        <v>45549.0</v>
      </c>
      <c r="H1199" s="12">
        <v>4212.0</v>
      </c>
      <c r="I1199" s="10" t="s">
        <v>3270</v>
      </c>
      <c r="J1199" s="10">
        <v>1.0</v>
      </c>
      <c r="K1199" s="10" t="s">
        <v>101</v>
      </c>
      <c r="N1199" s="10">
        <f t="shared" si="1"/>
        <v>1</v>
      </c>
      <c r="O1199" s="10">
        <f t="shared" si="2"/>
        <v>0</v>
      </c>
    </row>
    <row r="1200" ht="12.75" customHeight="1">
      <c r="A1200" s="10" t="s">
        <v>3273</v>
      </c>
      <c r="B1200" s="10" t="s">
        <v>3274</v>
      </c>
      <c r="C1200" s="10">
        <v>1.0</v>
      </c>
      <c r="F1200" s="10">
        <v>1.0</v>
      </c>
      <c r="G1200" s="11">
        <v>45611.0</v>
      </c>
      <c r="H1200" s="12">
        <v>153033.0</v>
      </c>
      <c r="I1200" s="10" t="s">
        <v>3275</v>
      </c>
      <c r="J1200" s="10">
        <v>1.0</v>
      </c>
      <c r="K1200" s="10" t="s">
        <v>3276</v>
      </c>
      <c r="N1200" s="10">
        <f t="shared" si="1"/>
        <v>1</v>
      </c>
      <c r="O1200" s="10">
        <f t="shared" si="2"/>
        <v>0</v>
      </c>
    </row>
    <row r="1201" ht="12.75" customHeight="1">
      <c r="A1201" s="10" t="s">
        <v>3277</v>
      </c>
      <c r="B1201" s="10" t="s">
        <v>3278</v>
      </c>
      <c r="C1201" s="10">
        <v>1.0</v>
      </c>
      <c r="F1201" s="10">
        <v>1.0</v>
      </c>
      <c r="G1201" s="11">
        <v>45196.0</v>
      </c>
      <c r="H1201" s="12">
        <v>12773.11</v>
      </c>
      <c r="I1201" s="10" t="s">
        <v>3279</v>
      </c>
      <c r="J1201" s="10">
        <v>1.0</v>
      </c>
      <c r="K1201" s="10" t="s">
        <v>515</v>
      </c>
      <c r="N1201" s="10">
        <f t="shared" si="1"/>
        <v>1</v>
      </c>
      <c r="O1201" s="10">
        <f t="shared" si="2"/>
        <v>0</v>
      </c>
    </row>
    <row r="1202" ht="12.75" customHeight="1">
      <c r="A1202" s="10" t="s">
        <v>3280</v>
      </c>
      <c r="B1202" s="10" t="s">
        <v>3281</v>
      </c>
      <c r="C1202" s="10">
        <v>1.0</v>
      </c>
      <c r="F1202" s="10">
        <v>1.0</v>
      </c>
      <c r="G1202" s="11">
        <v>45447.0</v>
      </c>
      <c r="H1202" s="12">
        <v>122188.5</v>
      </c>
      <c r="I1202" s="10" t="s">
        <v>3282</v>
      </c>
      <c r="J1202" s="10">
        <v>1.0</v>
      </c>
      <c r="K1202" s="10">
        <v>942.0</v>
      </c>
      <c r="N1202" s="10">
        <f t="shared" si="1"/>
        <v>1</v>
      </c>
      <c r="O1202" s="10">
        <f t="shared" si="2"/>
        <v>0</v>
      </c>
    </row>
    <row r="1203" ht="12.75" customHeight="1">
      <c r="A1203" s="10" t="s">
        <v>3283</v>
      </c>
      <c r="B1203" s="10" t="s">
        <v>3284</v>
      </c>
      <c r="C1203" s="10">
        <v>2.0</v>
      </c>
      <c r="F1203" s="10">
        <v>2.0</v>
      </c>
      <c r="G1203" s="11">
        <v>45492.0</v>
      </c>
      <c r="H1203" s="12">
        <v>104895.0</v>
      </c>
      <c r="I1203" s="10" t="s">
        <v>3285</v>
      </c>
      <c r="J1203" s="10">
        <v>2.0</v>
      </c>
      <c r="K1203" s="10" t="s">
        <v>58</v>
      </c>
      <c r="N1203" s="10">
        <f t="shared" si="1"/>
        <v>2</v>
      </c>
      <c r="O1203" s="10">
        <f t="shared" si="2"/>
        <v>0</v>
      </c>
    </row>
    <row r="1204" ht="12.75" customHeight="1">
      <c r="A1204" s="10" t="s">
        <v>3286</v>
      </c>
      <c r="B1204" s="10" t="s">
        <v>3287</v>
      </c>
      <c r="C1204" s="10">
        <v>1.0</v>
      </c>
      <c r="F1204" s="10">
        <v>1.0</v>
      </c>
      <c r="G1204" s="11">
        <v>45196.0</v>
      </c>
      <c r="H1204" s="12">
        <v>56700.0</v>
      </c>
      <c r="I1204" s="10" t="s">
        <v>481</v>
      </c>
      <c r="J1204" s="10">
        <v>1.0</v>
      </c>
      <c r="K1204" s="10" t="s">
        <v>838</v>
      </c>
      <c r="N1204" s="10">
        <f t="shared" si="1"/>
        <v>1</v>
      </c>
      <c r="O1204" s="10">
        <f t="shared" si="2"/>
        <v>0</v>
      </c>
    </row>
    <row r="1205" ht="12.75" customHeight="1">
      <c r="A1205" s="10" t="s">
        <v>3288</v>
      </c>
      <c r="B1205" s="10" t="s">
        <v>3289</v>
      </c>
      <c r="C1205" s="10">
        <v>2.0</v>
      </c>
      <c r="F1205" s="10">
        <v>2.0</v>
      </c>
      <c r="G1205" s="11">
        <v>45692.0</v>
      </c>
      <c r="H1205" s="12">
        <v>61661.25</v>
      </c>
      <c r="I1205" s="10" t="s">
        <v>3290</v>
      </c>
      <c r="J1205" s="10">
        <v>2.0</v>
      </c>
      <c r="K1205" s="10">
        <v>611.0</v>
      </c>
      <c r="N1205" s="10">
        <f t="shared" si="1"/>
        <v>2</v>
      </c>
      <c r="O1205" s="10">
        <f t="shared" si="2"/>
        <v>0</v>
      </c>
    </row>
    <row r="1206" ht="12.75" customHeight="1">
      <c r="A1206" s="10" t="s">
        <v>3291</v>
      </c>
      <c r="B1206" s="10" t="s">
        <v>3292</v>
      </c>
      <c r="C1206" s="10">
        <v>4.0</v>
      </c>
      <c r="F1206" s="10">
        <v>4.0</v>
      </c>
      <c r="G1206" s="11">
        <v>45692.0</v>
      </c>
      <c r="H1206" s="12">
        <v>10584.0</v>
      </c>
      <c r="I1206" s="10" t="s">
        <v>2514</v>
      </c>
      <c r="J1206" s="10">
        <v>4.0</v>
      </c>
      <c r="K1206" s="10" t="s">
        <v>111</v>
      </c>
      <c r="N1206" s="10">
        <f t="shared" si="1"/>
        <v>4</v>
      </c>
      <c r="O1206" s="10">
        <f t="shared" si="2"/>
        <v>0</v>
      </c>
    </row>
    <row r="1207" ht="12.75" customHeight="1">
      <c r="A1207" s="10" t="s">
        <v>3293</v>
      </c>
      <c r="B1207" s="10" t="s">
        <v>3294</v>
      </c>
      <c r="C1207" s="10">
        <v>1.0</v>
      </c>
      <c r="F1207" s="10">
        <v>1.0</v>
      </c>
      <c r="G1207" s="11">
        <v>45574.0</v>
      </c>
      <c r="H1207" s="12">
        <v>5292.0</v>
      </c>
      <c r="I1207" s="10" t="s">
        <v>807</v>
      </c>
      <c r="J1207" s="10">
        <v>1.0</v>
      </c>
      <c r="K1207" s="11" t="s">
        <v>3295</v>
      </c>
      <c r="N1207" s="10">
        <f t="shared" si="1"/>
        <v>1</v>
      </c>
      <c r="O1207" s="10">
        <f t="shared" si="2"/>
        <v>0</v>
      </c>
    </row>
    <row r="1208" ht="12.75" customHeight="1">
      <c r="A1208" s="10" t="s">
        <v>3296</v>
      </c>
      <c r="B1208" s="10" t="s">
        <v>3297</v>
      </c>
      <c r="C1208" s="10">
        <v>3.0</v>
      </c>
      <c r="F1208" s="10">
        <v>3.0</v>
      </c>
      <c r="G1208" s="11">
        <v>45054.0</v>
      </c>
      <c r="H1208" s="12">
        <v>1701.0</v>
      </c>
      <c r="I1208" s="10" t="s">
        <v>3298</v>
      </c>
      <c r="J1208" s="10">
        <v>3.0</v>
      </c>
      <c r="K1208" s="11" t="s">
        <v>3295</v>
      </c>
      <c r="N1208" s="10">
        <f t="shared" si="1"/>
        <v>3</v>
      </c>
      <c r="O1208" s="10">
        <f t="shared" si="2"/>
        <v>0</v>
      </c>
    </row>
    <row r="1209" ht="12.75" customHeight="1">
      <c r="A1209" s="10" t="s">
        <v>3299</v>
      </c>
      <c r="B1209" s="10" t="s">
        <v>3300</v>
      </c>
      <c r="C1209" s="10">
        <v>1.0</v>
      </c>
      <c r="F1209" s="10">
        <v>1.0</v>
      </c>
      <c r="G1209" s="11">
        <v>45054.0</v>
      </c>
      <c r="H1209" s="12">
        <v>18002.25</v>
      </c>
      <c r="I1209" s="10" t="s">
        <v>353</v>
      </c>
      <c r="J1209" s="10">
        <v>1.0</v>
      </c>
      <c r="K1209" s="10">
        <v>921.0</v>
      </c>
      <c r="N1209" s="10">
        <f t="shared" si="1"/>
        <v>1</v>
      </c>
      <c r="O1209" s="10">
        <f t="shared" si="2"/>
        <v>0</v>
      </c>
    </row>
    <row r="1210" ht="12.75" customHeight="1">
      <c r="A1210" s="10" t="s">
        <v>3301</v>
      </c>
      <c r="B1210" s="10" t="s">
        <v>3302</v>
      </c>
      <c r="C1210" s="10">
        <v>1.0</v>
      </c>
      <c r="F1210" s="10">
        <v>1.0</v>
      </c>
      <c r="G1210" s="11">
        <v>45723.0</v>
      </c>
      <c r="H1210" s="12">
        <v>42525.0</v>
      </c>
      <c r="I1210" s="10" t="s">
        <v>255</v>
      </c>
      <c r="J1210" s="10">
        <v>1.0</v>
      </c>
      <c r="K1210" s="10">
        <v>421.0</v>
      </c>
      <c r="N1210" s="10">
        <f t="shared" si="1"/>
        <v>1</v>
      </c>
      <c r="O1210" s="10">
        <f t="shared" si="2"/>
        <v>0</v>
      </c>
    </row>
    <row r="1211" ht="12.75" customHeight="1">
      <c r="A1211" s="10" t="s">
        <v>3303</v>
      </c>
      <c r="B1211" s="10" t="s">
        <v>3304</v>
      </c>
      <c r="C1211" s="10">
        <v>10.0</v>
      </c>
      <c r="F1211" s="10">
        <v>10.0</v>
      </c>
      <c r="G1211" s="11">
        <v>45604.0</v>
      </c>
      <c r="H1211" s="12">
        <v>117085.5</v>
      </c>
      <c r="I1211" s="10" t="s">
        <v>3305</v>
      </c>
      <c r="J1211" s="10">
        <v>10.0</v>
      </c>
      <c r="N1211" s="10">
        <f t="shared" si="1"/>
        <v>10</v>
      </c>
      <c r="O1211" s="10">
        <f t="shared" si="2"/>
        <v>0</v>
      </c>
      <c r="P1211" s="10" t="s">
        <v>3306</v>
      </c>
    </row>
    <row r="1212" ht="12.75" customHeight="1">
      <c r="A1212" s="10" t="s">
        <v>3307</v>
      </c>
      <c r="B1212" s="10" t="s">
        <v>3308</v>
      </c>
      <c r="C1212" s="10">
        <v>1.0</v>
      </c>
      <c r="F1212" s="10">
        <v>1.0</v>
      </c>
      <c r="G1212" s="11">
        <v>45644.0</v>
      </c>
      <c r="H1212" s="12">
        <v>98941.5</v>
      </c>
      <c r="I1212" s="10" t="s">
        <v>3309</v>
      </c>
      <c r="J1212" s="10">
        <v>1.0</v>
      </c>
      <c r="K1212" s="10" t="s">
        <v>118</v>
      </c>
      <c r="N1212" s="10">
        <f t="shared" si="1"/>
        <v>1</v>
      </c>
      <c r="O1212" s="10">
        <f t="shared" si="2"/>
        <v>0</v>
      </c>
    </row>
    <row r="1213" ht="12.75" customHeight="1">
      <c r="A1213" s="10" t="s">
        <v>3310</v>
      </c>
      <c r="B1213" s="10" t="s">
        <v>3311</v>
      </c>
      <c r="C1213" s="10">
        <v>1.0</v>
      </c>
      <c r="F1213" s="10">
        <v>1.0</v>
      </c>
      <c r="G1213" s="11">
        <v>45406.0</v>
      </c>
      <c r="H1213" s="12">
        <v>28350.0</v>
      </c>
      <c r="I1213" s="10" t="s">
        <v>88</v>
      </c>
      <c r="J1213" s="10">
        <v>1.0</v>
      </c>
      <c r="K1213" s="10">
        <v>521.0</v>
      </c>
      <c r="N1213" s="10">
        <f t="shared" si="1"/>
        <v>1</v>
      </c>
      <c r="O1213" s="10">
        <f t="shared" si="2"/>
        <v>0</v>
      </c>
    </row>
    <row r="1214" ht="12.75" customHeight="1">
      <c r="A1214" s="10" t="s">
        <v>3312</v>
      </c>
      <c r="B1214" s="10" t="s">
        <v>3313</v>
      </c>
      <c r="C1214" s="10">
        <v>1.0</v>
      </c>
      <c r="F1214" s="10">
        <v>1.0</v>
      </c>
      <c r="G1214" s="11">
        <v>45245.0</v>
      </c>
      <c r="H1214" s="12">
        <v>26223.75</v>
      </c>
      <c r="I1214" s="10" t="s">
        <v>3314</v>
      </c>
      <c r="J1214" s="10">
        <v>1.0</v>
      </c>
      <c r="K1214" s="10">
        <v>151.0</v>
      </c>
      <c r="N1214" s="10">
        <f t="shared" si="1"/>
        <v>1</v>
      </c>
      <c r="O1214" s="10">
        <f t="shared" si="2"/>
        <v>0</v>
      </c>
    </row>
    <row r="1215" ht="12.75" customHeight="1">
      <c r="A1215" s="10" t="s">
        <v>3315</v>
      </c>
      <c r="B1215" s="10" t="s">
        <v>3316</v>
      </c>
      <c r="C1215" s="10">
        <v>1.0</v>
      </c>
      <c r="F1215" s="10">
        <v>1.0</v>
      </c>
      <c r="G1215" s="11">
        <v>45406.0</v>
      </c>
      <c r="H1215" s="12">
        <v>62370.0</v>
      </c>
      <c r="I1215" s="10" t="s">
        <v>872</v>
      </c>
      <c r="J1215" s="10">
        <v>1.0</v>
      </c>
      <c r="K1215" s="10">
        <v>151.0</v>
      </c>
      <c r="N1215" s="10">
        <f t="shared" si="1"/>
        <v>1</v>
      </c>
      <c r="O1215" s="10">
        <f t="shared" si="2"/>
        <v>0</v>
      </c>
    </row>
    <row r="1216" ht="12.75" customHeight="1">
      <c r="A1216" s="10" t="s">
        <v>3317</v>
      </c>
      <c r="B1216" s="10" t="s">
        <v>3318</v>
      </c>
      <c r="C1216" s="10">
        <v>5.0</v>
      </c>
      <c r="D1216" s="10">
        <v>2.0</v>
      </c>
      <c r="F1216" s="10">
        <v>3.0</v>
      </c>
      <c r="G1216" s="11">
        <v>45623.0</v>
      </c>
      <c r="H1216" s="12">
        <v>141750.0</v>
      </c>
      <c r="I1216" s="10" t="s">
        <v>3319</v>
      </c>
      <c r="J1216" s="10">
        <v>4.0</v>
      </c>
      <c r="K1216" s="10">
        <v>121.0</v>
      </c>
      <c r="L1216" s="10">
        <v>1.0</v>
      </c>
      <c r="N1216" s="10">
        <f t="shared" si="1"/>
        <v>5</v>
      </c>
      <c r="O1216" s="10">
        <f t="shared" si="2"/>
        <v>0</v>
      </c>
      <c r="P1216" s="10">
        <v>180130.0</v>
      </c>
    </row>
    <row r="1217" ht="12.75" customHeight="1">
      <c r="A1217" s="10" t="s">
        <v>3320</v>
      </c>
      <c r="B1217" s="10" t="s">
        <v>3321</v>
      </c>
      <c r="C1217" s="10">
        <v>1.0</v>
      </c>
      <c r="D1217" s="10">
        <v>1.0</v>
      </c>
      <c r="G1217" s="11">
        <v>45558.0</v>
      </c>
      <c r="H1217" s="12">
        <v>92137.5</v>
      </c>
      <c r="I1217" s="10" t="s">
        <v>3322</v>
      </c>
      <c r="L1217" s="10">
        <v>1.0</v>
      </c>
      <c r="N1217" s="10">
        <f t="shared" si="1"/>
        <v>1</v>
      </c>
      <c r="O1217" s="10">
        <f t="shared" si="2"/>
        <v>0</v>
      </c>
      <c r="P1217" s="10">
        <v>180130.0</v>
      </c>
    </row>
    <row r="1218" ht="12.75" customHeight="1">
      <c r="A1218" s="10" t="s">
        <v>3323</v>
      </c>
      <c r="B1218" s="10" t="s">
        <v>3324</v>
      </c>
      <c r="C1218" s="10">
        <v>1.0</v>
      </c>
      <c r="D1218" s="10">
        <v>1.0</v>
      </c>
      <c r="G1218" s="11">
        <v>45597.0</v>
      </c>
      <c r="H1218" s="12">
        <v>9639.0</v>
      </c>
      <c r="I1218" s="10" t="s">
        <v>1766</v>
      </c>
      <c r="J1218" s="10">
        <v>1.0</v>
      </c>
      <c r="K1218" s="10" t="s">
        <v>274</v>
      </c>
      <c r="N1218" s="10">
        <f t="shared" si="1"/>
        <v>1</v>
      </c>
      <c r="O1218" s="10">
        <f t="shared" si="2"/>
        <v>0</v>
      </c>
    </row>
    <row r="1219" ht="12.75" customHeight="1">
      <c r="A1219" s="10" t="s">
        <v>3325</v>
      </c>
      <c r="B1219" s="10" t="s">
        <v>3326</v>
      </c>
      <c r="C1219" s="10">
        <v>1.0</v>
      </c>
      <c r="F1219" s="10">
        <v>1.0</v>
      </c>
      <c r="G1219" s="11">
        <v>45593.0</v>
      </c>
      <c r="H1219" s="12">
        <v>148554.0</v>
      </c>
      <c r="I1219" s="10" t="s">
        <v>3327</v>
      </c>
      <c r="J1219" s="10">
        <v>1.0</v>
      </c>
      <c r="K1219" s="10" t="s">
        <v>3328</v>
      </c>
      <c r="N1219" s="10">
        <f t="shared" si="1"/>
        <v>1</v>
      </c>
      <c r="O1219" s="10">
        <f t="shared" si="2"/>
        <v>0</v>
      </c>
    </row>
    <row r="1220" ht="12.75" customHeight="1">
      <c r="A1220" s="10" t="s">
        <v>3329</v>
      </c>
      <c r="B1220" s="10" t="s">
        <v>3330</v>
      </c>
      <c r="C1220" s="10">
        <v>1.0</v>
      </c>
      <c r="F1220" s="10">
        <v>1.0</v>
      </c>
      <c r="G1220" s="11">
        <v>45533.0</v>
      </c>
      <c r="H1220" s="12">
        <v>34161.75</v>
      </c>
      <c r="I1220" s="10" t="s">
        <v>3331</v>
      </c>
      <c r="J1220" s="10">
        <v>1.0</v>
      </c>
      <c r="K1220" s="10">
        <v>113.0</v>
      </c>
      <c r="N1220" s="10">
        <f t="shared" si="1"/>
        <v>1</v>
      </c>
      <c r="O1220" s="10">
        <f t="shared" si="2"/>
        <v>0</v>
      </c>
    </row>
    <row r="1221" ht="12.75" customHeight="1">
      <c r="A1221" s="10" t="s">
        <v>3332</v>
      </c>
      <c r="B1221" s="10" t="s">
        <v>3333</v>
      </c>
      <c r="C1221" s="10">
        <v>1.0</v>
      </c>
      <c r="F1221" s="10">
        <v>1.0</v>
      </c>
      <c r="G1221" s="11">
        <v>45709.0</v>
      </c>
      <c r="H1221" s="12">
        <v>92137.5</v>
      </c>
      <c r="I1221" s="10" t="s">
        <v>3322</v>
      </c>
      <c r="J1221" s="10">
        <v>1.0</v>
      </c>
      <c r="K1221" s="10" t="s">
        <v>3334</v>
      </c>
      <c r="N1221" s="10">
        <f t="shared" si="1"/>
        <v>1</v>
      </c>
      <c r="O1221" s="10">
        <f t="shared" si="2"/>
        <v>0</v>
      </c>
    </row>
    <row r="1222" ht="12.75" customHeight="1">
      <c r="A1222" s="10" t="s">
        <v>3335</v>
      </c>
      <c r="B1222" s="10" t="s">
        <v>3336</v>
      </c>
      <c r="C1222" s="10">
        <v>2.0</v>
      </c>
      <c r="F1222" s="10">
        <v>2.0</v>
      </c>
      <c r="G1222" s="11">
        <v>45314.0</v>
      </c>
      <c r="H1222" s="12">
        <v>25798.5</v>
      </c>
      <c r="I1222" s="10" t="s">
        <v>3337</v>
      </c>
      <c r="J1222" s="10">
        <v>1.0</v>
      </c>
      <c r="K1222" s="10" t="s">
        <v>2064</v>
      </c>
      <c r="M1222" s="10">
        <v>1.0</v>
      </c>
      <c r="N1222" s="10">
        <f t="shared" si="1"/>
        <v>2</v>
      </c>
      <c r="O1222" s="10">
        <f t="shared" si="2"/>
        <v>0</v>
      </c>
      <c r="P1222" s="10" t="s">
        <v>3338</v>
      </c>
    </row>
    <row r="1223" ht="12.75" customHeight="1">
      <c r="A1223" s="10" t="s">
        <v>3339</v>
      </c>
      <c r="B1223" s="10" t="s">
        <v>3340</v>
      </c>
      <c r="C1223" s="10">
        <v>2.0</v>
      </c>
      <c r="F1223" s="10">
        <v>2.0</v>
      </c>
      <c r="G1223" s="11">
        <v>45054.0</v>
      </c>
      <c r="H1223" s="12">
        <v>49612.5</v>
      </c>
      <c r="I1223" s="10" t="s">
        <v>67</v>
      </c>
      <c r="J1223" s="10">
        <v>2.0</v>
      </c>
      <c r="K1223" s="10" t="s">
        <v>2064</v>
      </c>
      <c r="N1223" s="10">
        <f t="shared" si="1"/>
        <v>2</v>
      </c>
      <c r="O1223" s="10">
        <f t="shared" si="2"/>
        <v>0</v>
      </c>
    </row>
    <row r="1224" ht="12.75" customHeight="1">
      <c r="A1224" s="10" t="s">
        <v>3341</v>
      </c>
      <c r="B1224" s="10" t="s">
        <v>3342</v>
      </c>
      <c r="C1224" s="10">
        <v>2.0</v>
      </c>
      <c r="F1224" s="10">
        <v>2.0</v>
      </c>
      <c r="G1224" s="11">
        <v>45054.0</v>
      </c>
      <c r="H1224" s="12">
        <v>24664.5</v>
      </c>
      <c r="I1224" s="10" t="s">
        <v>3343</v>
      </c>
      <c r="J1224" s="10">
        <v>2.0</v>
      </c>
      <c r="K1224" s="10">
        <v>842.0</v>
      </c>
      <c r="N1224" s="10">
        <f t="shared" si="1"/>
        <v>2</v>
      </c>
      <c r="O1224" s="10">
        <f t="shared" si="2"/>
        <v>0</v>
      </c>
    </row>
    <row r="1225" ht="12.75" customHeight="1">
      <c r="A1225" s="10" t="s">
        <v>3344</v>
      </c>
      <c r="B1225" s="10" t="s">
        <v>3345</v>
      </c>
      <c r="C1225" s="10">
        <v>1.0</v>
      </c>
      <c r="D1225" s="10">
        <v>1.0</v>
      </c>
      <c r="G1225" s="11">
        <v>45520.0</v>
      </c>
      <c r="H1225" s="12">
        <v>181251.0</v>
      </c>
      <c r="I1225" s="10" t="s">
        <v>3346</v>
      </c>
      <c r="J1225" s="10">
        <v>1.0</v>
      </c>
      <c r="K1225" s="10">
        <v>842.0</v>
      </c>
      <c r="N1225" s="10">
        <f t="shared" si="1"/>
        <v>1</v>
      </c>
      <c r="O1225" s="10">
        <f t="shared" si="2"/>
        <v>0</v>
      </c>
    </row>
    <row r="1226" ht="12.75" customHeight="1">
      <c r="A1226" s="10" t="s">
        <v>3347</v>
      </c>
      <c r="B1226" s="10" t="s">
        <v>3348</v>
      </c>
      <c r="C1226" s="10">
        <v>1.0</v>
      </c>
      <c r="F1226" s="10">
        <v>1.0</v>
      </c>
      <c r="G1226" s="11">
        <v>45054.0</v>
      </c>
      <c r="H1226" s="12">
        <v>19136.25</v>
      </c>
      <c r="I1226" s="10" t="s">
        <v>1908</v>
      </c>
      <c r="J1226" s="10">
        <v>1.0</v>
      </c>
      <c r="K1226" s="10" t="s">
        <v>58</v>
      </c>
      <c r="N1226" s="10">
        <f t="shared" si="1"/>
        <v>1</v>
      </c>
      <c r="O1226" s="10">
        <f t="shared" si="2"/>
        <v>0</v>
      </c>
    </row>
    <row r="1227" ht="12.75" customHeight="1">
      <c r="A1227" s="10" t="s">
        <v>3349</v>
      </c>
      <c r="B1227" s="10" t="s">
        <v>3350</v>
      </c>
      <c r="C1227" s="10">
        <v>1.0</v>
      </c>
      <c r="F1227" s="10">
        <v>1.0</v>
      </c>
      <c r="G1227" s="11">
        <v>45492.0</v>
      </c>
      <c r="H1227" s="12">
        <v>49612.5</v>
      </c>
      <c r="I1227" s="10" t="s">
        <v>252</v>
      </c>
      <c r="J1227" s="10">
        <v>1.0</v>
      </c>
      <c r="K1227" s="10">
        <v>851.0</v>
      </c>
      <c r="N1227" s="10">
        <f t="shared" si="1"/>
        <v>1</v>
      </c>
      <c r="O1227" s="10">
        <f t="shared" si="2"/>
        <v>0</v>
      </c>
    </row>
    <row r="1228" ht="12.75" customHeight="1">
      <c r="A1228" s="10" t="s">
        <v>3351</v>
      </c>
      <c r="B1228" s="10" t="s">
        <v>3352</v>
      </c>
      <c r="C1228" s="10">
        <v>1.0</v>
      </c>
      <c r="F1228" s="10">
        <v>1.0</v>
      </c>
      <c r="G1228" s="11">
        <v>45054.0</v>
      </c>
      <c r="H1228" s="12">
        <v>55849.5</v>
      </c>
      <c r="I1228" s="10" t="s">
        <v>1068</v>
      </c>
      <c r="J1228" s="10">
        <v>1.0</v>
      </c>
      <c r="K1228" s="10">
        <v>921.0</v>
      </c>
      <c r="N1228" s="10">
        <f t="shared" si="1"/>
        <v>1</v>
      </c>
      <c r="O1228" s="10">
        <f t="shared" si="2"/>
        <v>0</v>
      </c>
    </row>
    <row r="1229" ht="12.75" customHeight="1">
      <c r="A1229" s="10" t="s">
        <v>3353</v>
      </c>
      <c r="B1229" s="10" t="s">
        <v>3354</v>
      </c>
      <c r="C1229" s="10">
        <v>1.0</v>
      </c>
      <c r="F1229" s="10">
        <v>1.0</v>
      </c>
      <c r="G1229" s="11">
        <v>45281.0</v>
      </c>
      <c r="H1229" s="12">
        <v>86325.75</v>
      </c>
      <c r="I1229" s="10" t="s">
        <v>3355</v>
      </c>
      <c r="J1229" s="10">
        <v>1.0</v>
      </c>
      <c r="K1229" s="10" t="s">
        <v>1833</v>
      </c>
      <c r="N1229" s="10">
        <f t="shared" si="1"/>
        <v>1</v>
      </c>
      <c r="O1229" s="10">
        <f t="shared" si="2"/>
        <v>0</v>
      </c>
    </row>
    <row r="1230" ht="12.75" customHeight="1">
      <c r="A1230" s="10" t="s">
        <v>3356</v>
      </c>
      <c r="B1230" s="10" t="s">
        <v>3357</v>
      </c>
      <c r="C1230" s="10">
        <v>4.0</v>
      </c>
      <c r="F1230" s="10">
        <v>4.0</v>
      </c>
      <c r="G1230" s="11">
        <v>45670.0</v>
      </c>
      <c r="H1230" s="12">
        <v>64075.63</v>
      </c>
      <c r="I1230" s="10" t="s">
        <v>3358</v>
      </c>
      <c r="J1230" s="10">
        <v>4.0</v>
      </c>
      <c r="K1230" s="10">
        <v>142.0</v>
      </c>
      <c r="N1230" s="10">
        <f t="shared" si="1"/>
        <v>4</v>
      </c>
      <c r="O1230" s="10">
        <f t="shared" si="2"/>
        <v>0</v>
      </c>
    </row>
    <row r="1231" ht="12.75" customHeight="1">
      <c r="A1231" s="20" t="s">
        <v>3359</v>
      </c>
      <c r="B1231" s="10" t="s">
        <v>3360</v>
      </c>
      <c r="C1231" s="10">
        <v>1.0</v>
      </c>
      <c r="F1231" s="10">
        <v>1.0</v>
      </c>
      <c r="G1231" s="11">
        <v>45406.0</v>
      </c>
      <c r="H1231" s="12">
        <v>12285.0</v>
      </c>
      <c r="I1231" s="10" t="s">
        <v>1812</v>
      </c>
      <c r="J1231" s="10">
        <v>1.0</v>
      </c>
      <c r="K1231" s="10">
        <v>351.0</v>
      </c>
      <c r="N1231" s="10">
        <f t="shared" si="1"/>
        <v>1</v>
      </c>
      <c r="O1231" s="10">
        <f t="shared" si="2"/>
        <v>0</v>
      </c>
    </row>
    <row r="1232" ht="12.75" customHeight="1">
      <c r="A1232" s="10" t="s">
        <v>3361</v>
      </c>
      <c r="B1232" s="10" t="s">
        <v>3362</v>
      </c>
      <c r="C1232" s="10">
        <v>1.0</v>
      </c>
      <c r="F1232" s="10">
        <v>1.0</v>
      </c>
      <c r="G1232" s="11">
        <v>45726.0</v>
      </c>
      <c r="H1232" s="12">
        <v>101351.25</v>
      </c>
      <c r="I1232" s="10" t="s">
        <v>2912</v>
      </c>
      <c r="J1232" s="10">
        <v>1.0</v>
      </c>
      <c r="K1232" s="10">
        <v>921.0</v>
      </c>
      <c r="N1232" s="10">
        <f t="shared" si="1"/>
        <v>1</v>
      </c>
      <c r="O1232" s="10">
        <f t="shared" si="2"/>
        <v>0</v>
      </c>
    </row>
    <row r="1233" ht="12.75" customHeight="1">
      <c r="A1233" s="10" t="s">
        <v>3363</v>
      </c>
      <c r="B1233" s="10" t="s">
        <v>3364</v>
      </c>
      <c r="C1233" s="10">
        <v>2.0</v>
      </c>
      <c r="F1233" s="10">
        <v>2.0</v>
      </c>
      <c r="G1233" s="11">
        <v>45406.0</v>
      </c>
      <c r="H1233" s="12">
        <v>1701.0</v>
      </c>
      <c r="I1233" s="10" t="s">
        <v>888</v>
      </c>
      <c r="J1233" s="10">
        <v>2.0</v>
      </c>
      <c r="K1233" s="11" t="s">
        <v>478</v>
      </c>
      <c r="N1233" s="10">
        <f t="shared" si="1"/>
        <v>2</v>
      </c>
      <c r="O1233" s="10">
        <f t="shared" si="2"/>
        <v>0</v>
      </c>
    </row>
    <row r="1234" ht="12.75" customHeight="1">
      <c r="A1234" s="10" t="s">
        <v>3365</v>
      </c>
      <c r="B1234" s="10" t="s">
        <v>3366</v>
      </c>
      <c r="C1234" s="10">
        <v>2.0</v>
      </c>
      <c r="F1234" s="10">
        <v>2.0</v>
      </c>
      <c r="G1234" s="11">
        <v>45406.0</v>
      </c>
      <c r="H1234" s="12">
        <v>10395.0</v>
      </c>
      <c r="I1234" s="10" t="s">
        <v>973</v>
      </c>
      <c r="J1234" s="10">
        <v>2.0</v>
      </c>
      <c r="K1234" s="10">
        <v>921.0</v>
      </c>
      <c r="N1234" s="10">
        <f t="shared" si="1"/>
        <v>2</v>
      </c>
      <c r="O1234" s="10">
        <f t="shared" si="2"/>
        <v>0</v>
      </c>
    </row>
    <row r="1235" ht="12.75" customHeight="1">
      <c r="A1235" s="10" t="s">
        <v>3367</v>
      </c>
      <c r="B1235" s="10" t="s">
        <v>3368</v>
      </c>
      <c r="C1235" s="10">
        <v>2.0</v>
      </c>
      <c r="F1235" s="10">
        <v>2.0</v>
      </c>
      <c r="G1235" s="11">
        <v>45054.0</v>
      </c>
      <c r="H1235" s="12">
        <v>26224.0</v>
      </c>
      <c r="I1235" s="10" t="s">
        <v>3369</v>
      </c>
      <c r="J1235" s="10">
        <v>2.0</v>
      </c>
      <c r="K1235" s="10">
        <v>121.0</v>
      </c>
      <c r="N1235" s="10">
        <f t="shared" si="1"/>
        <v>2</v>
      </c>
      <c r="O1235" s="10">
        <f t="shared" si="2"/>
        <v>0</v>
      </c>
    </row>
    <row r="1236" ht="12.75" customHeight="1">
      <c r="A1236" s="10" t="s">
        <v>3370</v>
      </c>
      <c r="B1236" s="10" t="s">
        <v>3371</v>
      </c>
      <c r="C1236" s="10">
        <v>5.0</v>
      </c>
      <c r="F1236" s="10">
        <v>5.0</v>
      </c>
      <c r="G1236" s="11">
        <v>45054.0</v>
      </c>
      <c r="H1236" s="12">
        <v>26223.75</v>
      </c>
      <c r="I1236" s="10" t="s">
        <v>3372</v>
      </c>
      <c r="J1236" s="10">
        <v>5.0</v>
      </c>
      <c r="K1236" s="10" t="s">
        <v>3373</v>
      </c>
      <c r="N1236" s="10">
        <f t="shared" si="1"/>
        <v>5</v>
      </c>
      <c r="O1236" s="10">
        <f t="shared" si="2"/>
        <v>0</v>
      </c>
    </row>
    <row r="1237" ht="12.75" customHeight="1">
      <c r="A1237" s="10" t="s">
        <v>3374</v>
      </c>
      <c r="B1237" s="10" t="s">
        <v>3375</v>
      </c>
      <c r="C1237" s="10">
        <v>9.0</v>
      </c>
      <c r="F1237" s="10">
        <v>9.0</v>
      </c>
      <c r="G1237" s="11">
        <v>45492.0</v>
      </c>
      <c r="H1237" s="12">
        <v>121527.0</v>
      </c>
      <c r="I1237" s="10" t="s">
        <v>3376</v>
      </c>
      <c r="J1237" s="10">
        <v>9.0</v>
      </c>
      <c r="K1237" s="10" t="s">
        <v>2468</v>
      </c>
      <c r="N1237" s="10">
        <f t="shared" si="1"/>
        <v>9</v>
      </c>
      <c r="O1237" s="10">
        <f t="shared" si="2"/>
        <v>0</v>
      </c>
    </row>
    <row r="1238" ht="12.75" customHeight="1">
      <c r="A1238" s="10" t="s">
        <v>3377</v>
      </c>
      <c r="B1238" s="10" t="s">
        <v>3378</v>
      </c>
      <c r="C1238" s="10">
        <v>3.0</v>
      </c>
      <c r="D1238" s="10">
        <v>1.0</v>
      </c>
      <c r="F1238" s="10">
        <v>2.0</v>
      </c>
      <c r="G1238" s="11">
        <v>45665.0</v>
      </c>
      <c r="H1238" s="12">
        <v>116943.75</v>
      </c>
      <c r="I1238" s="10" t="s">
        <v>3379</v>
      </c>
      <c r="J1238" s="10">
        <f>2+1</f>
        <v>3</v>
      </c>
      <c r="K1238" s="10" t="s">
        <v>3380</v>
      </c>
      <c r="N1238" s="10">
        <f t="shared" si="1"/>
        <v>3</v>
      </c>
      <c r="O1238" s="10">
        <f t="shared" si="2"/>
        <v>0</v>
      </c>
      <c r="P1238" s="10" t="s">
        <v>3381</v>
      </c>
    </row>
    <row r="1239" ht="12.75" customHeight="1">
      <c r="A1239" s="10" t="s">
        <v>3382</v>
      </c>
      <c r="B1239" s="10" t="s">
        <v>3383</v>
      </c>
      <c r="C1239" s="10">
        <v>2.0</v>
      </c>
      <c r="F1239" s="10">
        <v>2.0</v>
      </c>
      <c r="G1239" s="11">
        <v>45281.0</v>
      </c>
      <c r="H1239" s="12">
        <v>3024.0</v>
      </c>
      <c r="I1239" s="10" t="s">
        <v>919</v>
      </c>
      <c r="J1239" s="10">
        <v>2.0</v>
      </c>
      <c r="K1239" s="10" t="s">
        <v>464</v>
      </c>
      <c r="N1239" s="10">
        <f t="shared" si="1"/>
        <v>2</v>
      </c>
      <c r="O1239" s="10">
        <f t="shared" si="2"/>
        <v>0</v>
      </c>
    </row>
    <row r="1240" ht="12.75" customHeight="1">
      <c r="A1240" s="10" t="s">
        <v>3384</v>
      </c>
      <c r="B1240" s="10" t="s">
        <v>3385</v>
      </c>
      <c r="C1240" s="10">
        <v>1.0</v>
      </c>
      <c r="F1240" s="10">
        <v>1.0</v>
      </c>
      <c r="G1240" s="11">
        <v>45364.0</v>
      </c>
      <c r="H1240" s="12">
        <v>700.0</v>
      </c>
      <c r="I1240" s="10" t="s">
        <v>371</v>
      </c>
      <c r="J1240" s="10">
        <v>1.0</v>
      </c>
      <c r="K1240" s="10" t="s">
        <v>2372</v>
      </c>
      <c r="N1240" s="10">
        <f t="shared" si="1"/>
        <v>1</v>
      </c>
      <c r="O1240" s="10">
        <f t="shared" si="2"/>
        <v>0</v>
      </c>
    </row>
    <row r="1241" ht="12.75" customHeight="1">
      <c r="A1241" s="10" t="s">
        <v>3386</v>
      </c>
      <c r="B1241" s="10" t="s">
        <v>3387</v>
      </c>
      <c r="C1241" s="10">
        <v>2.0</v>
      </c>
      <c r="F1241" s="10">
        <v>2.0</v>
      </c>
      <c r="G1241" s="11">
        <v>45545.0</v>
      </c>
      <c r="H1241" s="12">
        <v>43233.75</v>
      </c>
      <c r="I1241" s="10" t="s">
        <v>3388</v>
      </c>
      <c r="J1241" s="10">
        <f>1+1</f>
        <v>2</v>
      </c>
      <c r="K1241" s="10" t="s">
        <v>464</v>
      </c>
      <c r="N1241" s="10">
        <f t="shared" si="1"/>
        <v>2</v>
      </c>
      <c r="O1241" s="10">
        <f t="shared" si="2"/>
        <v>0</v>
      </c>
      <c r="P1241" s="10" t="s">
        <v>3381</v>
      </c>
    </row>
    <row r="1242" ht="12.75" customHeight="1">
      <c r="A1242" s="10" t="s">
        <v>3389</v>
      </c>
      <c r="B1242" s="10" t="s">
        <v>3390</v>
      </c>
      <c r="C1242" s="10">
        <v>1.0</v>
      </c>
      <c r="F1242" s="10">
        <v>1.0</v>
      </c>
      <c r="G1242" s="11">
        <v>45723.0</v>
      </c>
      <c r="H1242" s="12">
        <v>7356.46</v>
      </c>
      <c r="I1242" s="10" t="s">
        <v>3391</v>
      </c>
      <c r="J1242" s="10">
        <v>1.0</v>
      </c>
      <c r="K1242" s="11" t="s">
        <v>727</v>
      </c>
      <c r="N1242" s="10">
        <f t="shared" si="1"/>
        <v>1</v>
      </c>
      <c r="O1242" s="10">
        <f t="shared" si="2"/>
        <v>0</v>
      </c>
    </row>
    <row r="1243" ht="12.75" customHeight="1">
      <c r="A1243" s="10" t="s">
        <v>3392</v>
      </c>
      <c r="B1243" s="10" t="s">
        <v>3393</v>
      </c>
      <c r="C1243" s="10">
        <v>1.0</v>
      </c>
      <c r="F1243" s="10">
        <v>1.0</v>
      </c>
      <c r="G1243" s="11">
        <v>45723.0</v>
      </c>
      <c r="H1243" s="12">
        <v>959.54</v>
      </c>
      <c r="I1243" s="10" t="s">
        <v>3394</v>
      </c>
      <c r="J1243" s="10">
        <v>1.0</v>
      </c>
      <c r="K1243" s="11" t="s">
        <v>727</v>
      </c>
      <c r="N1243" s="10">
        <f t="shared" si="1"/>
        <v>1</v>
      </c>
      <c r="O1243" s="10">
        <f t="shared" si="2"/>
        <v>0</v>
      </c>
    </row>
    <row r="1244" ht="12.75" customHeight="1">
      <c r="A1244" s="10" t="s">
        <v>3395</v>
      </c>
      <c r="B1244" s="10" t="s">
        <v>3396</v>
      </c>
      <c r="C1244" s="10">
        <v>1.0</v>
      </c>
      <c r="F1244" s="10">
        <v>1.0</v>
      </c>
      <c r="G1244" s="11">
        <v>45723.0</v>
      </c>
      <c r="H1244" s="12">
        <v>6018.92</v>
      </c>
      <c r="I1244" s="10" t="s">
        <v>3397</v>
      </c>
      <c r="J1244" s="10">
        <v>1.0</v>
      </c>
      <c r="K1244" s="11" t="s">
        <v>727</v>
      </c>
      <c r="N1244" s="10">
        <f t="shared" si="1"/>
        <v>1</v>
      </c>
      <c r="O1244" s="10">
        <f t="shared" si="2"/>
        <v>0</v>
      </c>
    </row>
    <row r="1245" ht="12.75" customHeight="1">
      <c r="A1245" s="10" t="s">
        <v>3398</v>
      </c>
      <c r="B1245" s="10" t="s">
        <v>3399</v>
      </c>
      <c r="C1245" s="10">
        <v>1.0</v>
      </c>
      <c r="F1245" s="10">
        <v>1.0</v>
      </c>
      <c r="G1245" s="11">
        <v>45723.0</v>
      </c>
      <c r="H1245" s="12">
        <v>4187.08</v>
      </c>
      <c r="I1245" s="10" t="s">
        <v>3400</v>
      </c>
      <c r="J1245" s="10">
        <v>1.0</v>
      </c>
      <c r="K1245" s="11" t="s">
        <v>727</v>
      </c>
      <c r="N1245" s="10">
        <f t="shared" si="1"/>
        <v>1</v>
      </c>
      <c r="O1245" s="10">
        <f t="shared" si="2"/>
        <v>0</v>
      </c>
    </row>
    <row r="1246" ht="12.75" customHeight="1">
      <c r="A1246" s="10" t="s">
        <v>3401</v>
      </c>
      <c r="B1246" s="10" t="s">
        <v>3402</v>
      </c>
      <c r="C1246" s="10">
        <v>1.0</v>
      </c>
      <c r="F1246" s="10">
        <v>1.0</v>
      </c>
      <c r="G1246" s="11">
        <v>45723.0</v>
      </c>
      <c r="H1246" s="12">
        <v>4797.69</v>
      </c>
      <c r="I1246" s="10" t="s">
        <v>3403</v>
      </c>
      <c r="J1246" s="10">
        <v>1.0</v>
      </c>
      <c r="K1246" s="11" t="s">
        <v>727</v>
      </c>
      <c r="N1246" s="10">
        <f t="shared" si="1"/>
        <v>1</v>
      </c>
      <c r="O1246" s="10">
        <f t="shared" si="2"/>
        <v>0</v>
      </c>
    </row>
    <row r="1247" ht="12.75" customHeight="1">
      <c r="A1247" s="10" t="s">
        <v>3404</v>
      </c>
      <c r="B1247" s="10" t="s">
        <v>3405</v>
      </c>
      <c r="C1247" s="10">
        <v>1.0</v>
      </c>
      <c r="F1247" s="10">
        <v>1.0</v>
      </c>
      <c r="G1247" s="11">
        <v>45723.0</v>
      </c>
      <c r="H1247" s="12">
        <v>3867.23</v>
      </c>
      <c r="I1247" s="10" t="s">
        <v>3406</v>
      </c>
      <c r="J1247" s="10">
        <v>1.0</v>
      </c>
      <c r="K1247" s="11" t="s">
        <v>727</v>
      </c>
      <c r="N1247" s="10">
        <f t="shared" si="1"/>
        <v>1</v>
      </c>
      <c r="O1247" s="10">
        <f t="shared" si="2"/>
        <v>0</v>
      </c>
    </row>
    <row r="1248" ht="12.75" customHeight="1">
      <c r="A1248" s="10" t="s">
        <v>3407</v>
      </c>
      <c r="B1248" s="10" t="s">
        <v>3408</v>
      </c>
      <c r="C1248" s="10">
        <v>1.0</v>
      </c>
      <c r="F1248" s="10">
        <v>1.0</v>
      </c>
      <c r="G1248" s="11">
        <v>45723.0</v>
      </c>
      <c r="H1248" s="12">
        <v>1075.85</v>
      </c>
      <c r="I1248" s="10" t="s">
        <v>3409</v>
      </c>
      <c r="J1248" s="10">
        <v>1.0</v>
      </c>
      <c r="K1248" s="11" t="s">
        <v>727</v>
      </c>
      <c r="N1248" s="10">
        <f t="shared" si="1"/>
        <v>1</v>
      </c>
      <c r="O1248" s="10">
        <f t="shared" si="2"/>
        <v>0</v>
      </c>
    </row>
    <row r="1249" ht="12.75" customHeight="1">
      <c r="A1249" s="10" t="s">
        <v>3410</v>
      </c>
      <c r="B1249" s="10" t="s">
        <v>3411</v>
      </c>
      <c r="C1249" s="10">
        <v>1.0</v>
      </c>
      <c r="F1249" s="10">
        <v>1.0</v>
      </c>
      <c r="G1249" s="11">
        <v>45723.0</v>
      </c>
      <c r="H1249" s="12">
        <v>25515.0</v>
      </c>
      <c r="I1249" s="10" t="s">
        <v>186</v>
      </c>
      <c r="J1249" s="10">
        <v>1.0</v>
      </c>
      <c r="K1249" s="11" t="s">
        <v>727</v>
      </c>
      <c r="N1249" s="10">
        <f t="shared" si="1"/>
        <v>1</v>
      </c>
      <c r="O1249" s="10">
        <f t="shared" si="2"/>
        <v>0</v>
      </c>
    </row>
    <row r="1250" ht="12.75" customHeight="1">
      <c r="A1250" s="10" t="s">
        <v>3412</v>
      </c>
      <c r="B1250" s="10" t="s">
        <v>3413</v>
      </c>
      <c r="C1250" s="10">
        <v>1.0</v>
      </c>
      <c r="F1250" s="10">
        <v>1.0</v>
      </c>
      <c r="G1250" s="11">
        <v>45723.0</v>
      </c>
      <c r="H1250" s="12">
        <v>11398.15</v>
      </c>
      <c r="I1250" s="10" t="s">
        <v>3414</v>
      </c>
      <c r="J1250" s="10">
        <v>1.0</v>
      </c>
      <c r="K1250" s="11" t="s">
        <v>727</v>
      </c>
      <c r="N1250" s="10">
        <f t="shared" si="1"/>
        <v>1</v>
      </c>
      <c r="O1250" s="10">
        <f t="shared" si="2"/>
        <v>0</v>
      </c>
    </row>
    <row r="1251" ht="12.75" customHeight="1">
      <c r="A1251" s="10" t="s">
        <v>3415</v>
      </c>
      <c r="B1251" s="10" t="s">
        <v>3416</v>
      </c>
      <c r="C1251" s="10">
        <v>1.0</v>
      </c>
      <c r="F1251" s="10">
        <v>1.0</v>
      </c>
      <c r="G1251" s="11">
        <v>45723.0</v>
      </c>
      <c r="H1251" s="12">
        <v>4012.62</v>
      </c>
      <c r="I1251" s="10" t="s">
        <v>3417</v>
      </c>
      <c r="J1251" s="10">
        <v>1.0</v>
      </c>
      <c r="K1251" s="11" t="s">
        <v>727</v>
      </c>
      <c r="N1251" s="10">
        <f t="shared" si="1"/>
        <v>1</v>
      </c>
      <c r="O1251" s="10">
        <f t="shared" si="2"/>
        <v>0</v>
      </c>
    </row>
    <row r="1252" ht="12.75" customHeight="1">
      <c r="A1252" s="10" t="s">
        <v>3418</v>
      </c>
      <c r="B1252" s="10" t="s">
        <v>3419</v>
      </c>
      <c r="C1252" s="10">
        <v>1.0</v>
      </c>
      <c r="F1252" s="10">
        <v>1.0</v>
      </c>
      <c r="G1252" s="11">
        <v>45723.0</v>
      </c>
      <c r="H1252" s="12">
        <v>11688.92</v>
      </c>
      <c r="I1252" s="10" t="s">
        <v>3420</v>
      </c>
      <c r="J1252" s="10">
        <v>1.0</v>
      </c>
      <c r="K1252" s="11" t="s">
        <v>727</v>
      </c>
      <c r="N1252" s="10">
        <f t="shared" si="1"/>
        <v>1</v>
      </c>
      <c r="O1252" s="10">
        <f t="shared" si="2"/>
        <v>0</v>
      </c>
    </row>
    <row r="1253" ht="12.75" customHeight="1">
      <c r="A1253" s="10" t="s">
        <v>3421</v>
      </c>
      <c r="B1253" s="10" t="s">
        <v>3422</v>
      </c>
      <c r="C1253" s="10">
        <v>1.0</v>
      </c>
      <c r="F1253" s="10">
        <v>1.0</v>
      </c>
      <c r="G1253" s="11">
        <v>45723.0</v>
      </c>
      <c r="H1253" s="12">
        <v>700.0</v>
      </c>
      <c r="I1253" s="10" t="s">
        <v>371</v>
      </c>
      <c r="J1253" s="10">
        <v>1.0</v>
      </c>
      <c r="K1253" s="11" t="s">
        <v>727</v>
      </c>
      <c r="N1253" s="10">
        <f t="shared" si="1"/>
        <v>1</v>
      </c>
      <c r="O1253" s="10">
        <f t="shared" si="2"/>
        <v>0</v>
      </c>
    </row>
    <row r="1254" ht="12.75" customHeight="1">
      <c r="A1254" s="10" t="s">
        <v>3423</v>
      </c>
      <c r="B1254" s="10" t="s">
        <v>3424</v>
      </c>
      <c r="C1254" s="10">
        <v>1.0</v>
      </c>
      <c r="F1254" s="10">
        <v>1.0</v>
      </c>
      <c r="G1254" s="11">
        <v>45723.0</v>
      </c>
      <c r="H1254" s="12">
        <v>843.23</v>
      </c>
      <c r="I1254" s="10" t="s">
        <v>3425</v>
      </c>
      <c r="J1254" s="10">
        <v>1.0</v>
      </c>
      <c r="K1254" s="11" t="s">
        <v>727</v>
      </c>
      <c r="N1254" s="10">
        <f t="shared" si="1"/>
        <v>1</v>
      </c>
      <c r="O1254" s="10">
        <f t="shared" si="2"/>
        <v>0</v>
      </c>
    </row>
    <row r="1255" ht="12.75" customHeight="1">
      <c r="A1255" s="10" t="s">
        <v>3426</v>
      </c>
      <c r="B1255" s="10" t="s">
        <v>3427</v>
      </c>
      <c r="C1255" s="10">
        <v>1.0</v>
      </c>
      <c r="F1255" s="10">
        <v>1.0</v>
      </c>
      <c r="G1255" s="11">
        <v>45723.0</v>
      </c>
      <c r="H1255" s="12">
        <v>700.0</v>
      </c>
      <c r="I1255" s="10" t="s">
        <v>371</v>
      </c>
      <c r="J1255" s="10">
        <v>1.0</v>
      </c>
      <c r="K1255" s="11" t="s">
        <v>727</v>
      </c>
      <c r="N1255" s="10">
        <f t="shared" si="1"/>
        <v>1</v>
      </c>
      <c r="O1255" s="10">
        <f t="shared" si="2"/>
        <v>0</v>
      </c>
    </row>
    <row r="1256" ht="12.75" customHeight="1">
      <c r="A1256" s="10" t="s">
        <v>3428</v>
      </c>
      <c r="B1256" s="10" t="s">
        <v>3429</v>
      </c>
      <c r="C1256" s="10">
        <v>1.0</v>
      </c>
      <c r="F1256" s="10">
        <v>1.0</v>
      </c>
      <c r="G1256" s="11">
        <v>45723.0</v>
      </c>
      <c r="H1256" s="12">
        <v>7560.0</v>
      </c>
      <c r="I1256" s="10" t="s">
        <v>786</v>
      </c>
      <c r="J1256" s="10">
        <v>1.0</v>
      </c>
      <c r="K1256" s="11" t="s">
        <v>727</v>
      </c>
      <c r="N1256" s="10">
        <f t="shared" si="1"/>
        <v>1</v>
      </c>
      <c r="O1256" s="10">
        <f t="shared" si="2"/>
        <v>0</v>
      </c>
    </row>
    <row r="1257" ht="12.75" customHeight="1">
      <c r="A1257" s="10" t="s">
        <v>3430</v>
      </c>
      <c r="B1257" s="10" t="s">
        <v>3431</v>
      </c>
      <c r="C1257" s="10">
        <v>1.0</v>
      </c>
      <c r="F1257" s="10">
        <v>1.0</v>
      </c>
      <c r="G1257" s="11">
        <v>45723.0</v>
      </c>
      <c r="H1257" s="12">
        <v>2180.77</v>
      </c>
      <c r="I1257" s="10" t="s">
        <v>3432</v>
      </c>
      <c r="J1257" s="10">
        <v>1.0</v>
      </c>
      <c r="K1257" s="11" t="s">
        <v>727</v>
      </c>
      <c r="N1257" s="10">
        <f t="shared" si="1"/>
        <v>1</v>
      </c>
      <c r="O1257" s="10">
        <f t="shared" si="2"/>
        <v>0</v>
      </c>
    </row>
    <row r="1258" ht="12.75" customHeight="1">
      <c r="A1258" s="10" t="s">
        <v>3433</v>
      </c>
      <c r="B1258" s="10" t="s">
        <v>3434</v>
      </c>
      <c r="C1258" s="10">
        <v>1.0</v>
      </c>
      <c r="F1258" s="10">
        <v>1.0</v>
      </c>
      <c r="G1258" s="11">
        <v>45723.0</v>
      </c>
      <c r="H1258" s="12">
        <v>700.0</v>
      </c>
      <c r="I1258" s="10" t="s">
        <v>371</v>
      </c>
      <c r="J1258" s="10">
        <v>1.0</v>
      </c>
      <c r="K1258" s="11" t="s">
        <v>727</v>
      </c>
      <c r="N1258" s="10">
        <f t="shared" si="1"/>
        <v>1</v>
      </c>
      <c r="O1258" s="10">
        <f t="shared" si="2"/>
        <v>0</v>
      </c>
    </row>
    <row r="1259" ht="12.75" customHeight="1">
      <c r="A1259" s="10" t="s">
        <v>3435</v>
      </c>
      <c r="B1259" s="10" t="s">
        <v>3436</v>
      </c>
      <c r="C1259" s="10">
        <v>1.0</v>
      </c>
      <c r="F1259" s="10">
        <v>1.0</v>
      </c>
      <c r="G1259" s="11">
        <v>45723.0</v>
      </c>
      <c r="H1259" s="12">
        <v>700.0</v>
      </c>
      <c r="I1259" s="10" t="s">
        <v>371</v>
      </c>
      <c r="J1259" s="10">
        <v>1.0</v>
      </c>
      <c r="K1259" s="11" t="s">
        <v>727</v>
      </c>
      <c r="N1259" s="10">
        <f t="shared" si="1"/>
        <v>1</v>
      </c>
      <c r="O1259" s="10">
        <f t="shared" si="2"/>
        <v>0</v>
      </c>
    </row>
    <row r="1260" ht="12.75" customHeight="1">
      <c r="A1260" s="10" t="s">
        <v>3437</v>
      </c>
      <c r="B1260" s="10" t="s">
        <v>3438</v>
      </c>
      <c r="C1260" s="10">
        <v>1.0</v>
      </c>
      <c r="F1260" s="10">
        <v>1.0</v>
      </c>
      <c r="G1260" s="11">
        <v>45723.0</v>
      </c>
      <c r="H1260" s="12">
        <v>700.0</v>
      </c>
      <c r="I1260" s="10" t="s">
        <v>371</v>
      </c>
      <c r="J1260" s="10">
        <v>1.0</v>
      </c>
      <c r="K1260" s="11" t="s">
        <v>727</v>
      </c>
      <c r="N1260" s="10">
        <f t="shared" si="1"/>
        <v>1</v>
      </c>
      <c r="O1260" s="10">
        <f t="shared" si="2"/>
        <v>0</v>
      </c>
    </row>
    <row r="1261" ht="12.75" customHeight="1">
      <c r="A1261" s="10" t="s">
        <v>3439</v>
      </c>
      <c r="B1261" s="10" t="s">
        <v>3440</v>
      </c>
      <c r="C1261" s="10">
        <v>1.0</v>
      </c>
      <c r="F1261" s="10">
        <v>1.0</v>
      </c>
      <c r="G1261" s="11">
        <v>45723.0</v>
      </c>
      <c r="H1261" s="12">
        <v>700.0</v>
      </c>
      <c r="I1261" s="10" t="s">
        <v>371</v>
      </c>
      <c r="J1261" s="10">
        <v>1.0</v>
      </c>
      <c r="K1261" s="11" t="s">
        <v>727</v>
      </c>
      <c r="N1261" s="10">
        <f t="shared" si="1"/>
        <v>1</v>
      </c>
      <c r="O1261" s="10">
        <f t="shared" si="2"/>
        <v>0</v>
      </c>
    </row>
    <row r="1262" ht="12.75" customHeight="1">
      <c r="A1262" s="10" t="s">
        <v>3441</v>
      </c>
      <c r="B1262" s="10" t="s">
        <v>3442</v>
      </c>
      <c r="C1262" s="10">
        <v>1.0</v>
      </c>
      <c r="F1262" s="10">
        <v>1.0</v>
      </c>
      <c r="G1262" s="11">
        <v>45723.0</v>
      </c>
      <c r="H1262" s="12">
        <v>700.0</v>
      </c>
      <c r="I1262" s="10" t="s">
        <v>371</v>
      </c>
      <c r="J1262" s="10">
        <v>1.0</v>
      </c>
      <c r="K1262" s="11" t="s">
        <v>727</v>
      </c>
      <c r="N1262" s="10">
        <f t="shared" si="1"/>
        <v>1</v>
      </c>
      <c r="O1262" s="10">
        <f t="shared" si="2"/>
        <v>0</v>
      </c>
    </row>
    <row r="1263" ht="12.75" customHeight="1">
      <c r="A1263" s="10" t="s">
        <v>3443</v>
      </c>
      <c r="B1263" s="10" t="s">
        <v>3444</v>
      </c>
      <c r="C1263" s="10">
        <v>1.0</v>
      </c>
      <c r="F1263" s="10">
        <v>1.0</v>
      </c>
      <c r="G1263" s="11">
        <v>45723.0</v>
      </c>
      <c r="H1263" s="12">
        <v>38272.5</v>
      </c>
      <c r="I1263" s="10" t="s">
        <v>394</v>
      </c>
      <c r="J1263" s="10">
        <v>1.0</v>
      </c>
      <c r="K1263" s="11" t="s">
        <v>727</v>
      </c>
      <c r="N1263" s="10">
        <f t="shared" si="1"/>
        <v>1</v>
      </c>
      <c r="O1263" s="10">
        <f t="shared" si="2"/>
        <v>0</v>
      </c>
    </row>
    <row r="1264" ht="12.75" customHeight="1">
      <c r="A1264" s="10" t="s">
        <v>3445</v>
      </c>
      <c r="B1264" s="10" t="s">
        <v>3446</v>
      </c>
      <c r="C1264" s="10">
        <v>1.0</v>
      </c>
      <c r="F1264" s="10">
        <v>1.0</v>
      </c>
      <c r="G1264" s="11">
        <v>45723.0</v>
      </c>
      <c r="H1264" s="12">
        <v>700.0</v>
      </c>
      <c r="I1264" s="10" t="s">
        <v>371</v>
      </c>
      <c r="J1264" s="10">
        <v>1.0</v>
      </c>
      <c r="K1264" s="11" t="s">
        <v>727</v>
      </c>
      <c r="N1264" s="10">
        <f t="shared" si="1"/>
        <v>1</v>
      </c>
      <c r="O1264" s="10">
        <f t="shared" si="2"/>
        <v>0</v>
      </c>
    </row>
    <row r="1265" ht="12.75" customHeight="1">
      <c r="A1265" s="10" t="s">
        <v>3447</v>
      </c>
      <c r="B1265" s="10" t="s">
        <v>3448</v>
      </c>
      <c r="C1265" s="10">
        <v>1.0</v>
      </c>
      <c r="F1265" s="10">
        <v>1.0</v>
      </c>
      <c r="G1265" s="11">
        <v>45723.0</v>
      </c>
      <c r="H1265" s="12">
        <v>12241.38</v>
      </c>
      <c r="I1265" s="10" t="s">
        <v>3449</v>
      </c>
      <c r="J1265" s="10">
        <v>1.0</v>
      </c>
      <c r="K1265" s="11" t="s">
        <v>727</v>
      </c>
      <c r="N1265" s="10">
        <f t="shared" si="1"/>
        <v>1</v>
      </c>
      <c r="O1265" s="10">
        <f t="shared" si="2"/>
        <v>0</v>
      </c>
    </row>
    <row r="1266" ht="12.75" customHeight="1">
      <c r="A1266" s="10" t="s">
        <v>3450</v>
      </c>
      <c r="B1266" s="10" t="s">
        <v>3451</v>
      </c>
      <c r="C1266" s="10">
        <v>1.0</v>
      </c>
      <c r="F1266" s="10">
        <v>1.0</v>
      </c>
      <c r="G1266" s="11">
        <v>45723.0</v>
      </c>
      <c r="H1266" s="12">
        <v>4884.92</v>
      </c>
      <c r="I1266" s="10" t="s">
        <v>3452</v>
      </c>
      <c r="J1266" s="10">
        <v>1.0</v>
      </c>
      <c r="K1266" s="11" t="s">
        <v>727</v>
      </c>
      <c r="N1266" s="10">
        <f t="shared" si="1"/>
        <v>1</v>
      </c>
      <c r="O1266" s="10">
        <f t="shared" si="2"/>
        <v>0</v>
      </c>
    </row>
    <row r="1267" ht="12.75" customHeight="1">
      <c r="A1267" s="10" t="s">
        <v>3453</v>
      </c>
      <c r="B1267" s="10" t="s">
        <v>3454</v>
      </c>
      <c r="C1267" s="10">
        <v>1.0</v>
      </c>
      <c r="F1267" s="10">
        <v>1.0</v>
      </c>
      <c r="G1267" s="11">
        <v>45723.0</v>
      </c>
      <c r="H1267" s="12">
        <v>700.0</v>
      </c>
      <c r="I1267" s="10" t="s">
        <v>371</v>
      </c>
      <c r="J1267" s="10">
        <v>1.0</v>
      </c>
      <c r="K1267" s="11" t="s">
        <v>727</v>
      </c>
      <c r="N1267" s="10">
        <f t="shared" si="1"/>
        <v>1</v>
      </c>
      <c r="O1267" s="10">
        <f t="shared" si="2"/>
        <v>0</v>
      </c>
    </row>
    <row r="1268" ht="12.75" customHeight="1">
      <c r="A1268" s="10" t="s">
        <v>3455</v>
      </c>
      <c r="B1268" s="10" t="s">
        <v>3456</v>
      </c>
      <c r="C1268" s="10">
        <v>1.0</v>
      </c>
      <c r="F1268" s="10">
        <v>1.0</v>
      </c>
      <c r="G1268" s="11">
        <v>45723.0</v>
      </c>
      <c r="H1268" s="12">
        <v>12444.92</v>
      </c>
      <c r="I1268" s="10" t="s">
        <v>3457</v>
      </c>
      <c r="J1268" s="10">
        <v>1.0</v>
      </c>
      <c r="K1268" s="11" t="s">
        <v>727</v>
      </c>
      <c r="N1268" s="10">
        <f t="shared" si="1"/>
        <v>1</v>
      </c>
      <c r="O1268" s="10">
        <f t="shared" si="2"/>
        <v>0</v>
      </c>
    </row>
    <row r="1269" ht="12.75" customHeight="1">
      <c r="A1269" s="10" t="s">
        <v>3458</v>
      </c>
      <c r="B1269" s="10" t="s">
        <v>3459</v>
      </c>
      <c r="C1269" s="10">
        <v>1.0</v>
      </c>
      <c r="F1269" s="10">
        <v>1.0</v>
      </c>
      <c r="G1269" s="11">
        <v>45723.0</v>
      </c>
      <c r="H1269" s="12">
        <v>10060.62</v>
      </c>
      <c r="I1269" s="10" t="s">
        <v>3460</v>
      </c>
      <c r="J1269" s="10">
        <v>1.0</v>
      </c>
      <c r="K1269" s="11" t="s">
        <v>727</v>
      </c>
      <c r="N1269" s="10">
        <f t="shared" si="1"/>
        <v>1</v>
      </c>
      <c r="O1269" s="10">
        <f t="shared" si="2"/>
        <v>0</v>
      </c>
    </row>
    <row r="1270" ht="12.75" customHeight="1">
      <c r="A1270" s="10" t="s">
        <v>3461</v>
      </c>
      <c r="B1270" s="10" t="s">
        <v>3462</v>
      </c>
      <c r="C1270" s="10">
        <v>1.0</v>
      </c>
      <c r="F1270" s="10">
        <v>1.0</v>
      </c>
      <c r="G1270" s="11">
        <v>45723.0</v>
      </c>
      <c r="H1270" s="12">
        <v>1395.69</v>
      </c>
      <c r="I1270" s="10" t="s">
        <v>3463</v>
      </c>
      <c r="J1270" s="10">
        <v>1.0</v>
      </c>
      <c r="K1270" s="11" t="s">
        <v>727</v>
      </c>
      <c r="N1270" s="10">
        <f t="shared" si="1"/>
        <v>1</v>
      </c>
      <c r="O1270" s="10">
        <f t="shared" si="2"/>
        <v>0</v>
      </c>
    </row>
    <row r="1271" ht="12.75" customHeight="1">
      <c r="A1271" s="10" t="s">
        <v>3464</v>
      </c>
      <c r="B1271" s="10" t="s">
        <v>3465</v>
      </c>
      <c r="C1271" s="10">
        <v>1.0</v>
      </c>
      <c r="F1271" s="10">
        <v>1.0</v>
      </c>
      <c r="G1271" s="11">
        <v>45723.0</v>
      </c>
      <c r="H1271" s="12">
        <v>8868.46</v>
      </c>
      <c r="I1271" s="10" t="s">
        <v>3466</v>
      </c>
      <c r="J1271" s="10">
        <v>1.0</v>
      </c>
      <c r="K1271" s="11" t="s">
        <v>727</v>
      </c>
      <c r="N1271" s="10">
        <f t="shared" si="1"/>
        <v>1</v>
      </c>
      <c r="O1271" s="10">
        <f t="shared" si="2"/>
        <v>0</v>
      </c>
    </row>
    <row r="1272" ht="12.75" customHeight="1">
      <c r="A1272" s="10" t="s">
        <v>3467</v>
      </c>
      <c r="B1272" s="10" t="s">
        <v>3468</v>
      </c>
      <c r="C1272" s="10">
        <v>1.0</v>
      </c>
      <c r="F1272" s="10">
        <v>1.0</v>
      </c>
      <c r="G1272" s="11">
        <v>45723.0</v>
      </c>
      <c r="H1272" s="12">
        <v>5437.38</v>
      </c>
      <c r="I1272" s="10" t="s">
        <v>3469</v>
      </c>
      <c r="J1272" s="10">
        <v>1.0</v>
      </c>
      <c r="K1272" s="11" t="s">
        <v>727</v>
      </c>
      <c r="N1272" s="10">
        <f t="shared" si="1"/>
        <v>1</v>
      </c>
      <c r="O1272" s="10">
        <f t="shared" si="2"/>
        <v>0</v>
      </c>
    </row>
    <row r="1273" ht="12.75" customHeight="1">
      <c r="A1273" s="10" t="s">
        <v>3470</v>
      </c>
      <c r="B1273" s="10" t="s">
        <v>3471</v>
      </c>
      <c r="C1273" s="10">
        <v>1.0</v>
      </c>
      <c r="F1273" s="10">
        <v>1.0</v>
      </c>
      <c r="G1273" s="11">
        <v>45723.0</v>
      </c>
      <c r="H1273" s="12">
        <v>5757.23</v>
      </c>
      <c r="I1273" s="10" t="s">
        <v>3472</v>
      </c>
      <c r="J1273" s="10">
        <v>1.0</v>
      </c>
      <c r="K1273" s="11" t="s">
        <v>727</v>
      </c>
      <c r="N1273" s="10">
        <f t="shared" si="1"/>
        <v>1</v>
      </c>
      <c r="O1273" s="10">
        <f t="shared" si="2"/>
        <v>0</v>
      </c>
    </row>
    <row r="1274" ht="12.75" customHeight="1">
      <c r="A1274" s="10" t="s">
        <v>3473</v>
      </c>
      <c r="B1274" s="10" t="s">
        <v>3474</v>
      </c>
      <c r="C1274" s="10">
        <v>1.0</v>
      </c>
      <c r="F1274" s="10">
        <v>1.0</v>
      </c>
      <c r="G1274" s="11">
        <v>45723.0</v>
      </c>
      <c r="H1274" s="12">
        <v>3198.46</v>
      </c>
      <c r="I1274" s="10" t="s">
        <v>3475</v>
      </c>
      <c r="J1274" s="10">
        <v>1.0</v>
      </c>
      <c r="K1274" s="11" t="s">
        <v>727</v>
      </c>
      <c r="N1274" s="10">
        <f t="shared" si="1"/>
        <v>1</v>
      </c>
      <c r="O1274" s="10">
        <f t="shared" si="2"/>
        <v>0</v>
      </c>
    </row>
    <row r="1275" ht="12.75" customHeight="1">
      <c r="A1275" s="10" t="s">
        <v>3476</v>
      </c>
      <c r="B1275" s="10" t="s">
        <v>3477</v>
      </c>
      <c r="C1275" s="10">
        <v>1.0</v>
      </c>
      <c r="F1275" s="10">
        <v>1.0</v>
      </c>
      <c r="G1275" s="11">
        <v>45723.0</v>
      </c>
      <c r="H1275" s="12">
        <v>8141.54</v>
      </c>
      <c r="I1275" s="10" t="s">
        <v>3478</v>
      </c>
      <c r="J1275" s="10">
        <v>1.0</v>
      </c>
      <c r="K1275" s="11" t="s">
        <v>727</v>
      </c>
      <c r="N1275" s="10">
        <f t="shared" si="1"/>
        <v>1</v>
      </c>
      <c r="O1275" s="10">
        <f t="shared" si="2"/>
        <v>0</v>
      </c>
    </row>
    <row r="1276" ht="12.75" customHeight="1">
      <c r="A1276" s="10" t="s">
        <v>3479</v>
      </c>
      <c r="B1276" s="10" t="s">
        <v>3480</v>
      </c>
      <c r="C1276" s="10">
        <v>1.0</v>
      </c>
      <c r="F1276" s="10">
        <v>1.0</v>
      </c>
      <c r="G1276" s="11">
        <v>45723.0</v>
      </c>
      <c r="H1276" s="12">
        <v>1395.69</v>
      </c>
      <c r="I1276" s="10" t="s">
        <v>3463</v>
      </c>
      <c r="J1276" s="10">
        <v>1.0</v>
      </c>
      <c r="K1276" s="11" t="s">
        <v>727</v>
      </c>
      <c r="N1276" s="10">
        <f t="shared" si="1"/>
        <v>1</v>
      </c>
      <c r="O1276" s="10">
        <f t="shared" si="2"/>
        <v>0</v>
      </c>
    </row>
    <row r="1277" ht="12.75" customHeight="1">
      <c r="A1277" s="10" t="s">
        <v>3481</v>
      </c>
      <c r="B1277" s="10" t="s">
        <v>3482</v>
      </c>
      <c r="C1277" s="10">
        <v>1.0</v>
      </c>
      <c r="F1277" s="10">
        <v>1.0</v>
      </c>
      <c r="G1277" s="11">
        <v>45723.0</v>
      </c>
      <c r="H1277" s="12">
        <v>10235.08</v>
      </c>
      <c r="I1277" s="10" t="s">
        <v>3483</v>
      </c>
      <c r="J1277" s="10">
        <v>1.0</v>
      </c>
      <c r="K1277" s="11" t="s">
        <v>727</v>
      </c>
      <c r="N1277" s="10">
        <f t="shared" si="1"/>
        <v>1</v>
      </c>
      <c r="O1277" s="10">
        <f t="shared" si="2"/>
        <v>0</v>
      </c>
    </row>
    <row r="1278" ht="12.75" customHeight="1">
      <c r="A1278" s="10" t="s">
        <v>3484</v>
      </c>
      <c r="B1278" s="10" t="s">
        <v>3485</v>
      </c>
      <c r="C1278" s="10">
        <v>1.0</v>
      </c>
      <c r="F1278" s="10">
        <v>1.0</v>
      </c>
      <c r="G1278" s="11">
        <v>45723.0</v>
      </c>
      <c r="H1278" s="12">
        <v>7036.62</v>
      </c>
      <c r="I1278" s="10" t="s">
        <v>3486</v>
      </c>
      <c r="J1278" s="10">
        <v>1.0</v>
      </c>
      <c r="K1278" s="11" t="s">
        <v>727</v>
      </c>
      <c r="N1278" s="10">
        <f t="shared" si="1"/>
        <v>1</v>
      </c>
      <c r="O1278" s="10">
        <f t="shared" si="2"/>
        <v>0</v>
      </c>
    </row>
    <row r="1279" ht="12.75" customHeight="1">
      <c r="A1279" s="10" t="s">
        <v>3487</v>
      </c>
      <c r="B1279" s="10" t="s">
        <v>3488</v>
      </c>
      <c r="C1279" s="10">
        <v>1.0</v>
      </c>
      <c r="F1279" s="10">
        <v>1.0</v>
      </c>
      <c r="G1279" s="11">
        <v>45723.0</v>
      </c>
      <c r="H1279" s="12">
        <v>1395.69</v>
      </c>
      <c r="I1279" s="10" t="s">
        <v>3463</v>
      </c>
      <c r="J1279" s="10">
        <v>1.0</v>
      </c>
      <c r="K1279" s="11" t="s">
        <v>727</v>
      </c>
      <c r="N1279" s="10">
        <f t="shared" si="1"/>
        <v>1</v>
      </c>
      <c r="O1279" s="10">
        <f t="shared" si="2"/>
        <v>0</v>
      </c>
    </row>
    <row r="1280" ht="12.75" customHeight="1">
      <c r="A1280" s="10" t="s">
        <v>3489</v>
      </c>
      <c r="B1280" s="11" t="s">
        <v>3490</v>
      </c>
      <c r="C1280" s="10">
        <v>1.0</v>
      </c>
      <c r="F1280" s="10">
        <v>1.0</v>
      </c>
      <c r="G1280" s="11">
        <v>45723.0</v>
      </c>
      <c r="H1280" s="12">
        <v>6077.08</v>
      </c>
      <c r="I1280" s="10" t="s">
        <v>3491</v>
      </c>
      <c r="J1280" s="10">
        <v>1.0</v>
      </c>
      <c r="K1280" s="11" t="s">
        <v>727</v>
      </c>
      <c r="N1280" s="10">
        <f t="shared" si="1"/>
        <v>1</v>
      </c>
      <c r="O1280" s="10">
        <f t="shared" si="2"/>
        <v>0</v>
      </c>
    </row>
    <row r="1281" ht="12.75" customHeight="1">
      <c r="A1281" s="10" t="s">
        <v>3492</v>
      </c>
      <c r="B1281" s="10" t="s">
        <v>3493</v>
      </c>
      <c r="C1281" s="10">
        <v>1.0</v>
      </c>
      <c r="F1281" s="10">
        <v>1.0</v>
      </c>
      <c r="G1281" s="11">
        <v>45723.0</v>
      </c>
      <c r="H1281" s="12">
        <v>1890.0</v>
      </c>
      <c r="I1281" s="10" t="s">
        <v>469</v>
      </c>
      <c r="J1281" s="10">
        <v>1.0</v>
      </c>
      <c r="K1281" s="11" t="s">
        <v>727</v>
      </c>
      <c r="N1281" s="10">
        <f t="shared" si="1"/>
        <v>1</v>
      </c>
      <c r="O1281" s="10">
        <f t="shared" si="2"/>
        <v>0</v>
      </c>
    </row>
    <row r="1282" ht="12.75" customHeight="1">
      <c r="A1282" s="10" t="s">
        <v>3494</v>
      </c>
      <c r="B1282" s="10" t="s">
        <v>3495</v>
      </c>
      <c r="C1282" s="10">
        <v>1.0</v>
      </c>
      <c r="F1282" s="10">
        <v>1.0</v>
      </c>
      <c r="G1282" s="11">
        <v>45723.0</v>
      </c>
      <c r="H1282" s="12">
        <v>2384.31</v>
      </c>
      <c r="I1282" s="10" t="s">
        <v>3496</v>
      </c>
      <c r="J1282" s="10">
        <v>1.0</v>
      </c>
      <c r="K1282" s="11" t="s">
        <v>727</v>
      </c>
      <c r="N1282" s="10">
        <f t="shared" si="1"/>
        <v>1</v>
      </c>
      <c r="O1282" s="10">
        <f t="shared" si="2"/>
        <v>0</v>
      </c>
    </row>
    <row r="1283" ht="12.75" customHeight="1">
      <c r="A1283" s="10" t="s">
        <v>3497</v>
      </c>
      <c r="B1283" s="10" t="s">
        <v>3498</v>
      </c>
      <c r="C1283" s="10">
        <v>5.0</v>
      </c>
      <c r="F1283" s="10">
        <v>5.0</v>
      </c>
      <c r="G1283" s="11">
        <v>45723.0</v>
      </c>
      <c r="H1283" s="12">
        <v>27499.5</v>
      </c>
      <c r="I1283" s="10" t="s">
        <v>3499</v>
      </c>
      <c r="J1283" s="10">
        <v>5.0</v>
      </c>
      <c r="K1283" s="11" t="s">
        <v>3500</v>
      </c>
      <c r="N1283" s="10">
        <f t="shared" si="1"/>
        <v>5</v>
      </c>
      <c r="O1283" s="10">
        <f t="shared" si="2"/>
        <v>0</v>
      </c>
    </row>
    <row r="1284" ht="12.75" customHeight="1">
      <c r="A1284" s="10" t="s">
        <v>3501</v>
      </c>
      <c r="B1284" s="10" t="s">
        <v>3502</v>
      </c>
      <c r="C1284" s="10">
        <v>2.0</v>
      </c>
      <c r="D1284" s="10">
        <v>1.0</v>
      </c>
      <c r="F1284" s="10">
        <v>1.0</v>
      </c>
      <c r="G1284" s="11">
        <v>45492.0</v>
      </c>
      <c r="H1284" s="12">
        <v>92137.5</v>
      </c>
      <c r="I1284" s="10" t="s">
        <v>441</v>
      </c>
      <c r="J1284" s="10">
        <v>2.0</v>
      </c>
      <c r="K1284" s="10">
        <v>141.0</v>
      </c>
      <c r="N1284" s="10">
        <f t="shared" si="1"/>
        <v>2</v>
      </c>
      <c r="O1284" s="10">
        <f t="shared" si="2"/>
        <v>0</v>
      </c>
    </row>
    <row r="1285" ht="12.75" customHeight="1">
      <c r="A1285" s="10" t="s">
        <v>3503</v>
      </c>
      <c r="B1285" s="10" t="s">
        <v>3504</v>
      </c>
      <c r="C1285" s="10">
        <v>3.0</v>
      </c>
      <c r="D1285" s="10">
        <v>1.0</v>
      </c>
      <c r="F1285" s="10">
        <v>2.0</v>
      </c>
      <c r="G1285" s="11">
        <v>45404.0</v>
      </c>
      <c r="H1285" s="12">
        <v>40257.0</v>
      </c>
      <c r="I1285" s="10" t="s">
        <v>3505</v>
      </c>
      <c r="J1285" s="10">
        <v>2.0</v>
      </c>
      <c r="K1285" s="11" t="s">
        <v>1438</v>
      </c>
      <c r="L1285" s="10">
        <v>1.0</v>
      </c>
      <c r="N1285" s="10">
        <f t="shared" si="1"/>
        <v>3</v>
      </c>
      <c r="O1285" s="10">
        <f t="shared" si="2"/>
        <v>0</v>
      </c>
      <c r="P1285" s="10">
        <v>188098.0</v>
      </c>
    </row>
    <row r="1286" ht="12.75" customHeight="1">
      <c r="A1286" s="10" t="s">
        <v>3506</v>
      </c>
      <c r="B1286" s="10" t="s">
        <v>3507</v>
      </c>
      <c r="C1286" s="10">
        <v>1.0</v>
      </c>
      <c r="D1286" s="10">
        <v>1.0</v>
      </c>
      <c r="G1286" s="11">
        <v>45684.0</v>
      </c>
      <c r="H1286" s="12">
        <v>30759.75</v>
      </c>
      <c r="I1286" s="10" t="s">
        <v>3508</v>
      </c>
      <c r="L1286" s="10">
        <v>1.0</v>
      </c>
      <c r="N1286" s="10">
        <f t="shared" si="1"/>
        <v>1</v>
      </c>
      <c r="O1286" s="10">
        <f t="shared" si="2"/>
        <v>0</v>
      </c>
      <c r="P1286" s="10">
        <v>188098.0</v>
      </c>
    </row>
    <row r="1287" ht="12.75" customHeight="1">
      <c r="A1287" s="10" t="s">
        <v>3509</v>
      </c>
      <c r="B1287" s="10" t="s">
        <v>3510</v>
      </c>
      <c r="C1287" s="10">
        <v>2.0</v>
      </c>
      <c r="F1287" s="10">
        <v>2.0</v>
      </c>
      <c r="G1287" s="11">
        <v>45670.0</v>
      </c>
      <c r="H1287" s="12">
        <v>131402.25</v>
      </c>
      <c r="I1287" s="10" t="s">
        <v>3511</v>
      </c>
      <c r="J1287" s="10">
        <v>2.0</v>
      </c>
      <c r="K1287" s="11" t="s">
        <v>1843</v>
      </c>
      <c r="N1287" s="10">
        <f t="shared" si="1"/>
        <v>2</v>
      </c>
      <c r="O1287" s="10">
        <f t="shared" si="2"/>
        <v>0</v>
      </c>
    </row>
    <row r="1288" ht="12.75" customHeight="1">
      <c r="A1288" s="10" t="s">
        <v>3512</v>
      </c>
      <c r="B1288" s="10" t="s">
        <v>3513</v>
      </c>
      <c r="C1288" s="10">
        <v>1.0</v>
      </c>
      <c r="F1288" s="10">
        <v>1.0</v>
      </c>
      <c r="G1288" s="11">
        <v>45708.0</v>
      </c>
      <c r="H1288" s="12">
        <v>99083.25</v>
      </c>
      <c r="I1288" s="10" t="s">
        <v>3514</v>
      </c>
      <c r="N1288" s="10">
        <f t="shared" si="1"/>
        <v>0</v>
      </c>
      <c r="O1288" s="10">
        <f t="shared" si="2"/>
        <v>-1</v>
      </c>
      <c r="P1288" s="10" t="s">
        <v>3515</v>
      </c>
      <c r="Q1288" s="10" t="str">
        <f>IFERROR(VLOOKUP(A1288,[1]Ajustes!A$1:H$65536,8,FALSE),0)</f>
        <v>#ERROR!</v>
      </c>
    </row>
    <row r="1289" ht="12.75" customHeight="1">
      <c r="A1289" s="10" t="s">
        <v>3516</v>
      </c>
      <c r="B1289" s="10" t="s">
        <v>3517</v>
      </c>
      <c r="C1289" s="10">
        <v>1.0</v>
      </c>
      <c r="F1289" s="10">
        <v>1.0</v>
      </c>
      <c r="G1289" s="11">
        <v>45471.0</v>
      </c>
      <c r="H1289" s="12">
        <v>31185.0</v>
      </c>
      <c r="I1289" s="10" t="s">
        <v>537</v>
      </c>
      <c r="J1289" s="10">
        <v>1.0</v>
      </c>
      <c r="K1289" s="10">
        <v>143.0</v>
      </c>
      <c r="N1289" s="10">
        <f t="shared" si="1"/>
        <v>1</v>
      </c>
      <c r="O1289" s="10">
        <f t="shared" si="2"/>
        <v>0</v>
      </c>
    </row>
    <row r="1290" ht="12.75" customHeight="1">
      <c r="A1290" s="10" t="s">
        <v>3518</v>
      </c>
      <c r="B1290" s="10" t="s">
        <v>3519</v>
      </c>
      <c r="C1290" s="10">
        <v>3.0</v>
      </c>
      <c r="F1290" s="10">
        <v>3.0</v>
      </c>
      <c r="G1290" s="11">
        <v>45703.0</v>
      </c>
      <c r="H1290" s="12">
        <v>50746.5</v>
      </c>
      <c r="I1290" s="10" t="s">
        <v>460</v>
      </c>
      <c r="J1290" s="10">
        <v>2.0</v>
      </c>
      <c r="K1290" s="10" t="s">
        <v>3520</v>
      </c>
      <c r="N1290" s="10">
        <f t="shared" si="1"/>
        <v>2</v>
      </c>
      <c r="O1290" s="10">
        <f t="shared" si="2"/>
        <v>-1</v>
      </c>
      <c r="P1290" s="10" t="s">
        <v>3515</v>
      </c>
      <c r="Q1290" s="10" t="str">
        <f>IFERROR(VLOOKUP(A1290,[1]Ajustes!A$1:H$65536,8,FALSE),0)</f>
        <v>#ERROR!</v>
      </c>
    </row>
    <row r="1291" ht="12.75" customHeight="1">
      <c r="A1291" s="10" t="s">
        <v>3521</v>
      </c>
      <c r="B1291" s="10" t="s">
        <v>3522</v>
      </c>
      <c r="C1291" s="10">
        <v>2.0</v>
      </c>
      <c r="F1291" s="10">
        <v>2.0</v>
      </c>
      <c r="G1291" s="11">
        <v>45460.0</v>
      </c>
      <c r="H1291" s="12">
        <v>22396.5</v>
      </c>
      <c r="I1291" s="10" t="s">
        <v>3523</v>
      </c>
      <c r="J1291" s="10">
        <v>2.0</v>
      </c>
      <c r="K1291" s="10" t="s">
        <v>3524</v>
      </c>
      <c r="N1291" s="10">
        <f t="shared" si="1"/>
        <v>2</v>
      </c>
      <c r="O1291" s="10">
        <f t="shared" si="2"/>
        <v>0</v>
      </c>
    </row>
    <row r="1292" ht="12.75" customHeight="1">
      <c r="A1292" s="10" t="s">
        <v>3525</v>
      </c>
      <c r="B1292" s="10" t="s">
        <v>3526</v>
      </c>
      <c r="C1292" s="10">
        <v>1.0</v>
      </c>
      <c r="F1292" s="10">
        <v>1.0</v>
      </c>
      <c r="G1292" s="11">
        <v>45709.0</v>
      </c>
      <c r="H1292" s="12">
        <v>21546.0</v>
      </c>
      <c r="I1292" s="10" t="s">
        <v>366</v>
      </c>
      <c r="J1292" s="10">
        <v>1.0</v>
      </c>
      <c r="K1292" s="10" t="s">
        <v>376</v>
      </c>
      <c r="N1292" s="10">
        <f t="shared" si="1"/>
        <v>1</v>
      </c>
      <c r="O1292" s="10">
        <f t="shared" si="2"/>
        <v>0</v>
      </c>
    </row>
    <row r="1293" ht="12.75" customHeight="1">
      <c r="A1293" s="10" t="s">
        <v>3527</v>
      </c>
      <c r="B1293" s="10" t="s">
        <v>3528</v>
      </c>
      <c r="C1293" s="10">
        <v>2.0</v>
      </c>
      <c r="F1293" s="10">
        <v>2.0</v>
      </c>
      <c r="G1293" s="11">
        <v>45709.0</v>
      </c>
      <c r="H1293" s="12">
        <v>7371.0</v>
      </c>
      <c r="I1293" s="10" t="s">
        <v>2541</v>
      </c>
      <c r="J1293" s="10">
        <v>2.0</v>
      </c>
      <c r="K1293" s="10" t="s">
        <v>523</v>
      </c>
      <c r="N1293" s="10">
        <f t="shared" si="1"/>
        <v>2</v>
      </c>
      <c r="O1293" s="10">
        <f t="shared" si="2"/>
        <v>0</v>
      </c>
    </row>
    <row r="1294" ht="12.75" customHeight="1">
      <c r="A1294" s="10" t="s">
        <v>3529</v>
      </c>
      <c r="B1294" s="10" t="s">
        <v>3530</v>
      </c>
      <c r="C1294" s="10">
        <v>7.0</v>
      </c>
      <c r="F1294" s="10">
        <v>7.0</v>
      </c>
      <c r="G1294" s="11">
        <v>45450.0</v>
      </c>
      <c r="H1294" s="12">
        <v>54290.25</v>
      </c>
      <c r="I1294" s="10" t="s">
        <v>3531</v>
      </c>
      <c r="J1294" s="10">
        <v>7.0</v>
      </c>
      <c r="K1294" s="10" t="s">
        <v>564</v>
      </c>
      <c r="N1294" s="10">
        <f t="shared" si="1"/>
        <v>7</v>
      </c>
      <c r="O1294" s="10">
        <f t="shared" si="2"/>
        <v>0</v>
      </c>
    </row>
    <row r="1295" ht="12.75" customHeight="1">
      <c r="A1295" s="10" t="s">
        <v>3532</v>
      </c>
      <c r="B1295" s="10" t="s">
        <v>3533</v>
      </c>
      <c r="C1295" s="10">
        <v>3.0</v>
      </c>
      <c r="D1295" s="10">
        <v>1.0</v>
      </c>
      <c r="F1295" s="10">
        <v>2.0</v>
      </c>
      <c r="G1295" s="11">
        <v>45723.0</v>
      </c>
      <c r="H1295" s="12">
        <v>48195.0</v>
      </c>
      <c r="I1295" s="10" t="s">
        <v>3534</v>
      </c>
      <c r="J1295" s="10">
        <v>3.0</v>
      </c>
      <c r="K1295" s="10" t="s">
        <v>2774</v>
      </c>
      <c r="N1295" s="10">
        <f t="shared" si="1"/>
        <v>3</v>
      </c>
      <c r="O1295" s="10">
        <f t="shared" si="2"/>
        <v>0</v>
      </c>
    </row>
    <row r="1296" ht="12.75" customHeight="1">
      <c r="A1296" s="10" t="s">
        <v>3535</v>
      </c>
      <c r="B1296" s="10" t="s">
        <v>3536</v>
      </c>
      <c r="C1296" s="10">
        <v>5.0</v>
      </c>
      <c r="F1296" s="10">
        <v>5.0</v>
      </c>
      <c r="G1296" s="11">
        <v>45723.0</v>
      </c>
      <c r="H1296" s="12">
        <v>53156.25</v>
      </c>
      <c r="I1296" s="10" t="s">
        <v>3537</v>
      </c>
      <c r="J1296" s="10">
        <v>5.0</v>
      </c>
      <c r="K1296" s="10" t="s">
        <v>3147</v>
      </c>
      <c r="N1296" s="10">
        <f t="shared" si="1"/>
        <v>5</v>
      </c>
      <c r="O1296" s="10">
        <f t="shared" si="2"/>
        <v>0</v>
      </c>
    </row>
    <row r="1297" ht="12.75" customHeight="1">
      <c r="A1297" s="10" t="s">
        <v>3538</v>
      </c>
      <c r="B1297" s="10" t="s">
        <v>3539</v>
      </c>
      <c r="C1297" s="10">
        <v>3.0</v>
      </c>
      <c r="F1297" s="10">
        <v>3.0</v>
      </c>
      <c r="G1297" s="11">
        <v>45659.0</v>
      </c>
      <c r="H1297" s="12">
        <v>7371.0</v>
      </c>
      <c r="I1297" s="10" t="s">
        <v>3540</v>
      </c>
      <c r="J1297" s="10">
        <v>3.0</v>
      </c>
      <c r="K1297" s="10" t="s">
        <v>2774</v>
      </c>
      <c r="N1297" s="10">
        <f t="shared" si="1"/>
        <v>3</v>
      </c>
      <c r="O1297" s="10">
        <f t="shared" si="2"/>
        <v>0</v>
      </c>
    </row>
    <row r="1298" ht="12.75" customHeight="1">
      <c r="A1298" s="10" t="s">
        <v>3541</v>
      </c>
      <c r="B1298" s="10" t="s">
        <v>3542</v>
      </c>
      <c r="C1298" s="10">
        <v>4.0</v>
      </c>
      <c r="F1298" s="10">
        <v>4.0</v>
      </c>
      <c r="G1298" s="11">
        <v>45659.0</v>
      </c>
      <c r="H1298" s="12">
        <v>102721.5</v>
      </c>
      <c r="I1298" s="10" t="s">
        <v>3543</v>
      </c>
      <c r="J1298" s="10">
        <v>4.0</v>
      </c>
      <c r="K1298" s="25">
        <v>121.0</v>
      </c>
      <c r="N1298" s="10">
        <f t="shared" si="1"/>
        <v>4</v>
      </c>
      <c r="O1298" s="10">
        <f t="shared" si="2"/>
        <v>0</v>
      </c>
      <c r="P1298" s="10" t="s">
        <v>3544</v>
      </c>
    </row>
    <row r="1299" ht="12.75" customHeight="1">
      <c r="A1299" s="10" t="s">
        <v>3545</v>
      </c>
      <c r="B1299" s="10" t="s">
        <v>3546</v>
      </c>
      <c r="C1299" s="10">
        <v>2.0</v>
      </c>
      <c r="F1299" s="10">
        <v>2.0</v>
      </c>
      <c r="G1299" s="11">
        <v>45492.0</v>
      </c>
      <c r="H1299" s="12">
        <v>29058.75</v>
      </c>
      <c r="I1299" s="10" t="s">
        <v>3547</v>
      </c>
      <c r="J1299" s="10">
        <v>2.0</v>
      </c>
      <c r="K1299" s="10" t="s">
        <v>1005</v>
      </c>
      <c r="N1299" s="10">
        <f t="shared" si="1"/>
        <v>2</v>
      </c>
      <c r="O1299" s="10">
        <f t="shared" si="2"/>
        <v>0</v>
      </c>
    </row>
    <row r="1300" ht="12.75" customHeight="1">
      <c r="A1300" s="10" t="s">
        <v>3548</v>
      </c>
      <c r="B1300" s="10" t="s">
        <v>3549</v>
      </c>
      <c r="C1300" s="10">
        <v>1.0</v>
      </c>
      <c r="F1300" s="10">
        <v>1.0</v>
      </c>
      <c r="G1300" s="11">
        <v>45054.0</v>
      </c>
      <c r="H1300" s="12">
        <v>22254.75</v>
      </c>
      <c r="I1300" s="10" t="s">
        <v>3550</v>
      </c>
      <c r="J1300" s="10">
        <v>1.0</v>
      </c>
      <c r="K1300" s="10" t="s">
        <v>204</v>
      </c>
      <c r="N1300" s="10">
        <f t="shared" si="1"/>
        <v>1</v>
      </c>
      <c r="O1300" s="10">
        <f t="shared" si="2"/>
        <v>0</v>
      </c>
    </row>
    <row r="1301" ht="12.75" customHeight="1">
      <c r="A1301" s="10" t="s">
        <v>3551</v>
      </c>
      <c r="B1301" s="10" t="s">
        <v>3552</v>
      </c>
      <c r="C1301" s="10">
        <v>1.0</v>
      </c>
      <c r="F1301" s="10">
        <v>1.0</v>
      </c>
      <c r="G1301" s="11">
        <v>45432.0</v>
      </c>
      <c r="H1301" s="12">
        <v>12285.0</v>
      </c>
      <c r="I1301" s="10" t="s">
        <v>1812</v>
      </c>
      <c r="J1301" s="10">
        <v>1.0</v>
      </c>
      <c r="K1301" s="10" t="s">
        <v>1005</v>
      </c>
      <c r="N1301" s="10">
        <f t="shared" si="1"/>
        <v>1</v>
      </c>
      <c r="O1301" s="10">
        <f t="shared" si="2"/>
        <v>0</v>
      </c>
    </row>
    <row r="1302" ht="12.75" customHeight="1">
      <c r="A1302" s="10" t="s">
        <v>3553</v>
      </c>
      <c r="B1302" s="10" t="s">
        <v>3554</v>
      </c>
      <c r="C1302" s="10">
        <v>1.0</v>
      </c>
      <c r="F1302" s="10">
        <v>1.0</v>
      </c>
      <c r="G1302" s="11">
        <v>45632.0</v>
      </c>
      <c r="H1302" s="12">
        <v>75978.0</v>
      </c>
      <c r="I1302" s="10" t="s">
        <v>3555</v>
      </c>
      <c r="J1302" s="10">
        <v>1.0</v>
      </c>
      <c r="K1302" s="10" t="s">
        <v>1005</v>
      </c>
      <c r="N1302" s="10">
        <f t="shared" si="1"/>
        <v>1</v>
      </c>
      <c r="O1302" s="10">
        <f t="shared" si="2"/>
        <v>0</v>
      </c>
    </row>
    <row r="1303" ht="12.75" customHeight="1">
      <c r="A1303" s="10" t="s">
        <v>3556</v>
      </c>
      <c r="B1303" s="11" t="s">
        <v>3557</v>
      </c>
      <c r="C1303" s="10">
        <v>2.0</v>
      </c>
      <c r="F1303" s="10">
        <v>2.0</v>
      </c>
      <c r="G1303" s="11">
        <v>45691.0</v>
      </c>
      <c r="H1303" s="12">
        <v>113400.0</v>
      </c>
      <c r="I1303" s="10" t="s">
        <v>75</v>
      </c>
      <c r="J1303" s="10">
        <v>2.0</v>
      </c>
      <c r="K1303" s="10" t="s">
        <v>3558</v>
      </c>
      <c r="N1303" s="10">
        <f t="shared" si="1"/>
        <v>2</v>
      </c>
      <c r="O1303" s="10">
        <f t="shared" si="2"/>
        <v>0</v>
      </c>
    </row>
    <row r="1304" ht="12.75" customHeight="1">
      <c r="A1304" s="10" t="s">
        <v>3559</v>
      </c>
      <c r="B1304" s="10" t="s">
        <v>3560</v>
      </c>
      <c r="C1304" s="10">
        <v>1.0</v>
      </c>
      <c r="F1304" s="10">
        <v>1.0</v>
      </c>
      <c r="G1304" s="11">
        <v>45517.0</v>
      </c>
      <c r="H1304" s="12">
        <v>133812.0</v>
      </c>
      <c r="I1304" s="10" t="s">
        <v>3561</v>
      </c>
      <c r="J1304" s="10">
        <v>1.0</v>
      </c>
      <c r="K1304" s="10" t="s">
        <v>986</v>
      </c>
      <c r="N1304" s="10">
        <f t="shared" si="1"/>
        <v>1</v>
      </c>
      <c r="O1304" s="10">
        <f t="shared" si="2"/>
        <v>0</v>
      </c>
    </row>
    <row r="1305" ht="12.75" customHeight="1">
      <c r="A1305" s="10" t="s">
        <v>3562</v>
      </c>
      <c r="B1305" s="10" t="s">
        <v>3563</v>
      </c>
      <c r="C1305" s="10">
        <v>2.0</v>
      </c>
      <c r="F1305" s="10">
        <v>2.0</v>
      </c>
      <c r="G1305" s="11">
        <v>45509.0</v>
      </c>
      <c r="H1305" s="12">
        <v>127575.0</v>
      </c>
      <c r="I1305" s="10" t="s">
        <v>271</v>
      </c>
      <c r="J1305" s="10">
        <v>1.0</v>
      </c>
      <c r="K1305" s="10" t="s">
        <v>986</v>
      </c>
      <c r="N1305" s="10">
        <f t="shared" si="1"/>
        <v>1</v>
      </c>
      <c r="O1305" s="10">
        <f t="shared" si="2"/>
        <v>-1</v>
      </c>
      <c r="P1305" s="11" t="s">
        <v>3564</v>
      </c>
      <c r="Q1305" s="10" t="str">
        <f>IFERROR(VLOOKUP(A1305,[1]Ajustes!A$1:H$65536,8,FALSE),0)</f>
        <v>#ERROR!</v>
      </c>
    </row>
    <row r="1306" ht="12.75" customHeight="1">
      <c r="A1306" s="10" t="s">
        <v>3565</v>
      </c>
      <c r="B1306" s="10" t="s">
        <v>3566</v>
      </c>
      <c r="C1306" s="10">
        <v>1.0</v>
      </c>
      <c r="F1306" s="10">
        <v>1.0</v>
      </c>
      <c r="G1306" s="11">
        <v>45709.0</v>
      </c>
      <c r="H1306" s="12">
        <v>23105.25</v>
      </c>
      <c r="I1306" s="10" t="s">
        <v>3567</v>
      </c>
      <c r="J1306" s="10">
        <v>1.0</v>
      </c>
      <c r="K1306" s="10" t="s">
        <v>719</v>
      </c>
      <c r="N1306" s="10">
        <f t="shared" si="1"/>
        <v>1</v>
      </c>
      <c r="O1306" s="10">
        <f t="shared" si="2"/>
        <v>0</v>
      </c>
    </row>
    <row r="1307" ht="12.75" customHeight="1">
      <c r="A1307" s="10" t="s">
        <v>3568</v>
      </c>
      <c r="B1307" s="10" t="s">
        <v>3569</v>
      </c>
      <c r="C1307" s="10">
        <v>1.0</v>
      </c>
      <c r="F1307" s="10">
        <v>1.0</v>
      </c>
      <c r="G1307" s="11">
        <v>45054.0</v>
      </c>
      <c r="H1307" s="12">
        <v>5481.0</v>
      </c>
      <c r="I1307" s="10" t="s">
        <v>3570</v>
      </c>
      <c r="J1307" s="10">
        <v>1.0</v>
      </c>
      <c r="K1307" s="10" t="s">
        <v>1562</v>
      </c>
      <c r="N1307" s="10">
        <f t="shared" si="1"/>
        <v>1</v>
      </c>
      <c r="O1307" s="10">
        <f t="shared" si="2"/>
        <v>0</v>
      </c>
    </row>
    <row r="1308" ht="12.75" customHeight="1">
      <c r="A1308" s="10" t="s">
        <v>3571</v>
      </c>
      <c r="B1308" s="10" t="s">
        <v>3572</v>
      </c>
      <c r="C1308" s="10">
        <v>2.0</v>
      </c>
      <c r="F1308" s="10">
        <v>2.0</v>
      </c>
      <c r="G1308" s="11">
        <v>45054.0</v>
      </c>
      <c r="H1308" s="12">
        <v>54290.25</v>
      </c>
      <c r="I1308" s="10" t="s">
        <v>3573</v>
      </c>
      <c r="J1308" s="10">
        <v>2.0</v>
      </c>
      <c r="K1308" s="11" t="s">
        <v>1532</v>
      </c>
      <c r="N1308" s="10">
        <f t="shared" si="1"/>
        <v>2</v>
      </c>
      <c r="O1308" s="10">
        <f t="shared" si="2"/>
        <v>0</v>
      </c>
    </row>
    <row r="1309" ht="12.75" customHeight="1">
      <c r="A1309" s="10" t="s">
        <v>3574</v>
      </c>
      <c r="B1309" s="10" t="s">
        <v>3575</v>
      </c>
      <c r="C1309" s="10">
        <v>3.0</v>
      </c>
      <c r="F1309" s="10">
        <v>3.0</v>
      </c>
      <c r="G1309" s="11">
        <v>45492.0</v>
      </c>
      <c r="H1309" s="12">
        <v>2835.0</v>
      </c>
      <c r="I1309" s="10" t="s">
        <v>1356</v>
      </c>
      <c r="J1309" s="10">
        <v>3.0</v>
      </c>
      <c r="K1309" s="10">
        <v>241.0</v>
      </c>
      <c r="N1309" s="10">
        <f t="shared" si="1"/>
        <v>3</v>
      </c>
      <c r="O1309" s="10">
        <f t="shared" si="2"/>
        <v>0</v>
      </c>
    </row>
    <row r="1310" ht="12.75" customHeight="1">
      <c r="A1310" s="10" t="s">
        <v>3576</v>
      </c>
      <c r="B1310" s="10" t="s">
        <v>3577</v>
      </c>
      <c r="C1310" s="10">
        <v>2.0</v>
      </c>
      <c r="F1310" s="10">
        <v>2.0</v>
      </c>
      <c r="G1310" s="11">
        <v>45492.0</v>
      </c>
      <c r="H1310" s="12">
        <v>19845.0</v>
      </c>
      <c r="I1310" s="10" t="s">
        <v>1279</v>
      </c>
      <c r="J1310" s="10">
        <v>2.0</v>
      </c>
      <c r="K1310" s="10" t="s">
        <v>672</v>
      </c>
      <c r="N1310" s="10">
        <f t="shared" si="1"/>
        <v>2</v>
      </c>
      <c r="O1310" s="10">
        <f t="shared" si="2"/>
        <v>0</v>
      </c>
      <c r="Q1310" s="10" t="str">
        <f>IFERROR(VLOOKUP(A1310,[1]Ajustes!A$1:H$65536,8,FALSE),0)</f>
        <v>#ERROR!</v>
      </c>
    </row>
    <row r="1311" ht="12.75" customHeight="1">
      <c r="A1311" s="10" t="s">
        <v>3578</v>
      </c>
      <c r="B1311" s="10" t="s">
        <v>3579</v>
      </c>
      <c r="C1311" s="10">
        <v>3.0</v>
      </c>
      <c r="D1311" s="10">
        <v>2.0</v>
      </c>
      <c r="F1311" s="10">
        <v>1.0</v>
      </c>
      <c r="G1311" s="11">
        <v>45687.0</v>
      </c>
      <c r="H1311" s="12">
        <v>83949.58</v>
      </c>
      <c r="I1311" s="10" t="s">
        <v>3580</v>
      </c>
      <c r="J1311" s="10">
        <v>2.0</v>
      </c>
      <c r="K1311" s="10">
        <v>151.0</v>
      </c>
      <c r="L1311" s="10">
        <v>1.0</v>
      </c>
      <c r="N1311" s="10">
        <f t="shared" si="1"/>
        <v>3</v>
      </c>
      <c r="O1311" s="10">
        <f t="shared" si="2"/>
        <v>0</v>
      </c>
      <c r="P1311" s="10">
        <v>188005.0</v>
      </c>
    </row>
    <row r="1312" ht="12.75" customHeight="1">
      <c r="A1312" s="10" t="s">
        <v>3581</v>
      </c>
      <c r="B1312" s="10" t="s">
        <v>3582</v>
      </c>
      <c r="C1312" s="10">
        <v>2.0</v>
      </c>
      <c r="F1312" s="10">
        <v>2.0</v>
      </c>
      <c r="G1312" s="11">
        <v>45723.0</v>
      </c>
      <c r="H1312" s="12">
        <v>142773.11</v>
      </c>
      <c r="I1312" s="10" t="s">
        <v>3583</v>
      </c>
      <c r="J1312" s="10">
        <v>2.0</v>
      </c>
      <c r="K1312" s="10" t="s">
        <v>3584</v>
      </c>
      <c r="N1312" s="10">
        <f t="shared" si="1"/>
        <v>2</v>
      </c>
      <c r="O1312" s="10">
        <f t="shared" si="2"/>
        <v>0</v>
      </c>
    </row>
    <row r="1313" ht="12.75" customHeight="1">
      <c r="A1313" s="10" t="s">
        <v>3585</v>
      </c>
      <c r="B1313" s="10" t="s">
        <v>3586</v>
      </c>
      <c r="C1313" s="10">
        <v>1.0</v>
      </c>
      <c r="F1313" s="10">
        <v>1.0</v>
      </c>
      <c r="G1313" s="11">
        <v>45545.0</v>
      </c>
      <c r="H1313" s="12">
        <v>184789.92</v>
      </c>
      <c r="I1313" s="10" t="s">
        <v>3587</v>
      </c>
      <c r="J1313" s="10">
        <v>1.0</v>
      </c>
      <c r="K1313" s="10">
        <v>151.0</v>
      </c>
      <c r="N1313" s="10">
        <f t="shared" si="1"/>
        <v>1</v>
      </c>
      <c r="O1313" s="10">
        <f t="shared" si="2"/>
        <v>0</v>
      </c>
    </row>
    <row r="1314" ht="12.75" customHeight="1">
      <c r="A1314" s="20" t="s">
        <v>3588</v>
      </c>
      <c r="B1314" s="20" t="s">
        <v>3589</v>
      </c>
      <c r="C1314" s="10">
        <v>1.0</v>
      </c>
      <c r="F1314" s="10">
        <v>1.0</v>
      </c>
      <c r="G1314" s="11">
        <v>45678.0</v>
      </c>
      <c r="H1314" s="12">
        <v>252016.81</v>
      </c>
      <c r="I1314" s="10" t="s">
        <v>3590</v>
      </c>
      <c r="J1314" s="10">
        <v>1.0</v>
      </c>
      <c r="N1314" s="10">
        <f t="shared" si="1"/>
        <v>1</v>
      </c>
      <c r="O1314" s="10">
        <f t="shared" si="2"/>
        <v>0</v>
      </c>
      <c r="P1314" s="26" t="s">
        <v>3591</v>
      </c>
      <c r="Q1314" s="10" t="str">
        <f>IFERROR(VLOOKUP(A1314,[1]Ajustes!A$1:H$65536,8,FALSE),0)</f>
        <v>#ERROR!</v>
      </c>
    </row>
    <row r="1315" ht="12.75" customHeight="1">
      <c r="A1315" s="10" t="s">
        <v>3592</v>
      </c>
      <c r="B1315" s="10" t="s">
        <v>3593</v>
      </c>
      <c r="C1315" s="10">
        <v>3.0</v>
      </c>
      <c r="F1315" s="10">
        <v>3.0</v>
      </c>
      <c r="G1315" s="11">
        <v>45458.0</v>
      </c>
      <c r="H1315" s="12">
        <v>22605.04</v>
      </c>
      <c r="I1315" s="10" t="s">
        <v>3594</v>
      </c>
      <c r="J1315" s="10">
        <v>3.0</v>
      </c>
      <c r="K1315" s="10" t="s">
        <v>846</v>
      </c>
      <c r="N1315" s="10">
        <f t="shared" si="1"/>
        <v>3</v>
      </c>
      <c r="O1315" s="10">
        <f t="shared" si="2"/>
        <v>0</v>
      </c>
    </row>
    <row r="1316" ht="12.75" customHeight="1">
      <c r="A1316" s="13" t="s">
        <v>3595</v>
      </c>
      <c r="B1316" s="13" t="s">
        <v>3596</v>
      </c>
      <c r="C1316" s="13">
        <v>2.0</v>
      </c>
      <c r="D1316" s="13">
        <v>2.0</v>
      </c>
      <c r="E1316" s="13"/>
      <c r="F1316" s="13"/>
      <c r="G1316" s="13">
        <v>45491.0</v>
      </c>
      <c r="H1316" s="14">
        <v>40115.25</v>
      </c>
      <c r="I1316" s="13" t="s">
        <v>3597</v>
      </c>
      <c r="J1316" s="13"/>
      <c r="K1316" s="13"/>
      <c r="L1316" s="13"/>
      <c r="M1316" s="13"/>
      <c r="N1316" s="13">
        <f t="shared" si="1"/>
        <v>0</v>
      </c>
      <c r="O1316" s="13">
        <f t="shared" si="2"/>
        <v>-2</v>
      </c>
      <c r="P1316" s="11" t="s">
        <v>3598</v>
      </c>
      <c r="Q1316" s="10" t="str">
        <f>IFERROR(VLOOKUP(A1316,[1]Ajustes!A$1:H$65536,8,FALSE),0)</f>
        <v>#ERROR!</v>
      </c>
    </row>
    <row r="1317" ht="12.75" customHeight="1">
      <c r="A1317" s="10" t="s">
        <v>3599</v>
      </c>
      <c r="B1317" s="10" t="s">
        <v>3600</v>
      </c>
      <c r="C1317" s="10">
        <v>1.0</v>
      </c>
      <c r="F1317" s="10">
        <v>1.0</v>
      </c>
      <c r="G1317" s="11">
        <v>45478.0</v>
      </c>
      <c r="H1317" s="12">
        <v>67142.86</v>
      </c>
      <c r="I1317" s="10" t="s">
        <v>3601</v>
      </c>
      <c r="J1317" s="10">
        <v>1.0</v>
      </c>
      <c r="K1317" s="11" t="s">
        <v>3602</v>
      </c>
      <c r="N1317" s="10">
        <f t="shared" si="1"/>
        <v>1</v>
      </c>
      <c r="O1317" s="10">
        <f t="shared" si="2"/>
        <v>0</v>
      </c>
      <c r="P1317" s="11" t="s">
        <v>3603</v>
      </c>
      <c r="Q1317" s="10" t="str">
        <f>IFERROR(VLOOKUP(A1317,[1]Ajustes!A$1:H$65536,8,FALSE),0)</f>
        <v>#ERROR!</v>
      </c>
    </row>
    <row r="1318" ht="12.75" customHeight="1">
      <c r="A1318" s="10" t="s">
        <v>3604</v>
      </c>
      <c r="B1318" s="10" t="s">
        <v>3605</v>
      </c>
      <c r="C1318" s="10">
        <v>4.0</v>
      </c>
      <c r="F1318" s="10">
        <v>4.0</v>
      </c>
      <c r="G1318" s="11">
        <v>45621.0</v>
      </c>
      <c r="H1318" s="12">
        <v>67142.85</v>
      </c>
      <c r="I1318" s="10" t="s">
        <v>3606</v>
      </c>
      <c r="J1318" s="10">
        <v>4.0</v>
      </c>
      <c r="K1318" s="10">
        <v>241.0</v>
      </c>
      <c r="N1318" s="10">
        <f t="shared" si="1"/>
        <v>4</v>
      </c>
      <c r="O1318" s="10">
        <f t="shared" si="2"/>
        <v>0</v>
      </c>
    </row>
    <row r="1319" ht="12.75" customHeight="1">
      <c r="A1319" s="10" t="s">
        <v>3607</v>
      </c>
      <c r="B1319" s="10" t="s">
        <v>3608</v>
      </c>
      <c r="C1319" s="10">
        <v>1.0</v>
      </c>
      <c r="F1319" s="10">
        <v>1.0</v>
      </c>
      <c r="G1319" s="11">
        <v>45461.0</v>
      </c>
      <c r="H1319" s="12">
        <v>18403.36</v>
      </c>
      <c r="I1319" s="10" t="s">
        <v>3609</v>
      </c>
      <c r="J1319" s="10">
        <v>1.0</v>
      </c>
      <c r="K1319" s="10" t="s">
        <v>846</v>
      </c>
      <c r="N1319" s="10">
        <f t="shared" si="1"/>
        <v>1</v>
      </c>
      <c r="O1319" s="10">
        <f t="shared" si="2"/>
        <v>0</v>
      </c>
    </row>
    <row r="1320" ht="12.75" customHeight="1">
      <c r="A1320" s="10" t="s">
        <v>3610</v>
      </c>
      <c r="B1320" s="10" t="s">
        <v>3611</v>
      </c>
      <c r="C1320" s="10">
        <v>3.0</v>
      </c>
      <c r="F1320" s="10">
        <v>3.0</v>
      </c>
      <c r="G1320" s="11">
        <v>45525.0</v>
      </c>
      <c r="H1320" s="12">
        <v>14931.0</v>
      </c>
      <c r="I1320" s="10" t="s">
        <v>3523</v>
      </c>
      <c r="J1320" s="10">
        <v>3.0</v>
      </c>
      <c r="K1320" s="10" t="s">
        <v>158</v>
      </c>
      <c r="N1320" s="10">
        <f t="shared" si="1"/>
        <v>3</v>
      </c>
      <c r="O1320" s="10">
        <f t="shared" si="2"/>
        <v>0</v>
      </c>
    </row>
    <row r="1321" ht="12.75" customHeight="1">
      <c r="A1321" s="10" t="s">
        <v>3612</v>
      </c>
      <c r="B1321" s="10" t="s">
        <v>3613</v>
      </c>
      <c r="C1321" s="10">
        <v>1.0</v>
      </c>
      <c r="D1321" s="10">
        <v>1.0</v>
      </c>
      <c r="G1321" s="11">
        <v>45713.0</v>
      </c>
      <c r="H1321" s="12">
        <v>29058.75</v>
      </c>
      <c r="I1321" s="10" t="s">
        <v>1133</v>
      </c>
      <c r="L1321" s="10">
        <v>1.0</v>
      </c>
      <c r="N1321" s="10">
        <f t="shared" si="1"/>
        <v>1</v>
      </c>
      <c r="O1321" s="10">
        <f t="shared" si="2"/>
        <v>0</v>
      </c>
      <c r="P1321" s="10">
        <v>192047.0</v>
      </c>
    </row>
    <row r="1322" ht="12.75" customHeight="1">
      <c r="A1322" s="10" t="s">
        <v>3614</v>
      </c>
      <c r="B1322" s="10" t="s">
        <v>3615</v>
      </c>
      <c r="C1322" s="10">
        <v>1.0</v>
      </c>
      <c r="D1322" s="10">
        <v>1.0</v>
      </c>
      <c r="G1322" s="11">
        <v>45721.0</v>
      </c>
      <c r="H1322" s="12">
        <v>15487.48</v>
      </c>
      <c r="I1322" s="10" t="s">
        <v>3616</v>
      </c>
      <c r="L1322" s="10">
        <v>1.0</v>
      </c>
      <c r="N1322" s="10">
        <f t="shared" si="1"/>
        <v>1</v>
      </c>
      <c r="O1322" s="10">
        <f t="shared" si="2"/>
        <v>0</v>
      </c>
      <c r="P1322" s="10">
        <v>192047.0</v>
      </c>
    </row>
    <row r="1323" ht="12.75" customHeight="1">
      <c r="A1323" s="10" t="s">
        <v>3617</v>
      </c>
      <c r="B1323" s="10" t="s">
        <v>3618</v>
      </c>
      <c r="C1323" s="10">
        <v>3.0</v>
      </c>
      <c r="F1323" s="10">
        <v>3.0</v>
      </c>
      <c r="G1323" s="11">
        <v>45054.0</v>
      </c>
      <c r="H1323" s="12">
        <v>13326.91</v>
      </c>
      <c r="I1323" s="10" t="s">
        <v>3619</v>
      </c>
      <c r="J1323" s="10">
        <v>3.0</v>
      </c>
      <c r="K1323" s="10" t="s">
        <v>218</v>
      </c>
      <c r="N1323" s="10">
        <f t="shared" si="1"/>
        <v>3</v>
      </c>
      <c r="O1323" s="10">
        <f t="shared" si="2"/>
        <v>0</v>
      </c>
    </row>
    <row r="1324" ht="12.75" customHeight="1">
      <c r="A1324" s="10" t="s">
        <v>3620</v>
      </c>
      <c r="B1324" s="10" t="s">
        <v>3621</v>
      </c>
      <c r="C1324" s="10">
        <v>1.0</v>
      </c>
      <c r="F1324" s="10">
        <v>1.0</v>
      </c>
      <c r="G1324" s="11">
        <v>45054.0</v>
      </c>
      <c r="H1324" s="12">
        <v>14316.75</v>
      </c>
      <c r="I1324" s="10" t="s">
        <v>3150</v>
      </c>
      <c r="J1324" s="10">
        <v>1.0</v>
      </c>
      <c r="K1324" s="10" t="s">
        <v>1781</v>
      </c>
      <c r="N1324" s="10">
        <f t="shared" si="1"/>
        <v>1</v>
      </c>
      <c r="O1324" s="10">
        <f t="shared" si="2"/>
        <v>0</v>
      </c>
      <c r="Q1324" s="10" t="str">
        <f>IFERROR(VLOOKUP(A1324,[1]Ajustes!A$1:H$65536,8,FALSE),0)</f>
        <v>#ERROR!</v>
      </c>
    </row>
    <row r="1325" ht="12.75" customHeight="1">
      <c r="A1325" s="10" t="s">
        <v>3622</v>
      </c>
      <c r="B1325" s="10" t="s">
        <v>3623</v>
      </c>
      <c r="C1325" s="10">
        <v>2.0</v>
      </c>
      <c r="D1325" s="10">
        <v>1.0</v>
      </c>
      <c r="F1325" s="10">
        <v>1.0</v>
      </c>
      <c r="G1325" s="11">
        <v>45713.0</v>
      </c>
      <c r="H1325" s="12">
        <v>7796.25</v>
      </c>
      <c r="I1325" s="10" t="s">
        <v>1471</v>
      </c>
      <c r="J1325" s="10">
        <v>1.0</v>
      </c>
      <c r="K1325" s="11" t="s">
        <v>1781</v>
      </c>
      <c r="L1325" s="10">
        <v>1.0</v>
      </c>
      <c r="N1325" s="10">
        <f t="shared" si="1"/>
        <v>2</v>
      </c>
      <c r="O1325" s="10">
        <f t="shared" si="2"/>
        <v>0</v>
      </c>
      <c r="P1325" s="10">
        <v>192047.0</v>
      </c>
    </row>
    <row r="1326" ht="12.75" customHeight="1">
      <c r="A1326" s="10" t="s">
        <v>3624</v>
      </c>
      <c r="B1326" s="10" t="s">
        <v>3625</v>
      </c>
      <c r="C1326" s="10">
        <v>1.0</v>
      </c>
      <c r="F1326" s="10">
        <v>1.0</v>
      </c>
      <c r="G1326" s="11">
        <v>45338.0</v>
      </c>
      <c r="H1326" s="12">
        <v>3071.25</v>
      </c>
      <c r="I1326" s="10" t="s">
        <v>3626</v>
      </c>
      <c r="J1326" s="10">
        <v>1.0</v>
      </c>
      <c r="K1326" s="10" t="s">
        <v>218</v>
      </c>
      <c r="N1326" s="10">
        <f t="shared" si="1"/>
        <v>1</v>
      </c>
      <c r="O1326" s="10">
        <f t="shared" si="2"/>
        <v>0</v>
      </c>
    </row>
    <row r="1327" ht="12.75" customHeight="1">
      <c r="A1327" s="10" t="s">
        <v>3627</v>
      </c>
      <c r="B1327" s="10" t="s">
        <v>3628</v>
      </c>
      <c r="C1327" s="10">
        <v>3.0</v>
      </c>
      <c r="F1327" s="10">
        <v>3.0</v>
      </c>
      <c r="G1327" s="11">
        <v>45054.0</v>
      </c>
      <c r="H1327" s="12">
        <v>33311.25</v>
      </c>
      <c r="I1327" s="10" t="s">
        <v>764</v>
      </c>
      <c r="J1327" s="10">
        <v>3.0</v>
      </c>
      <c r="K1327" s="10">
        <v>742.0</v>
      </c>
      <c r="N1327" s="10">
        <f t="shared" si="1"/>
        <v>3</v>
      </c>
      <c r="O1327" s="10">
        <f t="shared" si="2"/>
        <v>0</v>
      </c>
    </row>
    <row r="1328" ht="12.75" customHeight="1">
      <c r="A1328" s="10" t="s">
        <v>3629</v>
      </c>
      <c r="B1328" s="10" t="s">
        <v>3630</v>
      </c>
      <c r="C1328" s="10">
        <v>1.0</v>
      </c>
      <c r="D1328" s="10">
        <v>1.0</v>
      </c>
      <c r="G1328" s="11">
        <v>45432.0</v>
      </c>
      <c r="H1328" s="12">
        <v>44934.75</v>
      </c>
      <c r="I1328" s="10" t="s">
        <v>3631</v>
      </c>
      <c r="J1328" s="10">
        <v>1.0</v>
      </c>
      <c r="K1328" s="11" t="s">
        <v>1532</v>
      </c>
      <c r="N1328" s="10">
        <f t="shared" si="1"/>
        <v>1</v>
      </c>
      <c r="O1328" s="10">
        <f t="shared" si="2"/>
        <v>0</v>
      </c>
    </row>
    <row r="1329" ht="12.75" customHeight="1">
      <c r="A1329" s="10" t="s">
        <v>3632</v>
      </c>
      <c r="B1329" s="10" t="s">
        <v>3633</v>
      </c>
      <c r="C1329" s="10">
        <v>1.0</v>
      </c>
      <c r="F1329" s="10">
        <v>1.0</v>
      </c>
      <c r="G1329" s="11">
        <v>45321.0</v>
      </c>
      <c r="H1329" s="12">
        <v>17577.0</v>
      </c>
      <c r="I1329" s="10" t="s">
        <v>2108</v>
      </c>
      <c r="J1329" s="10">
        <v>1.0</v>
      </c>
      <c r="K1329" s="11" t="s">
        <v>1781</v>
      </c>
      <c r="N1329" s="10">
        <f t="shared" si="1"/>
        <v>1</v>
      </c>
      <c r="O1329" s="10">
        <f t="shared" si="2"/>
        <v>0</v>
      </c>
    </row>
    <row r="1330" ht="12.75" customHeight="1">
      <c r="A1330" s="10" t="s">
        <v>3634</v>
      </c>
      <c r="B1330" s="10" t="s">
        <v>3635</v>
      </c>
      <c r="C1330" s="10">
        <v>3.0</v>
      </c>
      <c r="F1330" s="10">
        <v>3.0</v>
      </c>
      <c r="G1330" s="11">
        <v>45054.0</v>
      </c>
      <c r="H1330" s="12">
        <v>14175.0</v>
      </c>
      <c r="I1330" s="10" t="s">
        <v>255</v>
      </c>
      <c r="J1330" s="10">
        <v>3.0</v>
      </c>
      <c r="K1330" s="10" t="s">
        <v>218</v>
      </c>
      <c r="N1330" s="10">
        <f t="shared" si="1"/>
        <v>3</v>
      </c>
      <c r="O1330" s="10">
        <f t="shared" si="2"/>
        <v>0</v>
      </c>
    </row>
    <row r="1331" ht="12.75" customHeight="1">
      <c r="A1331" s="10" t="s">
        <v>3636</v>
      </c>
      <c r="B1331" s="11" t="s">
        <v>3637</v>
      </c>
      <c r="C1331" s="10">
        <v>3.0</v>
      </c>
      <c r="F1331" s="10">
        <v>3.0</v>
      </c>
      <c r="G1331" s="11">
        <v>45406.0</v>
      </c>
      <c r="H1331" s="12">
        <v>4725.0</v>
      </c>
      <c r="I1331" s="10" t="s">
        <v>319</v>
      </c>
      <c r="J1331" s="10">
        <v>3.0</v>
      </c>
      <c r="K1331" s="11" t="s">
        <v>478</v>
      </c>
      <c r="N1331" s="10">
        <f t="shared" si="1"/>
        <v>3</v>
      </c>
      <c r="O1331" s="10">
        <f t="shared" si="2"/>
        <v>0</v>
      </c>
    </row>
    <row r="1332" ht="12.75" customHeight="1">
      <c r="A1332" s="10" t="s">
        <v>3638</v>
      </c>
      <c r="B1332" s="10" t="s">
        <v>3639</v>
      </c>
      <c r="C1332" s="10">
        <v>2.0</v>
      </c>
      <c r="F1332" s="10">
        <v>2.0</v>
      </c>
      <c r="G1332" s="11">
        <v>45115.0</v>
      </c>
      <c r="H1332" s="12">
        <v>21262.5</v>
      </c>
      <c r="I1332" s="10" t="s">
        <v>255</v>
      </c>
      <c r="J1332" s="10">
        <v>2.0</v>
      </c>
      <c r="K1332" s="11" t="s">
        <v>2049</v>
      </c>
      <c r="N1332" s="10">
        <f t="shared" si="1"/>
        <v>2</v>
      </c>
      <c r="O1332" s="10">
        <f t="shared" si="2"/>
        <v>0</v>
      </c>
    </row>
    <row r="1333" ht="12.75" customHeight="1">
      <c r="A1333" s="10" t="s">
        <v>3640</v>
      </c>
      <c r="B1333" s="10" t="s">
        <v>3641</v>
      </c>
      <c r="C1333" s="10">
        <v>1.0</v>
      </c>
      <c r="F1333" s="10">
        <v>1.0</v>
      </c>
      <c r="G1333" s="11">
        <v>45054.0</v>
      </c>
      <c r="H1333" s="12">
        <v>3780.0</v>
      </c>
      <c r="I1333" s="10" t="s">
        <v>795</v>
      </c>
      <c r="J1333" s="10">
        <v>1.0</v>
      </c>
      <c r="K1333" s="11" t="s">
        <v>644</v>
      </c>
      <c r="N1333" s="10">
        <f t="shared" si="1"/>
        <v>1</v>
      </c>
      <c r="O1333" s="10">
        <f t="shared" si="2"/>
        <v>0</v>
      </c>
    </row>
    <row r="1334" ht="12.75" customHeight="1">
      <c r="A1334" s="10" t="s">
        <v>3642</v>
      </c>
      <c r="B1334" s="10" t="s">
        <v>3643</v>
      </c>
      <c r="C1334" s="10">
        <v>1.0</v>
      </c>
      <c r="F1334" s="10">
        <v>1.0</v>
      </c>
      <c r="G1334" s="11">
        <v>45492.0</v>
      </c>
      <c r="H1334" s="12">
        <v>24097.5</v>
      </c>
      <c r="I1334" s="10" t="s">
        <v>1976</v>
      </c>
      <c r="J1334" s="10">
        <v>1.0</v>
      </c>
      <c r="K1334" s="10">
        <v>623.0</v>
      </c>
      <c r="N1334" s="10">
        <f t="shared" si="1"/>
        <v>1</v>
      </c>
      <c r="O1334" s="10">
        <f t="shared" si="2"/>
        <v>0</v>
      </c>
    </row>
    <row r="1335" ht="12.75" customHeight="1">
      <c r="A1335" s="10" t="s">
        <v>3644</v>
      </c>
      <c r="B1335" s="10" t="s">
        <v>3645</v>
      </c>
      <c r="C1335" s="10">
        <v>3.0</v>
      </c>
      <c r="F1335" s="10">
        <v>3.0</v>
      </c>
      <c r="G1335" s="11">
        <v>45054.0</v>
      </c>
      <c r="H1335" s="12">
        <v>21262.5</v>
      </c>
      <c r="I1335" s="10" t="s">
        <v>3646</v>
      </c>
      <c r="J1335" s="10">
        <v>3.0</v>
      </c>
      <c r="K1335" s="11" t="s">
        <v>597</v>
      </c>
      <c r="N1335" s="10">
        <f t="shared" si="1"/>
        <v>3</v>
      </c>
      <c r="O1335" s="10">
        <f t="shared" si="2"/>
        <v>0</v>
      </c>
    </row>
    <row r="1336" ht="12.75" customHeight="1">
      <c r="A1336" s="10" t="s">
        <v>3647</v>
      </c>
      <c r="B1336" s="10" t="s">
        <v>3648</v>
      </c>
      <c r="C1336" s="10">
        <v>2.0</v>
      </c>
      <c r="F1336" s="10">
        <v>2.0</v>
      </c>
      <c r="G1336" s="11">
        <v>45054.0</v>
      </c>
      <c r="H1336" s="12">
        <v>17010.0</v>
      </c>
      <c r="I1336" s="10" t="s">
        <v>1434</v>
      </c>
      <c r="J1336" s="10">
        <v>2.0</v>
      </c>
      <c r="K1336" s="11" t="s">
        <v>597</v>
      </c>
      <c r="N1336" s="10">
        <f t="shared" si="1"/>
        <v>2</v>
      </c>
      <c r="O1336" s="10">
        <f t="shared" si="2"/>
        <v>0</v>
      </c>
    </row>
    <row r="1337" ht="12.75" customHeight="1">
      <c r="A1337" s="10" t="s">
        <v>3649</v>
      </c>
      <c r="B1337" s="10" t="s">
        <v>3650</v>
      </c>
      <c r="C1337" s="10">
        <v>1.0</v>
      </c>
      <c r="F1337" s="10">
        <v>1.0</v>
      </c>
      <c r="G1337" s="11">
        <v>45054.0</v>
      </c>
      <c r="H1337" s="12">
        <v>1512.0</v>
      </c>
      <c r="I1337" s="10" t="s">
        <v>928</v>
      </c>
      <c r="J1337" s="10">
        <v>1.0</v>
      </c>
      <c r="K1337" s="11" t="s">
        <v>1929</v>
      </c>
      <c r="N1337" s="10">
        <f t="shared" si="1"/>
        <v>1</v>
      </c>
      <c r="O1337" s="10">
        <f t="shared" si="2"/>
        <v>0</v>
      </c>
    </row>
    <row r="1338" ht="12.75" customHeight="1">
      <c r="A1338" s="10" t="s">
        <v>3651</v>
      </c>
      <c r="B1338" s="10" t="s">
        <v>3652</v>
      </c>
      <c r="C1338" s="10">
        <v>1.0</v>
      </c>
      <c r="F1338" s="10">
        <v>1.0</v>
      </c>
      <c r="G1338" s="11">
        <v>45566.0</v>
      </c>
      <c r="H1338" s="12">
        <v>14175.0</v>
      </c>
      <c r="I1338" s="10" t="s">
        <v>319</v>
      </c>
      <c r="J1338" s="10">
        <v>1.0</v>
      </c>
      <c r="K1338" s="11" t="s">
        <v>1929</v>
      </c>
      <c r="N1338" s="10">
        <f t="shared" si="1"/>
        <v>1</v>
      </c>
      <c r="O1338" s="10">
        <f t="shared" si="2"/>
        <v>0</v>
      </c>
    </row>
    <row r="1339" ht="12.75" customHeight="1">
      <c r="A1339" s="10" t="s">
        <v>3653</v>
      </c>
      <c r="B1339" s="10" t="s">
        <v>3654</v>
      </c>
      <c r="C1339" s="10">
        <v>1.0</v>
      </c>
      <c r="F1339" s="10">
        <v>1.0</v>
      </c>
      <c r="G1339" s="11">
        <v>45054.0</v>
      </c>
      <c r="H1339" s="12">
        <v>23530.5</v>
      </c>
      <c r="I1339" s="10" t="s">
        <v>3655</v>
      </c>
      <c r="J1339" s="10">
        <v>1.0</v>
      </c>
      <c r="K1339" s="10" t="s">
        <v>1979</v>
      </c>
      <c r="N1339" s="10">
        <f t="shared" si="1"/>
        <v>1</v>
      </c>
      <c r="O1339" s="10">
        <f t="shared" si="2"/>
        <v>0</v>
      </c>
    </row>
    <row r="1340" ht="12.75" customHeight="1">
      <c r="A1340" s="10" t="s">
        <v>3656</v>
      </c>
      <c r="B1340" s="10" t="s">
        <v>3657</v>
      </c>
      <c r="C1340" s="10">
        <v>1.0</v>
      </c>
      <c r="F1340" s="10">
        <v>1.0</v>
      </c>
      <c r="G1340" s="11">
        <v>45492.0</v>
      </c>
      <c r="H1340" s="12">
        <v>1512.0</v>
      </c>
      <c r="I1340" s="10" t="s">
        <v>928</v>
      </c>
      <c r="N1340" s="10">
        <f t="shared" si="1"/>
        <v>0</v>
      </c>
      <c r="O1340" s="10">
        <f t="shared" si="2"/>
        <v>-1</v>
      </c>
      <c r="Q1340" s="10" t="str">
        <f>IFERROR(VLOOKUP(A1340,[1]Ajustes!A$1:H$65536,8,FALSE),0)</f>
        <v>#ERROR!</v>
      </c>
    </row>
    <row r="1341" ht="12.75" customHeight="1">
      <c r="A1341" s="10" t="s">
        <v>3658</v>
      </c>
      <c r="B1341" s="10" t="s">
        <v>3659</v>
      </c>
      <c r="C1341" s="10">
        <v>1.0</v>
      </c>
      <c r="F1341" s="10">
        <v>1.0</v>
      </c>
      <c r="G1341" s="11">
        <v>45644.0</v>
      </c>
      <c r="H1341" s="12">
        <v>1512.0</v>
      </c>
      <c r="I1341" s="10" t="s">
        <v>928</v>
      </c>
      <c r="J1341" s="10">
        <v>1.0</v>
      </c>
      <c r="K1341" s="10" t="s">
        <v>564</v>
      </c>
      <c r="N1341" s="10">
        <f t="shared" si="1"/>
        <v>1</v>
      </c>
      <c r="O1341" s="10">
        <f t="shared" si="2"/>
        <v>0</v>
      </c>
    </row>
    <row r="1342" ht="12.75" customHeight="1">
      <c r="A1342" s="10" t="s">
        <v>3660</v>
      </c>
      <c r="B1342" s="10" t="s">
        <v>3661</v>
      </c>
      <c r="C1342" s="10">
        <v>1.0</v>
      </c>
      <c r="F1342" s="10">
        <v>1.0</v>
      </c>
      <c r="G1342" s="11">
        <v>45644.0</v>
      </c>
      <c r="H1342" s="12">
        <v>19845.0</v>
      </c>
      <c r="I1342" s="10" t="s">
        <v>114</v>
      </c>
      <c r="J1342" s="10">
        <v>2.0</v>
      </c>
      <c r="K1342" s="10" t="s">
        <v>692</v>
      </c>
      <c r="N1342" s="10">
        <f t="shared" si="1"/>
        <v>2</v>
      </c>
      <c r="O1342" s="10">
        <f t="shared" si="2"/>
        <v>1</v>
      </c>
      <c r="P1342" s="10" t="s">
        <v>3564</v>
      </c>
      <c r="Q1342" s="10" t="str">
        <f>IFERROR(VLOOKUP(A1342,[1]Ajustes!A$1:H$65536,8,FALSE),0)</f>
        <v>#ERROR!</v>
      </c>
    </row>
    <row r="1343" ht="12.75" customHeight="1">
      <c r="A1343" s="10" t="s">
        <v>3662</v>
      </c>
      <c r="B1343" s="10" t="s">
        <v>3663</v>
      </c>
      <c r="C1343" s="10">
        <v>3.0</v>
      </c>
      <c r="F1343" s="10">
        <v>3.0</v>
      </c>
      <c r="G1343" s="11">
        <v>45545.0</v>
      </c>
      <c r="H1343" s="12">
        <v>50604.75</v>
      </c>
      <c r="I1343" s="10" t="s">
        <v>3664</v>
      </c>
      <c r="J1343" s="10">
        <v>3.0</v>
      </c>
      <c r="K1343" s="10">
        <v>942.0</v>
      </c>
      <c r="N1343" s="10">
        <f t="shared" si="1"/>
        <v>3</v>
      </c>
      <c r="O1343" s="10">
        <f t="shared" si="2"/>
        <v>0</v>
      </c>
    </row>
    <row r="1344" ht="12.75" customHeight="1">
      <c r="A1344" s="10" t="s">
        <v>3665</v>
      </c>
      <c r="B1344" s="10" t="s">
        <v>3666</v>
      </c>
      <c r="C1344" s="10">
        <v>1.0</v>
      </c>
      <c r="F1344" s="10">
        <v>1.0</v>
      </c>
      <c r="G1344" s="11">
        <v>45281.0</v>
      </c>
      <c r="H1344" s="12">
        <v>50463.0</v>
      </c>
      <c r="I1344" s="10" t="s">
        <v>3667</v>
      </c>
      <c r="J1344" s="10">
        <v>1.0</v>
      </c>
      <c r="K1344" s="10" t="s">
        <v>1308</v>
      </c>
      <c r="N1344" s="10">
        <f t="shared" si="1"/>
        <v>1</v>
      </c>
      <c r="O1344" s="10">
        <f t="shared" si="2"/>
        <v>0</v>
      </c>
    </row>
    <row r="1345" ht="12.75" customHeight="1">
      <c r="A1345" s="10" t="s">
        <v>3668</v>
      </c>
      <c r="B1345" s="10" t="s">
        <v>3669</v>
      </c>
      <c r="C1345" s="10">
        <v>5.0</v>
      </c>
      <c r="F1345" s="10">
        <v>5.0</v>
      </c>
      <c r="G1345" s="11">
        <v>45659.0</v>
      </c>
      <c r="H1345" s="12">
        <v>25373.25</v>
      </c>
      <c r="I1345" s="10" t="s">
        <v>3670</v>
      </c>
      <c r="J1345" s="10">
        <v>5.0</v>
      </c>
      <c r="K1345" s="10" t="s">
        <v>1481</v>
      </c>
      <c r="N1345" s="10">
        <f t="shared" si="1"/>
        <v>5</v>
      </c>
      <c r="O1345" s="10">
        <f t="shared" si="2"/>
        <v>0</v>
      </c>
    </row>
    <row r="1346" ht="12.75" customHeight="1">
      <c r="A1346" s="10" t="s">
        <v>3671</v>
      </c>
      <c r="B1346" s="10" t="s">
        <v>3672</v>
      </c>
      <c r="C1346" s="10">
        <v>2.0</v>
      </c>
      <c r="F1346" s="10">
        <v>2.0</v>
      </c>
      <c r="G1346" s="11">
        <v>45492.0</v>
      </c>
      <c r="H1346" s="12">
        <v>25373.25</v>
      </c>
      <c r="I1346" s="10" t="s">
        <v>3673</v>
      </c>
      <c r="J1346" s="10">
        <v>2.0</v>
      </c>
      <c r="K1346" s="10" t="s">
        <v>582</v>
      </c>
      <c r="N1346" s="10">
        <f t="shared" si="1"/>
        <v>2</v>
      </c>
      <c r="O1346" s="10">
        <f t="shared" si="2"/>
        <v>0</v>
      </c>
    </row>
    <row r="1347" ht="12.75" customHeight="1">
      <c r="A1347" s="10" t="s">
        <v>3674</v>
      </c>
      <c r="B1347" s="10" t="s">
        <v>3675</v>
      </c>
      <c r="C1347" s="10">
        <v>10.0</v>
      </c>
      <c r="F1347" s="10">
        <v>10.0</v>
      </c>
      <c r="G1347" s="11">
        <v>45723.0</v>
      </c>
      <c r="H1347" s="12">
        <v>1512.0</v>
      </c>
      <c r="I1347" s="10" t="s">
        <v>852</v>
      </c>
      <c r="J1347" s="10">
        <v>10.0</v>
      </c>
      <c r="K1347" s="10" t="s">
        <v>2372</v>
      </c>
      <c r="N1347" s="10">
        <f t="shared" si="1"/>
        <v>10</v>
      </c>
      <c r="O1347" s="10">
        <f t="shared" si="2"/>
        <v>0</v>
      </c>
    </row>
    <row r="1348" ht="12.75" customHeight="1">
      <c r="A1348" s="10" t="s">
        <v>3676</v>
      </c>
      <c r="B1348" s="10" t="s">
        <v>3677</v>
      </c>
      <c r="C1348" s="10">
        <v>10.0</v>
      </c>
      <c r="F1348" s="10">
        <v>10.0</v>
      </c>
      <c r="G1348" s="11">
        <v>45054.0</v>
      </c>
      <c r="H1348" s="12">
        <v>1512.0</v>
      </c>
      <c r="I1348" s="10" t="s">
        <v>852</v>
      </c>
      <c r="J1348" s="10">
        <v>10.0</v>
      </c>
      <c r="K1348" s="10">
        <v>923.0</v>
      </c>
      <c r="N1348" s="10">
        <f t="shared" si="1"/>
        <v>10</v>
      </c>
      <c r="O1348" s="10">
        <f t="shared" si="2"/>
        <v>0</v>
      </c>
    </row>
    <row r="1349" ht="12.75" customHeight="1">
      <c r="A1349" s="10" t="s">
        <v>3678</v>
      </c>
      <c r="B1349" s="10" t="s">
        <v>3679</v>
      </c>
      <c r="C1349" s="10">
        <v>2.0</v>
      </c>
      <c r="F1349" s="10">
        <v>2.0</v>
      </c>
      <c r="G1349" s="11">
        <v>45405.0</v>
      </c>
      <c r="H1349" s="12">
        <v>18144.0</v>
      </c>
      <c r="I1349" s="10" t="s">
        <v>3680</v>
      </c>
      <c r="J1349" s="10">
        <v>2.0</v>
      </c>
      <c r="K1349" s="10" t="s">
        <v>3030</v>
      </c>
      <c r="N1349" s="10">
        <f t="shared" si="1"/>
        <v>2</v>
      </c>
      <c r="O1349" s="10">
        <f t="shared" si="2"/>
        <v>0</v>
      </c>
    </row>
    <row r="1350" ht="12.75" customHeight="1">
      <c r="A1350" s="10" t="s">
        <v>3681</v>
      </c>
      <c r="B1350" s="10" t="s">
        <v>3682</v>
      </c>
      <c r="C1350" s="10">
        <v>1.0</v>
      </c>
      <c r="F1350" s="10">
        <v>1.0</v>
      </c>
      <c r="G1350" s="11">
        <v>45721.0</v>
      </c>
      <c r="H1350" s="12">
        <v>23530.5</v>
      </c>
      <c r="I1350" s="10" t="s">
        <v>3655</v>
      </c>
      <c r="J1350" s="10">
        <v>1.0</v>
      </c>
      <c r="K1350" s="10" t="s">
        <v>3030</v>
      </c>
      <c r="N1350" s="10">
        <f t="shared" si="1"/>
        <v>1</v>
      </c>
      <c r="O1350" s="10">
        <f t="shared" si="2"/>
        <v>0</v>
      </c>
    </row>
    <row r="1351" ht="12.75" customHeight="1">
      <c r="A1351" s="10" t="s">
        <v>3683</v>
      </c>
      <c r="B1351" s="10" t="s">
        <v>3684</v>
      </c>
      <c r="C1351" s="10">
        <v>1.0</v>
      </c>
      <c r="F1351" s="10">
        <v>1.0</v>
      </c>
      <c r="G1351" s="11">
        <v>45054.0</v>
      </c>
      <c r="H1351" s="12">
        <v>1323.0</v>
      </c>
      <c r="I1351" s="10" t="s">
        <v>600</v>
      </c>
      <c r="J1351" s="10">
        <v>1.0</v>
      </c>
      <c r="K1351" s="10" t="s">
        <v>1562</v>
      </c>
      <c r="N1351" s="10">
        <f t="shared" si="1"/>
        <v>1</v>
      </c>
      <c r="O1351" s="10">
        <f t="shared" si="2"/>
        <v>0</v>
      </c>
    </row>
    <row r="1352" ht="12.75" customHeight="1">
      <c r="A1352" s="10" t="s">
        <v>3685</v>
      </c>
      <c r="B1352" s="10" t="s">
        <v>3686</v>
      </c>
      <c r="C1352" s="10">
        <v>21.0</v>
      </c>
      <c r="F1352" s="10">
        <v>21.0</v>
      </c>
      <c r="G1352" s="11">
        <v>45054.0</v>
      </c>
      <c r="H1352" s="12">
        <v>5292.0</v>
      </c>
      <c r="I1352" s="10" t="s">
        <v>3687</v>
      </c>
      <c r="J1352" s="10">
        <v>21.0</v>
      </c>
      <c r="K1352" s="11" t="s">
        <v>372</v>
      </c>
      <c r="N1352" s="10">
        <f t="shared" si="1"/>
        <v>21</v>
      </c>
      <c r="O1352" s="10">
        <f t="shared" si="2"/>
        <v>0</v>
      </c>
    </row>
    <row r="1353" ht="12.75" customHeight="1">
      <c r="A1353" s="10" t="s">
        <v>3688</v>
      </c>
      <c r="B1353" s="10" t="s">
        <v>3689</v>
      </c>
      <c r="C1353" s="10">
        <v>1.0</v>
      </c>
      <c r="F1353" s="10">
        <v>1.0</v>
      </c>
      <c r="G1353" s="11">
        <v>45054.0</v>
      </c>
      <c r="H1353" s="12">
        <v>1512.0</v>
      </c>
      <c r="I1353" s="10" t="s">
        <v>928</v>
      </c>
      <c r="J1353" s="10">
        <v>1.0</v>
      </c>
      <c r="K1353" s="10">
        <v>841.0</v>
      </c>
      <c r="N1353" s="10">
        <f t="shared" si="1"/>
        <v>1</v>
      </c>
      <c r="O1353" s="10">
        <f t="shared" si="2"/>
        <v>0</v>
      </c>
    </row>
    <row r="1354" ht="12.75" customHeight="1">
      <c r="A1354" s="10" t="s">
        <v>3690</v>
      </c>
      <c r="B1354" s="10" t="s">
        <v>3691</v>
      </c>
      <c r="C1354" s="10">
        <v>1.0</v>
      </c>
      <c r="F1354" s="10">
        <v>1.0</v>
      </c>
      <c r="G1354" s="11">
        <v>45054.0</v>
      </c>
      <c r="H1354" s="12">
        <v>3024.0</v>
      </c>
      <c r="I1354" s="10" t="s">
        <v>1761</v>
      </c>
      <c r="J1354" s="10">
        <v>1.0</v>
      </c>
      <c r="K1354" s="10">
        <v>841.0</v>
      </c>
      <c r="N1354" s="10">
        <f t="shared" si="1"/>
        <v>1</v>
      </c>
      <c r="O1354" s="10">
        <f t="shared" si="2"/>
        <v>0</v>
      </c>
    </row>
    <row r="1355" ht="12.75" customHeight="1">
      <c r="A1355" s="10" t="s">
        <v>3692</v>
      </c>
      <c r="B1355" s="10" t="s">
        <v>3693</v>
      </c>
      <c r="C1355" s="10">
        <v>1.0</v>
      </c>
      <c r="F1355" s="10">
        <v>1.0</v>
      </c>
      <c r="G1355" s="11">
        <v>45054.0</v>
      </c>
      <c r="H1355" s="12">
        <v>10584.0</v>
      </c>
      <c r="I1355" s="10" t="s">
        <v>741</v>
      </c>
      <c r="J1355" s="10">
        <v>1.0</v>
      </c>
      <c r="K1355" s="10">
        <v>841.0</v>
      </c>
      <c r="N1355" s="10">
        <f t="shared" si="1"/>
        <v>1</v>
      </c>
      <c r="O1355" s="10">
        <f t="shared" si="2"/>
        <v>0</v>
      </c>
    </row>
    <row r="1356" ht="12.75" customHeight="1">
      <c r="A1356" s="10" t="s">
        <v>3694</v>
      </c>
      <c r="B1356" s="10" t="s">
        <v>3695</v>
      </c>
      <c r="C1356" s="10">
        <v>1.0</v>
      </c>
      <c r="F1356" s="10">
        <v>1.0</v>
      </c>
      <c r="G1356" s="11">
        <v>45492.0</v>
      </c>
      <c r="H1356" s="12">
        <v>79238.25</v>
      </c>
      <c r="I1356" s="10" t="s">
        <v>3696</v>
      </c>
      <c r="J1356" s="10">
        <v>1.0</v>
      </c>
      <c r="K1356" s="10">
        <v>241.0</v>
      </c>
      <c r="N1356" s="10">
        <f t="shared" si="1"/>
        <v>1</v>
      </c>
      <c r="O1356" s="10">
        <f t="shared" si="2"/>
        <v>0</v>
      </c>
    </row>
    <row r="1357" ht="12.75" customHeight="1">
      <c r="A1357" s="10" t="s">
        <v>3697</v>
      </c>
      <c r="B1357" s="10" t="s">
        <v>3698</v>
      </c>
      <c r="C1357" s="10">
        <v>1.0</v>
      </c>
      <c r="F1357" s="10">
        <v>1.0</v>
      </c>
      <c r="G1357" s="11">
        <v>45644.0</v>
      </c>
      <c r="H1357" s="12">
        <v>110706.75</v>
      </c>
      <c r="I1357" s="10" t="s">
        <v>3699</v>
      </c>
      <c r="J1357" s="10">
        <v>1.0</v>
      </c>
      <c r="K1357" s="10">
        <v>932.0</v>
      </c>
      <c r="N1357" s="10">
        <f t="shared" si="1"/>
        <v>1</v>
      </c>
      <c r="O1357" s="10">
        <f t="shared" si="2"/>
        <v>0</v>
      </c>
    </row>
    <row r="1358" ht="12.75" customHeight="1">
      <c r="A1358" s="10" t="s">
        <v>3700</v>
      </c>
      <c r="B1358" s="10" t="s">
        <v>3701</v>
      </c>
      <c r="C1358" s="10">
        <v>2.0</v>
      </c>
      <c r="F1358" s="10">
        <v>2.0</v>
      </c>
      <c r="G1358" s="11">
        <v>45406.0</v>
      </c>
      <c r="H1358" s="12">
        <v>4347.0</v>
      </c>
      <c r="I1358" s="10" t="s">
        <v>687</v>
      </c>
      <c r="J1358" s="10">
        <v>2.0</v>
      </c>
      <c r="K1358" s="10" t="s">
        <v>911</v>
      </c>
      <c r="N1358" s="10">
        <f t="shared" si="1"/>
        <v>2</v>
      </c>
      <c r="O1358" s="10">
        <f t="shared" si="2"/>
        <v>0</v>
      </c>
    </row>
    <row r="1359" ht="12.75" customHeight="1">
      <c r="A1359" s="10" t="s">
        <v>3702</v>
      </c>
      <c r="B1359" s="10" t="s">
        <v>3703</v>
      </c>
      <c r="C1359" s="10">
        <v>1.0</v>
      </c>
      <c r="F1359" s="10">
        <v>1.0</v>
      </c>
      <c r="G1359" s="11">
        <v>45054.0</v>
      </c>
      <c r="H1359" s="12">
        <v>3024.0</v>
      </c>
      <c r="I1359" s="10" t="s">
        <v>1761</v>
      </c>
      <c r="J1359" s="10">
        <v>1.0</v>
      </c>
      <c r="K1359" s="10" t="s">
        <v>911</v>
      </c>
      <c r="N1359" s="10">
        <f t="shared" si="1"/>
        <v>1</v>
      </c>
      <c r="O1359" s="10">
        <f t="shared" si="2"/>
        <v>0</v>
      </c>
    </row>
    <row r="1360" ht="12.75" customHeight="1">
      <c r="A1360" s="10" t="s">
        <v>3704</v>
      </c>
      <c r="B1360" s="10" t="s">
        <v>3705</v>
      </c>
      <c r="C1360" s="10">
        <v>1.0</v>
      </c>
      <c r="F1360" s="10">
        <v>1.0</v>
      </c>
      <c r="G1360" s="11">
        <v>45406.0</v>
      </c>
      <c r="H1360" s="12">
        <v>14742.0</v>
      </c>
      <c r="I1360" s="10" t="s">
        <v>2541</v>
      </c>
      <c r="J1360" s="10">
        <v>1.0</v>
      </c>
      <c r="K1360" s="10" t="s">
        <v>911</v>
      </c>
      <c r="N1360" s="10">
        <f t="shared" si="1"/>
        <v>1</v>
      </c>
      <c r="O1360" s="10">
        <f t="shared" si="2"/>
        <v>0</v>
      </c>
    </row>
    <row r="1361" ht="12.75" customHeight="1">
      <c r="A1361" s="10" t="s">
        <v>3706</v>
      </c>
      <c r="B1361" s="10" t="s">
        <v>3707</v>
      </c>
      <c r="C1361" s="10">
        <v>1.0</v>
      </c>
      <c r="F1361" s="10">
        <v>1.0</v>
      </c>
      <c r="G1361" s="11">
        <v>45406.0</v>
      </c>
      <c r="H1361" s="12">
        <v>3024.0</v>
      </c>
      <c r="I1361" s="10" t="s">
        <v>1761</v>
      </c>
      <c r="J1361" s="10">
        <v>1.0</v>
      </c>
      <c r="K1361" s="11" t="s">
        <v>478</v>
      </c>
      <c r="N1361" s="10">
        <f t="shared" si="1"/>
        <v>1</v>
      </c>
      <c r="O1361" s="10">
        <f t="shared" si="2"/>
        <v>0</v>
      </c>
    </row>
    <row r="1362" ht="12.75" customHeight="1">
      <c r="A1362" s="10" t="s">
        <v>3708</v>
      </c>
      <c r="B1362" s="10" t="s">
        <v>3709</v>
      </c>
      <c r="C1362" s="10">
        <v>1.0</v>
      </c>
      <c r="F1362" s="10">
        <v>1.0</v>
      </c>
      <c r="G1362" s="11">
        <v>45406.0</v>
      </c>
      <c r="H1362" s="12">
        <v>14742.0</v>
      </c>
      <c r="I1362" s="10" t="s">
        <v>2541</v>
      </c>
      <c r="J1362" s="10">
        <v>1.0</v>
      </c>
      <c r="K1362" s="10" t="s">
        <v>1154</v>
      </c>
      <c r="N1362" s="10">
        <f t="shared" si="1"/>
        <v>1</v>
      </c>
      <c r="O1362" s="10">
        <f t="shared" si="2"/>
        <v>0</v>
      </c>
    </row>
    <row r="1363" ht="12.75" customHeight="1">
      <c r="A1363" s="10" t="s">
        <v>3710</v>
      </c>
      <c r="B1363" s="10" t="s">
        <v>3711</v>
      </c>
      <c r="C1363" s="10">
        <v>1.0</v>
      </c>
      <c r="F1363" s="10">
        <v>1.0</v>
      </c>
      <c r="G1363" s="11">
        <v>45492.0</v>
      </c>
      <c r="H1363" s="12">
        <v>3024.0</v>
      </c>
      <c r="I1363" s="10" t="s">
        <v>1761</v>
      </c>
      <c r="J1363" s="10">
        <v>1.0</v>
      </c>
      <c r="K1363" s="10">
        <v>321.0</v>
      </c>
      <c r="N1363" s="10">
        <f t="shared" si="1"/>
        <v>1</v>
      </c>
      <c r="O1363" s="10">
        <f t="shared" si="2"/>
        <v>0</v>
      </c>
    </row>
    <row r="1364" ht="12.75" customHeight="1">
      <c r="A1364" s="10" t="s">
        <v>3712</v>
      </c>
      <c r="B1364" s="10" t="s">
        <v>3713</v>
      </c>
      <c r="C1364" s="10">
        <v>3.0</v>
      </c>
      <c r="F1364" s="10">
        <v>3.0</v>
      </c>
      <c r="G1364" s="11">
        <v>45406.0</v>
      </c>
      <c r="H1364" s="12">
        <v>5859.0</v>
      </c>
      <c r="I1364" s="10" t="s">
        <v>2108</v>
      </c>
      <c r="J1364" s="10">
        <v>3.0</v>
      </c>
      <c r="K1364" s="10" t="s">
        <v>911</v>
      </c>
      <c r="N1364" s="10">
        <f t="shared" si="1"/>
        <v>3</v>
      </c>
      <c r="O1364" s="10">
        <f t="shared" si="2"/>
        <v>0</v>
      </c>
      <c r="Q1364" s="10" t="str">
        <f>IFERROR(VLOOKUP(A1364,[1]Ajustes!A$1:H$65536,8,FALSE),0)</f>
        <v>#ERROR!</v>
      </c>
    </row>
    <row r="1365" ht="12.75" customHeight="1">
      <c r="A1365" s="10" t="s">
        <v>3714</v>
      </c>
      <c r="B1365" s="10" t="s">
        <v>3715</v>
      </c>
      <c r="C1365" s="10">
        <v>2.0</v>
      </c>
      <c r="F1365" s="10">
        <v>2.0</v>
      </c>
      <c r="G1365" s="11">
        <v>45492.0</v>
      </c>
      <c r="H1365" s="12">
        <v>7371.0</v>
      </c>
      <c r="I1365" s="10" t="s">
        <v>2541</v>
      </c>
      <c r="J1365" s="10">
        <v>2.0</v>
      </c>
      <c r="K1365" s="11" t="s">
        <v>1929</v>
      </c>
      <c r="N1365" s="10">
        <f t="shared" si="1"/>
        <v>2</v>
      </c>
      <c r="O1365" s="10">
        <f t="shared" si="2"/>
        <v>0</v>
      </c>
    </row>
    <row r="1366" ht="12.75" customHeight="1">
      <c r="A1366" s="10" t="s">
        <v>3716</v>
      </c>
      <c r="B1366" s="10" t="s">
        <v>3717</v>
      </c>
      <c r="C1366" s="10">
        <v>1.0</v>
      </c>
      <c r="F1366" s="10">
        <v>1.0</v>
      </c>
      <c r="G1366" s="11">
        <v>45054.0</v>
      </c>
      <c r="H1366" s="12">
        <v>12474.0</v>
      </c>
      <c r="I1366" s="10" t="s">
        <v>863</v>
      </c>
      <c r="J1366" s="10">
        <v>1.0</v>
      </c>
      <c r="K1366" s="10" t="s">
        <v>3295</v>
      </c>
      <c r="N1366" s="10">
        <f t="shared" si="1"/>
        <v>1</v>
      </c>
      <c r="O1366" s="10">
        <f t="shared" si="2"/>
        <v>0</v>
      </c>
      <c r="Q1366" s="10" t="str">
        <f>IFERROR(VLOOKUP(A1366,[1]Ajustes!A$1:H$65536,8,FALSE),0)</f>
        <v>#ERROR!</v>
      </c>
    </row>
    <row r="1367" ht="12.75" customHeight="1">
      <c r="A1367" s="10" t="s">
        <v>3718</v>
      </c>
      <c r="B1367" s="10" t="s">
        <v>3719</v>
      </c>
      <c r="C1367" s="10">
        <v>32.0</v>
      </c>
      <c r="F1367" s="10">
        <v>32.0</v>
      </c>
      <c r="G1367" s="11">
        <v>45373.0</v>
      </c>
      <c r="H1367" s="12">
        <v>13041.0</v>
      </c>
      <c r="I1367" s="10" t="s">
        <v>3720</v>
      </c>
      <c r="J1367" s="10">
        <v>30.0</v>
      </c>
      <c r="K1367" s="10" t="s">
        <v>1603</v>
      </c>
      <c r="L1367" s="10">
        <v>2.0</v>
      </c>
      <c r="N1367" s="10">
        <f t="shared" si="1"/>
        <v>32</v>
      </c>
      <c r="O1367" s="10">
        <f t="shared" si="2"/>
        <v>0</v>
      </c>
      <c r="P1367" s="10" t="s">
        <v>3721</v>
      </c>
    </row>
    <row r="1368" ht="12.75" customHeight="1">
      <c r="A1368" s="10" t="s">
        <v>3722</v>
      </c>
      <c r="B1368" s="10" t="s">
        <v>3723</v>
      </c>
      <c r="C1368" s="10">
        <v>4.0</v>
      </c>
      <c r="F1368" s="10">
        <v>4.0</v>
      </c>
      <c r="G1368" s="11">
        <v>45406.0</v>
      </c>
      <c r="H1368" s="12">
        <v>16017.75</v>
      </c>
      <c r="I1368" s="10" t="s">
        <v>3724</v>
      </c>
      <c r="J1368" s="10">
        <v>4.0</v>
      </c>
      <c r="K1368" s="11" t="s">
        <v>478</v>
      </c>
      <c r="N1368" s="10">
        <f t="shared" si="1"/>
        <v>4</v>
      </c>
      <c r="O1368" s="10">
        <f t="shared" si="2"/>
        <v>0</v>
      </c>
    </row>
    <row r="1369" ht="12.75" customHeight="1">
      <c r="A1369" s="10" t="s">
        <v>3725</v>
      </c>
      <c r="B1369" s="10" t="s">
        <v>3726</v>
      </c>
      <c r="C1369" s="10">
        <v>1.0</v>
      </c>
      <c r="F1369" s="10">
        <v>1.0</v>
      </c>
      <c r="G1369" s="11">
        <v>45492.0</v>
      </c>
      <c r="H1369" s="12">
        <v>14742.0</v>
      </c>
      <c r="I1369" s="10" t="s">
        <v>2541</v>
      </c>
      <c r="L1369" s="10">
        <v>1.0</v>
      </c>
      <c r="N1369" s="10">
        <f t="shared" si="1"/>
        <v>1</v>
      </c>
      <c r="O1369" s="10">
        <f t="shared" si="2"/>
        <v>0</v>
      </c>
      <c r="P1369" s="10">
        <v>192655.0</v>
      </c>
    </row>
    <row r="1370" ht="12.75" customHeight="1">
      <c r="A1370" s="10" t="s">
        <v>3727</v>
      </c>
      <c r="B1370" s="10" t="s">
        <v>3728</v>
      </c>
      <c r="C1370" s="10">
        <v>1.0</v>
      </c>
      <c r="F1370" s="10">
        <v>1.0</v>
      </c>
      <c r="G1370" s="11">
        <v>45406.0</v>
      </c>
      <c r="H1370" s="12">
        <v>6615.0</v>
      </c>
      <c r="I1370" s="10" t="s">
        <v>875</v>
      </c>
      <c r="J1370" s="10">
        <v>1.0</v>
      </c>
      <c r="K1370" s="11" t="s">
        <v>2817</v>
      </c>
      <c r="N1370" s="10">
        <f t="shared" si="1"/>
        <v>1</v>
      </c>
      <c r="O1370" s="10">
        <f t="shared" si="2"/>
        <v>0</v>
      </c>
    </row>
    <row r="1371" ht="12.75" customHeight="1">
      <c r="A1371" s="10" t="s">
        <v>3729</v>
      </c>
      <c r="B1371" s="10" t="s">
        <v>3730</v>
      </c>
      <c r="C1371" s="10">
        <v>1.0</v>
      </c>
      <c r="F1371" s="10">
        <v>1.0</v>
      </c>
      <c r="G1371" s="11">
        <v>45406.0</v>
      </c>
      <c r="H1371" s="12">
        <v>3024.0</v>
      </c>
      <c r="I1371" s="10" t="s">
        <v>1761</v>
      </c>
      <c r="J1371" s="10">
        <v>1.0</v>
      </c>
      <c r="K1371" s="10" t="s">
        <v>911</v>
      </c>
      <c r="N1371" s="10">
        <f t="shared" si="1"/>
        <v>1</v>
      </c>
      <c r="O1371" s="10">
        <f t="shared" si="2"/>
        <v>0</v>
      </c>
    </row>
    <row r="1372" ht="12.75" customHeight="1">
      <c r="A1372" s="10" t="s">
        <v>3731</v>
      </c>
      <c r="B1372" s="10" t="s">
        <v>3732</v>
      </c>
      <c r="C1372" s="10">
        <v>1.0</v>
      </c>
      <c r="F1372" s="10">
        <v>1.0</v>
      </c>
      <c r="G1372" s="11">
        <v>45406.0</v>
      </c>
      <c r="H1372" s="12">
        <v>28066.5</v>
      </c>
      <c r="I1372" s="10" t="s">
        <v>3733</v>
      </c>
      <c r="J1372" s="10">
        <v>1.0</v>
      </c>
      <c r="K1372" s="10">
        <v>731.0</v>
      </c>
      <c r="N1372" s="10">
        <f t="shared" si="1"/>
        <v>1</v>
      </c>
      <c r="O1372" s="10">
        <f t="shared" si="2"/>
        <v>0</v>
      </c>
    </row>
    <row r="1373" ht="12.75" customHeight="1">
      <c r="A1373" s="10" t="s">
        <v>3734</v>
      </c>
      <c r="B1373" s="10" t="s">
        <v>3735</v>
      </c>
      <c r="C1373" s="10">
        <v>11.0</v>
      </c>
      <c r="F1373" s="10">
        <v>11.0</v>
      </c>
      <c r="G1373" s="11">
        <v>45196.0</v>
      </c>
      <c r="H1373" s="12">
        <v>3024.0</v>
      </c>
      <c r="I1373" s="10" t="s">
        <v>3736</v>
      </c>
      <c r="J1373" s="10">
        <v>11.0</v>
      </c>
      <c r="K1373" s="10" t="s">
        <v>715</v>
      </c>
      <c r="N1373" s="10">
        <f t="shared" si="1"/>
        <v>11</v>
      </c>
      <c r="O1373" s="10">
        <f t="shared" si="2"/>
        <v>0</v>
      </c>
    </row>
    <row r="1374" ht="12.75" customHeight="1">
      <c r="A1374" s="10" t="s">
        <v>3737</v>
      </c>
      <c r="B1374" s="10" t="s">
        <v>3738</v>
      </c>
      <c r="C1374" s="10">
        <v>3.0</v>
      </c>
      <c r="D1374" s="10">
        <v>1.0</v>
      </c>
      <c r="F1374" s="10">
        <v>2.0</v>
      </c>
      <c r="G1374" s="11">
        <v>45723.0</v>
      </c>
      <c r="H1374" s="12">
        <v>13466.25</v>
      </c>
      <c r="I1374" s="10" t="s">
        <v>2301</v>
      </c>
      <c r="J1374" s="10">
        <v>2.0</v>
      </c>
      <c r="K1374" s="10" t="s">
        <v>3147</v>
      </c>
      <c r="L1374" s="10">
        <v>2.0</v>
      </c>
      <c r="N1374" s="10">
        <f t="shared" si="1"/>
        <v>4</v>
      </c>
      <c r="O1374" s="10">
        <f t="shared" si="2"/>
        <v>1</v>
      </c>
      <c r="P1374" s="10" t="s">
        <v>3739</v>
      </c>
      <c r="Q1374" s="10" t="str">
        <f>IFERROR(VLOOKUP(A1374,[1]Ajustes!A$1:H$65536,8,FALSE),0)</f>
        <v>#ERROR!</v>
      </c>
    </row>
    <row r="1375" ht="12.75" customHeight="1">
      <c r="A1375" s="10" t="s">
        <v>3740</v>
      </c>
      <c r="B1375" s="10" t="s">
        <v>3741</v>
      </c>
      <c r="C1375" s="10">
        <v>1.0</v>
      </c>
      <c r="F1375" s="10">
        <v>1.0</v>
      </c>
      <c r="G1375" s="11">
        <v>45723.0</v>
      </c>
      <c r="H1375" s="12">
        <v>5481.0</v>
      </c>
      <c r="I1375" s="10" t="s">
        <v>3570</v>
      </c>
      <c r="L1375" s="10">
        <v>1.0</v>
      </c>
      <c r="N1375" s="10">
        <f t="shared" si="1"/>
        <v>1</v>
      </c>
      <c r="O1375" s="10">
        <f t="shared" si="2"/>
        <v>0</v>
      </c>
      <c r="P1375" s="10">
        <v>135977.0</v>
      </c>
    </row>
    <row r="1376" ht="12.75" customHeight="1">
      <c r="A1376" s="10" t="s">
        <v>3742</v>
      </c>
      <c r="B1376" s="10" t="s">
        <v>3743</v>
      </c>
      <c r="C1376" s="10">
        <v>2.0</v>
      </c>
      <c r="F1376" s="10">
        <v>2.0</v>
      </c>
      <c r="G1376" s="11">
        <v>45388.0</v>
      </c>
      <c r="H1376" s="12">
        <v>5481.0</v>
      </c>
      <c r="I1376" s="10" t="s">
        <v>858</v>
      </c>
      <c r="J1376" s="10">
        <v>2.0</v>
      </c>
      <c r="K1376" s="10" t="s">
        <v>3147</v>
      </c>
      <c r="N1376" s="10">
        <f t="shared" si="1"/>
        <v>2</v>
      </c>
      <c r="O1376" s="10">
        <f t="shared" si="2"/>
        <v>0</v>
      </c>
    </row>
    <row r="1377" ht="12.75" customHeight="1">
      <c r="A1377" s="10" t="s">
        <v>3744</v>
      </c>
      <c r="B1377" s="10" t="s">
        <v>3745</v>
      </c>
      <c r="C1377" s="10">
        <v>1.0</v>
      </c>
      <c r="F1377" s="10">
        <v>1.0</v>
      </c>
      <c r="G1377" s="11">
        <v>45558.0</v>
      </c>
      <c r="H1377" s="12">
        <v>8000.0</v>
      </c>
      <c r="I1377" s="10" t="s">
        <v>3746</v>
      </c>
      <c r="J1377" s="10">
        <v>2.0</v>
      </c>
      <c r="K1377" s="10">
        <v>652.0</v>
      </c>
      <c r="N1377" s="10">
        <f t="shared" si="1"/>
        <v>2</v>
      </c>
      <c r="O1377" s="10">
        <f t="shared" si="2"/>
        <v>1</v>
      </c>
      <c r="Q1377" s="10" t="str">
        <f>IFERROR(VLOOKUP(A1377,[1]Ajustes!A$1:H$65536,8,FALSE),0)</f>
        <v>#ERROR!</v>
      </c>
    </row>
    <row r="1378" ht="12.75" customHeight="1">
      <c r="A1378" s="10" t="s">
        <v>3747</v>
      </c>
      <c r="B1378" s="10" t="s">
        <v>3748</v>
      </c>
      <c r="C1378" s="10">
        <v>2.0</v>
      </c>
      <c r="F1378" s="10">
        <v>2.0</v>
      </c>
      <c r="G1378" s="11">
        <v>45723.0</v>
      </c>
      <c r="H1378" s="12">
        <v>5481.0</v>
      </c>
      <c r="I1378" s="10" t="s">
        <v>858</v>
      </c>
      <c r="J1378" s="10">
        <v>2.0</v>
      </c>
      <c r="K1378" s="10" t="s">
        <v>1562</v>
      </c>
      <c r="N1378" s="10">
        <f t="shared" si="1"/>
        <v>2</v>
      </c>
      <c r="O1378" s="10">
        <f t="shared" si="2"/>
        <v>0</v>
      </c>
    </row>
    <row r="1379" ht="12.75" customHeight="1">
      <c r="A1379" s="10" t="s">
        <v>3749</v>
      </c>
      <c r="B1379" s="10" t="s">
        <v>3750</v>
      </c>
      <c r="C1379" s="10">
        <v>1.0</v>
      </c>
      <c r="F1379" s="10">
        <v>1.0</v>
      </c>
      <c r="G1379" s="11">
        <v>45460.0</v>
      </c>
      <c r="H1379" s="12">
        <v>756.0</v>
      </c>
      <c r="I1379" s="10" t="s">
        <v>1703</v>
      </c>
      <c r="J1379" s="10">
        <v>1.0</v>
      </c>
      <c r="K1379" s="10" t="s">
        <v>911</v>
      </c>
      <c r="N1379" s="10">
        <f t="shared" si="1"/>
        <v>1</v>
      </c>
      <c r="O1379" s="10">
        <f t="shared" si="2"/>
        <v>0</v>
      </c>
    </row>
    <row r="1380" ht="12.75" customHeight="1">
      <c r="A1380" s="10" t="s">
        <v>3751</v>
      </c>
      <c r="B1380" s="10" t="s">
        <v>3752</v>
      </c>
      <c r="C1380" s="10">
        <v>1.0</v>
      </c>
      <c r="F1380" s="10">
        <v>1.0</v>
      </c>
      <c r="G1380" s="11">
        <v>45723.0</v>
      </c>
      <c r="H1380" s="12">
        <v>5292.0</v>
      </c>
      <c r="I1380" s="10" t="s">
        <v>807</v>
      </c>
      <c r="L1380" s="10">
        <v>1.0</v>
      </c>
      <c r="N1380" s="10">
        <f t="shared" si="1"/>
        <v>1</v>
      </c>
      <c r="O1380" s="10">
        <f t="shared" si="2"/>
        <v>0</v>
      </c>
      <c r="P1380" s="10">
        <v>135977.0</v>
      </c>
    </row>
    <row r="1381" ht="12.75" customHeight="1">
      <c r="A1381" s="10" t="s">
        <v>3753</v>
      </c>
      <c r="B1381" s="10" t="s">
        <v>3754</v>
      </c>
      <c r="C1381" s="10">
        <v>1.0</v>
      </c>
      <c r="F1381" s="10">
        <v>1.0</v>
      </c>
      <c r="G1381" s="11">
        <v>45054.0</v>
      </c>
      <c r="H1381" s="12">
        <v>28350.0</v>
      </c>
      <c r="I1381" s="10" t="s">
        <v>88</v>
      </c>
      <c r="J1381" s="10">
        <v>1.0</v>
      </c>
      <c r="K1381" s="10" t="s">
        <v>118</v>
      </c>
      <c r="N1381" s="10">
        <f t="shared" si="1"/>
        <v>1</v>
      </c>
      <c r="O1381" s="10">
        <f t="shared" si="2"/>
        <v>0</v>
      </c>
    </row>
    <row r="1382" ht="12.75" customHeight="1">
      <c r="A1382" s="10" t="s">
        <v>3755</v>
      </c>
      <c r="B1382" s="10" t="s">
        <v>3756</v>
      </c>
      <c r="C1382" s="10">
        <v>1.0</v>
      </c>
      <c r="F1382" s="10">
        <v>1.0</v>
      </c>
      <c r="G1382" s="11">
        <v>45196.0</v>
      </c>
      <c r="H1382" s="12">
        <v>1701.0</v>
      </c>
      <c r="I1382" s="10" t="s">
        <v>2041</v>
      </c>
      <c r="J1382" s="10">
        <v>1.0</v>
      </c>
      <c r="K1382" s="10" t="s">
        <v>695</v>
      </c>
      <c r="N1382" s="10">
        <f t="shared" si="1"/>
        <v>1</v>
      </c>
      <c r="O1382" s="10">
        <f t="shared" si="2"/>
        <v>0</v>
      </c>
    </row>
    <row r="1383" ht="12.75" customHeight="1">
      <c r="A1383" s="10" t="s">
        <v>3757</v>
      </c>
      <c r="B1383" s="10" t="s">
        <v>3758</v>
      </c>
      <c r="C1383" s="10">
        <v>1.0</v>
      </c>
      <c r="F1383" s="10">
        <v>1.0</v>
      </c>
      <c r="G1383" s="11">
        <v>45394.0</v>
      </c>
      <c r="H1383" s="12">
        <v>1323.0</v>
      </c>
      <c r="I1383" s="10" t="s">
        <v>600</v>
      </c>
      <c r="J1383" s="10">
        <v>1.0</v>
      </c>
      <c r="K1383" s="10" t="s">
        <v>695</v>
      </c>
      <c r="N1383" s="10">
        <f t="shared" si="1"/>
        <v>1</v>
      </c>
      <c r="O1383" s="10">
        <f t="shared" si="2"/>
        <v>0</v>
      </c>
    </row>
    <row r="1384" ht="12.75" customHeight="1">
      <c r="A1384" s="10" t="s">
        <v>3759</v>
      </c>
      <c r="B1384" s="10" t="s">
        <v>3760</v>
      </c>
      <c r="C1384" s="10">
        <v>2.0</v>
      </c>
      <c r="F1384" s="10">
        <v>2.0</v>
      </c>
      <c r="G1384" s="11">
        <v>45723.0</v>
      </c>
      <c r="H1384" s="12">
        <v>5292.0</v>
      </c>
      <c r="I1384" s="10" t="s">
        <v>741</v>
      </c>
      <c r="J1384" s="10">
        <v>1.0</v>
      </c>
      <c r="K1384" s="10" t="s">
        <v>363</v>
      </c>
      <c r="L1384" s="10">
        <v>1.0</v>
      </c>
      <c r="N1384" s="10">
        <f t="shared" si="1"/>
        <v>2</v>
      </c>
      <c r="O1384" s="10">
        <f t="shared" si="2"/>
        <v>0</v>
      </c>
      <c r="P1384" s="10">
        <v>135977.0</v>
      </c>
    </row>
    <row r="1385" ht="12.75" customHeight="1">
      <c r="A1385" s="10" t="s">
        <v>3761</v>
      </c>
      <c r="B1385" s="10" t="s">
        <v>3762</v>
      </c>
      <c r="C1385" s="10">
        <v>1.0</v>
      </c>
      <c r="F1385" s="10">
        <v>1.0</v>
      </c>
      <c r="G1385" s="11">
        <v>45295.0</v>
      </c>
      <c r="H1385" s="12">
        <v>1323.0</v>
      </c>
      <c r="I1385" s="10" t="s">
        <v>600</v>
      </c>
      <c r="J1385" s="10">
        <v>1.0</v>
      </c>
      <c r="K1385" s="11" t="s">
        <v>1428</v>
      </c>
      <c r="N1385" s="10">
        <f t="shared" si="1"/>
        <v>1</v>
      </c>
      <c r="O1385" s="10">
        <f t="shared" si="2"/>
        <v>0</v>
      </c>
    </row>
    <row r="1386" ht="12.75" customHeight="1">
      <c r="A1386" s="10" t="s">
        <v>3763</v>
      </c>
      <c r="B1386" s="10" t="s">
        <v>3764</v>
      </c>
      <c r="C1386" s="10">
        <v>1.0</v>
      </c>
      <c r="F1386" s="10">
        <v>1.0</v>
      </c>
      <c r="G1386" s="11">
        <v>45520.0</v>
      </c>
      <c r="H1386" s="12">
        <v>9450.0</v>
      </c>
      <c r="I1386" s="10" t="s">
        <v>78</v>
      </c>
      <c r="J1386" s="10">
        <v>1.0</v>
      </c>
      <c r="K1386" s="10">
        <v>122.0</v>
      </c>
      <c r="N1386" s="10">
        <f t="shared" si="1"/>
        <v>1</v>
      </c>
      <c r="O1386" s="10">
        <f t="shared" si="2"/>
        <v>0</v>
      </c>
    </row>
    <row r="1387" ht="12.75" customHeight="1">
      <c r="A1387" s="10" t="s">
        <v>3765</v>
      </c>
      <c r="B1387" s="10" t="s">
        <v>3766</v>
      </c>
      <c r="C1387" s="10">
        <v>1.0</v>
      </c>
      <c r="F1387" s="10">
        <v>1.0</v>
      </c>
      <c r="G1387" s="11">
        <v>45723.0</v>
      </c>
      <c r="H1387" s="12">
        <v>5481.0</v>
      </c>
      <c r="I1387" s="10" t="s">
        <v>3570</v>
      </c>
      <c r="J1387" s="10">
        <v>1.0</v>
      </c>
      <c r="K1387" s="10">
        <v>421.0</v>
      </c>
      <c r="N1387" s="10">
        <f t="shared" si="1"/>
        <v>1</v>
      </c>
      <c r="O1387" s="10">
        <f t="shared" si="2"/>
        <v>0</v>
      </c>
    </row>
    <row r="1388" ht="12.75" customHeight="1">
      <c r="A1388" s="10" t="s">
        <v>3767</v>
      </c>
      <c r="B1388" s="10" t="s">
        <v>3768</v>
      </c>
      <c r="C1388" s="10">
        <v>2.0</v>
      </c>
      <c r="F1388" s="10">
        <v>2.0</v>
      </c>
      <c r="G1388" s="11">
        <v>45405.0</v>
      </c>
      <c r="H1388" s="12">
        <v>7938.0</v>
      </c>
      <c r="I1388" s="10" t="s">
        <v>855</v>
      </c>
      <c r="J1388" s="10">
        <v>2.0</v>
      </c>
      <c r="K1388" s="10" t="s">
        <v>3769</v>
      </c>
      <c r="N1388" s="10">
        <f t="shared" si="1"/>
        <v>2</v>
      </c>
      <c r="O1388" s="10">
        <f t="shared" si="2"/>
        <v>0</v>
      </c>
    </row>
    <row r="1389" ht="12.75" customHeight="1">
      <c r="A1389" s="10" t="s">
        <v>3770</v>
      </c>
      <c r="B1389" s="10" t="s">
        <v>3771</v>
      </c>
      <c r="C1389" s="10">
        <v>1.0</v>
      </c>
      <c r="F1389" s="10">
        <v>1.0</v>
      </c>
      <c r="G1389" s="11">
        <v>45546.0</v>
      </c>
      <c r="H1389" s="12">
        <v>945.0</v>
      </c>
      <c r="I1389" s="10" t="s">
        <v>1720</v>
      </c>
      <c r="J1389" s="10">
        <v>1.0</v>
      </c>
      <c r="K1389" s="10" t="s">
        <v>3769</v>
      </c>
      <c r="N1389" s="10">
        <f t="shared" si="1"/>
        <v>1</v>
      </c>
      <c r="O1389" s="10">
        <f t="shared" si="2"/>
        <v>0</v>
      </c>
    </row>
    <row r="1390" ht="12.75" customHeight="1">
      <c r="A1390" s="10" t="s">
        <v>3772</v>
      </c>
      <c r="B1390" s="10" t="s">
        <v>3773</v>
      </c>
      <c r="C1390" s="10">
        <v>2.0</v>
      </c>
      <c r="F1390" s="10">
        <v>2.0</v>
      </c>
      <c r="G1390" s="11">
        <v>45405.0</v>
      </c>
      <c r="H1390" s="12">
        <v>5481.0</v>
      </c>
      <c r="I1390" s="10" t="s">
        <v>858</v>
      </c>
      <c r="J1390" s="10">
        <v>2.0</v>
      </c>
      <c r="K1390" s="10" t="s">
        <v>3769</v>
      </c>
      <c r="N1390" s="10">
        <f t="shared" si="1"/>
        <v>2</v>
      </c>
      <c r="O1390" s="10">
        <f t="shared" si="2"/>
        <v>0</v>
      </c>
    </row>
    <row r="1391" ht="12.75" customHeight="1">
      <c r="A1391" s="10" t="s">
        <v>3774</v>
      </c>
      <c r="B1391" s="10" t="s">
        <v>3775</v>
      </c>
      <c r="C1391" s="10">
        <v>1.0</v>
      </c>
      <c r="D1391" s="10">
        <v>1.0</v>
      </c>
      <c r="G1391" s="11">
        <v>45632.0</v>
      </c>
      <c r="H1391" s="12">
        <v>4914.0</v>
      </c>
      <c r="I1391" s="10" t="s">
        <v>2826</v>
      </c>
      <c r="J1391" s="10">
        <v>1.0</v>
      </c>
      <c r="K1391" s="10" t="s">
        <v>3769</v>
      </c>
      <c r="N1391" s="10">
        <f t="shared" si="1"/>
        <v>1</v>
      </c>
      <c r="O1391" s="10">
        <f t="shared" si="2"/>
        <v>0</v>
      </c>
    </row>
    <row r="1392" ht="12.75" customHeight="1">
      <c r="A1392" s="10" t="s">
        <v>3776</v>
      </c>
      <c r="B1392" s="10" t="s">
        <v>3777</v>
      </c>
      <c r="C1392" s="10">
        <v>1.0</v>
      </c>
      <c r="F1392" s="10">
        <v>1.0</v>
      </c>
      <c r="G1392" s="11">
        <v>45546.0</v>
      </c>
      <c r="H1392" s="12">
        <v>9450.0</v>
      </c>
      <c r="I1392" s="10" t="s">
        <v>78</v>
      </c>
      <c r="J1392" s="10">
        <v>1.0</v>
      </c>
      <c r="K1392" s="10" t="s">
        <v>3769</v>
      </c>
      <c r="N1392" s="10">
        <f t="shared" si="1"/>
        <v>1</v>
      </c>
      <c r="O1392" s="10">
        <f t="shared" si="2"/>
        <v>0</v>
      </c>
    </row>
    <row r="1393" ht="12.75" customHeight="1">
      <c r="A1393" s="10" t="s">
        <v>3778</v>
      </c>
      <c r="B1393" s="10" t="s">
        <v>3779</v>
      </c>
      <c r="C1393" s="10">
        <v>1.0</v>
      </c>
      <c r="F1393" s="10">
        <v>1.0</v>
      </c>
      <c r="G1393" s="11">
        <v>45405.0</v>
      </c>
      <c r="H1393" s="12">
        <v>9450.0</v>
      </c>
      <c r="I1393" s="10" t="s">
        <v>78</v>
      </c>
      <c r="J1393" s="10">
        <v>1.0</v>
      </c>
      <c r="K1393" s="10" t="s">
        <v>695</v>
      </c>
      <c r="N1393" s="10">
        <f t="shared" si="1"/>
        <v>1</v>
      </c>
      <c r="O1393" s="10">
        <f t="shared" si="2"/>
        <v>0</v>
      </c>
    </row>
    <row r="1394" ht="12.75" customHeight="1">
      <c r="A1394" s="10" t="s">
        <v>3780</v>
      </c>
      <c r="B1394" s="10" t="s">
        <v>3781</v>
      </c>
      <c r="C1394" s="10">
        <v>2.0</v>
      </c>
      <c r="F1394" s="10">
        <v>2.0</v>
      </c>
      <c r="G1394" s="11">
        <v>45546.0</v>
      </c>
      <c r="H1394" s="12">
        <v>1323.0</v>
      </c>
      <c r="I1394" s="10" t="s">
        <v>866</v>
      </c>
      <c r="J1394" s="10">
        <v>2.0</v>
      </c>
      <c r="K1394" s="10" t="s">
        <v>3769</v>
      </c>
      <c r="N1394" s="10">
        <f t="shared" si="1"/>
        <v>2</v>
      </c>
      <c r="O1394" s="10">
        <f t="shared" si="2"/>
        <v>0</v>
      </c>
    </row>
    <row r="1395" ht="12.75" customHeight="1">
      <c r="A1395" s="10" t="s">
        <v>3782</v>
      </c>
      <c r="B1395" s="10" t="s">
        <v>3783</v>
      </c>
      <c r="C1395" s="10">
        <v>1.0</v>
      </c>
      <c r="F1395" s="10">
        <v>1.0</v>
      </c>
      <c r="G1395" s="11">
        <v>45310.0</v>
      </c>
      <c r="H1395" s="12">
        <v>5481.0</v>
      </c>
      <c r="I1395" s="10" t="s">
        <v>3570</v>
      </c>
      <c r="J1395" s="10">
        <v>1.0</v>
      </c>
      <c r="K1395" s="10" t="s">
        <v>3769</v>
      </c>
      <c r="N1395" s="10">
        <f t="shared" si="1"/>
        <v>1</v>
      </c>
      <c r="O1395" s="10">
        <f t="shared" si="2"/>
        <v>0</v>
      </c>
    </row>
    <row r="1396" ht="12.75" customHeight="1">
      <c r="A1396" s="10" t="s">
        <v>3784</v>
      </c>
      <c r="B1396" s="10" t="s">
        <v>3785</v>
      </c>
      <c r="C1396" s="10">
        <v>1.0</v>
      </c>
      <c r="F1396" s="10">
        <v>1.0</v>
      </c>
      <c r="G1396" s="11">
        <v>45698.0</v>
      </c>
      <c r="H1396" s="12">
        <v>5292.0</v>
      </c>
      <c r="I1396" s="10" t="s">
        <v>807</v>
      </c>
      <c r="N1396" s="10">
        <f t="shared" si="1"/>
        <v>0</v>
      </c>
      <c r="O1396" s="10">
        <f t="shared" si="2"/>
        <v>-1</v>
      </c>
      <c r="Q1396" s="10" t="str">
        <f>IFERROR(VLOOKUP(A1396,[1]Ajustes!A$1:H$65536,8,FALSE),0)</f>
        <v>#ERROR!</v>
      </c>
    </row>
    <row r="1397" ht="12.75" customHeight="1">
      <c r="A1397" s="10" t="s">
        <v>3786</v>
      </c>
      <c r="B1397" s="10" t="s">
        <v>3787</v>
      </c>
      <c r="C1397" s="10">
        <v>6.0</v>
      </c>
      <c r="F1397" s="10">
        <v>6.0</v>
      </c>
      <c r="G1397" s="11">
        <v>45492.0</v>
      </c>
      <c r="H1397" s="12">
        <v>51880.5</v>
      </c>
      <c r="I1397" s="10" t="s">
        <v>3788</v>
      </c>
      <c r="J1397" s="10">
        <v>6.0</v>
      </c>
      <c r="K1397" s="10">
        <v>831.0</v>
      </c>
      <c r="N1397" s="10">
        <f t="shared" si="1"/>
        <v>6</v>
      </c>
      <c r="O1397" s="10">
        <f t="shared" si="2"/>
        <v>0</v>
      </c>
    </row>
    <row r="1398" ht="12.75" customHeight="1">
      <c r="A1398" s="10" t="s">
        <v>3789</v>
      </c>
      <c r="B1398" s="10" t="s">
        <v>3790</v>
      </c>
      <c r="C1398" s="10">
        <v>2.0</v>
      </c>
      <c r="F1398" s="10">
        <v>2.0</v>
      </c>
      <c r="G1398" s="11">
        <v>45054.0</v>
      </c>
      <c r="H1398" s="12">
        <v>5670.0</v>
      </c>
      <c r="I1398" s="10" t="s">
        <v>335</v>
      </c>
      <c r="J1398" s="10">
        <v>2.0</v>
      </c>
      <c r="K1398" s="10" t="s">
        <v>309</v>
      </c>
      <c r="N1398" s="10">
        <f t="shared" si="1"/>
        <v>2</v>
      </c>
      <c r="O1398" s="10">
        <f t="shared" si="2"/>
        <v>0</v>
      </c>
    </row>
    <row r="1399" ht="12.75" customHeight="1">
      <c r="A1399" s="10" t="s">
        <v>3791</v>
      </c>
      <c r="B1399" s="10" t="s">
        <v>3792</v>
      </c>
      <c r="C1399" s="10">
        <v>7.0</v>
      </c>
      <c r="F1399" s="10">
        <v>7.0</v>
      </c>
      <c r="G1399" s="11">
        <v>45447.0</v>
      </c>
      <c r="H1399" s="12">
        <v>25940.25</v>
      </c>
      <c r="I1399" s="10" t="s">
        <v>3793</v>
      </c>
      <c r="J1399" s="10">
        <v>7.0</v>
      </c>
      <c r="K1399" s="10" t="s">
        <v>58</v>
      </c>
      <c r="N1399" s="10">
        <f t="shared" si="1"/>
        <v>7</v>
      </c>
      <c r="O1399" s="10">
        <f t="shared" si="2"/>
        <v>0</v>
      </c>
    </row>
    <row r="1400" ht="12.75" customHeight="1">
      <c r="A1400" s="10" t="s">
        <v>3794</v>
      </c>
      <c r="B1400" s="10" t="s">
        <v>3795</v>
      </c>
      <c r="C1400" s="10">
        <v>3.0</v>
      </c>
      <c r="F1400" s="10">
        <v>3.0</v>
      </c>
      <c r="G1400" s="11">
        <v>45310.0</v>
      </c>
      <c r="H1400" s="12">
        <v>2646.0</v>
      </c>
      <c r="I1400" s="10" t="s">
        <v>798</v>
      </c>
      <c r="J1400" s="10">
        <v>3.0</v>
      </c>
      <c r="K1400" s="10" t="s">
        <v>1778</v>
      </c>
      <c r="N1400" s="10">
        <f t="shared" si="1"/>
        <v>3</v>
      </c>
      <c r="O1400" s="10">
        <f t="shared" si="2"/>
        <v>0</v>
      </c>
    </row>
    <row r="1401" ht="12.75" customHeight="1">
      <c r="A1401" s="10" t="s">
        <v>3796</v>
      </c>
      <c r="B1401" s="10" t="s">
        <v>3797</v>
      </c>
      <c r="C1401" s="10">
        <v>1.0</v>
      </c>
      <c r="F1401" s="10">
        <v>1.0</v>
      </c>
      <c r="G1401" s="11">
        <v>45310.0</v>
      </c>
      <c r="H1401" s="12">
        <v>11765.25</v>
      </c>
      <c r="I1401" s="10" t="s">
        <v>698</v>
      </c>
      <c r="J1401" s="10">
        <v>1.0</v>
      </c>
      <c r="K1401" s="10" t="s">
        <v>3798</v>
      </c>
      <c r="N1401" s="10">
        <f t="shared" si="1"/>
        <v>1</v>
      </c>
      <c r="O1401" s="10">
        <f t="shared" si="2"/>
        <v>0</v>
      </c>
    </row>
    <row r="1402" ht="12.75" customHeight="1">
      <c r="A1402" s="10" t="s">
        <v>3799</v>
      </c>
      <c r="B1402" s="10" t="s">
        <v>3800</v>
      </c>
      <c r="C1402" s="10">
        <v>8.0</v>
      </c>
      <c r="F1402" s="10">
        <v>8.0</v>
      </c>
      <c r="G1402" s="11">
        <v>45692.0</v>
      </c>
      <c r="H1402" s="12">
        <v>1323.0</v>
      </c>
      <c r="I1402" s="10" t="s">
        <v>741</v>
      </c>
      <c r="J1402" s="10">
        <v>8.0</v>
      </c>
      <c r="K1402" s="10">
        <v>433.0</v>
      </c>
      <c r="N1402" s="10">
        <f t="shared" si="1"/>
        <v>8</v>
      </c>
      <c r="O1402" s="10">
        <f t="shared" si="2"/>
        <v>0</v>
      </c>
    </row>
    <row r="1403" ht="12.75" customHeight="1">
      <c r="A1403" s="10" t="s">
        <v>3801</v>
      </c>
      <c r="B1403" s="10" t="s">
        <v>3802</v>
      </c>
      <c r="C1403" s="10">
        <v>1.0</v>
      </c>
      <c r="F1403" s="10">
        <v>1.0</v>
      </c>
      <c r="G1403" s="11">
        <v>45692.0</v>
      </c>
      <c r="H1403" s="12">
        <v>2646.0</v>
      </c>
      <c r="I1403" s="10" t="s">
        <v>866</v>
      </c>
      <c r="J1403" s="10">
        <v>1.0</v>
      </c>
      <c r="K1403" s="10" t="s">
        <v>1442</v>
      </c>
      <c r="N1403" s="10">
        <f t="shared" si="1"/>
        <v>1</v>
      </c>
      <c r="O1403" s="10">
        <f t="shared" si="2"/>
        <v>0</v>
      </c>
    </row>
    <row r="1404" ht="12.75" customHeight="1">
      <c r="A1404" s="10" t="s">
        <v>3803</v>
      </c>
      <c r="B1404" s="10" t="s">
        <v>3804</v>
      </c>
      <c r="C1404" s="10">
        <v>12.0</v>
      </c>
      <c r="F1404" s="10">
        <v>12.0</v>
      </c>
      <c r="G1404" s="11">
        <v>45723.0</v>
      </c>
      <c r="H1404" s="12">
        <v>2646.0</v>
      </c>
      <c r="I1404" s="10" t="s">
        <v>837</v>
      </c>
      <c r="J1404" s="10">
        <v>12.0</v>
      </c>
      <c r="K1404" s="10" t="s">
        <v>772</v>
      </c>
      <c r="N1404" s="10">
        <f t="shared" si="1"/>
        <v>12</v>
      </c>
      <c r="O1404" s="10">
        <f t="shared" si="2"/>
        <v>0</v>
      </c>
    </row>
    <row r="1405" ht="12.75" customHeight="1">
      <c r="A1405" s="10" t="s">
        <v>3805</v>
      </c>
      <c r="B1405" s="10" t="s">
        <v>3804</v>
      </c>
      <c r="C1405" s="10">
        <v>11.0</v>
      </c>
      <c r="F1405" s="10">
        <v>11.0</v>
      </c>
      <c r="G1405" s="11">
        <v>45492.0</v>
      </c>
      <c r="H1405" s="12">
        <v>8266.67</v>
      </c>
      <c r="I1405" s="10" t="s">
        <v>3806</v>
      </c>
      <c r="J1405" s="10">
        <v>11.0</v>
      </c>
      <c r="K1405" s="10" t="s">
        <v>772</v>
      </c>
      <c r="N1405" s="10">
        <f t="shared" si="1"/>
        <v>11</v>
      </c>
      <c r="O1405" s="10">
        <f t="shared" si="2"/>
        <v>0</v>
      </c>
    </row>
    <row r="1406" ht="12.75" customHeight="1">
      <c r="A1406" s="10" t="s">
        <v>3807</v>
      </c>
      <c r="B1406" s="10" t="s">
        <v>3808</v>
      </c>
      <c r="C1406" s="10">
        <v>5.0</v>
      </c>
      <c r="F1406" s="10">
        <v>5.0</v>
      </c>
      <c r="G1406" s="11">
        <v>45405.0</v>
      </c>
      <c r="H1406" s="12">
        <v>2646.0</v>
      </c>
      <c r="I1406" s="10" t="s">
        <v>946</v>
      </c>
      <c r="J1406" s="10">
        <v>5.0</v>
      </c>
      <c r="K1406" s="10" t="s">
        <v>772</v>
      </c>
      <c r="N1406" s="10">
        <f t="shared" si="1"/>
        <v>5</v>
      </c>
      <c r="O1406" s="10">
        <f t="shared" si="2"/>
        <v>0</v>
      </c>
    </row>
    <row r="1407" ht="12.75" customHeight="1">
      <c r="A1407" s="10" t="s">
        <v>3809</v>
      </c>
      <c r="B1407" s="10" t="s">
        <v>3810</v>
      </c>
      <c r="C1407" s="10">
        <v>7.0</v>
      </c>
      <c r="F1407" s="10">
        <v>7.0</v>
      </c>
      <c r="G1407" s="11">
        <v>45406.0</v>
      </c>
      <c r="H1407" s="12">
        <v>1323.0</v>
      </c>
      <c r="I1407" s="10" t="s">
        <v>3214</v>
      </c>
      <c r="J1407" s="10">
        <v>7.0</v>
      </c>
      <c r="K1407" s="10" t="s">
        <v>692</v>
      </c>
      <c r="N1407" s="10">
        <f t="shared" si="1"/>
        <v>7</v>
      </c>
      <c r="O1407" s="10">
        <f t="shared" si="2"/>
        <v>0</v>
      </c>
    </row>
    <row r="1408" ht="12.75" customHeight="1">
      <c r="A1408" s="10" t="s">
        <v>3811</v>
      </c>
      <c r="B1408" s="10" t="s">
        <v>3812</v>
      </c>
      <c r="C1408" s="10">
        <v>12.0</v>
      </c>
      <c r="F1408" s="10">
        <v>12.0</v>
      </c>
      <c r="G1408" s="11">
        <v>45492.0</v>
      </c>
      <c r="H1408" s="12">
        <v>5481.0</v>
      </c>
      <c r="I1408" s="10" t="s">
        <v>3813</v>
      </c>
      <c r="J1408" s="10">
        <v>12.0</v>
      </c>
      <c r="K1408" s="10" t="s">
        <v>838</v>
      </c>
      <c r="N1408" s="10">
        <f t="shared" si="1"/>
        <v>12</v>
      </c>
      <c r="O1408" s="10">
        <f t="shared" si="2"/>
        <v>0</v>
      </c>
    </row>
    <row r="1409" ht="12.75" customHeight="1">
      <c r="A1409" s="10" t="s">
        <v>3814</v>
      </c>
      <c r="B1409" s="10" t="s">
        <v>3815</v>
      </c>
      <c r="C1409" s="10">
        <v>2.0</v>
      </c>
      <c r="F1409" s="10">
        <v>2.0</v>
      </c>
      <c r="G1409" s="11">
        <v>45406.0</v>
      </c>
      <c r="H1409" s="12">
        <v>2079.0</v>
      </c>
      <c r="I1409" s="10" t="s">
        <v>755</v>
      </c>
      <c r="J1409" s="10">
        <v>2.0</v>
      </c>
      <c r="K1409" s="10" t="s">
        <v>838</v>
      </c>
      <c r="N1409" s="10">
        <f t="shared" si="1"/>
        <v>2</v>
      </c>
      <c r="O1409" s="10">
        <f t="shared" si="2"/>
        <v>0</v>
      </c>
    </row>
    <row r="1410" ht="12.75" customHeight="1">
      <c r="A1410" s="10" t="s">
        <v>3816</v>
      </c>
      <c r="B1410" s="10" t="s">
        <v>3817</v>
      </c>
      <c r="C1410" s="10">
        <v>1.0</v>
      </c>
      <c r="F1410" s="10">
        <v>1.0</v>
      </c>
      <c r="G1410" s="11">
        <v>45723.0</v>
      </c>
      <c r="H1410" s="12">
        <v>700.0</v>
      </c>
      <c r="I1410" s="10" t="s">
        <v>371</v>
      </c>
      <c r="J1410" s="10">
        <v>1.0</v>
      </c>
      <c r="K1410" s="10">
        <v>932.0</v>
      </c>
      <c r="N1410" s="10">
        <f t="shared" si="1"/>
        <v>1</v>
      </c>
      <c r="O1410" s="10">
        <f t="shared" si="2"/>
        <v>0</v>
      </c>
    </row>
    <row r="1411" ht="12.75" customHeight="1">
      <c r="A1411" s="10" t="s">
        <v>3818</v>
      </c>
      <c r="B1411" s="10" t="s">
        <v>3819</v>
      </c>
      <c r="C1411" s="10">
        <v>5.0</v>
      </c>
      <c r="F1411" s="10">
        <v>5.0</v>
      </c>
      <c r="G1411" s="11">
        <v>45406.0</v>
      </c>
      <c r="H1411" s="12">
        <v>5481.0</v>
      </c>
      <c r="I1411" s="10" t="s">
        <v>3820</v>
      </c>
      <c r="J1411" s="10">
        <v>5.0</v>
      </c>
      <c r="K1411" s="10" t="s">
        <v>1002</v>
      </c>
      <c r="N1411" s="10">
        <f t="shared" si="1"/>
        <v>5</v>
      </c>
      <c r="O1411" s="10">
        <f t="shared" si="2"/>
        <v>0</v>
      </c>
    </row>
    <row r="1412" ht="12.75" customHeight="1">
      <c r="A1412" s="10" t="s">
        <v>3821</v>
      </c>
      <c r="B1412" s="10" t="s">
        <v>3822</v>
      </c>
      <c r="C1412" s="10">
        <v>3.0</v>
      </c>
      <c r="F1412" s="10">
        <v>3.0</v>
      </c>
      <c r="G1412" s="11">
        <v>45492.0</v>
      </c>
      <c r="H1412" s="12">
        <v>53865.0</v>
      </c>
      <c r="I1412" s="10" t="s">
        <v>1047</v>
      </c>
      <c r="J1412" s="10">
        <v>3.0</v>
      </c>
      <c r="K1412" s="10">
        <v>132.0</v>
      </c>
      <c r="N1412" s="10">
        <f t="shared" si="1"/>
        <v>3</v>
      </c>
      <c r="O1412" s="10">
        <f t="shared" si="2"/>
        <v>0</v>
      </c>
    </row>
    <row r="1413" ht="12.75" customHeight="1">
      <c r="A1413" s="10" t="s">
        <v>3823</v>
      </c>
      <c r="B1413" s="10" t="s">
        <v>3824</v>
      </c>
      <c r="C1413" s="10">
        <v>1.0</v>
      </c>
      <c r="F1413" s="10">
        <v>1.0</v>
      </c>
      <c r="G1413" s="11">
        <v>45723.0</v>
      </c>
      <c r="H1413" s="12">
        <v>12285.0</v>
      </c>
      <c r="I1413" s="10" t="s">
        <v>1812</v>
      </c>
      <c r="J1413" s="10">
        <v>1.0</v>
      </c>
      <c r="K1413" s="10">
        <v>123.0</v>
      </c>
      <c r="N1413" s="10">
        <f t="shared" si="1"/>
        <v>1</v>
      </c>
      <c r="O1413" s="10">
        <f t="shared" si="2"/>
        <v>0</v>
      </c>
    </row>
    <row r="1414" ht="12.75" customHeight="1">
      <c r="A1414" s="10" t="s">
        <v>3825</v>
      </c>
      <c r="B1414" s="10" t="s">
        <v>3826</v>
      </c>
      <c r="C1414" s="10">
        <v>1.0</v>
      </c>
      <c r="F1414" s="10">
        <v>1.0</v>
      </c>
      <c r="G1414" s="11">
        <v>45054.0</v>
      </c>
      <c r="H1414" s="12">
        <v>700.0</v>
      </c>
      <c r="I1414" s="10" t="s">
        <v>371</v>
      </c>
      <c r="J1414" s="10">
        <v>1.0</v>
      </c>
      <c r="K1414" s="11" t="s">
        <v>372</v>
      </c>
      <c r="N1414" s="10">
        <f t="shared" si="1"/>
        <v>1</v>
      </c>
      <c r="O1414" s="10">
        <f t="shared" si="2"/>
        <v>0</v>
      </c>
    </row>
    <row r="1415" ht="12.75" customHeight="1">
      <c r="A1415" s="10" t="s">
        <v>3827</v>
      </c>
      <c r="B1415" s="10" t="s">
        <v>3828</v>
      </c>
      <c r="C1415" s="10">
        <v>1.0</v>
      </c>
      <c r="F1415" s="10">
        <v>1.0</v>
      </c>
      <c r="G1415" s="11">
        <v>45054.0</v>
      </c>
      <c r="H1415" s="12">
        <v>2268.0</v>
      </c>
      <c r="I1415" s="10" t="s">
        <v>671</v>
      </c>
      <c r="J1415" s="10">
        <v>1.0</v>
      </c>
      <c r="K1415" s="10" t="s">
        <v>778</v>
      </c>
      <c r="N1415" s="10">
        <f t="shared" si="1"/>
        <v>1</v>
      </c>
      <c r="O1415" s="10">
        <f t="shared" si="2"/>
        <v>0</v>
      </c>
    </row>
    <row r="1416" ht="12.75" customHeight="1">
      <c r="A1416" s="10" t="s">
        <v>3829</v>
      </c>
      <c r="B1416" s="10" t="s">
        <v>3830</v>
      </c>
      <c r="C1416" s="10">
        <v>1.0</v>
      </c>
      <c r="F1416" s="10">
        <v>1.0</v>
      </c>
      <c r="G1416" s="11">
        <v>45054.0</v>
      </c>
      <c r="H1416" s="12">
        <v>14742.0</v>
      </c>
      <c r="I1416" s="10" t="s">
        <v>2541</v>
      </c>
      <c r="J1416" s="10">
        <v>1.0</v>
      </c>
      <c r="K1416" s="10" t="s">
        <v>1423</v>
      </c>
      <c r="N1416" s="10">
        <f t="shared" si="1"/>
        <v>1</v>
      </c>
      <c r="O1416" s="10">
        <f t="shared" si="2"/>
        <v>0</v>
      </c>
    </row>
    <row r="1417" ht="12.75" customHeight="1">
      <c r="A1417" s="10" t="s">
        <v>3831</v>
      </c>
      <c r="B1417" s="10" t="s">
        <v>3832</v>
      </c>
      <c r="C1417" s="10">
        <v>2.0</v>
      </c>
      <c r="F1417" s="10">
        <v>2.0</v>
      </c>
      <c r="G1417" s="11">
        <v>45054.0</v>
      </c>
      <c r="H1417" s="12">
        <v>33311.25</v>
      </c>
      <c r="I1417" s="10" t="s">
        <v>168</v>
      </c>
      <c r="J1417" s="10">
        <v>2.0</v>
      </c>
      <c r="K1417" s="10">
        <v>151.0</v>
      </c>
      <c r="N1417" s="10">
        <f t="shared" si="1"/>
        <v>2</v>
      </c>
      <c r="O1417" s="10">
        <f t="shared" si="2"/>
        <v>0</v>
      </c>
    </row>
    <row r="1418" ht="12.75" customHeight="1">
      <c r="A1418" s="10" t="s">
        <v>3833</v>
      </c>
      <c r="B1418" s="10" t="s">
        <v>3834</v>
      </c>
      <c r="C1418" s="10">
        <v>1.0</v>
      </c>
      <c r="F1418" s="10">
        <v>1.0</v>
      </c>
      <c r="G1418" s="11">
        <v>45054.0</v>
      </c>
      <c r="H1418" s="12">
        <v>10962.0</v>
      </c>
      <c r="I1418" s="10" t="s">
        <v>858</v>
      </c>
      <c r="J1418" s="10">
        <v>1.0</v>
      </c>
      <c r="K1418" s="10" t="s">
        <v>778</v>
      </c>
      <c r="N1418" s="10">
        <f t="shared" si="1"/>
        <v>1</v>
      </c>
      <c r="O1418" s="10">
        <f t="shared" si="2"/>
        <v>0</v>
      </c>
    </row>
    <row r="1419" ht="12.75" customHeight="1">
      <c r="A1419" s="10" t="s">
        <v>3835</v>
      </c>
      <c r="B1419" s="10" t="s">
        <v>3836</v>
      </c>
      <c r="C1419" s="10">
        <v>1.0</v>
      </c>
      <c r="F1419" s="10">
        <v>1.0</v>
      </c>
      <c r="G1419" s="11">
        <v>45196.0</v>
      </c>
      <c r="H1419" s="12">
        <v>5292.0</v>
      </c>
      <c r="I1419" s="10" t="s">
        <v>807</v>
      </c>
      <c r="J1419" s="10">
        <v>1.0</v>
      </c>
      <c r="K1419" s="11" t="s">
        <v>1781</v>
      </c>
      <c r="N1419" s="10">
        <f t="shared" si="1"/>
        <v>1</v>
      </c>
      <c r="O1419" s="10">
        <f t="shared" si="2"/>
        <v>0</v>
      </c>
    </row>
    <row r="1420" ht="12.75" customHeight="1">
      <c r="A1420" s="10" t="s">
        <v>3837</v>
      </c>
      <c r="B1420" s="10" t="s">
        <v>3838</v>
      </c>
      <c r="C1420" s="10">
        <v>4.0</v>
      </c>
      <c r="F1420" s="10">
        <v>4.0</v>
      </c>
      <c r="G1420" s="11">
        <v>45196.0</v>
      </c>
      <c r="H1420" s="12">
        <v>6993.0</v>
      </c>
      <c r="I1420" s="10" t="s">
        <v>781</v>
      </c>
      <c r="J1420" s="10">
        <v>4.0</v>
      </c>
      <c r="K1420" s="11" t="s">
        <v>1781</v>
      </c>
      <c r="N1420" s="10">
        <f t="shared" si="1"/>
        <v>4</v>
      </c>
      <c r="O1420" s="10">
        <f t="shared" si="2"/>
        <v>0</v>
      </c>
    </row>
    <row r="1421" ht="12.75" customHeight="1">
      <c r="A1421" s="10" t="s">
        <v>3839</v>
      </c>
      <c r="B1421" s="10" t="s">
        <v>3840</v>
      </c>
      <c r="C1421" s="10">
        <v>2.0</v>
      </c>
      <c r="F1421" s="10">
        <v>2.0</v>
      </c>
      <c r="G1421" s="11">
        <v>45492.0</v>
      </c>
      <c r="H1421" s="12">
        <v>700.0</v>
      </c>
      <c r="I1421" s="10" t="s">
        <v>718</v>
      </c>
      <c r="J1421" s="10">
        <v>2.0</v>
      </c>
      <c r="K1421" s="11" t="s">
        <v>372</v>
      </c>
      <c r="N1421" s="10">
        <f t="shared" si="1"/>
        <v>2</v>
      </c>
      <c r="O1421" s="10">
        <f t="shared" si="2"/>
        <v>0</v>
      </c>
    </row>
    <row r="1422" ht="12.75" customHeight="1">
      <c r="A1422" s="10" t="s">
        <v>3841</v>
      </c>
      <c r="B1422" s="10" t="s">
        <v>3842</v>
      </c>
      <c r="C1422" s="10">
        <v>1.0</v>
      </c>
      <c r="F1422" s="10">
        <v>1.0</v>
      </c>
      <c r="G1422" s="11">
        <v>45054.0</v>
      </c>
      <c r="H1422" s="12">
        <v>4725.0</v>
      </c>
      <c r="I1422" s="10" t="s">
        <v>457</v>
      </c>
      <c r="J1422" s="10">
        <v>1.0</v>
      </c>
      <c r="K1422" s="11" t="s">
        <v>879</v>
      </c>
      <c r="N1422" s="10">
        <f t="shared" si="1"/>
        <v>1</v>
      </c>
      <c r="O1422" s="10">
        <f t="shared" si="2"/>
        <v>0</v>
      </c>
    </row>
    <row r="1423" ht="12.75" customHeight="1">
      <c r="A1423" s="10" t="s">
        <v>3843</v>
      </c>
      <c r="B1423" s="10" t="s">
        <v>3844</v>
      </c>
      <c r="C1423" s="10">
        <v>2.0</v>
      </c>
      <c r="D1423" s="10">
        <v>1.0</v>
      </c>
      <c r="F1423" s="10">
        <v>1.0</v>
      </c>
      <c r="G1423" s="11">
        <v>45712.0</v>
      </c>
      <c r="H1423" s="12">
        <v>15876.0</v>
      </c>
      <c r="I1423" s="10" t="s">
        <v>837</v>
      </c>
      <c r="J1423" s="10">
        <v>1.0</v>
      </c>
      <c r="K1423" s="10">
        <v>133.0</v>
      </c>
      <c r="L1423" s="10">
        <v>1.0</v>
      </c>
      <c r="N1423" s="10">
        <f t="shared" si="1"/>
        <v>2</v>
      </c>
      <c r="O1423" s="10">
        <f t="shared" si="2"/>
        <v>0</v>
      </c>
      <c r="P1423" s="10">
        <v>191188.0</v>
      </c>
    </row>
    <row r="1424" ht="12.75" customHeight="1">
      <c r="A1424" s="10" t="s">
        <v>3845</v>
      </c>
      <c r="B1424" s="10" t="s">
        <v>3846</v>
      </c>
      <c r="C1424" s="10">
        <v>1.0</v>
      </c>
      <c r="D1424" s="10">
        <v>1.0</v>
      </c>
      <c r="G1424" s="11">
        <v>45721.0</v>
      </c>
      <c r="H1424" s="12">
        <v>28633.5</v>
      </c>
      <c r="I1424" s="10" t="s">
        <v>1065</v>
      </c>
      <c r="J1424" s="10">
        <v>1.0</v>
      </c>
      <c r="K1424" s="11" t="s">
        <v>591</v>
      </c>
      <c r="N1424" s="10">
        <f t="shared" si="1"/>
        <v>1</v>
      </c>
      <c r="O1424" s="10">
        <f t="shared" si="2"/>
        <v>0</v>
      </c>
    </row>
    <row r="1425" ht="12.75" customHeight="1">
      <c r="A1425" s="10" t="s">
        <v>3847</v>
      </c>
      <c r="B1425" s="10" t="s">
        <v>3848</v>
      </c>
      <c r="C1425" s="10">
        <v>1.0</v>
      </c>
      <c r="F1425" s="10">
        <v>1.0</v>
      </c>
      <c r="G1425" s="11">
        <v>45692.0</v>
      </c>
      <c r="H1425" s="12">
        <v>6048.0</v>
      </c>
      <c r="I1425" s="10" t="s">
        <v>919</v>
      </c>
      <c r="J1425" s="10">
        <v>1.0</v>
      </c>
      <c r="K1425" s="11" t="s">
        <v>3295</v>
      </c>
      <c r="N1425" s="10">
        <f t="shared" si="1"/>
        <v>1</v>
      </c>
      <c r="O1425" s="10">
        <f t="shared" si="2"/>
        <v>0</v>
      </c>
    </row>
    <row r="1426" ht="12.75" customHeight="1">
      <c r="A1426" s="10" t="s">
        <v>3849</v>
      </c>
      <c r="B1426" s="10" t="s">
        <v>3850</v>
      </c>
      <c r="C1426" s="10">
        <v>1.0</v>
      </c>
      <c r="F1426" s="10">
        <v>1.0</v>
      </c>
      <c r="G1426" s="11">
        <v>45692.0</v>
      </c>
      <c r="H1426" s="12">
        <v>14458.5</v>
      </c>
      <c r="I1426" s="10" t="s">
        <v>1474</v>
      </c>
      <c r="J1426" s="10">
        <v>1.0</v>
      </c>
      <c r="K1426" s="11" t="s">
        <v>3295</v>
      </c>
      <c r="N1426" s="10">
        <f t="shared" si="1"/>
        <v>1</v>
      </c>
      <c r="O1426" s="10">
        <f t="shared" si="2"/>
        <v>0</v>
      </c>
    </row>
    <row r="1427" ht="12.75" customHeight="1">
      <c r="A1427" s="10" t="s">
        <v>3851</v>
      </c>
      <c r="B1427" s="10" t="s">
        <v>3852</v>
      </c>
      <c r="C1427" s="10">
        <v>1.0</v>
      </c>
      <c r="F1427" s="10">
        <v>1.0</v>
      </c>
      <c r="G1427" s="11">
        <v>45692.0</v>
      </c>
      <c r="H1427" s="12">
        <v>9828.0</v>
      </c>
      <c r="I1427" s="10" t="s">
        <v>758</v>
      </c>
      <c r="J1427" s="10">
        <v>1.0</v>
      </c>
      <c r="K1427" s="11" t="s">
        <v>2817</v>
      </c>
      <c r="N1427" s="10">
        <f t="shared" si="1"/>
        <v>1</v>
      </c>
      <c r="O1427" s="10">
        <f t="shared" si="2"/>
        <v>0</v>
      </c>
    </row>
    <row r="1428" ht="12.75" customHeight="1">
      <c r="A1428" s="10" t="s">
        <v>3853</v>
      </c>
      <c r="B1428" s="10" t="s">
        <v>3854</v>
      </c>
      <c r="C1428" s="10">
        <v>1.0</v>
      </c>
      <c r="F1428" s="10">
        <v>1.0</v>
      </c>
      <c r="G1428" s="11">
        <v>45677.0</v>
      </c>
      <c r="H1428" s="12">
        <v>12168.0</v>
      </c>
      <c r="I1428" s="10" t="s">
        <v>3855</v>
      </c>
      <c r="J1428" s="10">
        <v>1.0</v>
      </c>
      <c r="K1428" s="11" t="s">
        <v>363</v>
      </c>
      <c r="N1428" s="10">
        <f t="shared" si="1"/>
        <v>1</v>
      </c>
      <c r="O1428" s="10">
        <f t="shared" si="2"/>
        <v>0</v>
      </c>
    </row>
    <row r="1429" ht="12.75" customHeight="1">
      <c r="A1429" s="10" t="s">
        <v>3856</v>
      </c>
      <c r="B1429" s="10" t="s">
        <v>3857</v>
      </c>
      <c r="C1429" s="10">
        <v>1.0</v>
      </c>
      <c r="F1429" s="10">
        <v>1.0</v>
      </c>
      <c r="G1429" s="11">
        <v>45471.0</v>
      </c>
      <c r="H1429" s="12">
        <v>13817.07</v>
      </c>
      <c r="I1429" s="10" t="s">
        <v>3858</v>
      </c>
      <c r="J1429" s="10">
        <v>1.0</v>
      </c>
      <c r="K1429" s="10">
        <v>751.0</v>
      </c>
      <c r="N1429" s="10">
        <f t="shared" si="1"/>
        <v>1</v>
      </c>
      <c r="O1429" s="10">
        <f t="shared" si="2"/>
        <v>0</v>
      </c>
    </row>
    <row r="1430" ht="12.75" customHeight="1">
      <c r="A1430" s="10" t="s">
        <v>3859</v>
      </c>
      <c r="B1430" s="10" t="s">
        <v>3860</v>
      </c>
      <c r="C1430" s="10">
        <v>1.0</v>
      </c>
      <c r="F1430" s="10">
        <v>1.0</v>
      </c>
      <c r="G1430" s="11">
        <v>45545.0</v>
      </c>
      <c r="H1430" s="12">
        <v>46919.25</v>
      </c>
      <c r="I1430" s="10" t="s">
        <v>3861</v>
      </c>
      <c r="J1430" s="10">
        <v>1.0</v>
      </c>
      <c r="N1430" s="10">
        <f t="shared" si="1"/>
        <v>1</v>
      </c>
      <c r="O1430" s="10">
        <f t="shared" si="2"/>
        <v>0</v>
      </c>
      <c r="Q1430" s="10" t="str">
        <f>IFERROR(VLOOKUP(A1430,[1]Ajustes!A$1:H$65536,8,FALSE),0)</f>
        <v>#ERROR!</v>
      </c>
    </row>
    <row r="1431" ht="12.75" customHeight="1">
      <c r="A1431" s="10" t="s">
        <v>3862</v>
      </c>
      <c r="B1431" s="10" t="s">
        <v>3863</v>
      </c>
      <c r="C1431" s="10">
        <v>2.0</v>
      </c>
      <c r="D1431" s="10">
        <v>1.0</v>
      </c>
      <c r="F1431" s="10">
        <v>1.0</v>
      </c>
      <c r="G1431" s="11">
        <v>45693.0</v>
      </c>
      <c r="H1431" s="12">
        <v>11752.35</v>
      </c>
      <c r="I1431" s="10" t="s">
        <v>3864</v>
      </c>
      <c r="J1431" s="10">
        <v>1.0</v>
      </c>
      <c r="K1431" s="11" t="s">
        <v>2344</v>
      </c>
      <c r="L1431" s="10">
        <v>1.0</v>
      </c>
      <c r="N1431" s="10">
        <f t="shared" si="1"/>
        <v>2</v>
      </c>
      <c r="O1431" s="10">
        <f t="shared" si="2"/>
        <v>0</v>
      </c>
      <c r="P1431" s="10">
        <v>163217.0</v>
      </c>
    </row>
    <row r="1432" ht="12.75" customHeight="1">
      <c r="A1432" s="10" t="s">
        <v>3865</v>
      </c>
      <c r="B1432" s="10" t="s">
        <v>3866</v>
      </c>
      <c r="C1432" s="10">
        <v>1.0</v>
      </c>
      <c r="F1432" s="10">
        <v>1.0</v>
      </c>
      <c r="G1432" s="11">
        <v>45443.0</v>
      </c>
      <c r="H1432" s="12">
        <v>13817.07</v>
      </c>
      <c r="I1432" s="10" t="s">
        <v>3858</v>
      </c>
      <c r="J1432" s="10">
        <v>1.0</v>
      </c>
      <c r="K1432" s="10">
        <v>841.0</v>
      </c>
      <c r="N1432" s="10">
        <f t="shared" si="1"/>
        <v>1</v>
      </c>
      <c r="O1432" s="10">
        <f t="shared" si="2"/>
        <v>0</v>
      </c>
    </row>
    <row r="1433" ht="12.75" customHeight="1">
      <c r="A1433" s="10" t="s">
        <v>3867</v>
      </c>
      <c r="B1433" s="10" t="s">
        <v>3868</v>
      </c>
      <c r="C1433" s="10">
        <v>1.0</v>
      </c>
      <c r="F1433" s="10">
        <v>1.0</v>
      </c>
      <c r="G1433" s="11">
        <v>45054.0</v>
      </c>
      <c r="H1433" s="12">
        <v>27506.0</v>
      </c>
      <c r="I1433" s="10" t="s">
        <v>3869</v>
      </c>
      <c r="J1433" s="10">
        <v>1.0</v>
      </c>
      <c r="K1433" s="10" t="s">
        <v>1154</v>
      </c>
      <c r="N1433" s="10">
        <f t="shared" si="1"/>
        <v>1</v>
      </c>
      <c r="O1433" s="10">
        <f t="shared" si="2"/>
        <v>0</v>
      </c>
    </row>
    <row r="1434" ht="12.75" customHeight="1">
      <c r="A1434" s="10" t="s">
        <v>3870</v>
      </c>
      <c r="B1434" s="10" t="s">
        <v>3871</v>
      </c>
      <c r="C1434" s="10">
        <v>1.0</v>
      </c>
      <c r="F1434" s="10">
        <v>1.0</v>
      </c>
      <c r="G1434" s="11">
        <v>45432.0</v>
      </c>
      <c r="H1434" s="12">
        <v>3081.23</v>
      </c>
      <c r="I1434" s="10" t="s">
        <v>3872</v>
      </c>
      <c r="J1434" s="10">
        <v>1.0</v>
      </c>
      <c r="K1434" s="10" t="s">
        <v>138</v>
      </c>
      <c r="N1434" s="10">
        <f t="shared" si="1"/>
        <v>1</v>
      </c>
      <c r="O1434" s="10">
        <f t="shared" si="2"/>
        <v>0</v>
      </c>
    </row>
    <row r="1435" ht="12.75" customHeight="1">
      <c r="A1435" s="10" t="s">
        <v>3873</v>
      </c>
      <c r="B1435" s="10" t="s">
        <v>3874</v>
      </c>
      <c r="C1435" s="10">
        <v>2.0</v>
      </c>
      <c r="D1435" s="10">
        <v>1.0</v>
      </c>
      <c r="F1435" s="10">
        <v>1.0</v>
      </c>
      <c r="G1435" s="11">
        <v>45526.0</v>
      </c>
      <c r="H1435" s="12">
        <v>116630.65</v>
      </c>
      <c r="I1435" s="10" t="s">
        <v>3875</v>
      </c>
      <c r="J1435" s="10">
        <v>1.0</v>
      </c>
      <c r="K1435" s="10" t="s">
        <v>111</v>
      </c>
      <c r="L1435" s="10">
        <v>1.0</v>
      </c>
      <c r="N1435" s="10">
        <f t="shared" si="1"/>
        <v>2</v>
      </c>
      <c r="O1435" s="10">
        <f t="shared" si="2"/>
        <v>0</v>
      </c>
      <c r="P1435" s="10">
        <v>163218.0</v>
      </c>
    </row>
    <row r="1436" ht="12.75" customHeight="1">
      <c r="A1436" s="10" t="s">
        <v>3876</v>
      </c>
      <c r="B1436" s="10" t="s">
        <v>3877</v>
      </c>
      <c r="C1436" s="10">
        <v>2.0</v>
      </c>
      <c r="F1436" s="10">
        <v>2.0</v>
      </c>
      <c r="G1436" s="11">
        <v>45492.0</v>
      </c>
      <c r="H1436" s="12">
        <v>127892.58</v>
      </c>
      <c r="I1436" s="10" t="s">
        <v>3878</v>
      </c>
      <c r="J1436" s="10">
        <v>2.0</v>
      </c>
      <c r="K1436" s="10">
        <v>821.0</v>
      </c>
      <c r="N1436" s="10">
        <f t="shared" si="1"/>
        <v>2</v>
      </c>
      <c r="O1436" s="10">
        <f t="shared" si="2"/>
        <v>0</v>
      </c>
    </row>
    <row r="1437" ht="12.75" customHeight="1">
      <c r="A1437" s="10" t="s">
        <v>3879</v>
      </c>
      <c r="B1437" s="10" t="s">
        <v>3880</v>
      </c>
      <c r="C1437" s="10">
        <v>5.0</v>
      </c>
      <c r="D1437" s="10">
        <v>2.0</v>
      </c>
      <c r="F1437" s="10">
        <v>3.0</v>
      </c>
      <c r="G1437" s="11">
        <v>45526.0</v>
      </c>
      <c r="H1437" s="12">
        <v>945.0</v>
      </c>
      <c r="I1437" s="10" t="s">
        <v>457</v>
      </c>
      <c r="J1437" s="10">
        <v>3.0</v>
      </c>
      <c r="K1437" s="11" t="s">
        <v>761</v>
      </c>
      <c r="L1437" s="10">
        <v>2.0</v>
      </c>
      <c r="N1437" s="10">
        <f t="shared" si="1"/>
        <v>5</v>
      </c>
      <c r="O1437" s="10">
        <f t="shared" si="2"/>
        <v>0</v>
      </c>
      <c r="P1437" s="10">
        <v>163218.0</v>
      </c>
    </row>
    <row r="1438" ht="12.75" customHeight="1">
      <c r="A1438" s="10" t="s">
        <v>3881</v>
      </c>
      <c r="B1438" s="10" t="s">
        <v>3882</v>
      </c>
      <c r="C1438" s="10">
        <v>1.0</v>
      </c>
      <c r="D1438" s="10">
        <v>1.0</v>
      </c>
      <c r="G1438" s="11">
        <v>45591.0</v>
      </c>
      <c r="H1438" s="12">
        <v>5920.55</v>
      </c>
      <c r="I1438" s="10" t="s">
        <v>3883</v>
      </c>
      <c r="J1438" s="10">
        <v>1.0</v>
      </c>
      <c r="K1438" s="10" t="s">
        <v>1603</v>
      </c>
      <c r="L1438" s="10">
        <v>1.0</v>
      </c>
      <c r="N1438" s="10">
        <f t="shared" si="1"/>
        <v>2</v>
      </c>
      <c r="O1438" s="10">
        <f t="shared" si="2"/>
        <v>1</v>
      </c>
      <c r="P1438" s="10">
        <v>163218.0</v>
      </c>
      <c r="Q1438" s="10" t="str">
        <f>IFERROR(VLOOKUP(A1438,[1]Ajustes!A$1:H$65536,8,FALSE),0)</f>
        <v>#ERROR!</v>
      </c>
    </row>
    <row r="1439" ht="12.75" customHeight="1">
      <c r="A1439" s="10" t="s">
        <v>3884</v>
      </c>
      <c r="B1439" s="10" t="s">
        <v>3885</v>
      </c>
      <c r="C1439" s="10">
        <v>4.0</v>
      </c>
      <c r="D1439" s="10">
        <v>4.0</v>
      </c>
      <c r="G1439" s="11">
        <v>45395.0</v>
      </c>
      <c r="H1439" s="12">
        <v>6362.55</v>
      </c>
      <c r="I1439" s="10" t="s">
        <v>3886</v>
      </c>
      <c r="L1439" s="10">
        <v>4.0</v>
      </c>
      <c r="N1439" s="10">
        <f t="shared" si="1"/>
        <v>4</v>
      </c>
      <c r="O1439" s="10">
        <f t="shared" si="2"/>
        <v>0</v>
      </c>
      <c r="P1439" s="10" t="s">
        <v>3887</v>
      </c>
    </row>
    <row r="1440" ht="12.75" customHeight="1">
      <c r="A1440" s="10" t="s">
        <v>3888</v>
      </c>
      <c r="B1440" s="10" t="s">
        <v>3889</v>
      </c>
      <c r="C1440" s="10">
        <v>1.0</v>
      </c>
      <c r="F1440" s="10">
        <v>1.0</v>
      </c>
      <c r="G1440" s="11">
        <v>45450.0</v>
      </c>
      <c r="H1440" s="12">
        <v>108680.06</v>
      </c>
      <c r="I1440" s="10" t="s">
        <v>3890</v>
      </c>
      <c r="J1440" s="10">
        <v>1.0</v>
      </c>
      <c r="K1440" s="10" t="s">
        <v>344</v>
      </c>
      <c r="N1440" s="10">
        <f t="shared" si="1"/>
        <v>1</v>
      </c>
      <c r="O1440" s="10">
        <f t="shared" si="2"/>
        <v>0</v>
      </c>
    </row>
    <row r="1441" ht="12.75" customHeight="1">
      <c r="A1441" s="10" t="s">
        <v>3891</v>
      </c>
      <c r="B1441" s="10" t="s">
        <v>3892</v>
      </c>
      <c r="C1441" s="10">
        <v>1.0</v>
      </c>
      <c r="F1441" s="10">
        <v>1.0</v>
      </c>
      <c r="G1441" s="11">
        <v>45492.0</v>
      </c>
      <c r="H1441" s="12">
        <v>13608.0</v>
      </c>
      <c r="I1441" s="10" t="s">
        <v>3035</v>
      </c>
      <c r="J1441" s="10">
        <v>1.0</v>
      </c>
      <c r="K1441" s="10" t="s">
        <v>911</v>
      </c>
      <c r="N1441" s="10">
        <f t="shared" si="1"/>
        <v>1</v>
      </c>
      <c r="O1441" s="10">
        <f t="shared" si="2"/>
        <v>0</v>
      </c>
    </row>
    <row r="1442" ht="12.75" customHeight="1">
      <c r="A1442" s="10" t="s">
        <v>3893</v>
      </c>
      <c r="B1442" s="10" t="s">
        <v>3894</v>
      </c>
      <c r="C1442" s="10">
        <v>14.0</v>
      </c>
      <c r="F1442" s="10">
        <v>14.0</v>
      </c>
      <c r="G1442" s="11">
        <v>45397.0</v>
      </c>
      <c r="H1442" s="12">
        <v>1134.0</v>
      </c>
      <c r="I1442" s="10" t="s">
        <v>855</v>
      </c>
      <c r="J1442" s="10">
        <v>13.0</v>
      </c>
      <c r="K1442" s="10" t="s">
        <v>1562</v>
      </c>
      <c r="L1442" s="10">
        <v>1.0</v>
      </c>
      <c r="N1442" s="10">
        <f t="shared" si="1"/>
        <v>14</v>
      </c>
      <c r="O1442" s="10">
        <f t="shared" si="2"/>
        <v>0</v>
      </c>
      <c r="P1442" s="10">
        <v>191863.0</v>
      </c>
    </row>
    <row r="1443" ht="12.75" customHeight="1">
      <c r="A1443" s="10" t="s">
        <v>3895</v>
      </c>
      <c r="B1443" s="10" t="s">
        <v>3896</v>
      </c>
      <c r="C1443" s="10">
        <v>1.0</v>
      </c>
      <c r="F1443" s="10">
        <v>1.0</v>
      </c>
      <c r="G1443" s="11">
        <v>45492.0</v>
      </c>
      <c r="H1443" s="12">
        <v>6048.0</v>
      </c>
      <c r="I1443" s="10" t="s">
        <v>919</v>
      </c>
      <c r="N1443" s="10">
        <f t="shared" si="1"/>
        <v>0</v>
      </c>
      <c r="O1443" s="10">
        <f t="shared" si="2"/>
        <v>-1</v>
      </c>
      <c r="Q1443" s="10" t="str">
        <f>IFERROR(VLOOKUP(A1443,[1]Ajustes!A$1:H$65536,8,FALSE),0)</f>
        <v>#ERROR!</v>
      </c>
    </row>
    <row r="1444" ht="12.75" customHeight="1">
      <c r="A1444" s="10" t="s">
        <v>3897</v>
      </c>
      <c r="B1444" s="10" t="s">
        <v>3898</v>
      </c>
      <c r="C1444" s="10">
        <v>9.0</v>
      </c>
      <c r="F1444" s="10">
        <v>9.0</v>
      </c>
      <c r="G1444" s="11">
        <v>45405.0</v>
      </c>
      <c r="H1444" s="12">
        <v>700.0</v>
      </c>
      <c r="I1444" s="10" t="s">
        <v>818</v>
      </c>
      <c r="J1444" s="10">
        <v>9.0</v>
      </c>
      <c r="K1444" s="10" t="s">
        <v>1562</v>
      </c>
      <c r="N1444" s="10">
        <f t="shared" si="1"/>
        <v>9</v>
      </c>
      <c r="O1444" s="10">
        <f t="shared" si="2"/>
        <v>0</v>
      </c>
    </row>
    <row r="1445" ht="12.75" customHeight="1">
      <c r="A1445" s="10" t="s">
        <v>3899</v>
      </c>
      <c r="B1445" s="10" t="s">
        <v>3900</v>
      </c>
      <c r="C1445" s="10">
        <v>10.0</v>
      </c>
      <c r="F1445" s="10">
        <v>10.0</v>
      </c>
      <c r="G1445" s="11">
        <v>45373.0</v>
      </c>
      <c r="H1445" s="12">
        <v>4725.0</v>
      </c>
      <c r="I1445" s="10" t="s">
        <v>1189</v>
      </c>
      <c r="J1445" s="10">
        <v>10.0</v>
      </c>
      <c r="K1445" s="10" t="s">
        <v>2839</v>
      </c>
      <c r="N1445" s="10">
        <f t="shared" si="1"/>
        <v>10</v>
      </c>
      <c r="O1445" s="10">
        <f t="shared" si="2"/>
        <v>0</v>
      </c>
    </row>
    <row r="1446" ht="12.75" customHeight="1">
      <c r="A1446" s="20" t="s">
        <v>3901</v>
      </c>
      <c r="B1446" s="10" t="s">
        <v>3902</v>
      </c>
      <c r="C1446" s="10">
        <v>8.0</v>
      </c>
      <c r="F1446" s="10">
        <v>8.0</v>
      </c>
      <c r="G1446" s="11">
        <v>45640.0</v>
      </c>
      <c r="H1446" s="12">
        <v>29058.75</v>
      </c>
      <c r="I1446" s="10" t="s">
        <v>3903</v>
      </c>
      <c r="J1446" s="10">
        <v>8.0</v>
      </c>
      <c r="K1446" s="10">
        <v>531.0</v>
      </c>
      <c r="N1446" s="10">
        <f t="shared" si="1"/>
        <v>8</v>
      </c>
      <c r="O1446" s="10">
        <f t="shared" si="2"/>
        <v>0</v>
      </c>
    </row>
    <row r="1447" ht="12.75" customHeight="1">
      <c r="A1447" s="10" t="s">
        <v>3904</v>
      </c>
      <c r="B1447" s="10" t="s">
        <v>3905</v>
      </c>
      <c r="C1447" s="10">
        <v>9.0</v>
      </c>
      <c r="D1447" s="10">
        <v>2.0</v>
      </c>
      <c r="F1447" s="10">
        <v>7.0</v>
      </c>
      <c r="G1447" s="11">
        <v>45699.0</v>
      </c>
      <c r="H1447" s="12">
        <v>3594.77</v>
      </c>
      <c r="I1447" s="10" t="s">
        <v>3906</v>
      </c>
      <c r="J1447" s="10">
        <v>9.0</v>
      </c>
      <c r="K1447" s="10" t="s">
        <v>424</v>
      </c>
      <c r="L1447" s="10">
        <v>2.0</v>
      </c>
      <c r="N1447" s="10">
        <f t="shared" si="1"/>
        <v>11</v>
      </c>
      <c r="O1447" s="10">
        <f t="shared" si="2"/>
        <v>2</v>
      </c>
      <c r="P1447" s="10" t="s">
        <v>3907</v>
      </c>
      <c r="Q1447" s="10" t="str">
        <f>IFERROR(VLOOKUP(A1447,[1]Ajustes!A$1:H$65536,8,FALSE),0)</f>
        <v>#ERROR!</v>
      </c>
    </row>
    <row r="1448" ht="12.75" customHeight="1">
      <c r="A1448" s="10" t="s">
        <v>3908</v>
      </c>
      <c r="B1448" s="10" t="s">
        <v>3909</v>
      </c>
      <c r="C1448" s="10">
        <v>1.0</v>
      </c>
      <c r="F1448" s="10">
        <v>1.0</v>
      </c>
      <c r="G1448" s="11">
        <v>45471.0</v>
      </c>
      <c r="H1448" s="12">
        <v>700.0</v>
      </c>
      <c r="I1448" s="10" t="s">
        <v>371</v>
      </c>
      <c r="N1448" s="10">
        <f t="shared" si="1"/>
        <v>0</v>
      </c>
      <c r="O1448" s="10">
        <f t="shared" si="2"/>
        <v>-1</v>
      </c>
      <c r="Q1448" s="10" t="str">
        <f>IFERROR(VLOOKUP(A1448,[1]Ajustes!A$1:H$65536,8,FALSE),0)</f>
        <v>#ERROR!</v>
      </c>
    </row>
    <row r="1449" ht="12.75" customHeight="1">
      <c r="A1449" s="10" t="s">
        <v>3910</v>
      </c>
      <c r="B1449" s="10" t="s">
        <v>3911</v>
      </c>
      <c r="C1449" s="10">
        <v>5.0</v>
      </c>
      <c r="F1449" s="10">
        <v>5.0</v>
      </c>
      <c r="G1449" s="11">
        <v>45492.0</v>
      </c>
      <c r="H1449" s="12">
        <v>14033.25</v>
      </c>
      <c r="I1449" s="10" t="s">
        <v>3912</v>
      </c>
      <c r="J1449" s="10">
        <v>5.0</v>
      </c>
      <c r="K1449" s="10" t="s">
        <v>564</v>
      </c>
      <c r="N1449" s="10">
        <f t="shared" si="1"/>
        <v>5</v>
      </c>
      <c r="O1449" s="10">
        <f t="shared" si="2"/>
        <v>0</v>
      </c>
    </row>
    <row r="1450" ht="12.75" customHeight="1">
      <c r="A1450" s="10" t="s">
        <v>3913</v>
      </c>
      <c r="B1450" s="10" t="s">
        <v>3914</v>
      </c>
      <c r="C1450" s="10">
        <v>1.0</v>
      </c>
      <c r="F1450" s="10">
        <v>1.0</v>
      </c>
      <c r="G1450" s="11">
        <v>45400.0</v>
      </c>
      <c r="H1450" s="12">
        <v>700.0</v>
      </c>
      <c r="I1450" s="10" t="s">
        <v>371</v>
      </c>
      <c r="J1450" s="10">
        <v>1.0</v>
      </c>
      <c r="K1450" s="10" t="s">
        <v>672</v>
      </c>
      <c r="N1450" s="10">
        <f t="shared" si="1"/>
        <v>1</v>
      </c>
      <c r="O1450" s="10">
        <f t="shared" si="2"/>
        <v>0</v>
      </c>
    </row>
    <row r="1451" ht="12.75" customHeight="1">
      <c r="A1451" s="10" t="s">
        <v>3915</v>
      </c>
      <c r="B1451" s="10" t="s">
        <v>3916</v>
      </c>
      <c r="C1451" s="10">
        <v>2.0</v>
      </c>
      <c r="F1451" s="10">
        <v>2.0</v>
      </c>
      <c r="G1451" s="11">
        <v>45450.0</v>
      </c>
      <c r="H1451" s="12">
        <v>1701.0</v>
      </c>
      <c r="I1451" s="10" t="s">
        <v>888</v>
      </c>
      <c r="J1451" s="10">
        <v>2.0</v>
      </c>
      <c r="K1451" s="10" t="s">
        <v>1465</v>
      </c>
      <c r="N1451" s="10">
        <f t="shared" si="1"/>
        <v>2</v>
      </c>
      <c r="O1451" s="10">
        <f t="shared" si="2"/>
        <v>0</v>
      </c>
    </row>
    <row r="1452" ht="12.75" customHeight="1">
      <c r="A1452" s="10" t="s">
        <v>3917</v>
      </c>
      <c r="B1452" s="10" t="s">
        <v>3918</v>
      </c>
      <c r="C1452" s="10">
        <v>1.0</v>
      </c>
      <c r="F1452" s="10">
        <v>1.0</v>
      </c>
      <c r="G1452" s="11">
        <v>45715.0</v>
      </c>
      <c r="H1452" s="12">
        <v>7749.0</v>
      </c>
      <c r="I1452" s="10" t="s">
        <v>2196</v>
      </c>
      <c r="L1452" s="10">
        <v>1.0</v>
      </c>
      <c r="N1452" s="10">
        <f t="shared" si="1"/>
        <v>1</v>
      </c>
      <c r="O1452" s="10">
        <f t="shared" si="2"/>
        <v>0</v>
      </c>
      <c r="P1452" s="10">
        <v>191863.0</v>
      </c>
    </row>
    <row r="1453" ht="12.75" customHeight="1">
      <c r="A1453" s="10" t="s">
        <v>3919</v>
      </c>
      <c r="B1453" s="10" t="s">
        <v>3920</v>
      </c>
      <c r="C1453" s="10">
        <v>7.0</v>
      </c>
      <c r="F1453" s="10">
        <v>7.0</v>
      </c>
      <c r="G1453" s="11">
        <v>45723.0</v>
      </c>
      <c r="H1453" s="12">
        <v>14364.0</v>
      </c>
      <c r="I1453" s="10" t="s">
        <v>3921</v>
      </c>
      <c r="J1453" s="10">
        <v>7.0</v>
      </c>
      <c r="K1453" s="11" t="s">
        <v>3922</v>
      </c>
      <c r="N1453" s="10">
        <f t="shared" si="1"/>
        <v>7</v>
      </c>
      <c r="O1453" s="10">
        <f t="shared" si="2"/>
        <v>0</v>
      </c>
    </row>
    <row r="1454" ht="12.75" customHeight="1">
      <c r="A1454" s="10" t="s">
        <v>3923</v>
      </c>
      <c r="B1454" s="10" t="s">
        <v>3924</v>
      </c>
      <c r="C1454" s="10">
        <v>2.0</v>
      </c>
      <c r="F1454" s="10">
        <v>2.0</v>
      </c>
      <c r="G1454" s="11">
        <v>45051.0</v>
      </c>
      <c r="H1454" s="12">
        <v>5670.0</v>
      </c>
      <c r="I1454" s="10" t="s">
        <v>335</v>
      </c>
      <c r="J1454" s="10">
        <v>2.0</v>
      </c>
      <c r="K1454" s="10" t="s">
        <v>376</v>
      </c>
      <c r="N1454" s="10">
        <f t="shared" si="1"/>
        <v>2</v>
      </c>
      <c r="O1454" s="10">
        <f t="shared" si="2"/>
        <v>0</v>
      </c>
    </row>
    <row r="1455" ht="12.75" customHeight="1">
      <c r="A1455" s="10" t="s">
        <v>3925</v>
      </c>
      <c r="B1455" s="10" t="s">
        <v>3926</v>
      </c>
      <c r="C1455" s="10">
        <v>10.0</v>
      </c>
      <c r="F1455" s="10">
        <v>10.0</v>
      </c>
      <c r="G1455" s="11">
        <v>45281.0</v>
      </c>
      <c r="H1455" s="12">
        <v>3780.0</v>
      </c>
      <c r="I1455" s="10" t="s">
        <v>247</v>
      </c>
      <c r="J1455" s="10">
        <v>10.0</v>
      </c>
      <c r="K1455" s="10" t="s">
        <v>238</v>
      </c>
      <c r="N1455" s="10">
        <f t="shared" si="1"/>
        <v>10</v>
      </c>
      <c r="O1455" s="10">
        <f t="shared" si="2"/>
        <v>0</v>
      </c>
    </row>
    <row r="1456" ht="12.75" customHeight="1">
      <c r="A1456" s="10" t="s">
        <v>3927</v>
      </c>
      <c r="B1456" s="10" t="s">
        <v>3928</v>
      </c>
      <c r="C1456" s="10">
        <v>3.0</v>
      </c>
      <c r="F1456" s="10">
        <v>3.0</v>
      </c>
      <c r="G1456" s="11">
        <v>45281.0</v>
      </c>
      <c r="H1456" s="12">
        <v>700.0</v>
      </c>
      <c r="I1456" s="10" t="s">
        <v>849</v>
      </c>
      <c r="J1456" s="10">
        <v>3.0</v>
      </c>
      <c r="K1456" s="11" t="s">
        <v>1781</v>
      </c>
      <c r="N1456" s="10">
        <f t="shared" si="1"/>
        <v>3</v>
      </c>
      <c r="O1456" s="10">
        <f t="shared" si="2"/>
        <v>0</v>
      </c>
    </row>
    <row r="1457" ht="12.75" customHeight="1">
      <c r="A1457" s="10" t="s">
        <v>3929</v>
      </c>
      <c r="B1457" s="10" t="s">
        <v>3930</v>
      </c>
      <c r="C1457" s="10">
        <v>2.0</v>
      </c>
      <c r="F1457" s="10">
        <v>2.0</v>
      </c>
      <c r="G1457" s="11">
        <v>45492.0</v>
      </c>
      <c r="H1457" s="12">
        <v>14931.0</v>
      </c>
      <c r="I1457" s="10" t="s">
        <v>362</v>
      </c>
      <c r="J1457" s="10">
        <v>2.0</v>
      </c>
      <c r="K1457" s="11" t="s">
        <v>1781</v>
      </c>
      <c r="N1457" s="10">
        <f t="shared" si="1"/>
        <v>2</v>
      </c>
      <c r="O1457" s="10">
        <f t="shared" si="2"/>
        <v>0</v>
      </c>
    </row>
    <row r="1458" ht="12.75" customHeight="1">
      <c r="A1458" s="15" t="s">
        <v>3931</v>
      </c>
      <c r="B1458" s="10" t="s">
        <v>3932</v>
      </c>
      <c r="C1458" s="10">
        <v>1.0</v>
      </c>
      <c r="F1458" s="10">
        <v>1.0</v>
      </c>
      <c r="G1458" s="11">
        <v>45544.0</v>
      </c>
      <c r="H1458" s="12">
        <v>14883.75</v>
      </c>
      <c r="I1458" s="10" t="s">
        <v>3933</v>
      </c>
      <c r="L1458" s="10">
        <v>2.0</v>
      </c>
      <c r="N1458" s="10">
        <f t="shared" si="1"/>
        <v>2</v>
      </c>
      <c r="O1458" s="10">
        <f t="shared" si="2"/>
        <v>1</v>
      </c>
      <c r="P1458" s="10" t="s">
        <v>3934</v>
      </c>
    </row>
    <row r="1459" ht="12.75" customHeight="1">
      <c r="A1459" s="10" t="s">
        <v>3935</v>
      </c>
      <c r="B1459" s="10" t="s">
        <v>3936</v>
      </c>
      <c r="C1459" s="10">
        <v>1.0</v>
      </c>
      <c r="F1459" s="10">
        <v>1.0</v>
      </c>
      <c r="G1459" s="11">
        <v>45140.0</v>
      </c>
      <c r="H1459" s="12">
        <v>2268.0</v>
      </c>
      <c r="I1459" s="10" t="s">
        <v>671</v>
      </c>
      <c r="J1459" s="10">
        <v>1.0</v>
      </c>
      <c r="K1459" s="11" t="s">
        <v>1781</v>
      </c>
      <c r="N1459" s="10">
        <f t="shared" si="1"/>
        <v>1</v>
      </c>
      <c r="O1459" s="10">
        <f t="shared" si="2"/>
        <v>0</v>
      </c>
    </row>
    <row r="1460" ht="12.75" customHeight="1">
      <c r="A1460" s="10" t="s">
        <v>3937</v>
      </c>
      <c r="B1460" s="10" t="s">
        <v>3938</v>
      </c>
      <c r="C1460" s="10">
        <v>3.0</v>
      </c>
      <c r="F1460" s="10">
        <v>3.0</v>
      </c>
      <c r="G1460" s="11">
        <v>45054.0</v>
      </c>
      <c r="H1460" s="12">
        <v>13608.0</v>
      </c>
      <c r="I1460" s="10" t="s">
        <v>745</v>
      </c>
      <c r="J1460" s="10">
        <v>3.0</v>
      </c>
      <c r="K1460" s="11" t="s">
        <v>3939</v>
      </c>
      <c r="N1460" s="10">
        <f t="shared" si="1"/>
        <v>3</v>
      </c>
      <c r="O1460" s="10">
        <f t="shared" si="2"/>
        <v>0</v>
      </c>
      <c r="Q1460" s="10" t="str">
        <f>IFERROR(VLOOKUP(A1460,[1]Ajustes!A$1:H$65536,8,FALSE),0)</f>
        <v>#ERROR!</v>
      </c>
    </row>
    <row r="1461" ht="12.75" customHeight="1">
      <c r="A1461" s="10" t="s">
        <v>3940</v>
      </c>
      <c r="B1461" s="10" t="s">
        <v>3941</v>
      </c>
      <c r="C1461" s="10">
        <v>1.0</v>
      </c>
      <c r="D1461" s="10">
        <v>1.0</v>
      </c>
      <c r="G1461" s="11">
        <v>45442.0</v>
      </c>
      <c r="H1461" s="12">
        <v>945.0</v>
      </c>
      <c r="I1461" s="10" t="s">
        <v>1720</v>
      </c>
      <c r="L1461" s="10">
        <v>1.0</v>
      </c>
      <c r="N1461" s="10">
        <f t="shared" si="1"/>
        <v>1</v>
      </c>
      <c r="O1461" s="10">
        <f t="shared" si="2"/>
        <v>0</v>
      </c>
      <c r="P1461" s="10">
        <v>168348.0</v>
      </c>
    </row>
    <row r="1462" ht="12.75" customHeight="1">
      <c r="A1462" s="10" t="s">
        <v>3942</v>
      </c>
      <c r="B1462" s="10" t="s">
        <v>3943</v>
      </c>
      <c r="C1462" s="10">
        <v>2.0</v>
      </c>
      <c r="D1462" s="10">
        <v>1.0</v>
      </c>
      <c r="F1462" s="10">
        <v>1.0</v>
      </c>
      <c r="G1462" s="11">
        <v>45723.0</v>
      </c>
      <c r="H1462" s="12">
        <v>4725.0</v>
      </c>
      <c r="I1462" s="10" t="s">
        <v>78</v>
      </c>
      <c r="L1462" s="10">
        <v>2.0</v>
      </c>
      <c r="N1462" s="10">
        <f t="shared" si="1"/>
        <v>2</v>
      </c>
      <c r="O1462" s="10">
        <f t="shared" si="2"/>
        <v>0</v>
      </c>
      <c r="P1462" s="10" t="s">
        <v>3944</v>
      </c>
    </row>
    <row r="1463" ht="12.75" customHeight="1">
      <c r="A1463" s="10" t="s">
        <v>3945</v>
      </c>
      <c r="B1463" s="11" t="s">
        <v>3946</v>
      </c>
      <c r="C1463" s="10">
        <v>1.0</v>
      </c>
      <c r="F1463" s="10">
        <v>1.0</v>
      </c>
      <c r="G1463" s="11">
        <v>45457.0</v>
      </c>
      <c r="H1463" s="12">
        <v>4158.0</v>
      </c>
      <c r="I1463" s="10" t="s">
        <v>755</v>
      </c>
      <c r="J1463" s="10">
        <v>1.0</v>
      </c>
      <c r="K1463" s="11" t="s">
        <v>1781</v>
      </c>
      <c r="N1463" s="10">
        <f t="shared" si="1"/>
        <v>1</v>
      </c>
      <c r="O1463" s="10">
        <f t="shared" si="2"/>
        <v>0</v>
      </c>
    </row>
    <row r="1464" ht="12.75" customHeight="1">
      <c r="A1464" s="10" t="s">
        <v>3947</v>
      </c>
      <c r="B1464" s="10" t="s">
        <v>3948</v>
      </c>
      <c r="C1464" s="10">
        <v>2.0</v>
      </c>
      <c r="F1464" s="10">
        <v>2.0</v>
      </c>
      <c r="G1464" s="11">
        <v>45258.0</v>
      </c>
      <c r="H1464" s="12">
        <v>36458.1</v>
      </c>
      <c r="I1464" s="10" t="s">
        <v>3949</v>
      </c>
      <c r="J1464" s="10">
        <v>2.0</v>
      </c>
      <c r="K1464" s="11" t="s">
        <v>719</v>
      </c>
      <c r="N1464" s="10">
        <f t="shared" si="1"/>
        <v>2</v>
      </c>
      <c r="O1464" s="10">
        <f t="shared" si="2"/>
        <v>0</v>
      </c>
    </row>
    <row r="1465" ht="12.75" customHeight="1">
      <c r="A1465" s="10" t="s">
        <v>3950</v>
      </c>
      <c r="B1465" s="10" t="s">
        <v>3951</v>
      </c>
      <c r="C1465" s="10">
        <v>1.0</v>
      </c>
      <c r="F1465" s="10">
        <v>1.0</v>
      </c>
      <c r="G1465" s="11">
        <v>45278.0</v>
      </c>
      <c r="H1465" s="12">
        <v>17285.07</v>
      </c>
      <c r="I1465" s="10" t="s">
        <v>3952</v>
      </c>
      <c r="J1465" s="10">
        <v>2.0</v>
      </c>
      <c r="K1465" s="10">
        <v>112.0</v>
      </c>
      <c r="N1465" s="10">
        <f t="shared" si="1"/>
        <v>2</v>
      </c>
      <c r="O1465" s="10">
        <f t="shared" si="2"/>
        <v>1</v>
      </c>
      <c r="P1465" s="10" t="s">
        <v>3953</v>
      </c>
      <c r="Q1465" s="10" t="str">
        <f>IFERROR(VLOOKUP(A1465,[1]Ajustes!A$1:H$65536,8,FALSE),0)</f>
        <v>#ERROR!</v>
      </c>
    </row>
    <row r="1466" ht="12.75" customHeight="1">
      <c r="A1466" s="10" t="s">
        <v>3954</v>
      </c>
      <c r="B1466" s="10" t="s">
        <v>3955</v>
      </c>
      <c r="C1466" s="10">
        <v>1.0</v>
      </c>
      <c r="F1466" s="10">
        <v>1.0</v>
      </c>
      <c r="G1466" s="11">
        <v>45196.0</v>
      </c>
      <c r="H1466" s="12">
        <v>3024.0</v>
      </c>
      <c r="I1466" s="10" t="s">
        <v>1761</v>
      </c>
      <c r="J1466" s="10">
        <v>1.0</v>
      </c>
      <c r="K1466" s="10" t="s">
        <v>515</v>
      </c>
      <c r="N1466" s="10">
        <f t="shared" si="1"/>
        <v>1</v>
      </c>
      <c r="O1466" s="10">
        <f t="shared" si="2"/>
        <v>0</v>
      </c>
    </row>
    <row r="1467" ht="12.75" customHeight="1">
      <c r="A1467" s="10" t="s">
        <v>3956</v>
      </c>
      <c r="B1467" s="10" t="s">
        <v>3957</v>
      </c>
      <c r="C1467" s="10">
        <v>5.0</v>
      </c>
      <c r="F1467" s="10">
        <v>5.0</v>
      </c>
      <c r="G1467" s="11">
        <v>45698.0</v>
      </c>
      <c r="H1467" s="12">
        <v>11340.0</v>
      </c>
      <c r="I1467" s="10" t="s">
        <v>481</v>
      </c>
      <c r="J1467" s="10">
        <v>3.0</v>
      </c>
      <c r="K1467" s="10" t="s">
        <v>1603</v>
      </c>
      <c r="L1467" s="10">
        <v>2.0</v>
      </c>
      <c r="N1467" s="10">
        <f t="shared" si="1"/>
        <v>5</v>
      </c>
      <c r="O1467" s="10">
        <f t="shared" si="2"/>
        <v>0</v>
      </c>
      <c r="P1467" s="10">
        <v>191863.0</v>
      </c>
      <c r="Q1467" s="10" t="str">
        <f>IFERROR(VLOOKUP(A1467,[1]Ajustes!A$1:H$65536,8,FALSE),0)</f>
        <v>#ERROR!</v>
      </c>
    </row>
    <row r="1468" ht="12.75" customHeight="1">
      <c r="A1468" s="10" t="s">
        <v>3958</v>
      </c>
      <c r="B1468" s="10" t="s">
        <v>3959</v>
      </c>
      <c r="C1468" s="10">
        <v>1.0</v>
      </c>
      <c r="F1468" s="10">
        <v>1.0</v>
      </c>
      <c r="G1468" s="11">
        <v>45492.0</v>
      </c>
      <c r="H1468" s="12">
        <v>1890.0</v>
      </c>
      <c r="I1468" s="10" t="s">
        <v>469</v>
      </c>
      <c r="J1468" s="10">
        <v>1.0</v>
      </c>
      <c r="K1468" s="10">
        <v>621.0</v>
      </c>
      <c r="N1468" s="10">
        <f t="shared" si="1"/>
        <v>1</v>
      </c>
      <c r="O1468" s="10">
        <f t="shared" si="2"/>
        <v>0</v>
      </c>
    </row>
    <row r="1469" ht="12.75" customHeight="1">
      <c r="A1469" s="10" t="s">
        <v>3960</v>
      </c>
      <c r="B1469" s="10" t="s">
        <v>3961</v>
      </c>
      <c r="C1469" s="10">
        <v>3.0</v>
      </c>
      <c r="D1469" s="10">
        <v>1.0</v>
      </c>
      <c r="F1469" s="10">
        <v>2.0</v>
      </c>
      <c r="G1469" s="11">
        <v>45632.0</v>
      </c>
      <c r="H1469" s="12">
        <v>25028.98</v>
      </c>
      <c r="I1469" s="10" t="s">
        <v>3962</v>
      </c>
      <c r="J1469" s="10">
        <v>1.0</v>
      </c>
      <c r="K1469" s="10" t="s">
        <v>515</v>
      </c>
      <c r="L1469" s="10">
        <v>2.0</v>
      </c>
      <c r="N1469" s="10">
        <f t="shared" si="1"/>
        <v>3</v>
      </c>
      <c r="O1469" s="10">
        <f t="shared" si="2"/>
        <v>0</v>
      </c>
      <c r="P1469" s="10" t="s">
        <v>3963</v>
      </c>
    </row>
    <row r="1470" ht="12.75" customHeight="1">
      <c r="A1470" s="10" t="s">
        <v>3964</v>
      </c>
      <c r="B1470" s="10" t="s">
        <v>3965</v>
      </c>
      <c r="C1470" s="10">
        <v>8.0</v>
      </c>
      <c r="D1470" s="10">
        <v>2.0</v>
      </c>
      <c r="F1470" s="10">
        <v>6.0</v>
      </c>
      <c r="G1470" s="11">
        <v>45723.0</v>
      </c>
      <c r="H1470" s="12">
        <v>6237.0</v>
      </c>
      <c r="I1470" s="10" t="s">
        <v>916</v>
      </c>
      <c r="J1470" s="10">
        <v>6.0</v>
      </c>
      <c r="K1470" s="10" t="s">
        <v>515</v>
      </c>
      <c r="L1470" s="10">
        <v>2.0</v>
      </c>
      <c r="N1470" s="10">
        <f t="shared" si="1"/>
        <v>8</v>
      </c>
      <c r="O1470" s="10">
        <f t="shared" si="2"/>
        <v>0</v>
      </c>
      <c r="P1470" s="10">
        <v>168348.0</v>
      </c>
    </row>
    <row r="1471" ht="12.75" customHeight="1">
      <c r="A1471" s="10" t="s">
        <v>3966</v>
      </c>
      <c r="B1471" s="10" t="s">
        <v>3967</v>
      </c>
      <c r="C1471" s="10">
        <v>4.0</v>
      </c>
      <c r="F1471" s="10">
        <v>4.0</v>
      </c>
      <c r="G1471" s="11">
        <v>45281.0</v>
      </c>
      <c r="H1471" s="12">
        <v>7560.0</v>
      </c>
      <c r="I1471" s="10" t="s">
        <v>812</v>
      </c>
      <c r="J1471" s="10">
        <v>4.0</v>
      </c>
      <c r="K1471" s="11" t="s">
        <v>2817</v>
      </c>
      <c r="N1471" s="10">
        <f t="shared" si="1"/>
        <v>4</v>
      </c>
      <c r="O1471" s="10">
        <f t="shared" si="2"/>
        <v>0</v>
      </c>
    </row>
    <row r="1472" ht="12.75" customHeight="1">
      <c r="A1472" s="10" t="s">
        <v>3968</v>
      </c>
      <c r="B1472" s="10" t="s">
        <v>3969</v>
      </c>
      <c r="C1472" s="10">
        <v>3.0</v>
      </c>
      <c r="F1472" s="10">
        <v>3.0</v>
      </c>
      <c r="G1472" s="11">
        <v>45281.0</v>
      </c>
      <c r="H1472" s="12">
        <v>945.0</v>
      </c>
      <c r="I1472" s="10" t="s">
        <v>1788</v>
      </c>
      <c r="J1472" s="10">
        <v>3.0</v>
      </c>
      <c r="K1472" s="10" t="s">
        <v>242</v>
      </c>
      <c r="N1472" s="10">
        <f t="shared" si="1"/>
        <v>3</v>
      </c>
      <c r="O1472" s="10">
        <f t="shared" si="2"/>
        <v>0</v>
      </c>
    </row>
    <row r="1473" ht="12.75" customHeight="1">
      <c r="A1473" s="10" t="s">
        <v>3970</v>
      </c>
      <c r="B1473" s="10" t="s">
        <v>3971</v>
      </c>
      <c r="C1473" s="10">
        <v>3.0</v>
      </c>
      <c r="F1473" s="10">
        <v>3.0</v>
      </c>
      <c r="G1473" s="11">
        <v>45281.0</v>
      </c>
      <c r="H1473" s="12">
        <v>7560.0</v>
      </c>
      <c r="I1473" s="10" t="s">
        <v>432</v>
      </c>
      <c r="J1473" s="10">
        <v>3.0</v>
      </c>
      <c r="K1473" s="10" t="s">
        <v>3972</v>
      </c>
      <c r="N1473" s="10">
        <f t="shared" si="1"/>
        <v>3</v>
      </c>
      <c r="O1473" s="10">
        <f t="shared" si="2"/>
        <v>0</v>
      </c>
    </row>
    <row r="1474" ht="12.75" customHeight="1">
      <c r="A1474" s="10" t="s">
        <v>3973</v>
      </c>
      <c r="B1474" s="10" t="s">
        <v>3974</v>
      </c>
      <c r="C1474" s="10">
        <v>1.0</v>
      </c>
      <c r="F1474" s="10">
        <v>1.0</v>
      </c>
      <c r="G1474" s="11">
        <v>45713.0</v>
      </c>
      <c r="H1474" s="12">
        <v>28350.0</v>
      </c>
      <c r="I1474" s="10" t="s">
        <v>88</v>
      </c>
      <c r="L1474" s="10">
        <v>1.0</v>
      </c>
      <c r="N1474" s="10">
        <f t="shared" si="1"/>
        <v>1</v>
      </c>
      <c r="O1474" s="10">
        <f t="shared" si="2"/>
        <v>0</v>
      </c>
      <c r="P1474" s="10">
        <v>191863.0</v>
      </c>
    </row>
    <row r="1475" ht="12.75" customHeight="1">
      <c r="A1475" s="10" t="s">
        <v>3975</v>
      </c>
      <c r="B1475" s="10" t="s">
        <v>3976</v>
      </c>
      <c r="C1475" s="10">
        <v>1.0</v>
      </c>
      <c r="F1475" s="10">
        <v>1.0</v>
      </c>
      <c r="G1475" s="11">
        <v>45492.0</v>
      </c>
      <c r="H1475" s="12">
        <v>2521.01</v>
      </c>
      <c r="I1475" s="10" t="s">
        <v>3977</v>
      </c>
      <c r="J1475" s="10">
        <v>1.0</v>
      </c>
      <c r="K1475" s="11" t="s">
        <v>2817</v>
      </c>
      <c r="N1475" s="10">
        <f t="shared" si="1"/>
        <v>1</v>
      </c>
      <c r="O1475" s="10">
        <f t="shared" si="2"/>
        <v>0</v>
      </c>
    </row>
    <row r="1476" ht="12.75" customHeight="1">
      <c r="A1476" s="10" t="s">
        <v>3978</v>
      </c>
      <c r="B1476" s="10" t="s">
        <v>3979</v>
      </c>
      <c r="C1476" s="10">
        <v>1.0</v>
      </c>
      <c r="F1476" s="10">
        <v>1.0</v>
      </c>
      <c r="G1476" s="11">
        <v>45601.0</v>
      </c>
      <c r="H1476" s="12">
        <v>5666.95</v>
      </c>
      <c r="I1476" s="10" t="s">
        <v>3980</v>
      </c>
      <c r="N1476" s="10">
        <f t="shared" si="1"/>
        <v>0</v>
      </c>
      <c r="O1476" s="10">
        <f t="shared" si="2"/>
        <v>-1</v>
      </c>
      <c r="Q1476" s="10" t="str">
        <f>IFERROR(VLOOKUP(A1476,[1]Ajustes!A$1:H$65536,8,FALSE),0)</f>
        <v>#ERROR!</v>
      </c>
    </row>
    <row r="1477" ht="12.75" customHeight="1">
      <c r="A1477" s="10" t="s">
        <v>3981</v>
      </c>
      <c r="B1477" s="10" t="s">
        <v>3982</v>
      </c>
      <c r="C1477" s="10">
        <v>1.0</v>
      </c>
      <c r="F1477" s="10">
        <v>1.0</v>
      </c>
      <c r="G1477" s="11">
        <v>45601.0</v>
      </c>
      <c r="H1477" s="12">
        <v>53869.57</v>
      </c>
      <c r="I1477" s="10" t="s">
        <v>3983</v>
      </c>
      <c r="J1477" s="10">
        <v>1.0</v>
      </c>
      <c r="K1477" s="10">
        <v>751.0</v>
      </c>
      <c r="N1477" s="10">
        <f t="shared" si="1"/>
        <v>1</v>
      </c>
      <c r="O1477" s="10">
        <f t="shared" si="2"/>
        <v>0</v>
      </c>
    </row>
    <row r="1478" ht="12.75" customHeight="1">
      <c r="A1478" s="10" t="s">
        <v>3984</v>
      </c>
      <c r="B1478" s="10" t="s">
        <v>3985</v>
      </c>
      <c r="C1478" s="10">
        <v>1.0</v>
      </c>
      <c r="F1478" s="10">
        <v>1.0</v>
      </c>
      <c r="G1478" s="11">
        <v>45406.0</v>
      </c>
      <c r="H1478" s="12">
        <v>700.0</v>
      </c>
      <c r="I1478" s="10" t="s">
        <v>371</v>
      </c>
      <c r="J1478" s="10">
        <v>1.0</v>
      </c>
      <c r="K1478" s="10" t="s">
        <v>3769</v>
      </c>
      <c r="N1478" s="10">
        <f t="shared" si="1"/>
        <v>1</v>
      </c>
      <c r="O1478" s="10">
        <f t="shared" si="2"/>
        <v>0</v>
      </c>
    </row>
    <row r="1479" ht="12.75" customHeight="1">
      <c r="A1479" s="10" t="s">
        <v>3986</v>
      </c>
      <c r="B1479" s="10" t="s">
        <v>3987</v>
      </c>
      <c r="C1479" s="10">
        <v>1.0</v>
      </c>
      <c r="F1479" s="10">
        <v>1.0</v>
      </c>
      <c r="G1479" s="11">
        <v>45054.0</v>
      </c>
      <c r="H1479" s="12">
        <v>33272.38</v>
      </c>
      <c r="I1479" s="10" t="s">
        <v>3988</v>
      </c>
      <c r="J1479" s="10">
        <v>1.0</v>
      </c>
      <c r="K1479" s="10">
        <v>912.0</v>
      </c>
      <c r="N1479" s="10">
        <f t="shared" si="1"/>
        <v>1</v>
      </c>
      <c r="O1479" s="10">
        <f t="shared" si="2"/>
        <v>0</v>
      </c>
    </row>
    <row r="1480" ht="12.75" customHeight="1">
      <c r="A1480" s="10" t="s">
        <v>3989</v>
      </c>
      <c r="B1480" s="10" t="s">
        <v>3990</v>
      </c>
      <c r="C1480" s="10">
        <v>1.0</v>
      </c>
      <c r="F1480" s="10">
        <v>1.0</v>
      </c>
      <c r="G1480" s="11">
        <v>45054.0</v>
      </c>
      <c r="H1480" s="12">
        <v>12046.46</v>
      </c>
      <c r="I1480" s="10" t="s">
        <v>3991</v>
      </c>
      <c r="J1480" s="10">
        <v>1.0</v>
      </c>
      <c r="K1480" s="10">
        <v>611.0</v>
      </c>
      <c r="N1480" s="10">
        <f t="shared" si="1"/>
        <v>1</v>
      </c>
      <c r="O1480" s="10">
        <f t="shared" si="2"/>
        <v>0</v>
      </c>
    </row>
    <row r="1481" ht="12.75" customHeight="1">
      <c r="A1481" s="10" t="s">
        <v>3992</v>
      </c>
      <c r="B1481" s="10" t="s">
        <v>3993</v>
      </c>
      <c r="C1481" s="10">
        <v>9.0</v>
      </c>
      <c r="F1481" s="10">
        <v>9.0</v>
      </c>
      <c r="G1481" s="11">
        <v>45054.0</v>
      </c>
      <c r="H1481" s="12">
        <v>10897.98</v>
      </c>
      <c r="I1481" s="10" t="s">
        <v>3994</v>
      </c>
      <c r="J1481" s="10">
        <v>9.0</v>
      </c>
      <c r="K1481" s="10" t="s">
        <v>654</v>
      </c>
      <c r="N1481" s="10">
        <f t="shared" si="1"/>
        <v>9</v>
      </c>
      <c r="O1481" s="10">
        <f t="shared" si="2"/>
        <v>0</v>
      </c>
    </row>
    <row r="1482" ht="12.75" customHeight="1">
      <c r="A1482" s="10" t="s">
        <v>3995</v>
      </c>
      <c r="B1482" s="10" t="s">
        <v>3996</v>
      </c>
      <c r="C1482" s="10">
        <v>1.0</v>
      </c>
      <c r="F1482" s="10">
        <v>1.0</v>
      </c>
      <c r="G1482" s="11">
        <v>45685.0</v>
      </c>
      <c r="H1482" s="12">
        <v>700.0</v>
      </c>
      <c r="I1482" s="10" t="s">
        <v>371</v>
      </c>
      <c r="J1482" s="10">
        <v>1.0</v>
      </c>
      <c r="K1482" s="10" t="s">
        <v>242</v>
      </c>
      <c r="N1482" s="10">
        <f t="shared" si="1"/>
        <v>1</v>
      </c>
      <c r="O1482" s="10">
        <f t="shared" si="2"/>
        <v>0</v>
      </c>
    </row>
    <row r="1483" ht="12.75" customHeight="1">
      <c r="A1483" s="10" t="s">
        <v>3997</v>
      </c>
      <c r="B1483" s="10" t="s">
        <v>3998</v>
      </c>
      <c r="C1483" s="10">
        <v>1.0</v>
      </c>
      <c r="F1483" s="10">
        <v>1.0</v>
      </c>
      <c r="G1483" s="11">
        <v>45406.0</v>
      </c>
      <c r="H1483" s="12">
        <v>5231.03</v>
      </c>
      <c r="I1483" s="10" t="s">
        <v>3999</v>
      </c>
      <c r="J1483" s="10">
        <v>1.0</v>
      </c>
      <c r="K1483" s="10" t="s">
        <v>654</v>
      </c>
      <c r="N1483" s="10">
        <f t="shared" si="1"/>
        <v>1</v>
      </c>
      <c r="O1483" s="10">
        <f t="shared" si="2"/>
        <v>0</v>
      </c>
    </row>
    <row r="1484" ht="12.75" customHeight="1">
      <c r="A1484" s="10" t="s">
        <v>4000</v>
      </c>
      <c r="B1484" s="10" t="s">
        <v>4001</v>
      </c>
      <c r="C1484" s="10">
        <v>1.0</v>
      </c>
      <c r="F1484" s="10">
        <v>1.0</v>
      </c>
      <c r="G1484" s="11">
        <v>45554.0</v>
      </c>
      <c r="H1484" s="12">
        <v>6974.71</v>
      </c>
      <c r="I1484" s="10" t="s">
        <v>4002</v>
      </c>
      <c r="J1484" s="10">
        <v>1.0</v>
      </c>
      <c r="K1484" s="10" t="s">
        <v>1618</v>
      </c>
      <c r="N1484" s="10">
        <f t="shared" si="1"/>
        <v>1</v>
      </c>
      <c r="O1484" s="10">
        <f t="shared" si="2"/>
        <v>0</v>
      </c>
    </row>
    <row r="1485" ht="12.75" customHeight="1">
      <c r="A1485" s="10" t="s">
        <v>4003</v>
      </c>
      <c r="B1485" s="10" t="s">
        <v>4004</v>
      </c>
      <c r="C1485" s="10">
        <v>1.0</v>
      </c>
      <c r="F1485" s="10">
        <v>1.0</v>
      </c>
      <c r="G1485" s="11">
        <v>45344.0</v>
      </c>
      <c r="H1485" s="12">
        <v>700.0</v>
      </c>
      <c r="I1485" s="10" t="s">
        <v>371</v>
      </c>
      <c r="J1485" s="10">
        <v>1.0</v>
      </c>
      <c r="K1485" s="10" t="s">
        <v>723</v>
      </c>
      <c r="N1485" s="10">
        <f t="shared" si="1"/>
        <v>1</v>
      </c>
      <c r="O1485" s="10">
        <f t="shared" si="2"/>
        <v>0</v>
      </c>
    </row>
    <row r="1486" ht="12.75" customHeight="1">
      <c r="A1486" s="10" t="s">
        <v>4005</v>
      </c>
      <c r="B1486" s="10" t="s">
        <v>4006</v>
      </c>
      <c r="C1486" s="10">
        <v>1.0</v>
      </c>
      <c r="F1486" s="10">
        <v>1.0</v>
      </c>
      <c r="G1486" s="11">
        <v>45471.0</v>
      </c>
      <c r="H1486" s="12">
        <v>700.0</v>
      </c>
      <c r="I1486" s="10" t="s">
        <v>371</v>
      </c>
      <c r="J1486" s="10">
        <v>1.0</v>
      </c>
      <c r="K1486" s="10" t="s">
        <v>654</v>
      </c>
      <c r="N1486" s="10">
        <f t="shared" si="1"/>
        <v>1</v>
      </c>
      <c r="O1486" s="10">
        <f t="shared" si="2"/>
        <v>0</v>
      </c>
    </row>
    <row r="1487" ht="12.75" customHeight="1">
      <c r="A1487" s="10" t="s">
        <v>4007</v>
      </c>
      <c r="B1487" s="10" t="s">
        <v>4008</v>
      </c>
      <c r="C1487" s="10">
        <v>1.0</v>
      </c>
      <c r="D1487" s="10">
        <v>1.0</v>
      </c>
      <c r="G1487" s="11">
        <v>45713.0</v>
      </c>
      <c r="H1487" s="12">
        <v>15450.75</v>
      </c>
      <c r="I1487" s="10" t="s">
        <v>1489</v>
      </c>
      <c r="L1487" s="10">
        <v>1.0</v>
      </c>
      <c r="N1487" s="10">
        <f t="shared" si="1"/>
        <v>1</v>
      </c>
      <c r="O1487" s="10">
        <f t="shared" si="2"/>
        <v>0</v>
      </c>
      <c r="P1487" s="10">
        <v>191863.0</v>
      </c>
    </row>
    <row r="1488" ht="12.75" customHeight="1">
      <c r="A1488" s="10" t="s">
        <v>4009</v>
      </c>
      <c r="B1488" s="10" t="s">
        <v>4010</v>
      </c>
      <c r="C1488" s="10">
        <v>1.0</v>
      </c>
      <c r="F1488" s="10">
        <v>1.0</v>
      </c>
      <c r="G1488" s="11">
        <v>45244.0</v>
      </c>
      <c r="H1488" s="12">
        <v>9003.6</v>
      </c>
      <c r="I1488" s="10" t="s">
        <v>4011</v>
      </c>
      <c r="J1488" s="10">
        <v>1.0</v>
      </c>
      <c r="K1488" s="10">
        <v>711.0</v>
      </c>
      <c r="N1488" s="10">
        <f t="shared" si="1"/>
        <v>1</v>
      </c>
      <c r="O1488" s="10">
        <f t="shared" si="2"/>
        <v>0</v>
      </c>
    </row>
    <row r="1489" ht="12.75" customHeight="1">
      <c r="A1489" s="10" t="s">
        <v>4012</v>
      </c>
      <c r="B1489" s="10" t="s">
        <v>4013</v>
      </c>
      <c r="C1489" s="10">
        <v>2.0</v>
      </c>
      <c r="F1489" s="10">
        <v>2.0</v>
      </c>
      <c r="G1489" s="11">
        <v>45492.0</v>
      </c>
      <c r="H1489" s="12">
        <v>58688.35</v>
      </c>
      <c r="I1489" s="10" t="s">
        <v>4014</v>
      </c>
      <c r="J1489" s="10">
        <v>2.0</v>
      </c>
      <c r="K1489" s="10">
        <v>643.0</v>
      </c>
      <c r="N1489" s="10">
        <f t="shared" si="1"/>
        <v>2</v>
      </c>
      <c r="O1489" s="10">
        <f t="shared" si="2"/>
        <v>0</v>
      </c>
    </row>
    <row r="1490" ht="12.75" customHeight="1">
      <c r="A1490" s="10" t="s">
        <v>4015</v>
      </c>
      <c r="B1490" s="10" t="s">
        <v>4016</v>
      </c>
      <c r="C1490" s="10">
        <v>2.0</v>
      </c>
      <c r="F1490" s="10">
        <v>2.0</v>
      </c>
      <c r="G1490" s="11">
        <v>45054.0</v>
      </c>
      <c r="H1490" s="12">
        <v>57494.63</v>
      </c>
      <c r="I1490" s="10" t="s">
        <v>4017</v>
      </c>
      <c r="J1490" s="10">
        <v>2.0</v>
      </c>
      <c r="K1490" s="10">
        <v>642.0</v>
      </c>
      <c r="N1490" s="10">
        <f t="shared" si="1"/>
        <v>2</v>
      </c>
      <c r="O1490" s="10">
        <f t="shared" si="2"/>
        <v>0</v>
      </c>
    </row>
    <row r="1491" ht="12.75" customHeight="1">
      <c r="A1491" s="10" t="s">
        <v>4018</v>
      </c>
      <c r="B1491" s="10" t="s">
        <v>4019</v>
      </c>
      <c r="C1491" s="10">
        <v>1.0</v>
      </c>
      <c r="F1491" s="10">
        <v>1.0</v>
      </c>
      <c r="G1491" s="11">
        <v>45450.0</v>
      </c>
      <c r="H1491" s="12">
        <v>9441.42</v>
      </c>
      <c r="I1491" s="10" t="s">
        <v>4020</v>
      </c>
      <c r="J1491" s="10">
        <v>1.0</v>
      </c>
      <c r="K1491" s="11" t="s">
        <v>1929</v>
      </c>
      <c r="N1491" s="10">
        <f t="shared" si="1"/>
        <v>1</v>
      </c>
      <c r="O1491" s="10">
        <f t="shared" si="2"/>
        <v>0</v>
      </c>
    </row>
    <row r="1492" ht="12.75" customHeight="1">
      <c r="A1492" s="10" t="s">
        <v>4021</v>
      </c>
      <c r="B1492" s="10" t="s">
        <v>4022</v>
      </c>
      <c r="C1492" s="10">
        <v>2.0</v>
      </c>
      <c r="F1492" s="10">
        <v>2.0</v>
      </c>
      <c r="G1492" s="11">
        <v>45492.0</v>
      </c>
      <c r="H1492" s="12">
        <v>11268.14</v>
      </c>
      <c r="I1492" s="10" t="s">
        <v>4023</v>
      </c>
      <c r="J1492" s="10">
        <v>2.0</v>
      </c>
      <c r="K1492" s="10" t="s">
        <v>1438</v>
      </c>
      <c r="N1492" s="10">
        <f t="shared" si="1"/>
        <v>2</v>
      </c>
      <c r="O1492" s="10">
        <f t="shared" si="2"/>
        <v>0</v>
      </c>
    </row>
    <row r="1493" ht="12.75" customHeight="1">
      <c r="A1493" s="10" t="s">
        <v>4024</v>
      </c>
      <c r="B1493" s="10" t="s">
        <v>4025</v>
      </c>
      <c r="C1493" s="10">
        <v>1.0</v>
      </c>
      <c r="F1493" s="10">
        <v>1.0</v>
      </c>
      <c r="G1493" s="11">
        <v>45054.0</v>
      </c>
      <c r="H1493" s="12">
        <v>840.34</v>
      </c>
      <c r="I1493" s="10" t="s">
        <v>957</v>
      </c>
      <c r="J1493" s="10">
        <v>1.0</v>
      </c>
      <c r="K1493" s="10" t="s">
        <v>1695</v>
      </c>
      <c r="N1493" s="10">
        <f t="shared" si="1"/>
        <v>1</v>
      </c>
      <c r="O1493" s="10">
        <f t="shared" si="2"/>
        <v>0</v>
      </c>
    </row>
    <row r="1494" ht="12.75" customHeight="1">
      <c r="A1494" s="10" t="s">
        <v>4026</v>
      </c>
      <c r="B1494" s="10" t="s">
        <v>4027</v>
      </c>
      <c r="C1494" s="10">
        <v>1.0</v>
      </c>
      <c r="F1494" s="10">
        <v>1.0</v>
      </c>
      <c r="G1494" s="11">
        <v>45460.0</v>
      </c>
      <c r="H1494" s="12">
        <v>700.0</v>
      </c>
      <c r="I1494" s="10" t="s">
        <v>371</v>
      </c>
      <c r="J1494" s="10">
        <v>1.0</v>
      </c>
      <c r="K1494" s="10" t="s">
        <v>1695</v>
      </c>
      <c r="N1494" s="10">
        <f t="shared" si="1"/>
        <v>1</v>
      </c>
      <c r="O1494" s="10">
        <f t="shared" si="2"/>
        <v>0</v>
      </c>
    </row>
    <row r="1495" ht="12.75" customHeight="1">
      <c r="A1495" s="10" t="s">
        <v>4028</v>
      </c>
      <c r="B1495" s="10" t="s">
        <v>4029</v>
      </c>
      <c r="C1495" s="10">
        <v>1.0</v>
      </c>
      <c r="F1495" s="10">
        <v>1.0</v>
      </c>
      <c r="G1495" s="11">
        <v>45450.0</v>
      </c>
      <c r="H1495" s="12">
        <v>915.75</v>
      </c>
      <c r="I1495" s="10" t="s">
        <v>4030</v>
      </c>
      <c r="J1495" s="10">
        <v>1.0</v>
      </c>
      <c r="K1495" s="10" t="s">
        <v>1695</v>
      </c>
      <c r="N1495" s="10">
        <f t="shared" si="1"/>
        <v>1</v>
      </c>
      <c r="O1495" s="10">
        <f t="shared" si="2"/>
        <v>0</v>
      </c>
    </row>
    <row r="1496" ht="12.75" customHeight="1">
      <c r="A1496" s="10" t="s">
        <v>4031</v>
      </c>
      <c r="B1496" s="10" t="s">
        <v>4032</v>
      </c>
      <c r="C1496" s="10">
        <v>1.0</v>
      </c>
      <c r="F1496" s="10">
        <v>1.0</v>
      </c>
      <c r="G1496" s="11">
        <v>45196.0</v>
      </c>
      <c r="H1496" s="12">
        <v>2460.98</v>
      </c>
      <c r="I1496" s="10" t="s">
        <v>4033</v>
      </c>
      <c r="J1496" s="10">
        <v>1.0</v>
      </c>
      <c r="K1496" s="10" t="s">
        <v>1695</v>
      </c>
      <c r="N1496" s="10">
        <f t="shared" si="1"/>
        <v>1</v>
      </c>
      <c r="O1496" s="10">
        <f t="shared" si="2"/>
        <v>0</v>
      </c>
    </row>
    <row r="1497" ht="12.75" customHeight="1">
      <c r="A1497" s="10" t="s">
        <v>4034</v>
      </c>
      <c r="B1497" s="10" t="s">
        <v>4035</v>
      </c>
      <c r="C1497" s="10">
        <v>1.0</v>
      </c>
      <c r="F1497" s="10">
        <v>1.0</v>
      </c>
      <c r="G1497" s="11">
        <v>45054.0</v>
      </c>
      <c r="H1497" s="12">
        <v>5920.55</v>
      </c>
      <c r="I1497" s="10" t="s">
        <v>3883</v>
      </c>
      <c r="J1497" s="10">
        <v>1.0</v>
      </c>
      <c r="K1497" s="10" t="s">
        <v>1603</v>
      </c>
      <c r="N1497" s="10">
        <f t="shared" si="1"/>
        <v>1</v>
      </c>
      <c r="O1497" s="10">
        <f t="shared" si="2"/>
        <v>0</v>
      </c>
    </row>
    <row r="1498" ht="12.75" customHeight="1">
      <c r="A1498" s="10" t="s">
        <v>4036</v>
      </c>
      <c r="B1498" s="10" t="s">
        <v>4037</v>
      </c>
      <c r="C1498" s="10">
        <v>1.0</v>
      </c>
      <c r="F1498" s="10">
        <v>1.0</v>
      </c>
      <c r="G1498" s="11">
        <v>45492.0</v>
      </c>
      <c r="H1498" s="12">
        <v>700.28</v>
      </c>
      <c r="I1498" s="10" t="s">
        <v>4038</v>
      </c>
      <c r="J1498" s="10">
        <v>1.0</v>
      </c>
      <c r="K1498" s="10" t="s">
        <v>1695</v>
      </c>
      <c r="N1498" s="10">
        <f t="shared" si="1"/>
        <v>1</v>
      </c>
      <c r="O1498" s="10">
        <f t="shared" si="2"/>
        <v>0</v>
      </c>
    </row>
    <row r="1499" ht="12.75" customHeight="1">
      <c r="A1499" s="10" t="s">
        <v>4039</v>
      </c>
      <c r="B1499" s="10" t="s">
        <v>4040</v>
      </c>
      <c r="C1499" s="10">
        <v>1.0</v>
      </c>
      <c r="F1499" s="10">
        <v>1.0</v>
      </c>
      <c r="G1499" s="11">
        <v>45054.0</v>
      </c>
      <c r="H1499" s="12">
        <v>5859.0</v>
      </c>
      <c r="I1499" s="10" t="s">
        <v>2121</v>
      </c>
      <c r="J1499" s="10">
        <v>1.0</v>
      </c>
      <c r="K1499" s="11" t="s">
        <v>2014</v>
      </c>
      <c r="N1499" s="10">
        <f t="shared" si="1"/>
        <v>1</v>
      </c>
      <c r="O1499" s="10">
        <f t="shared" si="2"/>
        <v>0</v>
      </c>
    </row>
    <row r="1500" ht="12.75" customHeight="1">
      <c r="A1500" s="10" t="s">
        <v>4041</v>
      </c>
      <c r="B1500" s="10" t="s">
        <v>4042</v>
      </c>
      <c r="C1500" s="10">
        <v>9.0</v>
      </c>
      <c r="F1500" s="10">
        <v>9.0</v>
      </c>
      <c r="G1500" s="11">
        <v>45054.0</v>
      </c>
      <c r="H1500" s="12">
        <v>6048.0</v>
      </c>
      <c r="I1500" s="10" t="s">
        <v>943</v>
      </c>
      <c r="J1500" s="10">
        <v>9.0</v>
      </c>
      <c r="K1500" s="10" t="s">
        <v>846</v>
      </c>
      <c r="N1500" s="10">
        <f t="shared" si="1"/>
        <v>9</v>
      </c>
      <c r="O1500" s="10">
        <f t="shared" si="2"/>
        <v>0</v>
      </c>
    </row>
    <row r="1501" ht="12.75" customHeight="1">
      <c r="A1501" s="10" t="s">
        <v>4043</v>
      </c>
      <c r="B1501" s="10" t="s">
        <v>4044</v>
      </c>
      <c r="C1501" s="10">
        <v>1.0</v>
      </c>
      <c r="F1501" s="10">
        <v>1.0</v>
      </c>
      <c r="G1501" s="11">
        <v>45432.0</v>
      </c>
      <c r="H1501" s="12">
        <v>700.0</v>
      </c>
      <c r="I1501" s="10" t="s">
        <v>371</v>
      </c>
      <c r="J1501" s="10">
        <v>1.0</v>
      </c>
      <c r="K1501" s="11" t="s">
        <v>1781</v>
      </c>
      <c r="N1501" s="10">
        <f t="shared" si="1"/>
        <v>1</v>
      </c>
      <c r="O1501" s="10">
        <f t="shared" si="2"/>
        <v>0</v>
      </c>
    </row>
    <row r="1502" ht="12.75" customHeight="1">
      <c r="A1502" s="10" t="s">
        <v>4045</v>
      </c>
      <c r="B1502" s="10" t="s">
        <v>4046</v>
      </c>
      <c r="C1502" s="10">
        <v>1.0</v>
      </c>
      <c r="F1502" s="10">
        <v>1.0</v>
      </c>
      <c r="G1502" s="11">
        <v>45054.0</v>
      </c>
      <c r="H1502" s="12">
        <v>7182.0</v>
      </c>
      <c r="I1502" s="10" t="s">
        <v>3251</v>
      </c>
      <c r="J1502" s="10">
        <v>1.0</v>
      </c>
      <c r="K1502" s="11" t="s">
        <v>1428</v>
      </c>
      <c r="N1502" s="10">
        <f t="shared" si="1"/>
        <v>1</v>
      </c>
      <c r="O1502" s="10">
        <f t="shared" si="2"/>
        <v>0</v>
      </c>
    </row>
    <row r="1503" ht="12.75" customHeight="1">
      <c r="A1503" s="10" t="s">
        <v>4047</v>
      </c>
      <c r="B1503" s="10" t="s">
        <v>4048</v>
      </c>
      <c r="C1503" s="10">
        <v>1.0</v>
      </c>
      <c r="D1503" s="10">
        <v>1.0</v>
      </c>
      <c r="G1503" s="11">
        <v>45054.0</v>
      </c>
      <c r="H1503" s="12">
        <v>756.0</v>
      </c>
      <c r="I1503" s="10" t="s">
        <v>1703</v>
      </c>
      <c r="L1503" s="10">
        <v>1.0</v>
      </c>
      <c r="N1503" s="10">
        <f t="shared" si="1"/>
        <v>1</v>
      </c>
      <c r="O1503" s="10">
        <f t="shared" si="2"/>
        <v>0</v>
      </c>
      <c r="P1503" s="10">
        <v>191959.0</v>
      </c>
    </row>
    <row r="1504" ht="12.75" customHeight="1">
      <c r="A1504" s="10" t="s">
        <v>4049</v>
      </c>
      <c r="B1504" s="10" t="s">
        <v>4050</v>
      </c>
      <c r="C1504" s="10">
        <v>3.0</v>
      </c>
      <c r="F1504" s="10">
        <v>3.0</v>
      </c>
      <c r="G1504" s="11">
        <v>45054.0</v>
      </c>
      <c r="H1504" s="12">
        <v>11481.75</v>
      </c>
      <c r="I1504" s="10" t="s">
        <v>2971</v>
      </c>
      <c r="J1504" s="10">
        <v>3.0</v>
      </c>
      <c r="K1504" s="11" t="s">
        <v>4051</v>
      </c>
      <c r="N1504" s="10">
        <f t="shared" si="1"/>
        <v>3</v>
      </c>
      <c r="O1504" s="10">
        <f t="shared" si="2"/>
        <v>0</v>
      </c>
    </row>
    <row r="1505" ht="12.75" customHeight="1">
      <c r="A1505" s="10" t="s">
        <v>4052</v>
      </c>
      <c r="B1505" s="10" t="s">
        <v>4053</v>
      </c>
      <c r="C1505" s="10">
        <v>1.0</v>
      </c>
      <c r="F1505" s="10">
        <v>1.0</v>
      </c>
      <c r="G1505" s="11">
        <v>45628.0</v>
      </c>
      <c r="H1505" s="12">
        <v>10017.0</v>
      </c>
      <c r="I1505" s="10" t="s">
        <v>658</v>
      </c>
      <c r="K1505" s="11"/>
      <c r="N1505" s="10">
        <f t="shared" si="1"/>
        <v>0</v>
      </c>
      <c r="O1505" s="10">
        <f t="shared" si="2"/>
        <v>-1</v>
      </c>
      <c r="Q1505" s="10" t="str">
        <f>IFERROR(VLOOKUP(A1505,[1]Ajustes!A$1:H$65536,8,FALSE),0)</f>
        <v>#ERROR!</v>
      </c>
    </row>
    <row r="1506" ht="12.75" customHeight="1">
      <c r="A1506" s="10" t="s">
        <v>4054</v>
      </c>
      <c r="B1506" s="10" t="s">
        <v>4055</v>
      </c>
      <c r="C1506" s="10">
        <v>1.0</v>
      </c>
      <c r="F1506" s="10">
        <v>1.0</v>
      </c>
      <c r="G1506" s="11">
        <v>45054.0</v>
      </c>
      <c r="H1506" s="12">
        <v>756.0</v>
      </c>
      <c r="I1506" s="10" t="s">
        <v>1703</v>
      </c>
      <c r="J1506" s="10">
        <v>1.0</v>
      </c>
      <c r="K1506" s="11" t="s">
        <v>1929</v>
      </c>
      <c r="N1506" s="10">
        <f t="shared" si="1"/>
        <v>1</v>
      </c>
      <c r="O1506" s="10">
        <f t="shared" si="2"/>
        <v>0</v>
      </c>
    </row>
    <row r="1507" ht="12.75" customHeight="1">
      <c r="A1507" s="10" t="s">
        <v>4056</v>
      </c>
      <c r="B1507" s="10" t="s">
        <v>4057</v>
      </c>
      <c r="C1507" s="10">
        <v>2.0</v>
      </c>
      <c r="F1507" s="10">
        <v>2.0</v>
      </c>
      <c r="G1507" s="11">
        <v>45054.0</v>
      </c>
      <c r="H1507" s="12">
        <v>32319.0</v>
      </c>
      <c r="I1507" s="10" t="s">
        <v>4058</v>
      </c>
      <c r="J1507" s="10">
        <v>2.0</v>
      </c>
      <c r="K1507" s="11" t="s">
        <v>305</v>
      </c>
      <c r="N1507" s="10">
        <f t="shared" si="1"/>
        <v>2</v>
      </c>
      <c r="O1507" s="10">
        <f t="shared" si="2"/>
        <v>0</v>
      </c>
    </row>
    <row r="1508" ht="12.75" customHeight="1">
      <c r="A1508" s="10" t="s">
        <v>4059</v>
      </c>
      <c r="B1508" s="10" t="s">
        <v>4060</v>
      </c>
      <c r="C1508" s="10">
        <v>1.0</v>
      </c>
      <c r="F1508" s="10">
        <v>1.0</v>
      </c>
      <c r="G1508" s="11">
        <v>45422.0</v>
      </c>
      <c r="H1508" s="12">
        <v>700.0</v>
      </c>
      <c r="I1508" s="10" t="s">
        <v>371</v>
      </c>
      <c r="J1508" s="10">
        <v>1.0</v>
      </c>
      <c r="K1508" s="10" t="s">
        <v>305</v>
      </c>
      <c r="N1508" s="10">
        <f t="shared" si="1"/>
        <v>1</v>
      </c>
      <c r="O1508" s="10">
        <f t="shared" si="2"/>
        <v>0</v>
      </c>
    </row>
    <row r="1509" ht="12.75" customHeight="1">
      <c r="A1509" s="10" t="s">
        <v>4061</v>
      </c>
      <c r="B1509" s="10" t="s">
        <v>4062</v>
      </c>
      <c r="C1509" s="10">
        <v>2.0</v>
      </c>
      <c r="F1509" s="10">
        <v>2.0</v>
      </c>
      <c r="G1509" s="11">
        <v>45406.0</v>
      </c>
      <c r="H1509" s="12">
        <v>21546.0</v>
      </c>
      <c r="I1509" s="10" t="s">
        <v>4063</v>
      </c>
      <c r="J1509" s="10">
        <v>2.0</v>
      </c>
      <c r="K1509" s="10">
        <v>932.0</v>
      </c>
      <c r="N1509" s="10">
        <f t="shared" si="1"/>
        <v>2</v>
      </c>
      <c r="O1509" s="10">
        <f t="shared" si="2"/>
        <v>0</v>
      </c>
    </row>
    <row r="1510" ht="12.75" customHeight="1">
      <c r="A1510" s="10" t="s">
        <v>4064</v>
      </c>
      <c r="B1510" s="10" t="s">
        <v>4065</v>
      </c>
      <c r="C1510" s="10">
        <v>1.0</v>
      </c>
      <c r="F1510" s="10">
        <v>1.0</v>
      </c>
      <c r="G1510" s="11">
        <v>45432.0</v>
      </c>
      <c r="H1510" s="12">
        <v>19278.0</v>
      </c>
      <c r="I1510" s="10" t="s">
        <v>940</v>
      </c>
      <c r="J1510" s="10">
        <v>1.0</v>
      </c>
      <c r="K1510" s="10" t="s">
        <v>1438</v>
      </c>
      <c r="N1510" s="10">
        <f t="shared" si="1"/>
        <v>1</v>
      </c>
      <c r="O1510" s="10">
        <f t="shared" si="2"/>
        <v>0</v>
      </c>
    </row>
    <row r="1511" ht="12.75" customHeight="1">
      <c r="A1511" s="10" t="s">
        <v>4066</v>
      </c>
      <c r="B1511" s="10" t="s">
        <v>4067</v>
      </c>
      <c r="C1511" s="10">
        <v>2.0</v>
      </c>
      <c r="F1511" s="10">
        <v>2.0</v>
      </c>
      <c r="G1511" s="11">
        <v>45406.0</v>
      </c>
      <c r="H1511" s="12">
        <v>700.0</v>
      </c>
      <c r="I1511" s="10" t="s">
        <v>718</v>
      </c>
      <c r="J1511" s="10">
        <v>2.0</v>
      </c>
      <c r="K1511" s="10" t="s">
        <v>509</v>
      </c>
      <c r="N1511" s="10">
        <f t="shared" si="1"/>
        <v>2</v>
      </c>
      <c r="O1511" s="10">
        <f t="shared" si="2"/>
        <v>0</v>
      </c>
    </row>
    <row r="1512" ht="12.75" customHeight="1">
      <c r="A1512" s="10" t="s">
        <v>4068</v>
      </c>
      <c r="B1512" s="10" t="s">
        <v>4069</v>
      </c>
      <c r="C1512" s="10">
        <v>1.0</v>
      </c>
      <c r="F1512" s="10">
        <v>1.0</v>
      </c>
      <c r="G1512" s="11">
        <v>45388.0</v>
      </c>
      <c r="H1512" s="12">
        <v>2079.0</v>
      </c>
      <c r="I1512" s="10" t="s">
        <v>1732</v>
      </c>
      <c r="J1512" s="10">
        <v>1.0</v>
      </c>
      <c r="K1512" s="11" t="s">
        <v>2014</v>
      </c>
      <c r="N1512" s="10">
        <f t="shared" si="1"/>
        <v>1</v>
      </c>
      <c r="O1512" s="10">
        <f t="shared" si="2"/>
        <v>0</v>
      </c>
    </row>
    <row r="1513" ht="12.75" customHeight="1">
      <c r="A1513" s="10" t="s">
        <v>4070</v>
      </c>
      <c r="B1513" s="10" t="s">
        <v>4071</v>
      </c>
      <c r="C1513" s="10">
        <v>14.0</v>
      </c>
      <c r="F1513" s="10">
        <v>14.0</v>
      </c>
      <c r="G1513" s="11">
        <v>45406.0</v>
      </c>
      <c r="H1513" s="12">
        <v>2835.0</v>
      </c>
      <c r="I1513" s="10" t="s">
        <v>1279</v>
      </c>
      <c r="J1513" s="10">
        <v>14.0</v>
      </c>
      <c r="K1513" s="10">
        <v>842.0</v>
      </c>
      <c r="N1513" s="10">
        <f t="shared" si="1"/>
        <v>14</v>
      </c>
      <c r="O1513" s="10">
        <f t="shared" si="2"/>
        <v>0</v>
      </c>
    </row>
    <row r="1514" ht="12.75" customHeight="1">
      <c r="A1514" s="10" t="s">
        <v>4072</v>
      </c>
      <c r="B1514" s="10" t="s">
        <v>4073</v>
      </c>
      <c r="C1514" s="10">
        <v>2.0</v>
      </c>
      <c r="F1514" s="10">
        <v>2.0</v>
      </c>
      <c r="G1514" s="11">
        <v>45054.0</v>
      </c>
      <c r="H1514" s="12">
        <v>51738.75</v>
      </c>
      <c r="I1514" s="10" t="s">
        <v>4074</v>
      </c>
      <c r="J1514" s="10">
        <v>2.0</v>
      </c>
      <c r="K1514" s="10">
        <v>931.0</v>
      </c>
      <c r="N1514" s="10">
        <f t="shared" si="1"/>
        <v>2</v>
      </c>
      <c r="O1514" s="10">
        <f t="shared" si="2"/>
        <v>0</v>
      </c>
    </row>
    <row r="1515" ht="12.75" customHeight="1">
      <c r="A1515" s="10" t="s">
        <v>4075</v>
      </c>
      <c r="B1515" s="10" t="s">
        <v>4076</v>
      </c>
      <c r="C1515" s="10">
        <v>4.0</v>
      </c>
      <c r="F1515" s="10">
        <v>4.0</v>
      </c>
      <c r="G1515" s="11">
        <v>45406.0</v>
      </c>
      <c r="H1515" s="12">
        <v>1512.0</v>
      </c>
      <c r="I1515" s="10" t="s">
        <v>919</v>
      </c>
      <c r="J1515" s="10">
        <v>4.0</v>
      </c>
      <c r="K1515" s="11" t="s">
        <v>1781</v>
      </c>
      <c r="N1515" s="10">
        <f t="shared" si="1"/>
        <v>4</v>
      </c>
      <c r="O1515" s="10">
        <f t="shared" si="2"/>
        <v>0</v>
      </c>
    </row>
    <row r="1516" ht="12.75" customHeight="1">
      <c r="A1516" s="10" t="s">
        <v>4077</v>
      </c>
      <c r="B1516" s="10" t="s">
        <v>4078</v>
      </c>
      <c r="C1516" s="10">
        <v>1.0</v>
      </c>
      <c r="F1516" s="10">
        <v>1.0</v>
      </c>
      <c r="G1516" s="11">
        <v>45406.0</v>
      </c>
      <c r="H1516" s="12">
        <v>30476.25</v>
      </c>
      <c r="I1516" s="10" t="s">
        <v>4079</v>
      </c>
      <c r="J1516" s="10">
        <v>1.0</v>
      </c>
      <c r="K1516" s="10">
        <v>631.0</v>
      </c>
      <c r="N1516" s="10">
        <f t="shared" si="1"/>
        <v>1</v>
      </c>
      <c r="O1516" s="10">
        <f t="shared" si="2"/>
        <v>0</v>
      </c>
    </row>
    <row r="1517" ht="12.75" customHeight="1">
      <c r="A1517" s="10" t="s">
        <v>4080</v>
      </c>
      <c r="B1517" s="10" t="s">
        <v>4081</v>
      </c>
      <c r="C1517" s="10">
        <v>2.0</v>
      </c>
      <c r="F1517" s="10">
        <v>2.0</v>
      </c>
      <c r="G1517" s="11">
        <v>45406.0</v>
      </c>
      <c r="H1517" s="12">
        <v>1890.0</v>
      </c>
      <c r="I1517" s="10" t="s">
        <v>795</v>
      </c>
      <c r="J1517" s="10">
        <v>2.0</v>
      </c>
      <c r="K1517" s="11" t="s">
        <v>1428</v>
      </c>
      <c r="N1517" s="10">
        <f t="shared" si="1"/>
        <v>2</v>
      </c>
      <c r="O1517" s="10">
        <f t="shared" si="2"/>
        <v>0</v>
      </c>
    </row>
    <row r="1518" ht="12.75" customHeight="1">
      <c r="A1518" s="10" t="s">
        <v>4082</v>
      </c>
      <c r="B1518" s="10" t="s">
        <v>4083</v>
      </c>
      <c r="C1518" s="10">
        <v>1.0</v>
      </c>
      <c r="F1518" s="10">
        <v>1.0</v>
      </c>
      <c r="G1518" s="11">
        <v>45406.0</v>
      </c>
      <c r="H1518" s="12">
        <v>756.0</v>
      </c>
      <c r="I1518" s="10" t="s">
        <v>1703</v>
      </c>
      <c r="J1518" s="10">
        <v>1.0</v>
      </c>
      <c r="K1518" s="11" t="s">
        <v>2014</v>
      </c>
      <c r="N1518" s="10">
        <f t="shared" si="1"/>
        <v>1</v>
      </c>
      <c r="O1518" s="10">
        <f t="shared" si="2"/>
        <v>0</v>
      </c>
    </row>
    <row r="1519" ht="12.75" customHeight="1">
      <c r="A1519" s="10" t="s">
        <v>4084</v>
      </c>
      <c r="B1519" s="10" t="s">
        <v>4085</v>
      </c>
      <c r="C1519" s="10">
        <v>1.0</v>
      </c>
      <c r="F1519" s="10">
        <v>1.0</v>
      </c>
      <c r="G1519" s="11">
        <v>45205.0</v>
      </c>
      <c r="H1519" s="12">
        <v>2268.0</v>
      </c>
      <c r="I1519" s="10" t="s">
        <v>671</v>
      </c>
      <c r="J1519" s="10">
        <v>1.0</v>
      </c>
      <c r="K1519" s="11" t="s">
        <v>1428</v>
      </c>
      <c r="N1519" s="10">
        <f t="shared" si="1"/>
        <v>1</v>
      </c>
      <c r="O1519" s="10">
        <f t="shared" si="2"/>
        <v>0</v>
      </c>
    </row>
    <row r="1520" ht="12.75" customHeight="1">
      <c r="A1520" s="10" t="s">
        <v>4086</v>
      </c>
      <c r="B1520" s="10" t="s">
        <v>4087</v>
      </c>
      <c r="C1520" s="10">
        <v>3.0</v>
      </c>
      <c r="F1520" s="10">
        <v>3.0</v>
      </c>
      <c r="G1520" s="11">
        <v>45054.0</v>
      </c>
      <c r="H1520" s="12">
        <v>6804.0</v>
      </c>
      <c r="I1520" s="10" t="s">
        <v>1741</v>
      </c>
      <c r="J1520" s="10">
        <v>3.0</v>
      </c>
      <c r="K1520" s="11" t="s">
        <v>1781</v>
      </c>
      <c r="N1520" s="10">
        <f t="shared" si="1"/>
        <v>3</v>
      </c>
      <c r="O1520" s="10">
        <f t="shared" si="2"/>
        <v>0</v>
      </c>
    </row>
    <row r="1521" ht="12.75" customHeight="1">
      <c r="A1521" s="10" t="s">
        <v>4088</v>
      </c>
      <c r="B1521" s="10" t="s">
        <v>4089</v>
      </c>
      <c r="C1521" s="10">
        <v>7.0</v>
      </c>
      <c r="F1521" s="10">
        <v>7.0</v>
      </c>
      <c r="G1521" s="11">
        <v>45054.0</v>
      </c>
      <c r="H1521" s="12">
        <v>5670.0</v>
      </c>
      <c r="I1521" s="10" t="s">
        <v>1279</v>
      </c>
      <c r="J1521" s="10">
        <v>7.0</v>
      </c>
      <c r="K1521" s="11" t="s">
        <v>893</v>
      </c>
      <c r="N1521" s="10">
        <f t="shared" si="1"/>
        <v>7</v>
      </c>
      <c r="O1521" s="10">
        <f t="shared" si="2"/>
        <v>0</v>
      </c>
    </row>
    <row r="1522" ht="12.75" customHeight="1">
      <c r="A1522" s="10" t="s">
        <v>4090</v>
      </c>
      <c r="B1522" s="10" t="s">
        <v>4091</v>
      </c>
      <c r="C1522" s="10">
        <v>1.0</v>
      </c>
      <c r="D1522" s="10">
        <v>1.0</v>
      </c>
      <c r="G1522" s="11">
        <v>45297.0</v>
      </c>
      <c r="H1522" s="12">
        <v>3591.0</v>
      </c>
      <c r="I1522" s="10" t="s">
        <v>1748</v>
      </c>
      <c r="J1522" s="10">
        <v>1.0</v>
      </c>
      <c r="K1522" s="11" t="s">
        <v>907</v>
      </c>
      <c r="N1522" s="10">
        <f t="shared" si="1"/>
        <v>1</v>
      </c>
      <c r="O1522" s="10">
        <f t="shared" si="2"/>
        <v>0</v>
      </c>
    </row>
    <row r="1523" ht="12.75" customHeight="1">
      <c r="A1523" s="10" t="s">
        <v>4092</v>
      </c>
      <c r="B1523" s="10" t="s">
        <v>4093</v>
      </c>
      <c r="C1523" s="10">
        <v>2.0</v>
      </c>
      <c r="F1523" s="10">
        <v>2.0</v>
      </c>
      <c r="G1523" s="11">
        <v>45288.0</v>
      </c>
      <c r="H1523" s="12">
        <v>700.0</v>
      </c>
      <c r="I1523" s="10" t="s">
        <v>718</v>
      </c>
      <c r="J1523" s="10">
        <v>2.0</v>
      </c>
      <c r="K1523" s="11" t="s">
        <v>907</v>
      </c>
      <c r="N1523" s="10">
        <f t="shared" si="1"/>
        <v>2</v>
      </c>
      <c r="O1523" s="10">
        <f t="shared" si="2"/>
        <v>0</v>
      </c>
    </row>
    <row r="1524" ht="12.75" customHeight="1">
      <c r="A1524" s="10" t="s">
        <v>4094</v>
      </c>
      <c r="B1524" s="10" t="s">
        <v>4095</v>
      </c>
      <c r="C1524" s="10">
        <v>1.0</v>
      </c>
      <c r="F1524" s="10">
        <v>1.0</v>
      </c>
      <c r="G1524" s="11">
        <v>45541.0</v>
      </c>
      <c r="H1524" s="12">
        <v>6237.0</v>
      </c>
      <c r="I1524" s="10" t="s">
        <v>2956</v>
      </c>
      <c r="J1524" s="10">
        <v>1.0</v>
      </c>
      <c r="K1524" s="10" t="s">
        <v>1612</v>
      </c>
      <c r="N1524" s="10">
        <f t="shared" si="1"/>
        <v>1</v>
      </c>
      <c r="O1524" s="10">
        <f t="shared" si="2"/>
        <v>0</v>
      </c>
    </row>
    <row r="1525" ht="12.75" customHeight="1">
      <c r="A1525" s="10" t="s">
        <v>4096</v>
      </c>
      <c r="B1525" s="10" t="s">
        <v>4097</v>
      </c>
      <c r="C1525" s="10">
        <v>2.0</v>
      </c>
      <c r="F1525" s="10">
        <v>2.0</v>
      </c>
      <c r="G1525" s="11">
        <v>45492.0</v>
      </c>
      <c r="H1525" s="12">
        <v>10584.0</v>
      </c>
      <c r="I1525" s="10" t="s">
        <v>1496</v>
      </c>
      <c r="J1525" s="10">
        <v>2.0</v>
      </c>
      <c r="K1525" s="10">
        <v>712.0</v>
      </c>
      <c r="N1525" s="10">
        <f t="shared" si="1"/>
        <v>2</v>
      </c>
      <c r="O1525" s="10">
        <f t="shared" si="2"/>
        <v>0</v>
      </c>
    </row>
    <row r="1526" ht="12.75" customHeight="1">
      <c r="A1526" s="10" t="s">
        <v>4098</v>
      </c>
      <c r="B1526" s="10" t="s">
        <v>4099</v>
      </c>
      <c r="C1526" s="10">
        <v>2.0</v>
      </c>
      <c r="F1526" s="10">
        <v>2.0</v>
      </c>
      <c r="G1526" s="11">
        <v>45723.0</v>
      </c>
      <c r="H1526" s="12">
        <v>30252.1</v>
      </c>
      <c r="I1526" s="10" t="s">
        <v>4100</v>
      </c>
      <c r="J1526" s="10">
        <v>2.0</v>
      </c>
      <c r="K1526" s="10">
        <v>422.0</v>
      </c>
      <c r="N1526" s="10">
        <f t="shared" si="1"/>
        <v>2</v>
      </c>
      <c r="O1526" s="10">
        <f t="shared" si="2"/>
        <v>0</v>
      </c>
    </row>
    <row r="1527" ht="12.75" customHeight="1">
      <c r="A1527" s="10" t="s">
        <v>4101</v>
      </c>
      <c r="B1527" s="10" t="s">
        <v>4102</v>
      </c>
      <c r="C1527" s="10">
        <v>4.0</v>
      </c>
      <c r="F1527" s="10">
        <v>4.0</v>
      </c>
      <c r="G1527" s="11">
        <v>45258.0</v>
      </c>
      <c r="H1527" s="12">
        <v>5292.0</v>
      </c>
      <c r="I1527" s="10" t="s">
        <v>1496</v>
      </c>
      <c r="J1527" s="10">
        <v>4.0</v>
      </c>
      <c r="K1527" s="10" t="s">
        <v>2893</v>
      </c>
      <c r="N1527" s="10">
        <f t="shared" si="1"/>
        <v>4</v>
      </c>
      <c r="O1527" s="10">
        <f t="shared" si="2"/>
        <v>0</v>
      </c>
    </row>
    <row r="1528" ht="12.75" customHeight="1">
      <c r="A1528" s="10" t="s">
        <v>4103</v>
      </c>
      <c r="B1528" s="10" t="s">
        <v>4104</v>
      </c>
      <c r="C1528" s="10">
        <v>2.0</v>
      </c>
      <c r="F1528" s="10">
        <v>2.0</v>
      </c>
      <c r="G1528" s="11">
        <v>45492.0</v>
      </c>
      <c r="H1528" s="12">
        <v>8292.0</v>
      </c>
      <c r="I1528" s="10" t="s">
        <v>4105</v>
      </c>
      <c r="J1528" s="10">
        <v>2.0</v>
      </c>
      <c r="K1528" s="10">
        <v>231.0</v>
      </c>
      <c r="N1528" s="10">
        <f t="shared" si="1"/>
        <v>2</v>
      </c>
      <c r="O1528" s="10">
        <f t="shared" si="2"/>
        <v>0</v>
      </c>
    </row>
    <row r="1529" ht="12.75" customHeight="1">
      <c r="A1529" s="10" t="s">
        <v>4106</v>
      </c>
      <c r="B1529" s="10" t="s">
        <v>4107</v>
      </c>
      <c r="C1529" s="10">
        <v>2.0</v>
      </c>
      <c r="F1529" s="10">
        <v>2.0</v>
      </c>
      <c r="G1529" s="11">
        <v>45405.0</v>
      </c>
      <c r="H1529" s="12">
        <v>700.0</v>
      </c>
      <c r="I1529" s="10" t="s">
        <v>718</v>
      </c>
      <c r="J1529" s="10">
        <v>2.0</v>
      </c>
      <c r="K1529" s="11" t="s">
        <v>1428</v>
      </c>
      <c r="N1529" s="10">
        <f t="shared" si="1"/>
        <v>2</v>
      </c>
      <c r="O1529" s="10">
        <f t="shared" si="2"/>
        <v>0</v>
      </c>
    </row>
    <row r="1530" ht="12.75" customHeight="1">
      <c r="A1530" s="10" t="s">
        <v>4108</v>
      </c>
      <c r="B1530" s="10" t="s">
        <v>4109</v>
      </c>
      <c r="C1530" s="10">
        <v>5.0</v>
      </c>
      <c r="F1530" s="10">
        <v>5.0</v>
      </c>
      <c r="G1530" s="11">
        <v>45492.0</v>
      </c>
      <c r="J1530" s="10">
        <v>5.0</v>
      </c>
      <c r="K1530" s="11" t="s">
        <v>1428</v>
      </c>
      <c r="N1530" s="10">
        <f t="shared" si="1"/>
        <v>5</v>
      </c>
      <c r="O1530" s="10">
        <f t="shared" si="2"/>
        <v>0</v>
      </c>
    </row>
    <row r="1531" ht="12.75" customHeight="1">
      <c r="A1531" s="10" t="s">
        <v>4110</v>
      </c>
      <c r="B1531" s="10" t="s">
        <v>4111</v>
      </c>
      <c r="C1531" s="10">
        <v>1.0</v>
      </c>
      <c r="F1531" s="10">
        <v>1.0</v>
      </c>
      <c r="G1531" s="11">
        <v>45010.0</v>
      </c>
      <c r="H1531" s="12">
        <v>11765.25</v>
      </c>
      <c r="I1531" s="10" t="s">
        <v>698</v>
      </c>
      <c r="J1531" s="10">
        <v>1.0</v>
      </c>
      <c r="K1531" s="10" t="s">
        <v>2893</v>
      </c>
      <c r="N1531" s="10">
        <f t="shared" si="1"/>
        <v>1</v>
      </c>
      <c r="O1531" s="10">
        <f t="shared" si="2"/>
        <v>0</v>
      </c>
    </row>
    <row r="1532" ht="12.75" customHeight="1">
      <c r="A1532" s="10" t="s">
        <v>4112</v>
      </c>
      <c r="B1532" s="10" t="s">
        <v>4113</v>
      </c>
      <c r="C1532" s="10">
        <v>5.0</v>
      </c>
      <c r="F1532" s="10">
        <v>5.0</v>
      </c>
      <c r="G1532" s="11">
        <v>45545.0</v>
      </c>
      <c r="H1532" s="12">
        <v>945.0</v>
      </c>
      <c r="I1532" s="10" t="s">
        <v>457</v>
      </c>
      <c r="J1532" s="10">
        <v>5.0</v>
      </c>
      <c r="K1532" s="11" t="s">
        <v>1428</v>
      </c>
      <c r="N1532" s="10">
        <f t="shared" si="1"/>
        <v>5</v>
      </c>
      <c r="O1532" s="10">
        <f t="shared" si="2"/>
        <v>0</v>
      </c>
    </row>
    <row r="1533" ht="12.75" customHeight="1">
      <c r="A1533" s="10" t="s">
        <v>4114</v>
      </c>
      <c r="B1533" s="10" t="s">
        <v>4115</v>
      </c>
      <c r="C1533" s="10">
        <v>1.0</v>
      </c>
      <c r="F1533" s="10">
        <v>1.0</v>
      </c>
      <c r="G1533" s="11">
        <v>45054.0</v>
      </c>
      <c r="H1533" s="12">
        <v>13230.0</v>
      </c>
      <c r="I1533" s="10" t="s">
        <v>946</v>
      </c>
      <c r="J1533" s="10">
        <v>1.0</v>
      </c>
      <c r="K1533" s="11" t="s">
        <v>3584</v>
      </c>
      <c r="N1533" s="10">
        <f t="shared" si="1"/>
        <v>1</v>
      </c>
      <c r="O1533" s="10">
        <f t="shared" si="2"/>
        <v>0</v>
      </c>
    </row>
    <row r="1534" ht="12.75" customHeight="1">
      <c r="A1534" s="10" t="s">
        <v>4116</v>
      </c>
      <c r="B1534" s="10" t="s">
        <v>4117</v>
      </c>
      <c r="C1534" s="10">
        <v>1.0</v>
      </c>
      <c r="D1534" s="10">
        <v>1.0</v>
      </c>
      <c r="G1534" s="11">
        <v>45714.0</v>
      </c>
      <c r="H1534" s="12">
        <v>15309.0</v>
      </c>
      <c r="I1534" s="10" t="s">
        <v>4118</v>
      </c>
      <c r="L1534" s="10">
        <v>1.0</v>
      </c>
      <c r="N1534" s="10">
        <f t="shared" si="1"/>
        <v>1</v>
      </c>
      <c r="O1534" s="10">
        <f t="shared" si="2"/>
        <v>0</v>
      </c>
      <c r="P1534" s="10">
        <v>192322.0</v>
      </c>
    </row>
    <row r="1535" ht="12.75" customHeight="1">
      <c r="A1535" s="10" t="s">
        <v>4119</v>
      </c>
      <c r="B1535" s="10" t="s">
        <v>4120</v>
      </c>
      <c r="C1535" s="10">
        <v>1.0</v>
      </c>
      <c r="F1535" s="10">
        <v>1.0</v>
      </c>
      <c r="G1535" s="11">
        <v>45703.0</v>
      </c>
      <c r="H1535" s="12">
        <v>13324.5</v>
      </c>
      <c r="I1535" s="10" t="s">
        <v>2519</v>
      </c>
      <c r="J1535" s="10">
        <v>1.0</v>
      </c>
      <c r="K1535" s="10" t="s">
        <v>2893</v>
      </c>
      <c r="N1535" s="10">
        <f t="shared" si="1"/>
        <v>1</v>
      </c>
      <c r="O1535" s="10">
        <f t="shared" si="2"/>
        <v>0</v>
      </c>
    </row>
    <row r="1536" ht="12.75" customHeight="1">
      <c r="A1536" s="10" t="s">
        <v>4121</v>
      </c>
      <c r="B1536" s="10" t="s">
        <v>4122</v>
      </c>
      <c r="C1536" s="10">
        <v>1.0</v>
      </c>
      <c r="F1536" s="10">
        <v>1.0</v>
      </c>
      <c r="G1536" s="11">
        <v>45258.0</v>
      </c>
      <c r="H1536" s="12">
        <v>13230.0</v>
      </c>
      <c r="I1536" s="10" t="s">
        <v>946</v>
      </c>
      <c r="J1536" s="10">
        <v>1.0</v>
      </c>
      <c r="K1536" s="10" t="s">
        <v>2893</v>
      </c>
      <c r="N1536" s="10">
        <f t="shared" si="1"/>
        <v>1</v>
      </c>
      <c r="O1536" s="10">
        <f t="shared" si="2"/>
        <v>0</v>
      </c>
    </row>
    <row r="1537" ht="12.75" customHeight="1">
      <c r="A1537" s="10" t="s">
        <v>4123</v>
      </c>
      <c r="B1537" s="10" t="s">
        <v>4124</v>
      </c>
      <c r="C1537" s="10">
        <v>3.0</v>
      </c>
      <c r="D1537" s="10">
        <v>2.0</v>
      </c>
      <c r="F1537" s="10">
        <v>1.0</v>
      </c>
      <c r="G1537" s="11">
        <v>45723.0</v>
      </c>
      <c r="H1537" s="12">
        <v>26507.25</v>
      </c>
      <c r="I1537" s="10" t="s">
        <v>4125</v>
      </c>
      <c r="L1537" s="10">
        <v>2.0</v>
      </c>
      <c r="N1537" s="10">
        <f t="shared" si="1"/>
        <v>2</v>
      </c>
      <c r="O1537" s="10">
        <f t="shared" si="2"/>
        <v>-1</v>
      </c>
      <c r="P1537" s="10" t="s">
        <v>4126</v>
      </c>
      <c r="Q1537" s="10" t="str">
        <f>IFERROR(VLOOKUP(A1537,[1]Ajustes!A$1:H$65536,8,FALSE),0)</f>
        <v>#ERROR!</v>
      </c>
    </row>
    <row r="1538" ht="12.75" customHeight="1">
      <c r="A1538" s="10" t="s">
        <v>4127</v>
      </c>
      <c r="B1538" s="10" t="s">
        <v>4128</v>
      </c>
      <c r="C1538" s="10">
        <v>1.0</v>
      </c>
      <c r="D1538" s="10">
        <v>1.0</v>
      </c>
      <c r="G1538" s="11">
        <v>45714.0</v>
      </c>
      <c r="H1538" s="12">
        <v>24948.0</v>
      </c>
      <c r="I1538" s="10" t="s">
        <v>4129</v>
      </c>
      <c r="L1538" s="10">
        <v>1.0</v>
      </c>
      <c r="N1538" s="10">
        <f t="shared" si="1"/>
        <v>1</v>
      </c>
      <c r="O1538" s="10">
        <f t="shared" si="2"/>
        <v>0</v>
      </c>
      <c r="P1538" s="10">
        <v>192322.0</v>
      </c>
    </row>
    <row r="1539" ht="12.75" customHeight="1">
      <c r="A1539" s="10" t="s">
        <v>4130</v>
      </c>
      <c r="B1539" s="10" t="s">
        <v>4131</v>
      </c>
      <c r="C1539" s="10">
        <v>1.0</v>
      </c>
      <c r="F1539" s="10">
        <v>1.0</v>
      </c>
      <c r="G1539" s="11">
        <v>45500.0</v>
      </c>
      <c r="H1539" s="12">
        <v>23530.5</v>
      </c>
      <c r="I1539" s="10" t="s">
        <v>3655</v>
      </c>
      <c r="J1539" s="10">
        <v>1.0</v>
      </c>
      <c r="K1539" s="10">
        <v>232.0</v>
      </c>
      <c r="N1539" s="10">
        <f t="shared" si="1"/>
        <v>1</v>
      </c>
      <c r="O1539" s="10">
        <f t="shared" si="2"/>
        <v>0</v>
      </c>
    </row>
    <row r="1540" ht="12.75" customHeight="1">
      <c r="A1540" s="10" t="s">
        <v>4132</v>
      </c>
      <c r="B1540" s="10" t="s">
        <v>4133</v>
      </c>
      <c r="C1540" s="10">
        <v>7.0</v>
      </c>
      <c r="D1540" s="10">
        <v>3.0</v>
      </c>
      <c r="F1540" s="10">
        <v>4.0</v>
      </c>
      <c r="G1540" s="11">
        <v>45631.0</v>
      </c>
      <c r="H1540" s="12">
        <v>2268.0</v>
      </c>
      <c r="I1540" s="10" t="s">
        <v>855</v>
      </c>
      <c r="J1540" s="10">
        <v>4.0</v>
      </c>
      <c r="K1540" s="10" t="s">
        <v>838</v>
      </c>
      <c r="L1540" s="10">
        <v>3.0</v>
      </c>
      <c r="N1540" s="10">
        <f t="shared" si="1"/>
        <v>7</v>
      </c>
      <c r="O1540" s="10">
        <f t="shared" si="2"/>
        <v>0</v>
      </c>
      <c r="P1540" s="10" t="s">
        <v>4134</v>
      </c>
    </row>
    <row r="1541" ht="12.75" customHeight="1">
      <c r="A1541" s="10" t="s">
        <v>4135</v>
      </c>
      <c r="B1541" s="10" t="s">
        <v>4136</v>
      </c>
      <c r="C1541" s="10">
        <v>1.0</v>
      </c>
      <c r="F1541" s="10">
        <v>1.0</v>
      </c>
      <c r="G1541" s="11">
        <v>45402.0</v>
      </c>
      <c r="H1541" s="12">
        <v>1701.0</v>
      </c>
      <c r="I1541" s="10" t="s">
        <v>2041</v>
      </c>
      <c r="J1541" s="10">
        <v>1.0</v>
      </c>
      <c r="K1541" s="10" t="s">
        <v>2893</v>
      </c>
      <c r="N1541" s="10">
        <f t="shared" si="1"/>
        <v>1</v>
      </c>
      <c r="O1541" s="10">
        <f t="shared" si="2"/>
        <v>0</v>
      </c>
    </row>
    <row r="1542" ht="12.75" customHeight="1">
      <c r="A1542" s="10" t="s">
        <v>4137</v>
      </c>
      <c r="B1542" s="10" t="s">
        <v>4138</v>
      </c>
      <c r="C1542" s="10">
        <v>2.0</v>
      </c>
      <c r="F1542" s="10">
        <v>2.0</v>
      </c>
      <c r="G1542" s="11">
        <v>45723.0</v>
      </c>
      <c r="H1542" s="12">
        <v>2457.0</v>
      </c>
      <c r="I1542" s="10" t="s">
        <v>2826</v>
      </c>
      <c r="J1542" s="10">
        <v>2.0</v>
      </c>
      <c r="K1542" s="10" t="s">
        <v>2893</v>
      </c>
      <c r="N1542" s="10">
        <f t="shared" si="1"/>
        <v>2</v>
      </c>
      <c r="O1542" s="10">
        <f t="shared" si="2"/>
        <v>0</v>
      </c>
    </row>
    <row r="1543" ht="12.75" customHeight="1">
      <c r="A1543" s="10" t="s">
        <v>4139</v>
      </c>
      <c r="B1543" s="10" t="s">
        <v>4140</v>
      </c>
      <c r="C1543" s="10">
        <v>1.0</v>
      </c>
      <c r="F1543" s="10">
        <v>1.0</v>
      </c>
      <c r="G1543" s="11">
        <v>45517.0</v>
      </c>
      <c r="H1543" s="12">
        <v>16584.75</v>
      </c>
      <c r="I1543" s="10" t="s">
        <v>4141</v>
      </c>
      <c r="J1543" s="10">
        <v>1.0</v>
      </c>
      <c r="K1543" s="10" t="s">
        <v>846</v>
      </c>
      <c r="N1543" s="10">
        <f t="shared" si="1"/>
        <v>1</v>
      </c>
      <c r="O1543" s="10">
        <f t="shared" si="2"/>
        <v>0</v>
      </c>
    </row>
    <row r="1544" ht="12.75" customHeight="1">
      <c r="A1544" s="10" t="s">
        <v>4142</v>
      </c>
      <c r="B1544" s="10" t="s">
        <v>4143</v>
      </c>
      <c r="C1544" s="10">
        <v>1.0</v>
      </c>
      <c r="F1544" s="10">
        <v>1.0</v>
      </c>
      <c r="G1544" s="11">
        <v>45394.0</v>
      </c>
      <c r="H1544" s="12">
        <v>700.0</v>
      </c>
      <c r="I1544" s="10" t="s">
        <v>371</v>
      </c>
      <c r="J1544" s="10">
        <v>1.0</v>
      </c>
      <c r="K1544" s="10" t="s">
        <v>309</v>
      </c>
      <c r="N1544" s="10">
        <f t="shared" si="1"/>
        <v>1</v>
      </c>
      <c r="O1544" s="10">
        <f t="shared" si="2"/>
        <v>0</v>
      </c>
    </row>
    <row r="1545" ht="12.75" customHeight="1">
      <c r="A1545" s="10" t="s">
        <v>4144</v>
      </c>
      <c r="B1545" s="10" t="s">
        <v>4145</v>
      </c>
      <c r="C1545" s="10">
        <v>1.0</v>
      </c>
      <c r="F1545" s="10">
        <v>1.0</v>
      </c>
      <c r="G1545" s="11">
        <v>45339.0</v>
      </c>
      <c r="H1545" s="12">
        <v>11529.0</v>
      </c>
      <c r="I1545" s="10" t="s">
        <v>1821</v>
      </c>
      <c r="J1545" s="10">
        <v>1.0</v>
      </c>
      <c r="K1545" s="10" t="s">
        <v>2893</v>
      </c>
      <c r="N1545" s="10">
        <f t="shared" si="1"/>
        <v>1</v>
      </c>
      <c r="O1545" s="10">
        <f t="shared" si="2"/>
        <v>0</v>
      </c>
    </row>
    <row r="1546" ht="12.75" customHeight="1">
      <c r="A1546" s="10" t="s">
        <v>4146</v>
      </c>
      <c r="B1546" s="10" t="s">
        <v>4147</v>
      </c>
      <c r="C1546" s="10">
        <v>1.0</v>
      </c>
      <c r="F1546" s="10">
        <v>1.0</v>
      </c>
      <c r="G1546" s="11">
        <v>45601.0</v>
      </c>
      <c r="H1546" s="12">
        <v>700.0</v>
      </c>
      <c r="I1546" s="10" t="s">
        <v>371</v>
      </c>
      <c r="J1546" s="10">
        <v>1.0</v>
      </c>
      <c r="K1546" s="10" t="s">
        <v>2893</v>
      </c>
      <c r="N1546" s="10">
        <f t="shared" si="1"/>
        <v>1</v>
      </c>
      <c r="O1546" s="10">
        <f t="shared" si="2"/>
        <v>0</v>
      </c>
    </row>
    <row r="1547" ht="12.75" customHeight="1">
      <c r="A1547" s="10" t="s">
        <v>4148</v>
      </c>
      <c r="B1547" s="10" t="s">
        <v>4149</v>
      </c>
      <c r="C1547" s="10">
        <v>2.0</v>
      </c>
      <c r="F1547" s="10">
        <v>2.0</v>
      </c>
      <c r="G1547" s="11">
        <v>45659.0</v>
      </c>
      <c r="H1547" s="12">
        <v>10017.0</v>
      </c>
      <c r="I1547" s="10" t="s">
        <v>4150</v>
      </c>
      <c r="J1547" s="10">
        <v>2.0</v>
      </c>
      <c r="K1547" s="10" t="s">
        <v>4151</v>
      </c>
      <c r="N1547" s="10">
        <f t="shared" si="1"/>
        <v>2</v>
      </c>
      <c r="O1547" s="10">
        <f t="shared" si="2"/>
        <v>0</v>
      </c>
    </row>
    <row r="1548" ht="12.75" customHeight="1">
      <c r="A1548" s="10" t="s">
        <v>4152</v>
      </c>
      <c r="B1548" s="10" t="s">
        <v>4153</v>
      </c>
      <c r="C1548" s="10">
        <v>1.0</v>
      </c>
      <c r="F1548" s="10">
        <v>1.0</v>
      </c>
      <c r="G1548" s="11">
        <v>45394.0</v>
      </c>
      <c r="H1548" s="12">
        <v>2079.0</v>
      </c>
      <c r="I1548" s="10" t="s">
        <v>1732</v>
      </c>
      <c r="J1548" s="10">
        <v>1.0</v>
      </c>
      <c r="K1548" s="10" t="s">
        <v>309</v>
      </c>
      <c r="N1548" s="10">
        <f t="shared" si="1"/>
        <v>1</v>
      </c>
      <c r="O1548" s="10">
        <f t="shared" si="2"/>
        <v>0</v>
      </c>
    </row>
    <row r="1549" ht="12.75" customHeight="1">
      <c r="A1549" s="10" t="s">
        <v>4154</v>
      </c>
      <c r="B1549" s="10" t="s">
        <v>4155</v>
      </c>
      <c r="C1549" s="10">
        <v>10.0</v>
      </c>
      <c r="D1549" s="10">
        <v>1.0</v>
      </c>
      <c r="F1549" s="10">
        <v>9.0</v>
      </c>
      <c r="G1549" s="11">
        <v>45699.0</v>
      </c>
      <c r="H1549" s="12">
        <v>68820.87</v>
      </c>
      <c r="I1549" s="10" t="s">
        <v>4156</v>
      </c>
      <c r="J1549" s="10">
        <v>10.0</v>
      </c>
      <c r="K1549" s="10" t="s">
        <v>4157</v>
      </c>
      <c r="N1549" s="10">
        <f t="shared" si="1"/>
        <v>10</v>
      </c>
      <c r="O1549" s="10">
        <f t="shared" si="2"/>
        <v>0</v>
      </c>
      <c r="P1549" s="10" t="s">
        <v>4158</v>
      </c>
      <c r="Q1549" s="10" t="str">
        <f>IFERROR(VLOOKUP(A1549,[1]Ajustes!A$1:H$65536,8,FALSE),0)</f>
        <v>#ERROR!</v>
      </c>
    </row>
    <row r="1550" ht="12.75" customHeight="1">
      <c r="A1550" s="10" t="s">
        <v>4159</v>
      </c>
      <c r="B1550" s="10" t="s">
        <v>4160</v>
      </c>
      <c r="C1550" s="10">
        <v>2.0</v>
      </c>
      <c r="F1550" s="10">
        <v>2.0</v>
      </c>
      <c r="G1550" s="11">
        <v>45723.0</v>
      </c>
      <c r="H1550" s="12">
        <v>700.0</v>
      </c>
      <c r="I1550" s="10" t="s">
        <v>718</v>
      </c>
      <c r="J1550" s="10">
        <v>2.0</v>
      </c>
      <c r="K1550" s="10">
        <v>123.0</v>
      </c>
      <c r="N1550" s="10">
        <f t="shared" si="1"/>
        <v>2</v>
      </c>
      <c r="O1550" s="10">
        <f t="shared" si="2"/>
        <v>0</v>
      </c>
    </row>
    <row r="1551" ht="12.75" customHeight="1">
      <c r="A1551" s="10" t="s">
        <v>4161</v>
      </c>
      <c r="B1551" s="10" t="s">
        <v>4162</v>
      </c>
      <c r="C1551" s="10">
        <v>1.0</v>
      </c>
      <c r="F1551" s="10">
        <v>1.0</v>
      </c>
      <c r="G1551" s="11">
        <v>45492.0</v>
      </c>
      <c r="H1551" s="12">
        <v>1890.0</v>
      </c>
      <c r="I1551" s="10" t="s">
        <v>469</v>
      </c>
      <c r="J1551" s="10">
        <v>1.0</v>
      </c>
      <c r="K1551" s="10" t="s">
        <v>309</v>
      </c>
      <c r="N1551" s="10">
        <f t="shared" si="1"/>
        <v>1</v>
      </c>
      <c r="O1551" s="10">
        <f t="shared" si="2"/>
        <v>0</v>
      </c>
    </row>
    <row r="1552" ht="12.75" customHeight="1">
      <c r="A1552" s="10" t="s">
        <v>4163</v>
      </c>
      <c r="B1552" s="10" t="s">
        <v>4164</v>
      </c>
      <c r="C1552" s="10">
        <v>17.0</v>
      </c>
      <c r="D1552" s="10">
        <v>4.0</v>
      </c>
      <c r="F1552" s="10">
        <v>13.0</v>
      </c>
      <c r="G1552" s="11">
        <v>45698.0</v>
      </c>
      <c r="H1552" s="12">
        <v>14175.0</v>
      </c>
      <c r="I1552" s="10" t="s">
        <v>4165</v>
      </c>
      <c r="J1552" s="10">
        <v>16.0</v>
      </c>
      <c r="K1552" s="10" t="s">
        <v>4166</v>
      </c>
      <c r="L1552" s="10">
        <v>3.0</v>
      </c>
      <c r="N1552" s="10">
        <f t="shared" si="1"/>
        <v>19</v>
      </c>
      <c r="O1552" s="10">
        <f t="shared" si="2"/>
        <v>2</v>
      </c>
      <c r="P1552" s="10" t="s">
        <v>4134</v>
      </c>
      <c r="Q1552" s="10" t="str">
        <f>IFERROR(VLOOKUP(A1552,[1]Ajustes!A$1:H$65536,8,FALSE),0)</f>
        <v>#ERROR!</v>
      </c>
    </row>
    <row r="1553" ht="12.75" customHeight="1">
      <c r="A1553" s="10" t="s">
        <v>4167</v>
      </c>
      <c r="B1553" s="10" t="s">
        <v>4168</v>
      </c>
      <c r="C1553" s="10">
        <v>3.0</v>
      </c>
      <c r="F1553" s="10">
        <v>3.0</v>
      </c>
      <c r="G1553" s="11">
        <v>45492.0</v>
      </c>
      <c r="H1553" s="12">
        <v>10000.0</v>
      </c>
      <c r="I1553" s="10" t="s">
        <v>4169</v>
      </c>
      <c r="J1553" s="10">
        <v>3.0</v>
      </c>
      <c r="K1553" s="10" t="s">
        <v>1603</v>
      </c>
      <c r="N1553" s="10">
        <f t="shared" si="1"/>
        <v>3</v>
      </c>
      <c r="O1553" s="10">
        <f t="shared" si="2"/>
        <v>0</v>
      </c>
    </row>
    <row r="1554" ht="12.75" customHeight="1">
      <c r="A1554" s="10" t="s">
        <v>4170</v>
      </c>
      <c r="B1554" s="10" t="s">
        <v>4171</v>
      </c>
      <c r="C1554" s="10">
        <v>3.0</v>
      </c>
      <c r="F1554" s="10">
        <v>3.0</v>
      </c>
      <c r="G1554" s="11">
        <v>45723.0</v>
      </c>
      <c r="H1554" s="12">
        <v>14175.0</v>
      </c>
      <c r="I1554" s="10" t="s">
        <v>255</v>
      </c>
      <c r="J1554" s="10">
        <v>3.0</v>
      </c>
      <c r="K1554" s="10" t="s">
        <v>958</v>
      </c>
      <c r="N1554" s="10">
        <f t="shared" si="1"/>
        <v>3</v>
      </c>
      <c r="O1554" s="10">
        <f t="shared" si="2"/>
        <v>0</v>
      </c>
    </row>
    <row r="1555" ht="12.75" customHeight="1">
      <c r="A1555" s="10" t="s">
        <v>4172</v>
      </c>
      <c r="B1555" s="10" t="s">
        <v>4173</v>
      </c>
      <c r="C1555" s="10">
        <v>1.0</v>
      </c>
      <c r="F1555" s="10">
        <v>1.0</v>
      </c>
      <c r="G1555" s="11">
        <v>45681.0</v>
      </c>
      <c r="H1555" s="12">
        <v>3402.0</v>
      </c>
      <c r="I1555" s="10" t="s">
        <v>888</v>
      </c>
      <c r="N1555" s="10">
        <f t="shared" si="1"/>
        <v>0</v>
      </c>
      <c r="O1555" s="10">
        <f t="shared" si="2"/>
        <v>-1</v>
      </c>
      <c r="Q1555" s="10" t="str">
        <f>IFERROR(VLOOKUP(A1555,[1]Ajustes!A$1:H$65536,8,FALSE),0)</f>
        <v>#ERROR!</v>
      </c>
    </row>
    <row r="1556" ht="12.75" customHeight="1">
      <c r="A1556" s="10" t="s">
        <v>4174</v>
      </c>
      <c r="B1556" s="10" t="s">
        <v>4175</v>
      </c>
      <c r="C1556" s="10">
        <v>1.0</v>
      </c>
      <c r="F1556" s="10">
        <v>1.0</v>
      </c>
      <c r="G1556" s="11">
        <v>45416.0</v>
      </c>
      <c r="H1556" s="12">
        <v>945.0</v>
      </c>
      <c r="I1556" s="10" t="s">
        <v>1720</v>
      </c>
      <c r="J1556" s="10">
        <v>1.0</v>
      </c>
      <c r="K1556" s="10" t="s">
        <v>190</v>
      </c>
      <c r="N1556" s="10">
        <f t="shared" si="1"/>
        <v>1</v>
      </c>
      <c r="O1556" s="10">
        <f t="shared" si="2"/>
        <v>0</v>
      </c>
    </row>
    <row r="1557" ht="12.75" customHeight="1">
      <c r="A1557" s="10" t="s">
        <v>4176</v>
      </c>
      <c r="B1557" s="10" t="s">
        <v>4177</v>
      </c>
      <c r="C1557" s="10">
        <v>1.0</v>
      </c>
      <c r="D1557" s="10">
        <v>2.0</v>
      </c>
      <c r="F1557" s="10">
        <v>-1.0</v>
      </c>
      <c r="G1557" s="11">
        <v>45631.0</v>
      </c>
      <c r="H1557" s="12">
        <v>17293.5</v>
      </c>
      <c r="I1557" s="10" t="s">
        <v>4178</v>
      </c>
      <c r="L1557" s="10">
        <v>2.0</v>
      </c>
      <c r="N1557" s="10">
        <f t="shared" si="1"/>
        <v>2</v>
      </c>
      <c r="O1557" s="10">
        <f t="shared" si="2"/>
        <v>1</v>
      </c>
      <c r="P1557" s="10" t="s">
        <v>4179</v>
      </c>
      <c r="Q1557" s="10" t="str">
        <f>IFERROR(VLOOKUP(A1557,[1]Ajustes!A$1:H$65536,8,FALSE),0)</f>
        <v>#ERROR!</v>
      </c>
    </row>
    <row r="1558" ht="12.75" customHeight="1">
      <c r="A1558" s="10" t="s">
        <v>4180</v>
      </c>
      <c r="B1558" s="10" t="s">
        <v>4181</v>
      </c>
      <c r="C1558" s="10">
        <v>2.0</v>
      </c>
      <c r="D1558" s="10">
        <v>1.0</v>
      </c>
      <c r="F1558" s="10">
        <v>1.0</v>
      </c>
      <c r="G1558" s="11">
        <v>45713.0</v>
      </c>
      <c r="H1558" s="12">
        <v>3591.0</v>
      </c>
      <c r="I1558" s="10" t="s">
        <v>3251</v>
      </c>
      <c r="L1558" s="10">
        <v>2.0</v>
      </c>
      <c r="N1558" s="10">
        <f t="shared" si="1"/>
        <v>2</v>
      </c>
      <c r="O1558" s="10">
        <f t="shared" si="2"/>
        <v>0</v>
      </c>
      <c r="P1558" s="11" t="s">
        <v>4182</v>
      </c>
    </row>
    <row r="1559" ht="12.75" customHeight="1">
      <c r="A1559" s="10" t="s">
        <v>4183</v>
      </c>
      <c r="B1559" s="10" t="s">
        <v>4184</v>
      </c>
      <c r="C1559" s="10">
        <v>1.0</v>
      </c>
      <c r="F1559" s="10">
        <v>1.0</v>
      </c>
      <c r="G1559" s="11">
        <v>45681.0</v>
      </c>
      <c r="H1559" s="12">
        <v>700.0</v>
      </c>
      <c r="I1559" s="10" t="s">
        <v>371</v>
      </c>
      <c r="J1559" s="10">
        <v>1.0</v>
      </c>
      <c r="K1559" s="10" t="s">
        <v>958</v>
      </c>
      <c r="N1559" s="10">
        <f t="shared" si="1"/>
        <v>1</v>
      </c>
      <c r="O1559" s="10">
        <f t="shared" si="2"/>
        <v>0</v>
      </c>
    </row>
    <row r="1560" ht="12.75" customHeight="1">
      <c r="A1560" s="10" t="s">
        <v>4185</v>
      </c>
      <c r="B1560" s="10" t="s">
        <v>4186</v>
      </c>
      <c r="C1560" s="10">
        <v>2.0</v>
      </c>
      <c r="D1560" s="10">
        <v>1.0</v>
      </c>
      <c r="F1560" s="10">
        <v>1.0</v>
      </c>
      <c r="G1560" s="11">
        <v>45709.0</v>
      </c>
      <c r="H1560" s="12">
        <v>40398.75</v>
      </c>
      <c r="I1560" s="10" t="s">
        <v>4187</v>
      </c>
      <c r="J1560" s="10">
        <v>1.0</v>
      </c>
      <c r="K1560" s="10">
        <v>133.0</v>
      </c>
      <c r="L1560" s="10">
        <v>1.0</v>
      </c>
      <c r="N1560" s="10">
        <f t="shared" si="1"/>
        <v>2</v>
      </c>
      <c r="O1560" s="10">
        <f t="shared" si="2"/>
        <v>0</v>
      </c>
      <c r="P1560" s="10">
        <v>178220.0</v>
      </c>
    </row>
    <row r="1561" ht="12.75" customHeight="1">
      <c r="A1561" s="10" t="s">
        <v>4188</v>
      </c>
      <c r="B1561" s="10" t="s">
        <v>4189</v>
      </c>
      <c r="C1561" s="10">
        <v>7.0</v>
      </c>
      <c r="D1561" s="10">
        <v>1.0</v>
      </c>
      <c r="F1561" s="10">
        <v>6.0</v>
      </c>
      <c r="G1561" s="11">
        <v>45723.0</v>
      </c>
      <c r="H1561" s="12">
        <v>14175.0</v>
      </c>
      <c r="I1561" s="10" t="s">
        <v>67</v>
      </c>
      <c r="J1561" s="10">
        <v>6.0</v>
      </c>
      <c r="K1561" s="10" t="s">
        <v>363</v>
      </c>
      <c r="L1561" s="10">
        <v>1.0</v>
      </c>
      <c r="N1561" s="10">
        <f t="shared" si="1"/>
        <v>7</v>
      </c>
      <c r="O1561" s="10">
        <f t="shared" si="2"/>
        <v>0</v>
      </c>
      <c r="P1561" s="10">
        <v>192322.0</v>
      </c>
      <c r="Q1561" s="10" t="str">
        <f>IFERROR(VLOOKUP(A1561,[1]Ajustes!A$1:H$65536,8,FALSE),0)</f>
        <v>#ERROR!</v>
      </c>
    </row>
    <row r="1562" ht="12.75" customHeight="1">
      <c r="A1562" s="10" t="s">
        <v>4190</v>
      </c>
      <c r="B1562" s="10" t="s">
        <v>4191</v>
      </c>
      <c r="C1562" s="10">
        <v>1.0</v>
      </c>
      <c r="F1562" s="10">
        <v>1.0</v>
      </c>
      <c r="G1562" s="11">
        <v>45406.0</v>
      </c>
      <c r="H1562" s="12">
        <v>4158.0</v>
      </c>
      <c r="I1562" s="10" t="s">
        <v>755</v>
      </c>
      <c r="J1562" s="10">
        <v>1.0</v>
      </c>
      <c r="K1562" s="10" t="s">
        <v>190</v>
      </c>
      <c r="N1562" s="10">
        <f t="shared" si="1"/>
        <v>1</v>
      </c>
      <c r="O1562" s="10">
        <f t="shared" si="2"/>
        <v>0</v>
      </c>
    </row>
    <row r="1563" ht="12.75" customHeight="1">
      <c r="A1563" s="10" t="s">
        <v>4192</v>
      </c>
      <c r="B1563" s="10" t="s">
        <v>4193</v>
      </c>
      <c r="C1563" s="10">
        <v>1.0</v>
      </c>
      <c r="F1563" s="10">
        <v>1.0</v>
      </c>
      <c r="G1563" s="11">
        <v>45406.0</v>
      </c>
      <c r="H1563" s="12">
        <v>4725.0</v>
      </c>
      <c r="I1563" s="10" t="s">
        <v>457</v>
      </c>
      <c r="J1563" s="10">
        <v>1.0</v>
      </c>
      <c r="K1563" s="10" t="s">
        <v>190</v>
      </c>
      <c r="N1563" s="10">
        <f t="shared" si="1"/>
        <v>1</v>
      </c>
      <c r="O1563" s="10">
        <f t="shared" si="2"/>
        <v>0</v>
      </c>
    </row>
    <row r="1564" ht="12.75" customHeight="1">
      <c r="A1564" s="10" t="s">
        <v>4194</v>
      </c>
      <c r="B1564" s="10" t="s">
        <v>4195</v>
      </c>
      <c r="C1564" s="10">
        <v>1.0</v>
      </c>
      <c r="F1564" s="10">
        <v>1.0</v>
      </c>
      <c r="G1564" s="11">
        <v>45196.0</v>
      </c>
      <c r="H1564" s="12">
        <v>13986.0</v>
      </c>
      <c r="I1564" s="10" t="s">
        <v>2550</v>
      </c>
      <c r="J1564" s="10">
        <v>1.0</v>
      </c>
      <c r="K1564" s="10">
        <v>132.0</v>
      </c>
      <c r="N1564" s="10">
        <f t="shared" si="1"/>
        <v>1</v>
      </c>
      <c r="O1564" s="10">
        <f t="shared" si="2"/>
        <v>0</v>
      </c>
    </row>
    <row r="1565" ht="12.75" customHeight="1">
      <c r="A1565" s="10" t="s">
        <v>4196</v>
      </c>
      <c r="B1565" s="10" t="s">
        <v>4197</v>
      </c>
      <c r="C1565" s="10">
        <v>4.0</v>
      </c>
      <c r="F1565" s="10">
        <v>4.0</v>
      </c>
      <c r="G1565" s="11">
        <v>45054.0</v>
      </c>
      <c r="H1565" s="12">
        <v>4725.0</v>
      </c>
      <c r="I1565" s="10" t="s">
        <v>241</v>
      </c>
      <c r="J1565" s="10">
        <v>4.0</v>
      </c>
      <c r="K1565" s="10" t="s">
        <v>553</v>
      </c>
      <c r="N1565" s="10">
        <f t="shared" si="1"/>
        <v>4</v>
      </c>
      <c r="O1565" s="10">
        <f t="shared" si="2"/>
        <v>0</v>
      </c>
    </row>
    <row r="1566" ht="12.75" customHeight="1">
      <c r="A1566" s="10" t="s">
        <v>4198</v>
      </c>
      <c r="B1566" s="10" t="s">
        <v>4199</v>
      </c>
      <c r="C1566" s="10">
        <v>5.0</v>
      </c>
      <c r="F1566" s="10">
        <v>5.0</v>
      </c>
      <c r="G1566" s="11">
        <v>45492.0</v>
      </c>
      <c r="H1566" s="12">
        <v>22821.75</v>
      </c>
      <c r="I1566" s="10" t="s">
        <v>4200</v>
      </c>
      <c r="J1566" s="10">
        <v>5.0</v>
      </c>
      <c r="K1566" s="10" t="s">
        <v>2893</v>
      </c>
      <c r="N1566" s="10">
        <f t="shared" si="1"/>
        <v>5</v>
      </c>
      <c r="O1566" s="10">
        <f t="shared" si="2"/>
        <v>0</v>
      </c>
    </row>
    <row r="1567" ht="12.75" customHeight="1">
      <c r="A1567" s="10" t="s">
        <v>4201</v>
      </c>
      <c r="B1567" s="10" t="s">
        <v>4202</v>
      </c>
      <c r="C1567" s="10">
        <v>4.0</v>
      </c>
      <c r="F1567" s="10">
        <v>4.0</v>
      </c>
      <c r="G1567" s="11">
        <v>45054.0</v>
      </c>
      <c r="H1567" s="12">
        <v>4725.0</v>
      </c>
      <c r="I1567" s="10" t="s">
        <v>241</v>
      </c>
      <c r="J1567" s="10">
        <v>4.0</v>
      </c>
      <c r="K1567" s="10" t="s">
        <v>190</v>
      </c>
      <c r="N1567" s="10">
        <f t="shared" si="1"/>
        <v>4</v>
      </c>
      <c r="O1567" s="10">
        <f t="shared" si="2"/>
        <v>0</v>
      </c>
    </row>
    <row r="1568" ht="12.75" customHeight="1">
      <c r="A1568" s="10" t="s">
        <v>4203</v>
      </c>
      <c r="B1568" s="10" t="s">
        <v>4204</v>
      </c>
      <c r="C1568" s="10">
        <v>1.0</v>
      </c>
      <c r="F1568" s="10">
        <v>1.0</v>
      </c>
      <c r="G1568" s="11">
        <v>45434.0</v>
      </c>
      <c r="H1568" s="12">
        <v>46218.48</v>
      </c>
      <c r="I1568" s="10" t="s">
        <v>4205</v>
      </c>
      <c r="J1568" s="10">
        <v>1.0</v>
      </c>
      <c r="K1568" s="10" t="s">
        <v>58</v>
      </c>
      <c r="N1568" s="10">
        <f t="shared" si="1"/>
        <v>1</v>
      </c>
      <c r="O1568" s="10">
        <f t="shared" si="2"/>
        <v>0</v>
      </c>
    </row>
    <row r="1569" ht="12.75" customHeight="1">
      <c r="A1569" s="10" t="s">
        <v>4206</v>
      </c>
      <c r="B1569" s="10" t="s">
        <v>4207</v>
      </c>
      <c r="C1569" s="10">
        <v>13.0</v>
      </c>
      <c r="F1569" s="10">
        <v>13.0</v>
      </c>
      <c r="G1569" s="11">
        <v>45054.0</v>
      </c>
      <c r="H1569" s="12">
        <v>700.0</v>
      </c>
      <c r="I1569" s="10" t="s">
        <v>964</v>
      </c>
      <c r="J1569" s="10">
        <v>13.0</v>
      </c>
      <c r="K1569" s="10" t="s">
        <v>553</v>
      </c>
      <c r="N1569" s="10">
        <f t="shared" si="1"/>
        <v>13</v>
      </c>
      <c r="O1569" s="10">
        <f t="shared" si="2"/>
        <v>0</v>
      </c>
    </row>
    <row r="1570" ht="12.75" customHeight="1">
      <c r="A1570" s="10" t="s">
        <v>4208</v>
      </c>
      <c r="B1570" s="10" t="s">
        <v>4209</v>
      </c>
      <c r="C1570" s="10">
        <v>1.0</v>
      </c>
      <c r="F1570" s="10">
        <v>1.0</v>
      </c>
      <c r="G1570" s="11">
        <v>45054.0</v>
      </c>
      <c r="H1570" s="12">
        <v>39831.75</v>
      </c>
      <c r="I1570" s="10" t="s">
        <v>4210</v>
      </c>
      <c r="J1570" s="10">
        <v>1.0</v>
      </c>
      <c r="K1570" s="10" t="s">
        <v>58</v>
      </c>
      <c r="N1570" s="10">
        <f t="shared" si="1"/>
        <v>1</v>
      </c>
      <c r="O1570" s="10">
        <f t="shared" si="2"/>
        <v>0</v>
      </c>
    </row>
    <row r="1571" ht="12.75" customHeight="1">
      <c r="A1571" s="10" t="s">
        <v>4211</v>
      </c>
      <c r="B1571" s="10" t="s">
        <v>4212</v>
      </c>
      <c r="C1571" s="10">
        <v>5.0</v>
      </c>
      <c r="F1571" s="10">
        <v>5.0</v>
      </c>
      <c r="G1571" s="11">
        <v>45054.0</v>
      </c>
      <c r="H1571" s="12">
        <v>1323.0</v>
      </c>
      <c r="I1571" s="10" t="s">
        <v>875</v>
      </c>
      <c r="J1571" s="10">
        <v>5.0</v>
      </c>
      <c r="K1571" s="10" t="s">
        <v>553</v>
      </c>
      <c r="N1571" s="10">
        <f t="shared" si="1"/>
        <v>5</v>
      </c>
      <c r="O1571" s="10">
        <f t="shared" si="2"/>
        <v>0</v>
      </c>
    </row>
    <row r="1572" ht="12.75" customHeight="1">
      <c r="A1572" s="10" t="s">
        <v>4213</v>
      </c>
      <c r="B1572" s="10" t="s">
        <v>4214</v>
      </c>
      <c r="C1572" s="10">
        <v>11.0</v>
      </c>
      <c r="F1572" s="10">
        <v>11.0</v>
      </c>
      <c r="G1572" s="11">
        <v>45405.0</v>
      </c>
      <c r="H1572" s="12">
        <v>700.0</v>
      </c>
      <c r="I1572" s="10" t="s">
        <v>827</v>
      </c>
      <c r="J1572" s="10">
        <v>11.0</v>
      </c>
      <c r="K1572" s="10" t="s">
        <v>553</v>
      </c>
      <c r="N1572" s="10">
        <f t="shared" si="1"/>
        <v>11</v>
      </c>
      <c r="O1572" s="10">
        <f t="shared" si="2"/>
        <v>0</v>
      </c>
    </row>
    <row r="1573" ht="12.75" customHeight="1">
      <c r="A1573" s="10" t="s">
        <v>4215</v>
      </c>
      <c r="B1573" s="10" t="s">
        <v>4216</v>
      </c>
      <c r="C1573" s="10">
        <v>5.0</v>
      </c>
      <c r="F1573" s="10">
        <v>5.0</v>
      </c>
      <c r="G1573" s="11">
        <v>45054.0</v>
      </c>
      <c r="H1573" s="12">
        <v>12048.75</v>
      </c>
      <c r="I1573" s="10" t="s">
        <v>4217</v>
      </c>
      <c r="J1573" s="10">
        <v>5.0</v>
      </c>
      <c r="K1573" s="10" t="s">
        <v>1465</v>
      </c>
      <c r="N1573" s="10">
        <f t="shared" si="1"/>
        <v>5</v>
      </c>
      <c r="O1573" s="10">
        <f t="shared" si="2"/>
        <v>0</v>
      </c>
    </row>
    <row r="1574" ht="12.75" customHeight="1">
      <c r="A1574" s="10" t="s">
        <v>4218</v>
      </c>
      <c r="B1574" s="10" t="s">
        <v>4219</v>
      </c>
      <c r="C1574" s="10">
        <v>1.0</v>
      </c>
      <c r="F1574" s="10">
        <v>1.0</v>
      </c>
      <c r="G1574" s="11">
        <v>45709.0</v>
      </c>
      <c r="H1574" s="12">
        <v>13041.0</v>
      </c>
      <c r="I1574" s="10" t="s">
        <v>383</v>
      </c>
      <c r="J1574" s="10">
        <v>1.0</v>
      </c>
      <c r="K1574" s="10" t="s">
        <v>363</v>
      </c>
      <c r="N1574" s="10">
        <f t="shared" si="1"/>
        <v>1</v>
      </c>
      <c r="O1574" s="10">
        <f t="shared" si="2"/>
        <v>0</v>
      </c>
    </row>
    <row r="1575" ht="12.75" customHeight="1">
      <c r="A1575" s="10" t="s">
        <v>4220</v>
      </c>
      <c r="B1575" s="10" t="s">
        <v>4221</v>
      </c>
      <c r="C1575" s="10">
        <v>4.0</v>
      </c>
      <c r="F1575" s="10">
        <v>4.0</v>
      </c>
      <c r="G1575" s="11">
        <v>45054.0</v>
      </c>
      <c r="H1575" s="12">
        <v>1134.0</v>
      </c>
      <c r="I1575" s="10" t="s">
        <v>3017</v>
      </c>
      <c r="J1575" s="10">
        <v>4.0</v>
      </c>
      <c r="K1575" s="10" t="s">
        <v>4222</v>
      </c>
      <c r="N1575" s="10">
        <f t="shared" si="1"/>
        <v>4</v>
      </c>
      <c r="O1575" s="10">
        <f t="shared" si="2"/>
        <v>0</v>
      </c>
    </row>
    <row r="1576" ht="12.75" customHeight="1">
      <c r="A1576" s="10" t="s">
        <v>4223</v>
      </c>
      <c r="B1576" s="10" t="s">
        <v>4224</v>
      </c>
      <c r="C1576" s="10">
        <v>5.0</v>
      </c>
      <c r="F1576" s="10">
        <v>5.0</v>
      </c>
      <c r="G1576" s="11">
        <v>45723.0</v>
      </c>
      <c r="H1576" s="12">
        <v>9261.0</v>
      </c>
      <c r="I1576" s="10" t="s">
        <v>4225</v>
      </c>
      <c r="J1576" s="10">
        <v>6.0</v>
      </c>
      <c r="K1576" s="10" t="s">
        <v>4226</v>
      </c>
      <c r="N1576" s="10">
        <f t="shared" si="1"/>
        <v>6</v>
      </c>
      <c r="O1576" s="10">
        <f t="shared" si="2"/>
        <v>1</v>
      </c>
      <c r="Q1576" s="10" t="str">
        <f>IFERROR(VLOOKUP(A1576,[1]Ajustes!A$1:H$65536,8,FALSE),0)</f>
        <v>#ERROR!</v>
      </c>
    </row>
    <row r="1577" ht="12.75" customHeight="1">
      <c r="A1577" s="10" t="s">
        <v>4227</v>
      </c>
      <c r="B1577" s="10" t="s">
        <v>4228</v>
      </c>
      <c r="C1577" s="10">
        <v>8.0</v>
      </c>
      <c r="F1577" s="10">
        <v>8.0</v>
      </c>
      <c r="G1577" s="11">
        <v>45405.0</v>
      </c>
      <c r="H1577" s="12">
        <v>1512.0</v>
      </c>
      <c r="I1577" s="10" t="s">
        <v>1772</v>
      </c>
      <c r="J1577" s="10">
        <v>8.0</v>
      </c>
      <c r="K1577" s="10" t="s">
        <v>4222</v>
      </c>
      <c r="N1577" s="10">
        <f t="shared" si="1"/>
        <v>8</v>
      </c>
      <c r="O1577" s="10">
        <f t="shared" si="2"/>
        <v>0</v>
      </c>
    </row>
    <row r="1578" ht="12.75" customHeight="1">
      <c r="A1578" s="10" t="s">
        <v>4229</v>
      </c>
      <c r="B1578" s="10" t="s">
        <v>4230</v>
      </c>
      <c r="C1578" s="10">
        <v>2.0</v>
      </c>
      <c r="F1578" s="10">
        <v>2.0</v>
      </c>
      <c r="G1578" s="11">
        <v>45406.0</v>
      </c>
      <c r="H1578" s="12">
        <v>1512.0</v>
      </c>
      <c r="I1578" s="10" t="s">
        <v>1761</v>
      </c>
      <c r="J1578" s="10">
        <v>2.0</v>
      </c>
      <c r="K1578" s="10" t="s">
        <v>1411</v>
      </c>
      <c r="N1578" s="10">
        <f t="shared" si="1"/>
        <v>2</v>
      </c>
      <c r="O1578" s="10">
        <f t="shared" si="2"/>
        <v>0</v>
      </c>
    </row>
    <row r="1579" ht="12.75" customHeight="1">
      <c r="A1579" s="10" t="s">
        <v>4231</v>
      </c>
      <c r="B1579" s="10" t="s">
        <v>4232</v>
      </c>
      <c r="C1579" s="10">
        <v>5.0</v>
      </c>
      <c r="F1579" s="10">
        <v>5.0</v>
      </c>
      <c r="G1579" s="11">
        <v>45723.0</v>
      </c>
      <c r="H1579" s="12">
        <v>11765.25</v>
      </c>
      <c r="I1579" s="10" t="s">
        <v>4233</v>
      </c>
      <c r="J1579" s="10">
        <v>5.0</v>
      </c>
      <c r="K1579" s="10" t="s">
        <v>958</v>
      </c>
      <c r="N1579" s="10">
        <f t="shared" si="1"/>
        <v>5</v>
      </c>
      <c r="O1579" s="10">
        <f t="shared" si="2"/>
        <v>0</v>
      </c>
    </row>
    <row r="1580" ht="12.75" customHeight="1">
      <c r="A1580" s="10" t="s">
        <v>4234</v>
      </c>
      <c r="B1580" s="10" t="s">
        <v>4232</v>
      </c>
      <c r="C1580" s="10">
        <v>1.0</v>
      </c>
      <c r="F1580" s="10">
        <v>1.0</v>
      </c>
      <c r="G1580" s="11">
        <v>45196.0</v>
      </c>
      <c r="H1580" s="12">
        <v>7866.67</v>
      </c>
      <c r="I1580" s="10" t="s">
        <v>4235</v>
      </c>
      <c r="J1580" s="10">
        <v>2.0</v>
      </c>
      <c r="K1580" s="10" t="s">
        <v>1603</v>
      </c>
      <c r="N1580" s="10">
        <f t="shared" si="1"/>
        <v>2</v>
      </c>
      <c r="O1580" s="10">
        <f t="shared" si="2"/>
        <v>1</v>
      </c>
      <c r="Q1580" s="10" t="str">
        <f>IFERROR(VLOOKUP(A1580,[1]Ajustes!A$1:H$65536,8,FALSE),0)</f>
        <v>#ERROR!</v>
      </c>
    </row>
    <row r="1581" ht="12.75" customHeight="1">
      <c r="A1581" s="10" t="s">
        <v>4236</v>
      </c>
      <c r="B1581" s="10" t="s">
        <v>4237</v>
      </c>
      <c r="C1581" s="10">
        <v>1.0</v>
      </c>
      <c r="F1581" s="10">
        <v>1.0</v>
      </c>
      <c r="G1581" s="11">
        <v>45196.0</v>
      </c>
      <c r="H1581" s="12">
        <v>5670.0</v>
      </c>
      <c r="I1581" s="10" t="s">
        <v>1164</v>
      </c>
      <c r="J1581" s="10">
        <v>1.0</v>
      </c>
      <c r="K1581" s="10" t="s">
        <v>1411</v>
      </c>
      <c r="N1581" s="10">
        <f t="shared" si="1"/>
        <v>1</v>
      </c>
      <c r="O1581" s="10">
        <f t="shared" si="2"/>
        <v>0</v>
      </c>
    </row>
    <row r="1582" ht="12.75" customHeight="1">
      <c r="A1582" s="10" t="s">
        <v>4238</v>
      </c>
      <c r="B1582" s="10" t="s">
        <v>4239</v>
      </c>
      <c r="C1582" s="10">
        <v>1.0</v>
      </c>
      <c r="F1582" s="10">
        <v>1.0</v>
      </c>
      <c r="G1582" s="11">
        <v>45406.0</v>
      </c>
      <c r="H1582" s="12">
        <v>15734.25</v>
      </c>
      <c r="I1582" s="10" t="s">
        <v>1212</v>
      </c>
      <c r="J1582" s="10">
        <v>1.0</v>
      </c>
      <c r="K1582" s="10">
        <v>122.0</v>
      </c>
      <c r="N1582" s="10">
        <f t="shared" si="1"/>
        <v>1</v>
      </c>
      <c r="O1582" s="10">
        <f t="shared" si="2"/>
        <v>0</v>
      </c>
    </row>
    <row r="1583" ht="12.75" customHeight="1">
      <c r="A1583" s="10" t="s">
        <v>4240</v>
      </c>
      <c r="B1583" s="10" t="s">
        <v>4241</v>
      </c>
      <c r="C1583" s="10">
        <v>2.0</v>
      </c>
      <c r="F1583" s="10">
        <v>2.0</v>
      </c>
      <c r="G1583" s="11">
        <v>45054.0</v>
      </c>
      <c r="H1583" s="12">
        <v>13466.25</v>
      </c>
      <c r="I1583" s="10" t="s">
        <v>668</v>
      </c>
      <c r="J1583" s="10">
        <v>2.0</v>
      </c>
      <c r="K1583" s="10" t="s">
        <v>778</v>
      </c>
      <c r="N1583" s="10">
        <f t="shared" si="1"/>
        <v>2</v>
      </c>
      <c r="O1583" s="10">
        <f t="shared" si="2"/>
        <v>0</v>
      </c>
    </row>
    <row r="1584" ht="12.75" customHeight="1">
      <c r="A1584" s="10" t="s">
        <v>4242</v>
      </c>
      <c r="B1584" s="10" t="s">
        <v>4243</v>
      </c>
      <c r="C1584" s="10">
        <v>1.0</v>
      </c>
      <c r="F1584" s="10">
        <v>1.0</v>
      </c>
      <c r="G1584" s="11">
        <v>45432.0</v>
      </c>
      <c r="H1584" s="12">
        <v>1323.0</v>
      </c>
      <c r="I1584" s="10" t="s">
        <v>600</v>
      </c>
      <c r="J1584" s="10">
        <v>1.0</v>
      </c>
      <c r="K1584" s="10" t="s">
        <v>1634</v>
      </c>
      <c r="N1584" s="10">
        <f t="shared" si="1"/>
        <v>1</v>
      </c>
      <c r="O1584" s="10">
        <f t="shared" si="2"/>
        <v>0</v>
      </c>
    </row>
    <row r="1585" ht="12.75" customHeight="1">
      <c r="A1585" s="10" t="s">
        <v>4244</v>
      </c>
      <c r="B1585" s="10" t="s">
        <v>4245</v>
      </c>
      <c r="C1585" s="10">
        <v>1.0</v>
      </c>
      <c r="D1585" s="10">
        <v>1.0</v>
      </c>
      <c r="G1585" s="11">
        <v>45054.0</v>
      </c>
      <c r="H1585" s="12">
        <v>861.88</v>
      </c>
      <c r="I1585" s="10" t="s">
        <v>4246</v>
      </c>
      <c r="L1585" s="10">
        <v>1.0</v>
      </c>
      <c r="N1585" s="10">
        <f t="shared" si="1"/>
        <v>1</v>
      </c>
      <c r="O1585" s="10">
        <f t="shared" si="2"/>
        <v>0</v>
      </c>
      <c r="P1585" s="10">
        <v>161868.0</v>
      </c>
    </row>
    <row r="1586" ht="12.75" customHeight="1">
      <c r="A1586" s="10" t="s">
        <v>4247</v>
      </c>
      <c r="B1586" s="10" t="s">
        <v>4248</v>
      </c>
      <c r="C1586" s="10">
        <v>3.0</v>
      </c>
      <c r="D1586" s="10">
        <v>1.0</v>
      </c>
      <c r="F1586" s="10">
        <v>2.0</v>
      </c>
      <c r="G1586" s="11">
        <v>45492.0</v>
      </c>
      <c r="H1586" s="12">
        <v>700.0</v>
      </c>
      <c r="I1586" s="10" t="s">
        <v>849</v>
      </c>
      <c r="J1586" s="10">
        <v>1.0</v>
      </c>
      <c r="K1586" s="11" t="s">
        <v>2014</v>
      </c>
      <c r="L1586" s="10">
        <v>2.0</v>
      </c>
      <c r="N1586" s="10">
        <f t="shared" si="1"/>
        <v>3</v>
      </c>
      <c r="O1586" s="10">
        <f t="shared" si="2"/>
        <v>0</v>
      </c>
      <c r="P1586" s="11" t="s">
        <v>4249</v>
      </c>
    </row>
    <row r="1587" ht="12.75" customHeight="1">
      <c r="A1587" s="10" t="s">
        <v>4250</v>
      </c>
      <c r="B1587" s="10" t="s">
        <v>4251</v>
      </c>
      <c r="C1587" s="10">
        <v>1.0</v>
      </c>
      <c r="F1587" s="10">
        <v>1.0</v>
      </c>
      <c r="G1587" s="11">
        <v>45712.0</v>
      </c>
      <c r="H1587" s="12">
        <v>54432.0</v>
      </c>
      <c r="I1587" s="10" t="s">
        <v>943</v>
      </c>
      <c r="L1587" s="10">
        <v>1.0</v>
      </c>
      <c r="N1587" s="10">
        <f t="shared" si="1"/>
        <v>1</v>
      </c>
      <c r="O1587" s="10">
        <f t="shared" si="2"/>
        <v>0</v>
      </c>
      <c r="P1587" s="10">
        <v>191440.0</v>
      </c>
    </row>
    <row r="1588" ht="12.75" customHeight="1">
      <c r="A1588" s="10" t="s">
        <v>4252</v>
      </c>
      <c r="B1588" s="10" t="s">
        <v>4253</v>
      </c>
      <c r="C1588" s="10">
        <v>2.0</v>
      </c>
      <c r="D1588" s="10">
        <v>1.0</v>
      </c>
      <c r="F1588" s="10">
        <v>1.0</v>
      </c>
      <c r="G1588" s="11">
        <v>45727.0</v>
      </c>
      <c r="H1588" s="12">
        <v>6582.63</v>
      </c>
      <c r="I1588" s="10" t="s">
        <v>4254</v>
      </c>
      <c r="J1588" s="10">
        <v>1.0</v>
      </c>
      <c r="K1588" s="11" t="s">
        <v>727</v>
      </c>
      <c r="L1588" s="10">
        <v>1.0</v>
      </c>
      <c r="N1588" s="10">
        <f t="shared" si="1"/>
        <v>2</v>
      </c>
      <c r="O1588" s="10">
        <f t="shared" si="2"/>
        <v>0</v>
      </c>
      <c r="P1588" s="11" t="s">
        <v>4255</v>
      </c>
    </row>
    <row r="1589" ht="12.75" customHeight="1">
      <c r="A1589" s="10" t="s">
        <v>4256</v>
      </c>
      <c r="B1589" s="10" t="s">
        <v>4257</v>
      </c>
      <c r="C1589" s="10">
        <v>1.0</v>
      </c>
      <c r="F1589" s="10">
        <v>1.0</v>
      </c>
      <c r="G1589" s="11">
        <v>45492.0</v>
      </c>
      <c r="H1589" s="12">
        <v>1080.43</v>
      </c>
      <c r="I1589" s="10" t="s">
        <v>4258</v>
      </c>
      <c r="J1589" s="10">
        <v>1.0</v>
      </c>
      <c r="K1589" s="10" t="s">
        <v>1209</v>
      </c>
      <c r="N1589" s="10">
        <f t="shared" si="1"/>
        <v>1</v>
      </c>
      <c r="O1589" s="10">
        <f t="shared" si="2"/>
        <v>0</v>
      </c>
    </row>
    <row r="1590" ht="12.75" customHeight="1">
      <c r="A1590" s="10" t="s">
        <v>4259</v>
      </c>
      <c r="B1590" s="10" t="s">
        <v>4260</v>
      </c>
      <c r="C1590" s="10">
        <v>1.0</v>
      </c>
      <c r="F1590" s="10">
        <v>1.0</v>
      </c>
      <c r="G1590" s="11">
        <v>45492.0</v>
      </c>
      <c r="H1590" s="12">
        <v>9363.75</v>
      </c>
      <c r="I1590" s="10" t="s">
        <v>4261</v>
      </c>
      <c r="J1590" s="10">
        <v>1.0</v>
      </c>
      <c r="K1590" s="10" t="s">
        <v>1209</v>
      </c>
      <c r="N1590" s="10">
        <f t="shared" si="1"/>
        <v>1</v>
      </c>
      <c r="O1590" s="10">
        <f t="shared" si="2"/>
        <v>0</v>
      </c>
    </row>
    <row r="1591" ht="12.75" customHeight="1">
      <c r="A1591" s="10" t="s">
        <v>4262</v>
      </c>
      <c r="B1591" s="10" t="s">
        <v>4263</v>
      </c>
      <c r="C1591" s="10">
        <v>1.0</v>
      </c>
      <c r="F1591" s="10">
        <v>1.0</v>
      </c>
      <c r="G1591" s="11">
        <v>45703.0</v>
      </c>
      <c r="H1591" s="12">
        <v>42380.41</v>
      </c>
      <c r="I1591" s="10" t="s">
        <v>4264</v>
      </c>
      <c r="J1591" s="10">
        <v>1.0</v>
      </c>
      <c r="K1591" s="10">
        <v>123.0</v>
      </c>
      <c r="N1591" s="10">
        <f t="shared" si="1"/>
        <v>1</v>
      </c>
      <c r="O1591" s="10">
        <f t="shared" si="2"/>
        <v>0</v>
      </c>
    </row>
    <row r="1592" ht="12.75" customHeight="1">
      <c r="A1592" s="10" t="s">
        <v>4265</v>
      </c>
      <c r="B1592" s="10" t="s">
        <v>4266</v>
      </c>
      <c r="C1592" s="10">
        <v>1.0</v>
      </c>
      <c r="F1592" s="10">
        <v>1.0</v>
      </c>
      <c r="G1592" s="11">
        <v>45492.0</v>
      </c>
      <c r="H1592" s="12">
        <v>1433.51</v>
      </c>
      <c r="I1592" s="10" t="s">
        <v>4267</v>
      </c>
      <c r="J1592" s="10">
        <v>1.0</v>
      </c>
      <c r="K1592" s="10" t="s">
        <v>2839</v>
      </c>
      <c r="N1592" s="10">
        <f t="shared" si="1"/>
        <v>1</v>
      </c>
      <c r="O1592" s="10">
        <f t="shared" si="2"/>
        <v>0</v>
      </c>
    </row>
    <row r="1593" ht="12.75" customHeight="1">
      <c r="A1593" s="10" t="s">
        <v>4268</v>
      </c>
      <c r="B1593" s="10" t="s">
        <v>4269</v>
      </c>
      <c r="C1593" s="10">
        <v>2.0</v>
      </c>
      <c r="F1593" s="10">
        <v>2.0</v>
      </c>
      <c r="G1593" s="11">
        <v>45539.0</v>
      </c>
      <c r="H1593" s="12">
        <v>127669.5</v>
      </c>
      <c r="I1593" s="10" t="s">
        <v>4270</v>
      </c>
      <c r="J1593" s="10">
        <v>2.0</v>
      </c>
      <c r="K1593" s="10" t="s">
        <v>4271</v>
      </c>
      <c r="N1593" s="10">
        <f t="shared" si="1"/>
        <v>2</v>
      </c>
      <c r="O1593" s="10">
        <f t="shared" si="2"/>
        <v>0</v>
      </c>
    </row>
    <row r="1594" ht="12.75" customHeight="1">
      <c r="A1594" s="10" t="s">
        <v>4272</v>
      </c>
      <c r="B1594" s="10" t="s">
        <v>4273</v>
      </c>
      <c r="C1594" s="10">
        <v>1.0</v>
      </c>
      <c r="F1594" s="10">
        <v>1.0</v>
      </c>
      <c r="G1594" s="11">
        <v>45492.0</v>
      </c>
      <c r="H1594" s="12">
        <v>700.0</v>
      </c>
      <c r="I1594" s="10" t="s">
        <v>371</v>
      </c>
      <c r="J1594" s="10">
        <v>1.0</v>
      </c>
      <c r="K1594" s="10" t="s">
        <v>1465</v>
      </c>
      <c r="N1594" s="10">
        <f t="shared" si="1"/>
        <v>1</v>
      </c>
      <c r="O1594" s="10">
        <f t="shared" si="2"/>
        <v>0</v>
      </c>
    </row>
    <row r="1595" ht="12.75" customHeight="1">
      <c r="A1595" s="10" t="s">
        <v>4274</v>
      </c>
      <c r="B1595" s="10" t="s">
        <v>4275</v>
      </c>
      <c r="C1595" s="10">
        <v>6.0</v>
      </c>
      <c r="F1595" s="10">
        <v>6.0</v>
      </c>
      <c r="G1595" s="11">
        <v>45544.0</v>
      </c>
      <c r="H1595" s="12">
        <v>15686.67</v>
      </c>
      <c r="I1595" s="10" t="s">
        <v>4276</v>
      </c>
      <c r="J1595" s="10">
        <v>6.0</v>
      </c>
      <c r="K1595" s="10" t="s">
        <v>363</v>
      </c>
      <c r="N1595" s="10">
        <f t="shared" si="1"/>
        <v>6</v>
      </c>
      <c r="O1595" s="10">
        <f t="shared" si="2"/>
        <v>0</v>
      </c>
    </row>
    <row r="1596" ht="12.75" customHeight="1">
      <c r="A1596" s="10" t="s">
        <v>4277</v>
      </c>
      <c r="B1596" s="10" t="s">
        <v>4278</v>
      </c>
      <c r="C1596" s="10">
        <v>2.0</v>
      </c>
      <c r="F1596" s="10">
        <v>2.0</v>
      </c>
      <c r="G1596" s="11">
        <v>45460.0</v>
      </c>
      <c r="H1596" s="12">
        <v>808.02</v>
      </c>
      <c r="I1596" s="10" t="s">
        <v>4279</v>
      </c>
      <c r="J1596" s="10">
        <v>2.0</v>
      </c>
      <c r="K1596" s="10" t="s">
        <v>1465</v>
      </c>
      <c r="N1596" s="10">
        <f t="shared" si="1"/>
        <v>2</v>
      </c>
      <c r="O1596" s="10">
        <f t="shared" si="2"/>
        <v>0</v>
      </c>
    </row>
    <row r="1597" ht="12.75" customHeight="1">
      <c r="A1597" s="10" t="s">
        <v>4280</v>
      </c>
      <c r="B1597" s="10" t="s">
        <v>4281</v>
      </c>
      <c r="C1597" s="10">
        <v>2.0</v>
      </c>
      <c r="F1597" s="10">
        <v>2.0</v>
      </c>
      <c r="G1597" s="11">
        <v>45723.0</v>
      </c>
      <c r="H1597" s="12">
        <v>3501.4</v>
      </c>
      <c r="I1597" s="10" t="s">
        <v>4282</v>
      </c>
      <c r="J1597" s="10">
        <v>1.0</v>
      </c>
      <c r="K1597" s="10">
        <v>832.0</v>
      </c>
      <c r="N1597" s="10">
        <f t="shared" si="1"/>
        <v>1</v>
      </c>
      <c r="O1597" s="10">
        <f t="shared" si="2"/>
        <v>-1</v>
      </c>
      <c r="Q1597" s="10" t="str">
        <f>IFERROR(VLOOKUP(A1597,[1]Ajustes!A$1:H$65536,8,FALSE),0)</f>
        <v>#ERROR!</v>
      </c>
    </row>
    <row r="1598" ht="12.75" customHeight="1">
      <c r="A1598" s="10" t="s">
        <v>4283</v>
      </c>
      <c r="B1598" s="10" t="s">
        <v>4284</v>
      </c>
      <c r="C1598" s="10">
        <v>1.0</v>
      </c>
      <c r="F1598" s="10">
        <v>1.0</v>
      </c>
      <c r="G1598" s="11">
        <v>45388.0</v>
      </c>
      <c r="H1598" s="12">
        <v>109957.39</v>
      </c>
      <c r="I1598" s="10" t="s">
        <v>4285</v>
      </c>
      <c r="J1598" s="10">
        <v>1.0</v>
      </c>
      <c r="K1598" s="10">
        <v>832.0</v>
      </c>
      <c r="N1598" s="10">
        <f t="shared" si="1"/>
        <v>1</v>
      </c>
      <c r="O1598" s="10">
        <f t="shared" si="2"/>
        <v>0</v>
      </c>
    </row>
    <row r="1599" ht="12.75" customHeight="1">
      <c r="A1599" s="10" t="s">
        <v>4286</v>
      </c>
      <c r="B1599" s="10" t="s">
        <v>4287</v>
      </c>
      <c r="C1599" s="10">
        <v>1.0</v>
      </c>
      <c r="F1599" s="10">
        <v>1.0</v>
      </c>
      <c r="G1599" s="11">
        <v>45054.0</v>
      </c>
      <c r="H1599" s="12">
        <v>30623.79</v>
      </c>
      <c r="I1599" s="10" t="s">
        <v>4288</v>
      </c>
      <c r="J1599" s="10">
        <v>1.0</v>
      </c>
      <c r="K1599" s="10">
        <v>831.0</v>
      </c>
      <c r="N1599" s="10">
        <f t="shared" si="1"/>
        <v>1</v>
      </c>
      <c r="O1599" s="10">
        <f t="shared" si="2"/>
        <v>0</v>
      </c>
    </row>
    <row r="1600" ht="12.75" customHeight="1">
      <c r="A1600" s="10" t="s">
        <v>4289</v>
      </c>
      <c r="B1600" s="10" t="s">
        <v>4290</v>
      </c>
      <c r="C1600" s="10">
        <v>3.0</v>
      </c>
      <c r="F1600" s="10">
        <v>3.0</v>
      </c>
      <c r="G1600" s="11">
        <v>45492.0</v>
      </c>
      <c r="H1600" s="12">
        <v>10084.03</v>
      </c>
      <c r="I1600" s="10" t="s">
        <v>4291</v>
      </c>
      <c r="J1600" s="10">
        <v>3.0</v>
      </c>
      <c r="K1600" s="10">
        <v>941.0</v>
      </c>
      <c r="N1600" s="10">
        <f t="shared" si="1"/>
        <v>3</v>
      </c>
      <c r="O1600" s="10">
        <f t="shared" si="2"/>
        <v>0</v>
      </c>
    </row>
    <row r="1601" ht="12.75" customHeight="1">
      <c r="A1601" s="10" t="s">
        <v>4292</v>
      </c>
      <c r="B1601" s="10" t="s">
        <v>4293</v>
      </c>
      <c r="C1601" s="10">
        <v>7.0</v>
      </c>
      <c r="F1601" s="10">
        <v>7.0</v>
      </c>
      <c r="G1601" s="11">
        <v>45492.0</v>
      </c>
      <c r="H1601" s="12">
        <v>2340.94</v>
      </c>
      <c r="I1601" s="10" t="s">
        <v>4294</v>
      </c>
      <c r="J1601" s="10">
        <v>7.0</v>
      </c>
      <c r="K1601" s="10" t="s">
        <v>1209</v>
      </c>
      <c r="N1601" s="10">
        <f t="shared" si="1"/>
        <v>7</v>
      </c>
      <c r="O1601" s="10">
        <f t="shared" si="2"/>
        <v>0</v>
      </c>
      <c r="Q1601" s="10" t="str">
        <f>IFERROR(VLOOKUP(A1601,[1]Ajustes!A$1:H$65536,8,FALSE),0)</f>
        <v>#ERROR!</v>
      </c>
    </row>
    <row r="1602" ht="12.75" customHeight="1">
      <c r="A1602" s="10" t="s">
        <v>4295</v>
      </c>
      <c r="B1602" s="10" t="s">
        <v>4296</v>
      </c>
      <c r="C1602" s="10">
        <v>5.0</v>
      </c>
      <c r="F1602" s="10">
        <v>5.0</v>
      </c>
      <c r="G1602" s="11">
        <v>45406.0</v>
      </c>
      <c r="H1602" s="12">
        <v>700.0</v>
      </c>
      <c r="I1602" s="10" t="s">
        <v>884</v>
      </c>
      <c r="J1602" s="10">
        <v>5.0</v>
      </c>
      <c r="K1602" s="10" t="s">
        <v>218</v>
      </c>
      <c r="N1602" s="10">
        <f t="shared" si="1"/>
        <v>5</v>
      </c>
      <c r="O1602" s="10">
        <f t="shared" si="2"/>
        <v>0</v>
      </c>
    </row>
    <row r="1603" ht="12.75" customHeight="1">
      <c r="A1603" s="10" t="s">
        <v>4297</v>
      </c>
      <c r="B1603" s="10" t="s">
        <v>4298</v>
      </c>
      <c r="C1603" s="10">
        <v>6.0</v>
      </c>
      <c r="F1603" s="10">
        <v>6.0</v>
      </c>
      <c r="G1603" s="11">
        <v>45364.0</v>
      </c>
      <c r="H1603" s="12">
        <v>69859.45</v>
      </c>
      <c r="I1603" s="10" t="s">
        <v>4299</v>
      </c>
      <c r="J1603" s="10">
        <v>6.0</v>
      </c>
      <c r="K1603" s="10">
        <v>731.0</v>
      </c>
      <c r="N1603" s="10">
        <f t="shared" si="1"/>
        <v>6</v>
      </c>
      <c r="O1603" s="10">
        <f t="shared" si="2"/>
        <v>0</v>
      </c>
    </row>
    <row r="1604" ht="12.75" customHeight="1">
      <c r="A1604" s="10" t="s">
        <v>4300</v>
      </c>
      <c r="B1604" s="10" t="s">
        <v>4301</v>
      </c>
      <c r="C1604" s="10">
        <v>1.0</v>
      </c>
      <c r="F1604" s="10">
        <v>1.0</v>
      </c>
      <c r="G1604" s="11">
        <v>45541.0</v>
      </c>
      <c r="H1604" s="12">
        <v>12394.96</v>
      </c>
      <c r="I1604" s="10" t="s">
        <v>4302</v>
      </c>
      <c r="J1604" s="10">
        <v>1.0</v>
      </c>
      <c r="K1604" s="10">
        <v>942.0</v>
      </c>
      <c r="N1604" s="10">
        <f t="shared" si="1"/>
        <v>1</v>
      </c>
      <c r="O1604" s="10">
        <f t="shared" si="2"/>
        <v>0</v>
      </c>
    </row>
    <row r="1605" ht="12.75" customHeight="1">
      <c r="A1605" s="10" t="s">
        <v>4303</v>
      </c>
      <c r="B1605" s="10" t="s">
        <v>4304</v>
      </c>
      <c r="C1605" s="10">
        <v>2.0</v>
      </c>
      <c r="F1605" s="10">
        <v>2.0</v>
      </c>
      <c r="G1605" s="11">
        <v>45406.0</v>
      </c>
      <c r="H1605" s="12">
        <v>17937.94</v>
      </c>
      <c r="I1605" s="10" t="s">
        <v>4305</v>
      </c>
      <c r="J1605" s="10">
        <v>2.0</v>
      </c>
      <c r="K1605" s="10">
        <v>923.0</v>
      </c>
      <c r="N1605" s="10">
        <f t="shared" si="1"/>
        <v>2</v>
      </c>
      <c r="O1605" s="10">
        <f t="shared" si="2"/>
        <v>0</v>
      </c>
    </row>
    <row r="1606" ht="12.75" customHeight="1">
      <c r="A1606" s="10" t="s">
        <v>4306</v>
      </c>
      <c r="B1606" s="10" t="s">
        <v>4307</v>
      </c>
      <c r="C1606" s="10">
        <v>6.0</v>
      </c>
      <c r="F1606" s="10">
        <v>6.0</v>
      </c>
      <c r="G1606" s="11">
        <v>45723.0</v>
      </c>
      <c r="H1606" s="12">
        <v>1440.58</v>
      </c>
      <c r="I1606" s="10" t="s">
        <v>4308</v>
      </c>
      <c r="J1606" s="10">
        <v>6.0</v>
      </c>
      <c r="K1606" s="11" t="s">
        <v>4309</v>
      </c>
      <c r="N1606" s="10">
        <f t="shared" si="1"/>
        <v>6</v>
      </c>
      <c r="O1606" s="10">
        <f t="shared" si="2"/>
        <v>0</v>
      </c>
    </row>
    <row r="1607" ht="12.75" customHeight="1">
      <c r="A1607" s="10" t="s">
        <v>4310</v>
      </c>
      <c r="B1607" s="10" t="s">
        <v>4311</v>
      </c>
      <c r="C1607" s="10">
        <v>4.0</v>
      </c>
      <c r="D1607" s="10">
        <v>4.0</v>
      </c>
      <c r="G1607" s="11">
        <v>45628.0</v>
      </c>
      <c r="H1607" s="12">
        <v>14085.18</v>
      </c>
      <c r="I1607" s="10" t="s">
        <v>4312</v>
      </c>
      <c r="L1607" s="10">
        <v>4.0</v>
      </c>
      <c r="N1607" s="10">
        <f t="shared" si="1"/>
        <v>4</v>
      </c>
      <c r="O1607" s="10">
        <f t="shared" si="2"/>
        <v>0</v>
      </c>
      <c r="P1607" s="10" t="s">
        <v>4313</v>
      </c>
    </row>
    <row r="1608" ht="12.75" customHeight="1">
      <c r="A1608" s="10" t="s">
        <v>4314</v>
      </c>
      <c r="B1608" s="10" t="s">
        <v>4315</v>
      </c>
      <c r="C1608" s="10">
        <v>1.0</v>
      </c>
      <c r="F1608" s="10">
        <v>1.0</v>
      </c>
      <c r="G1608" s="11">
        <v>45406.0</v>
      </c>
      <c r="H1608" s="12">
        <v>22163.87</v>
      </c>
      <c r="I1608" s="10" t="s">
        <v>4316</v>
      </c>
      <c r="J1608" s="10">
        <v>1.0</v>
      </c>
      <c r="K1608" s="10" t="s">
        <v>1465</v>
      </c>
      <c r="N1608" s="10">
        <f t="shared" si="1"/>
        <v>1</v>
      </c>
      <c r="O1608" s="10">
        <f t="shared" si="2"/>
        <v>0</v>
      </c>
    </row>
    <row r="1609" ht="12.75" customHeight="1">
      <c r="A1609" s="10" t="s">
        <v>4317</v>
      </c>
      <c r="B1609" s="10" t="s">
        <v>4318</v>
      </c>
      <c r="C1609" s="10">
        <v>2.0</v>
      </c>
      <c r="F1609" s="10">
        <v>2.0</v>
      </c>
      <c r="G1609" s="11">
        <v>45492.0</v>
      </c>
      <c r="H1609" s="12">
        <v>56416.5</v>
      </c>
      <c r="I1609" s="10" t="s">
        <v>4319</v>
      </c>
      <c r="J1609" s="10">
        <v>2.0</v>
      </c>
      <c r="K1609" s="10">
        <v>133.0</v>
      </c>
      <c r="N1609" s="10">
        <f t="shared" si="1"/>
        <v>2</v>
      </c>
      <c r="O1609" s="10">
        <f t="shared" si="2"/>
        <v>0</v>
      </c>
      <c r="P1609" s="10" t="s">
        <v>4320</v>
      </c>
    </row>
    <row r="1610" ht="12.75" customHeight="1">
      <c r="A1610" s="10" t="s">
        <v>4321</v>
      </c>
      <c r="B1610" s="10" t="s">
        <v>4322</v>
      </c>
      <c r="C1610" s="10">
        <v>2.0</v>
      </c>
      <c r="F1610" s="10">
        <v>2.0</v>
      </c>
      <c r="G1610" s="11">
        <v>45054.0</v>
      </c>
      <c r="H1610" s="12">
        <v>11890.76</v>
      </c>
      <c r="I1610" s="10" t="s">
        <v>4323</v>
      </c>
      <c r="J1610" s="10">
        <v>2.0</v>
      </c>
      <c r="K1610" s="10" t="s">
        <v>305</v>
      </c>
      <c r="N1610" s="10">
        <f t="shared" si="1"/>
        <v>2</v>
      </c>
      <c r="O1610" s="10">
        <f t="shared" si="2"/>
        <v>0</v>
      </c>
    </row>
    <row r="1611" ht="12.75" customHeight="1">
      <c r="A1611" s="10" t="s">
        <v>4324</v>
      </c>
      <c r="B1611" s="10" t="s">
        <v>4325</v>
      </c>
      <c r="C1611" s="10">
        <v>2.0</v>
      </c>
      <c r="F1611" s="10">
        <v>2.0</v>
      </c>
      <c r="G1611" s="11">
        <v>45054.0</v>
      </c>
      <c r="H1611" s="12">
        <v>4621.85</v>
      </c>
      <c r="I1611" s="10" t="s">
        <v>4326</v>
      </c>
      <c r="J1611" s="10">
        <v>2.0</v>
      </c>
      <c r="K1611" s="10" t="s">
        <v>190</v>
      </c>
      <c r="N1611" s="10">
        <f t="shared" si="1"/>
        <v>2</v>
      </c>
      <c r="O1611" s="10">
        <f t="shared" si="2"/>
        <v>0</v>
      </c>
    </row>
    <row r="1612" ht="12.75" customHeight="1">
      <c r="A1612" s="10" t="s">
        <v>4327</v>
      </c>
      <c r="B1612" s="10" t="s">
        <v>4328</v>
      </c>
      <c r="C1612" s="10">
        <v>1.0</v>
      </c>
      <c r="D1612" s="10">
        <v>1.0</v>
      </c>
      <c r="G1612" s="11">
        <v>45363.0</v>
      </c>
      <c r="H1612" s="12">
        <v>6582.63</v>
      </c>
      <c r="I1612" s="10" t="s">
        <v>4329</v>
      </c>
      <c r="J1612" s="10">
        <v>1.0</v>
      </c>
      <c r="K1612" s="10" t="s">
        <v>190</v>
      </c>
      <c r="N1612" s="10">
        <f t="shared" si="1"/>
        <v>1</v>
      </c>
      <c r="O1612" s="10">
        <f t="shared" si="2"/>
        <v>0</v>
      </c>
    </row>
    <row r="1613" ht="12.75" customHeight="1">
      <c r="A1613" s="10" t="s">
        <v>4330</v>
      </c>
      <c r="B1613" s="10" t="s">
        <v>4331</v>
      </c>
      <c r="C1613" s="10">
        <v>7.0</v>
      </c>
      <c r="F1613" s="10">
        <v>7.0</v>
      </c>
      <c r="G1613" s="11">
        <v>45054.0</v>
      </c>
      <c r="H1613" s="12">
        <v>9783.91</v>
      </c>
      <c r="I1613" s="10" t="s">
        <v>4332</v>
      </c>
      <c r="J1613" s="10">
        <v>7.0</v>
      </c>
      <c r="K1613" s="10" t="s">
        <v>190</v>
      </c>
      <c r="N1613" s="10">
        <f t="shared" si="1"/>
        <v>7</v>
      </c>
      <c r="O1613" s="10">
        <f t="shared" si="2"/>
        <v>0</v>
      </c>
    </row>
    <row r="1614" ht="12.75" customHeight="1">
      <c r="A1614" s="10" t="s">
        <v>4333</v>
      </c>
      <c r="B1614" s="10" t="s">
        <v>4334</v>
      </c>
      <c r="C1614" s="10">
        <v>1.0</v>
      </c>
      <c r="F1614" s="10">
        <v>1.0</v>
      </c>
      <c r="G1614" s="11">
        <v>45054.0</v>
      </c>
      <c r="H1614" s="12">
        <v>9363.75</v>
      </c>
      <c r="I1614" s="10" t="s">
        <v>4261</v>
      </c>
      <c r="J1614" s="10">
        <v>1.0</v>
      </c>
      <c r="K1614" s="10" t="s">
        <v>190</v>
      </c>
      <c r="N1614" s="10">
        <f t="shared" si="1"/>
        <v>1</v>
      </c>
      <c r="O1614" s="10">
        <f t="shared" si="2"/>
        <v>0</v>
      </c>
    </row>
    <row r="1615" ht="12.75" customHeight="1">
      <c r="A1615" s="10" t="s">
        <v>4335</v>
      </c>
      <c r="B1615" s="10" t="s">
        <v>4336</v>
      </c>
      <c r="C1615" s="10">
        <v>4.0</v>
      </c>
      <c r="F1615" s="10">
        <v>4.0</v>
      </c>
      <c r="G1615" s="11">
        <v>45341.0</v>
      </c>
      <c r="H1615" s="12">
        <v>42380.41</v>
      </c>
      <c r="I1615" s="10" t="s">
        <v>4337</v>
      </c>
      <c r="J1615" s="10">
        <v>4.0</v>
      </c>
      <c r="K1615" s="10">
        <v>921.0</v>
      </c>
      <c r="N1615" s="10">
        <f t="shared" si="1"/>
        <v>4</v>
      </c>
      <c r="O1615" s="10">
        <f t="shared" si="2"/>
        <v>0</v>
      </c>
    </row>
    <row r="1616" ht="12.75" customHeight="1">
      <c r="A1616" s="10" t="s">
        <v>4338</v>
      </c>
      <c r="B1616" s="10" t="s">
        <v>4339</v>
      </c>
      <c r="C1616" s="10">
        <v>1.0</v>
      </c>
      <c r="F1616" s="10">
        <v>1.0</v>
      </c>
      <c r="G1616" s="11">
        <v>45406.0</v>
      </c>
      <c r="H1616" s="12">
        <v>1346.69</v>
      </c>
      <c r="I1616" s="10" t="s">
        <v>4340</v>
      </c>
      <c r="J1616" s="10">
        <v>1.0</v>
      </c>
      <c r="K1616" s="11" t="s">
        <v>2014</v>
      </c>
      <c r="N1616" s="10">
        <f t="shared" si="1"/>
        <v>1</v>
      </c>
      <c r="O1616" s="10">
        <f t="shared" si="2"/>
        <v>0</v>
      </c>
    </row>
    <row r="1617" ht="12.75" customHeight="1">
      <c r="A1617" s="10" t="s">
        <v>4341</v>
      </c>
      <c r="B1617" s="10" t="s">
        <v>4342</v>
      </c>
      <c r="C1617" s="10">
        <v>1.0</v>
      </c>
      <c r="F1617" s="10">
        <v>1.0</v>
      </c>
      <c r="G1617" s="11">
        <v>45450.0</v>
      </c>
      <c r="H1617" s="12">
        <v>126630.0</v>
      </c>
      <c r="I1617" s="10" t="s">
        <v>4343</v>
      </c>
      <c r="J1617" s="10">
        <v>1.0</v>
      </c>
      <c r="K1617" s="10" t="s">
        <v>4271</v>
      </c>
      <c r="N1617" s="10">
        <f t="shared" si="1"/>
        <v>1</v>
      </c>
      <c r="O1617" s="10">
        <f t="shared" si="2"/>
        <v>0</v>
      </c>
      <c r="Q1617" s="10" t="str">
        <f>IFERROR(VLOOKUP(A1617,[1]Ajustes!A$1:H$65536,8,FALSE),0)</f>
        <v>#ERROR!</v>
      </c>
    </row>
    <row r="1618" ht="12.75" customHeight="1">
      <c r="A1618" s="10" t="s">
        <v>4344</v>
      </c>
      <c r="B1618" s="10" t="s">
        <v>4345</v>
      </c>
      <c r="C1618" s="10">
        <v>2.0</v>
      </c>
      <c r="F1618" s="10">
        <v>2.0</v>
      </c>
      <c r="G1618" s="11">
        <v>45481.0</v>
      </c>
      <c r="H1618" s="12">
        <v>700.0</v>
      </c>
      <c r="I1618" s="10" t="s">
        <v>718</v>
      </c>
      <c r="J1618" s="10">
        <v>2.0</v>
      </c>
      <c r="K1618" s="11" t="s">
        <v>2014</v>
      </c>
      <c r="N1618" s="10">
        <f t="shared" si="1"/>
        <v>2</v>
      </c>
      <c r="O1618" s="10">
        <f t="shared" si="2"/>
        <v>0</v>
      </c>
    </row>
    <row r="1619" ht="12.75" customHeight="1">
      <c r="A1619" s="10" t="s">
        <v>4346</v>
      </c>
      <c r="B1619" s="10" t="s">
        <v>4347</v>
      </c>
      <c r="C1619" s="10">
        <v>1.0</v>
      </c>
      <c r="F1619" s="10">
        <v>1.0</v>
      </c>
      <c r="G1619" s="11">
        <v>45054.0</v>
      </c>
      <c r="H1619" s="12">
        <v>3501.4</v>
      </c>
      <c r="I1619" s="10" t="s">
        <v>4348</v>
      </c>
      <c r="J1619" s="10">
        <v>1.0</v>
      </c>
      <c r="K1619" s="10" t="s">
        <v>778</v>
      </c>
      <c r="N1619" s="10">
        <f t="shared" si="1"/>
        <v>1</v>
      </c>
      <c r="O1619" s="10">
        <f t="shared" si="2"/>
        <v>0</v>
      </c>
    </row>
    <row r="1620" ht="12.75" customHeight="1">
      <c r="A1620" s="10" t="s">
        <v>4349</v>
      </c>
      <c r="B1620" s="10" t="s">
        <v>4350</v>
      </c>
      <c r="C1620" s="10">
        <v>1.0</v>
      </c>
      <c r="F1620" s="10">
        <v>1.0</v>
      </c>
      <c r="G1620" s="11">
        <v>45217.0</v>
      </c>
      <c r="H1620" s="12">
        <v>109957.39</v>
      </c>
      <c r="I1620" s="10" t="s">
        <v>4285</v>
      </c>
      <c r="J1620" s="10">
        <v>1.0</v>
      </c>
      <c r="K1620" s="10">
        <v>153.0</v>
      </c>
      <c r="N1620" s="10">
        <f t="shared" si="1"/>
        <v>1</v>
      </c>
      <c r="O1620" s="10">
        <f t="shared" si="2"/>
        <v>0</v>
      </c>
    </row>
    <row r="1621" ht="12.75" customHeight="1">
      <c r="A1621" s="10" t="s">
        <v>4351</v>
      </c>
      <c r="B1621" s="10" t="s">
        <v>4352</v>
      </c>
      <c r="C1621" s="10">
        <v>1.0</v>
      </c>
      <c r="F1621" s="10">
        <v>1.0</v>
      </c>
      <c r="G1621" s="11">
        <v>45196.0</v>
      </c>
      <c r="H1621" s="12">
        <v>1440.58</v>
      </c>
      <c r="I1621" s="10" t="s">
        <v>4353</v>
      </c>
      <c r="J1621" s="10">
        <v>1.0</v>
      </c>
      <c r="K1621" s="10">
        <v>931.0</v>
      </c>
      <c r="N1621" s="10">
        <f t="shared" si="1"/>
        <v>1</v>
      </c>
      <c r="O1621" s="10">
        <f t="shared" si="2"/>
        <v>0</v>
      </c>
    </row>
    <row r="1622" ht="12.75" customHeight="1">
      <c r="A1622" s="10" t="s">
        <v>4354</v>
      </c>
      <c r="B1622" s="10" t="s">
        <v>4355</v>
      </c>
      <c r="C1622" s="10">
        <v>12.0</v>
      </c>
      <c r="F1622" s="10">
        <v>12.0</v>
      </c>
      <c r="G1622" s="11">
        <v>45450.0</v>
      </c>
      <c r="H1622" s="12">
        <v>53439.75</v>
      </c>
      <c r="I1622" s="10" t="s">
        <v>4356</v>
      </c>
      <c r="J1622" s="10">
        <v>12.0</v>
      </c>
      <c r="K1622" s="10">
        <v>751.0</v>
      </c>
      <c r="N1622" s="10">
        <f t="shared" si="1"/>
        <v>12</v>
      </c>
      <c r="O1622" s="10">
        <f t="shared" si="2"/>
        <v>0</v>
      </c>
    </row>
    <row r="1623" ht="12.75" customHeight="1">
      <c r="A1623" s="10" t="s">
        <v>4357</v>
      </c>
      <c r="B1623" s="10" t="s">
        <v>4358</v>
      </c>
      <c r="C1623" s="10">
        <v>1.0</v>
      </c>
      <c r="F1623" s="10">
        <v>1.0</v>
      </c>
      <c r="G1623" s="11">
        <v>45691.0</v>
      </c>
      <c r="H1623" s="12">
        <v>51597.0</v>
      </c>
      <c r="I1623" s="10" t="s">
        <v>3337</v>
      </c>
      <c r="N1623" s="10">
        <f t="shared" si="1"/>
        <v>0</v>
      </c>
      <c r="O1623" s="10">
        <f t="shared" si="2"/>
        <v>-1</v>
      </c>
      <c r="Q1623" s="10" t="str">
        <f>IFERROR(VLOOKUP(A1623,[1]Ajustes!A$1:H$65536,8,FALSE),0)</f>
        <v>#ERROR!</v>
      </c>
    </row>
    <row r="1624" ht="12.75" customHeight="1">
      <c r="A1624" s="10" t="s">
        <v>4359</v>
      </c>
      <c r="B1624" s="10" t="s">
        <v>4360</v>
      </c>
      <c r="C1624" s="10">
        <v>1.0</v>
      </c>
      <c r="F1624" s="10">
        <v>1.0</v>
      </c>
      <c r="G1624" s="11">
        <v>45054.0</v>
      </c>
      <c r="H1624" s="12">
        <v>29909.25</v>
      </c>
      <c r="I1624" s="10" t="s">
        <v>1116</v>
      </c>
      <c r="J1624" s="10">
        <v>1.0</v>
      </c>
      <c r="K1624" s="11" t="s">
        <v>280</v>
      </c>
      <c r="N1624" s="10">
        <f t="shared" si="1"/>
        <v>1</v>
      </c>
      <c r="O1624" s="10">
        <f t="shared" si="2"/>
        <v>0</v>
      </c>
    </row>
    <row r="1625" ht="12.75" customHeight="1">
      <c r="A1625" s="10" t="s">
        <v>4361</v>
      </c>
      <c r="B1625" s="10" t="s">
        <v>4362</v>
      </c>
      <c r="C1625" s="10">
        <v>2.0</v>
      </c>
      <c r="F1625" s="10">
        <v>2.0</v>
      </c>
      <c r="G1625" s="11">
        <v>45699.0</v>
      </c>
      <c r="H1625" s="12">
        <v>1512.0</v>
      </c>
      <c r="I1625" s="10" t="s">
        <v>1761</v>
      </c>
      <c r="L1625" s="10">
        <v>1.0</v>
      </c>
      <c r="N1625" s="10">
        <f t="shared" si="1"/>
        <v>1</v>
      </c>
      <c r="O1625" s="10">
        <f t="shared" si="2"/>
        <v>-1</v>
      </c>
      <c r="P1625" s="10">
        <v>190589.0</v>
      </c>
      <c r="Q1625" s="10" t="str">
        <f>IFERROR(VLOOKUP(A1625,[1]Ajustes!A$1:H$65536,8,FALSE),0)</f>
        <v>#ERROR!</v>
      </c>
    </row>
    <row r="1626" ht="12.75" customHeight="1">
      <c r="A1626" s="10" t="s">
        <v>4363</v>
      </c>
      <c r="B1626" s="10" t="s">
        <v>4364</v>
      </c>
      <c r="C1626" s="10">
        <v>12.0</v>
      </c>
      <c r="F1626" s="10">
        <v>12.0</v>
      </c>
      <c r="G1626" s="11">
        <v>45447.0</v>
      </c>
      <c r="H1626" s="12">
        <v>42950.25</v>
      </c>
      <c r="I1626" s="10" t="s">
        <v>4365</v>
      </c>
      <c r="J1626" s="10">
        <v>12.0</v>
      </c>
      <c r="K1626" s="10">
        <v>722.0</v>
      </c>
      <c r="N1626" s="10">
        <f t="shared" si="1"/>
        <v>12</v>
      </c>
      <c r="O1626" s="10">
        <f t="shared" si="2"/>
        <v>0</v>
      </c>
    </row>
    <row r="1627" ht="12.75" customHeight="1">
      <c r="A1627" s="10" t="s">
        <v>4366</v>
      </c>
      <c r="B1627" s="10" t="s">
        <v>4367</v>
      </c>
      <c r="C1627" s="10">
        <v>1.0</v>
      </c>
      <c r="F1627" s="10">
        <v>1.0</v>
      </c>
      <c r="G1627" s="11">
        <v>45703.0</v>
      </c>
      <c r="H1627" s="12">
        <v>29342.25</v>
      </c>
      <c r="I1627" s="10" t="s">
        <v>1522</v>
      </c>
      <c r="J1627" s="10">
        <v>1.0</v>
      </c>
      <c r="K1627" s="10">
        <v>431.0</v>
      </c>
      <c r="N1627" s="10">
        <f t="shared" si="1"/>
        <v>1</v>
      </c>
      <c r="O1627" s="10">
        <f t="shared" si="2"/>
        <v>0</v>
      </c>
    </row>
    <row r="1628" ht="12.75" customHeight="1">
      <c r="A1628" s="10" t="s">
        <v>4368</v>
      </c>
      <c r="B1628" s="10" t="s">
        <v>4369</v>
      </c>
      <c r="C1628" s="10">
        <v>1.0</v>
      </c>
      <c r="F1628" s="10">
        <v>1.0</v>
      </c>
      <c r="G1628" s="11">
        <v>45406.0</v>
      </c>
      <c r="H1628" s="12">
        <v>945.0</v>
      </c>
      <c r="I1628" s="10" t="s">
        <v>1720</v>
      </c>
      <c r="J1628" s="10">
        <v>1.0</v>
      </c>
      <c r="K1628" s="10" t="s">
        <v>242</v>
      </c>
      <c r="N1628" s="10">
        <f t="shared" si="1"/>
        <v>1</v>
      </c>
      <c r="O1628" s="10">
        <f t="shared" si="2"/>
        <v>0</v>
      </c>
    </row>
    <row r="1629" ht="12.75" customHeight="1">
      <c r="A1629" s="10" t="s">
        <v>4370</v>
      </c>
      <c r="B1629" s="10" t="s">
        <v>4371</v>
      </c>
      <c r="C1629" s="10">
        <v>5.0</v>
      </c>
      <c r="F1629" s="10">
        <v>5.0</v>
      </c>
      <c r="G1629" s="11">
        <v>45670.0</v>
      </c>
      <c r="H1629" s="12">
        <v>7560.0</v>
      </c>
      <c r="I1629" s="10" t="s">
        <v>247</v>
      </c>
      <c r="J1629" s="10">
        <v>3.0</v>
      </c>
      <c r="K1629" s="10" t="s">
        <v>1603</v>
      </c>
      <c r="L1629" s="10">
        <v>1.0</v>
      </c>
      <c r="N1629" s="10">
        <f t="shared" si="1"/>
        <v>4</v>
      </c>
      <c r="O1629" s="10">
        <f t="shared" si="2"/>
        <v>-1</v>
      </c>
      <c r="P1629" s="10">
        <v>190589.0</v>
      </c>
      <c r="Q1629" s="10" t="str">
        <f>IFERROR(VLOOKUP(A1629,[1]Ajustes!A$1:H$65536,8,FALSE),0)</f>
        <v>#ERROR!</v>
      </c>
    </row>
    <row r="1630" ht="12.75" customHeight="1">
      <c r="A1630" s="10" t="s">
        <v>4372</v>
      </c>
      <c r="B1630" s="10" t="s">
        <v>4373</v>
      </c>
      <c r="C1630" s="10">
        <v>1.0</v>
      </c>
      <c r="F1630" s="10">
        <v>1.0</v>
      </c>
      <c r="G1630" s="11">
        <v>45698.0</v>
      </c>
      <c r="H1630" s="12">
        <v>65205.0</v>
      </c>
      <c r="I1630" s="10" t="s">
        <v>2993</v>
      </c>
      <c r="L1630" s="10">
        <v>1.0</v>
      </c>
      <c r="N1630" s="10">
        <f t="shared" si="1"/>
        <v>1</v>
      </c>
      <c r="O1630" s="10">
        <f t="shared" si="2"/>
        <v>0</v>
      </c>
      <c r="P1630" s="10">
        <v>190589.0</v>
      </c>
    </row>
    <row r="1631" ht="12.75" customHeight="1">
      <c r="A1631" s="10" t="s">
        <v>4374</v>
      </c>
      <c r="B1631" s="10" t="s">
        <v>4375</v>
      </c>
      <c r="C1631" s="10">
        <v>1.0</v>
      </c>
      <c r="F1631" s="10">
        <v>1.0</v>
      </c>
      <c r="G1631" s="11">
        <v>45713.0</v>
      </c>
      <c r="H1631" s="12">
        <v>3780.0</v>
      </c>
      <c r="I1631" s="10" t="s">
        <v>795</v>
      </c>
      <c r="L1631" s="10">
        <v>1.0</v>
      </c>
      <c r="N1631" s="10">
        <f t="shared" si="1"/>
        <v>1</v>
      </c>
      <c r="O1631" s="10">
        <f t="shared" si="2"/>
        <v>0</v>
      </c>
      <c r="P1631" s="10">
        <v>190589.0</v>
      </c>
    </row>
    <row r="1632" ht="12.75" customHeight="1">
      <c r="A1632" s="10" t="s">
        <v>4376</v>
      </c>
      <c r="B1632" s="10" t="s">
        <v>4377</v>
      </c>
      <c r="C1632" s="10">
        <v>1.0</v>
      </c>
      <c r="F1632" s="10">
        <v>1.0</v>
      </c>
      <c r="G1632" s="11">
        <v>45696.0</v>
      </c>
      <c r="H1632" s="12">
        <v>43659.0</v>
      </c>
      <c r="I1632" s="10" t="s">
        <v>4378</v>
      </c>
      <c r="L1632" s="10">
        <v>1.0</v>
      </c>
      <c r="N1632" s="10">
        <f t="shared" si="1"/>
        <v>1</v>
      </c>
      <c r="O1632" s="10">
        <f t="shared" si="2"/>
        <v>0</v>
      </c>
      <c r="P1632" s="10">
        <v>190589.0</v>
      </c>
    </row>
    <row r="1633" ht="12.75" customHeight="1">
      <c r="A1633" s="10" t="s">
        <v>4379</v>
      </c>
      <c r="B1633" s="10" t="s">
        <v>4380</v>
      </c>
      <c r="C1633" s="10">
        <v>1.0</v>
      </c>
      <c r="F1633" s="10">
        <v>1.0</v>
      </c>
      <c r="G1633" s="11">
        <v>45696.0</v>
      </c>
      <c r="H1633" s="12">
        <v>12285.0</v>
      </c>
      <c r="I1633" s="10" t="s">
        <v>1812</v>
      </c>
      <c r="L1633" s="10">
        <v>1.0</v>
      </c>
      <c r="N1633" s="10">
        <f t="shared" si="1"/>
        <v>1</v>
      </c>
      <c r="O1633" s="10">
        <f t="shared" si="2"/>
        <v>0</v>
      </c>
      <c r="P1633" s="10">
        <v>190589.0</v>
      </c>
    </row>
    <row r="1634" ht="12.75" customHeight="1">
      <c r="A1634" s="10" t="s">
        <v>4381</v>
      </c>
      <c r="B1634" s="10" t="s">
        <v>4382</v>
      </c>
      <c r="C1634" s="10">
        <v>1.0</v>
      </c>
      <c r="F1634" s="10">
        <v>1.0</v>
      </c>
      <c r="G1634" s="11">
        <v>45696.0</v>
      </c>
      <c r="H1634" s="12">
        <v>6426.0</v>
      </c>
      <c r="I1634" s="10" t="s">
        <v>1987</v>
      </c>
      <c r="L1634" s="10">
        <v>1.0</v>
      </c>
      <c r="N1634" s="10">
        <f t="shared" si="1"/>
        <v>1</v>
      </c>
      <c r="O1634" s="10">
        <f t="shared" si="2"/>
        <v>0</v>
      </c>
      <c r="P1634" s="10">
        <v>190589.0</v>
      </c>
    </row>
    <row r="1635" ht="12.75" customHeight="1">
      <c r="A1635" s="10" t="s">
        <v>4383</v>
      </c>
      <c r="B1635" s="10" t="s">
        <v>4384</v>
      </c>
      <c r="C1635" s="10">
        <v>1.0</v>
      </c>
      <c r="F1635" s="10">
        <v>1.0</v>
      </c>
      <c r="G1635" s="11">
        <v>45708.0</v>
      </c>
      <c r="H1635" s="12">
        <v>12285.0</v>
      </c>
      <c r="I1635" s="10" t="s">
        <v>1812</v>
      </c>
      <c r="L1635" s="10">
        <v>1.0</v>
      </c>
      <c r="N1635" s="10">
        <f t="shared" si="1"/>
        <v>1</v>
      </c>
      <c r="O1635" s="10">
        <f t="shared" si="2"/>
        <v>0</v>
      </c>
      <c r="P1635" s="10">
        <v>190589.0</v>
      </c>
    </row>
    <row r="1636" ht="12.75" customHeight="1">
      <c r="A1636" s="10" t="s">
        <v>4385</v>
      </c>
      <c r="B1636" s="10" t="s">
        <v>4386</v>
      </c>
      <c r="C1636" s="10">
        <v>1.0</v>
      </c>
      <c r="F1636" s="10">
        <v>1.0</v>
      </c>
      <c r="G1636" s="11">
        <v>45516.0</v>
      </c>
      <c r="H1636" s="12">
        <v>7560.0</v>
      </c>
      <c r="I1636" s="10" t="s">
        <v>786</v>
      </c>
      <c r="J1636" s="10">
        <v>1.0</v>
      </c>
      <c r="K1636" s="11" t="s">
        <v>262</v>
      </c>
      <c r="N1636" s="10">
        <f t="shared" si="1"/>
        <v>1</v>
      </c>
      <c r="O1636" s="10">
        <f t="shared" si="2"/>
        <v>0</v>
      </c>
    </row>
    <row r="1637" ht="12.75" customHeight="1">
      <c r="A1637" s="10" t="s">
        <v>4387</v>
      </c>
      <c r="B1637" s="10" t="s">
        <v>4388</v>
      </c>
      <c r="C1637" s="10">
        <v>1.0</v>
      </c>
      <c r="F1637" s="10">
        <v>1.0</v>
      </c>
      <c r="G1637" s="11">
        <v>45506.0</v>
      </c>
      <c r="H1637" s="12">
        <v>107588.25</v>
      </c>
      <c r="I1637" s="10" t="s">
        <v>4389</v>
      </c>
      <c r="J1637" s="10">
        <v>1.0</v>
      </c>
      <c r="K1637" s="10">
        <v>242.0</v>
      </c>
      <c r="N1637" s="10">
        <f t="shared" si="1"/>
        <v>1</v>
      </c>
      <c r="O1637" s="10">
        <f t="shared" si="2"/>
        <v>0</v>
      </c>
    </row>
    <row r="1638" ht="12.75" customHeight="1">
      <c r="A1638" s="10" t="s">
        <v>4390</v>
      </c>
      <c r="B1638" s="10" t="s">
        <v>4391</v>
      </c>
      <c r="C1638" s="10">
        <v>1.0</v>
      </c>
      <c r="F1638" s="10">
        <v>1.0</v>
      </c>
      <c r="G1638" s="11">
        <v>45460.0</v>
      </c>
      <c r="H1638" s="12">
        <v>1323.0</v>
      </c>
      <c r="I1638" s="10" t="s">
        <v>600</v>
      </c>
      <c r="J1638" s="10">
        <v>1.0</v>
      </c>
      <c r="K1638" s="10" t="s">
        <v>2780</v>
      </c>
      <c r="N1638" s="10">
        <f t="shared" si="1"/>
        <v>1</v>
      </c>
      <c r="O1638" s="10">
        <f t="shared" si="2"/>
        <v>0</v>
      </c>
    </row>
    <row r="1639" ht="12.75" customHeight="1">
      <c r="A1639" s="10" t="s">
        <v>4392</v>
      </c>
      <c r="B1639" s="10" t="s">
        <v>4393</v>
      </c>
      <c r="C1639" s="10">
        <v>1.0</v>
      </c>
      <c r="F1639" s="10">
        <v>1.0</v>
      </c>
      <c r="G1639" s="11">
        <v>45432.0</v>
      </c>
      <c r="H1639" s="12">
        <v>96484.5</v>
      </c>
      <c r="I1639" s="10" t="s">
        <v>4394</v>
      </c>
      <c r="J1639" s="10">
        <v>1.0</v>
      </c>
      <c r="K1639" s="10">
        <v>241.0</v>
      </c>
      <c r="N1639" s="10">
        <f t="shared" si="1"/>
        <v>1</v>
      </c>
      <c r="O1639" s="10">
        <f t="shared" si="2"/>
        <v>0</v>
      </c>
    </row>
    <row r="1640" ht="12.75" customHeight="1">
      <c r="A1640" s="10" t="s">
        <v>4395</v>
      </c>
      <c r="B1640" s="10" t="s">
        <v>4396</v>
      </c>
      <c r="C1640" s="10">
        <v>5.0</v>
      </c>
      <c r="F1640" s="10">
        <v>5.0</v>
      </c>
      <c r="G1640" s="11">
        <v>45492.0</v>
      </c>
      <c r="H1640" s="12">
        <v>2692.31</v>
      </c>
      <c r="I1640" s="10" t="s">
        <v>4397</v>
      </c>
      <c r="J1640" s="10">
        <v>5.0</v>
      </c>
      <c r="K1640" s="11" t="s">
        <v>1859</v>
      </c>
      <c r="N1640" s="10">
        <f t="shared" si="1"/>
        <v>5</v>
      </c>
      <c r="O1640" s="10">
        <f t="shared" si="2"/>
        <v>0</v>
      </c>
    </row>
    <row r="1641" ht="12.75" customHeight="1">
      <c r="A1641" s="10" t="s">
        <v>4398</v>
      </c>
      <c r="B1641" s="10" t="s">
        <v>4399</v>
      </c>
      <c r="C1641" s="10">
        <v>2.0</v>
      </c>
      <c r="F1641" s="10">
        <v>2.0</v>
      </c>
      <c r="G1641" s="11">
        <v>45106.0</v>
      </c>
      <c r="H1641" s="12">
        <v>21656.27</v>
      </c>
      <c r="I1641" s="10" t="s">
        <v>4400</v>
      </c>
      <c r="J1641" s="10">
        <v>2.0</v>
      </c>
      <c r="K1641" s="10" t="s">
        <v>1603</v>
      </c>
      <c r="N1641" s="10">
        <f t="shared" si="1"/>
        <v>2</v>
      </c>
      <c r="O1641" s="10">
        <f t="shared" si="2"/>
        <v>0</v>
      </c>
    </row>
    <row r="1642" ht="12.75" customHeight="1">
      <c r="A1642" s="10" t="s">
        <v>4401</v>
      </c>
      <c r="B1642" s="10" t="s">
        <v>4402</v>
      </c>
      <c r="C1642" s="10">
        <v>1.0</v>
      </c>
      <c r="F1642" s="10">
        <v>1.0</v>
      </c>
      <c r="G1642" s="11">
        <v>45196.0</v>
      </c>
      <c r="H1642" s="12">
        <v>1512.0</v>
      </c>
      <c r="I1642" s="10" t="s">
        <v>928</v>
      </c>
      <c r="J1642" s="10">
        <v>1.0</v>
      </c>
      <c r="K1642" s="10" t="s">
        <v>242</v>
      </c>
      <c r="N1642" s="10">
        <f t="shared" si="1"/>
        <v>1</v>
      </c>
      <c r="O1642" s="10">
        <f t="shared" si="2"/>
        <v>0</v>
      </c>
    </row>
    <row r="1643" ht="12.75" customHeight="1">
      <c r="A1643" s="10" t="s">
        <v>4403</v>
      </c>
      <c r="B1643" s="10" t="s">
        <v>4404</v>
      </c>
      <c r="C1643" s="10">
        <v>1.0</v>
      </c>
      <c r="F1643" s="10">
        <v>1.0</v>
      </c>
      <c r="G1643" s="11">
        <v>45406.0</v>
      </c>
      <c r="H1643" s="12">
        <v>3780.0</v>
      </c>
      <c r="I1643" s="10" t="s">
        <v>795</v>
      </c>
      <c r="J1643" s="10">
        <v>1.0</v>
      </c>
      <c r="K1643" s="10" t="s">
        <v>452</v>
      </c>
      <c r="N1643" s="10">
        <f t="shared" si="1"/>
        <v>1</v>
      </c>
      <c r="O1643" s="10">
        <f t="shared" si="2"/>
        <v>0</v>
      </c>
    </row>
    <row r="1644" ht="12.75" customHeight="1">
      <c r="A1644" s="10" t="s">
        <v>4405</v>
      </c>
      <c r="B1644" s="10" t="s">
        <v>4406</v>
      </c>
      <c r="C1644" s="10">
        <v>1.0</v>
      </c>
      <c r="F1644" s="10">
        <v>1.0</v>
      </c>
      <c r="G1644" s="11">
        <v>45406.0</v>
      </c>
      <c r="H1644" s="12">
        <v>3780.0</v>
      </c>
      <c r="I1644" s="10" t="s">
        <v>795</v>
      </c>
      <c r="J1644" s="10">
        <v>1.0</v>
      </c>
      <c r="K1644" s="10" t="s">
        <v>452</v>
      </c>
      <c r="N1644" s="10">
        <f t="shared" si="1"/>
        <v>1</v>
      </c>
      <c r="O1644" s="10">
        <f t="shared" si="2"/>
        <v>0</v>
      </c>
    </row>
    <row r="1645" ht="12.75" customHeight="1">
      <c r="A1645" s="10" t="s">
        <v>4407</v>
      </c>
      <c r="B1645" s="10" t="s">
        <v>4408</v>
      </c>
      <c r="C1645" s="10">
        <v>1.0</v>
      </c>
      <c r="F1645" s="10">
        <v>1.0</v>
      </c>
      <c r="G1645" s="11">
        <v>45516.0</v>
      </c>
      <c r="H1645" s="12">
        <v>29183.86</v>
      </c>
      <c r="I1645" s="10" t="s">
        <v>4409</v>
      </c>
      <c r="J1645" s="10">
        <v>1.0</v>
      </c>
      <c r="K1645" s="11" t="s">
        <v>4410</v>
      </c>
      <c r="N1645" s="10">
        <f t="shared" si="1"/>
        <v>1</v>
      </c>
      <c r="O1645" s="10">
        <f t="shared" si="2"/>
        <v>0</v>
      </c>
      <c r="Q1645" s="10" t="str">
        <f>IFERROR(VLOOKUP(A1645,[1]Ajustes!A$1:H$65536,8,FALSE),0)</f>
        <v>#ERROR!</v>
      </c>
    </row>
    <row r="1646" ht="12.75" customHeight="1">
      <c r="A1646" s="10" t="s">
        <v>4411</v>
      </c>
      <c r="B1646" s="10" t="s">
        <v>4412</v>
      </c>
      <c r="C1646" s="10">
        <v>5.0</v>
      </c>
      <c r="D1646" s="10">
        <v>2.0</v>
      </c>
      <c r="F1646" s="10">
        <v>3.0</v>
      </c>
      <c r="G1646" s="11">
        <v>45659.0</v>
      </c>
      <c r="H1646" s="12">
        <v>7938.0</v>
      </c>
      <c r="I1646" s="10" t="s">
        <v>1279</v>
      </c>
      <c r="J1646" s="10">
        <v>5.0</v>
      </c>
      <c r="K1646" s="10" t="s">
        <v>1442</v>
      </c>
      <c r="N1646" s="10">
        <f t="shared" si="1"/>
        <v>5</v>
      </c>
      <c r="O1646" s="10">
        <f t="shared" si="2"/>
        <v>0</v>
      </c>
    </row>
    <row r="1647" ht="12.75" customHeight="1">
      <c r="A1647" s="10" t="s">
        <v>4413</v>
      </c>
      <c r="B1647" s="10" t="s">
        <v>4414</v>
      </c>
      <c r="C1647" s="10">
        <v>2.0</v>
      </c>
      <c r="F1647" s="10">
        <v>2.0</v>
      </c>
      <c r="G1647" s="11">
        <v>45709.0</v>
      </c>
      <c r="H1647" s="12">
        <v>13063.25</v>
      </c>
      <c r="I1647" s="10" t="s">
        <v>4415</v>
      </c>
      <c r="J1647" s="10">
        <v>2.0</v>
      </c>
      <c r="K1647" s="10" t="s">
        <v>1442</v>
      </c>
      <c r="N1647" s="10">
        <f t="shared" si="1"/>
        <v>2</v>
      </c>
      <c r="O1647" s="10">
        <f t="shared" si="2"/>
        <v>0</v>
      </c>
    </row>
    <row r="1648" ht="12.75" customHeight="1">
      <c r="A1648" s="10" t="s">
        <v>4416</v>
      </c>
      <c r="B1648" s="10" t="s">
        <v>4417</v>
      </c>
      <c r="C1648" s="10">
        <v>11.0</v>
      </c>
      <c r="F1648" s="10">
        <v>11.0</v>
      </c>
      <c r="G1648" s="11">
        <v>45681.0</v>
      </c>
      <c r="H1648" s="12">
        <v>5292.0</v>
      </c>
      <c r="I1648" s="10" t="s">
        <v>4418</v>
      </c>
      <c r="J1648" s="10">
        <v>11.0</v>
      </c>
      <c r="K1648" s="10" t="s">
        <v>1843</v>
      </c>
      <c r="N1648" s="10">
        <f t="shared" si="1"/>
        <v>11</v>
      </c>
      <c r="O1648" s="10">
        <f t="shared" si="2"/>
        <v>0</v>
      </c>
    </row>
    <row r="1649" ht="12.75" customHeight="1">
      <c r="A1649" s="10" t="s">
        <v>4419</v>
      </c>
      <c r="B1649" s="10" t="s">
        <v>4420</v>
      </c>
      <c r="C1649" s="10">
        <v>10.0</v>
      </c>
      <c r="F1649" s="10">
        <v>10.0</v>
      </c>
      <c r="G1649" s="11">
        <v>45681.0</v>
      </c>
      <c r="H1649" s="12">
        <v>1890.0</v>
      </c>
      <c r="I1649" s="10" t="s">
        <v>241</v>
      </c>
      <c r="J1649" s="10">
        <v>10.0</v>
      </c>
      <c r="K1649" s="10" t="s">
        <v>1843</v>
      </c>
      <c r="N1649" s="10">
        <f t="shared" si="1"/>
        <v>10</v>
      </c>
      <c r="O1649" s="10">
        <f t="shared" si="2"/>
        <v>0</v>
      </c>
    </row>
    <row r="1650" ht="12.75" customHeight="1">
      <c r="A1650" s="10" t="s">
        <v>4421</v>
      </c>
      <c r="B1650" s="10" t="s">
        <v>4422</v>
      </c>
      <c r="C1650" s="10">
        <v>2.0</v>
      </c>
      <c r="F1650" s="10">
        <v>2.0</v>
      </c>
      <c r="G1650" s="11">
        <v>45652.0</v>
      </c>
      <c r="H1650" s="12">
        <v>12663.0</v>
      </c>
      <c r="I1650" s="10" t="s">
        <v>4423</v>
      </c>
      <c r="J1650" s="10">
        <v>2.0</v>
      </c>
      <c r="K1650" s="10" t="s">
        <v>363</v>
      </c>
      <c r="N1650" s="10">
        <f t="shared" si="1"/>
        <v>2</v>
      </c>
      <c r="O1650" s="10">
        <f t="shared" si="2"/>
        <v>0</v>
      </c>
      <c r="Q1650" s="10" t="str">
        <f>IFERROR(VLOOKUP(A1650,[1]Ajustes!A$1:H$65536,8,FALSE),0)</f>
        <v>#ERROR!</v>
      </c>
    </row>
    <row r="1651" ht="12.75" customHeight="1">
      <c r="A1651" s="10" t="s">
        <v>4424</v>
      </c>
      <c r="B1651" s="10" t="s">
        <v>4425</v>
      </c>
      <c r="C1651" s="10">
        <v>1.0</v>
      </c>
      <c r="F1651" s="10">
        <v>1.0</v>
      </c>
      <c r="G1651" s="11">
        <v>45677.0</v>
      </c>
      <c r="H1651" s="12">
        <v>14175.0</v>
      </c>
      <c r="I1651" s="10" t="s">
        <v>319</v>
      </c>
      <c r="N1651" s="10">
        <f t="shared" si="1"/>
        <v>0</v>
      </c>
      <c r="O1651" s="10">
        <f t="shared" si="2"/>
        <v>-1</v>
      </c>
      <c r="Q1651" s="10" t="str">
        <f>IFERROR(VLOOKUP(A1651,[1]Ajustes!A$1:H$65536,8,FALSE),0)</f>
        <v>#ERROR!</v>
      </c>
    </row>
    <row r="1652" ht="12.75" customHeight="1">
      <c r="A1652" s="10" t="s">
        <v>4426</v>
      </c>
      <c r="B1652" s="10" t="s">
        <v>4427</v>
      </c>
      <c r="C1652" s="10">
        <v>2.0</v>
      </c>
      <c r="F1652" s="10">
        <v>2.0</v>
      </c>
      <c r="G1652" s="11">
        <v>45406.0</v>
      </c>
      <c r="H1652" s="12">
        <v>38839.5</v>
      </c>
      <c r="I1652" s="10" t="s">
        <v>4428</v>
      </c>
      <c r="J1652" s="10">
        <v>2.0</v>
      </c>
      <c r="K1652" s="10">
        <v>441.0</v>
      </c>
      <c r="N1652" s="10">
        <f t="shared" si="1"/>
        <v>2</v>
      </c>
      <c r="O1652" s="10">
        <f t="shared" si="2"/>
        <v>0</v>
      </c>
    </row>
    <row r="1653" ht="12.75" customHeight="1">
      <c r="A1653" s="10" t="s">
        <v>4429</v>
      </c>
      <c r="B1653" s="10" t="s">
        <v>4430</v>
      </c>
      <c r="C1653" s="10">
        <v>2.0</v>
      </c>
      <c r="F1653" s="10">
        <v>2.0</v>
      </c>
      <c r="G1653" s="11">
        <v>45054.0</v>
      </c>
      <c r="H1653" s="12">
        <v>60527.25</v>
      </c>
      <c r="I1653" s="10" t="s">
        <v>4431</v>
      </c>
      <c r="J1653" s="10">
        <v>2.0</v>
      </c>
      <c r="K1653" s="10">
        <v>921.0</v>
      </c>
      <c r="N1653" s="10">
        <f t="shared" si="1"/>
        <v>2</v>
      </c>
      <c r="O1653" s="10">
        <f t="shared" si="2"/>
        <v>0</v>
      </c>
    </row>
    <row r="1654" ht="12.75" customHeight="1">
      <c r="A1654" s="10" t="s">
        <v>4432</v>
      </c>
      <c r="B1654" s="10" t="s">
        <v>4433</v>
      </c>
      <c r="C1654" s="10">
        <v>1.0</v>
      </c>
      <c r="F1654" s="10">
        <v>1.0</v>
      </c>
      <c r="G1654" s="11">
        <v>45709.0</v>
      </c>
      <c r="H1654" s="12">
        <v>5103.0</v>
      </c>
      <c r="I1654" s="10" t="s">
        <v>3298</v>
      </c>
      <c r="N1654" s="10">
        <f t="shared" si="1"/>
        <v>0</v>
      </c>
      <c r="O1654" s="10">
        <f t="shared" si="2"/>
        <v>-1</v>
      </c>
      <c r="Q1654" s="10" t="str">
        <f>IFERROR(VLOOKUP(A1654,[1]Ajustes!A$1:H$65536,8,FALSE),0)</f>
        <v>#ERROR!</v>
      </c>
    </row>
    <row r="1655" ht="12.75" customHeight="1">
      <c r="A1655" s="10" t="s">
        <v>4434</v>
      </c>
      <c r="B1655" s="10" t="s">
        <v>4435</v>
      </c>
      <c r="C1655" s="10">
        <v>3.0</v>
      </c>
      <c r="F1655" s="10">
        <v>3.0</v>
      </c>
      <c r="G1655" s="11">
        <v>45677.0</v>
      </c>
      <c r="H1655" s="12">
        <v>6804.0</v>
      </c>
      <c r="I1655" s="10" t="s">
        <v>1741</v>
      </c>
      <c r="N1655" s="10">
        <f t="shared" si="1"/>
        <v>0</v>
      </c>
      <c r="O1655" s="10">
        <f t="shared" si="2"/>
        <v>-3</v>
      </c>
      <c r="Q1655" s="10" t="str">
        <f>IFERROR(VLOOKUP(A1655,[1]Ajustes!A$1:H$65536,8,FALSE),0)</f>
        <v>#ERROR!</v>
      </c>
    </row>
    <row r="1656" ht="12.75" customHeight="1">
      <c r="A1656" s="10" t="s">
        <v>4436</v>
      </c>
      <c r="B1656" s="10" t="s">
        <v>4437</v>
      </c>
      <c r="C1656" s="10">
        <v>2.0</v>
      </c>
      <c r="F1656" s="10">
        <v>2.0</v>
      </c>
      <c r="G1656" s="11">
        <v>45364.0</v>
      </c>
      <c r="H1656" s="12">
        <v>7182.0</v>
      </c>
      <c r="I1656" s="10" t="s">
        <v>925</v>
      </c>
      <c r="J1656" s="10">
        <v>2.0</v>
      </c>
      <c r="K1656" s="10" t="s">
        <v>424</v>
      </c>
      <c r="N1656" s="10">
        <f t="shared" si="1"/>
        <v>2</v>
      </c>
      <c r="O1656" s="10">
        <f t="shared" si="2"/>
        <v>0</v>
      </c>
    </row>
    <row r="1657" ht="12.75" customHeight="1">
      <c r="A1657" s="10" t="s">
        <v>4438</v>
      </c>
      <c r="B1657" s="10" t="s">
        <v>4439</v>
      </c>
      <c r="C1657" s="10">
        <v>1.0</v>
      </c>
      <c r="F1657" s="10">
        <v>1.0</v>
      </c>
      <c r="G1657" s="11">
        <v>45163.0</v>
      </c>
      <c r="H1657" s="12">
        <v>5292.0</v>
      </c>
      <c r="I1657" s="10" t="s">
        <v>807</v>
      </c>
      <c r="J1657" s="10">
        <v>1.0</v>
      </c>
      <c r="K1657" s="10" t="s">
        <v>597</v>
      </c>
      <c r="N1657" s="10">
        <f t="shared" si="1"/>
        <v>1</v>
      </c>
      <c r="O1657" s="10">
        <f t="shared" si="2"/>
        <v>0</v>
      </c>
    </row>
    <row r="1658" ht="12.75" customHeight="1">
      <c r="A1658" s="10" t="s">
        <v>4440</v>
      </c>
      <c r="B1658" s="10" t="s">
        <v>4441</v>
      </c>
      <c r="C1658" s="10">
        <v>1.0</v>
      </c>
      <c r="F1658" s="10">
        <v>1.0</v>
      </c>
      <c r="G1658" s="11">
        <v>45681.0</v>
      </c>
      <c r="H1658" s="12">
        <v>4536.0</v>
      </c>
      <c r="I1658" s="10" t="s">
        <v>3017</v>
      </c>
      <c r="J1658" s="10">
        <v>1.0</v>
      </c>
      <c r="K1658" s="10" t="s">
        <v>509</v>
      </c>
      <c r="N1658" s="10">
        <f t="shared" si="1"/>
        <v>1</v>
      </c>
      <c r="O1658" s="10">
        <f t="shared" si="2"/>
        <v>0</v>
      </c>
    </row>
    <row r="1659" ht="12.75" customHeight="1">
      <c r="A1659" s="10" t="s">
        <v>4442</v>
      </c>
      <c r="B1659" s="10" t="s">
        <v>4443</v>
      </c>
      <c r="C1659" s="10">
        <v>5.0</v>
      </c>
      <c r="F1659" s="10">
        <v>5.0</v>
      </c>
      <c r="G1659" s="11">
        <v>45723.0</v>
      </c>
      <c r="H1659" s="12">
        <v>5292.0</v>
      </c>
      <c r="I1659" s="10" t="s">
        <v>906</v>
      </c>
      <c r="J1659" s="10">
        <v>3.0</v>
      </c>
      <c r="K1659" s="10" t="s">
        <v>907</v>
      </c>
      <c r="N1659" s="10">
        <f t="shared" si="1"/>
        <v>3</v>
      </c>
      <c r="O1659" s="10">
        <f t="shared" si="2"/>
        <v>-2</v>
      </c>
      <c r="Q1659" s="10" t="str">
        <f>IFERROR(VLOOKUP(A1659,[1]Ajustes!A$1:H$65536,8,FALSE),0)</f>
        <v>#ERROR!</v>
      </c>
    </row>
    <row r="1660" ht="12.75" customHeight="1">
      <c r="A1660" s="10" t="s">
        <v>4444</v>
      </c>
      <c r="B1660" s="10" t="s">
        <v>4445</v>
      </c>
      <c r="C1660" s="10">
        <v>1.0</v>
      </c>
      <c r="F1660" s="10">
        <v>1.0</v>
      </c>
      <c r="G1660" s="11">
        <v>45492.0</v>
      </c>
      <c r="H1660" s="12">
        <v>1701.0</v>
      </c>
      <c r="I1660" s="10" t="s">
        <v>2041</v>
      </c>
      <c r="J1660" s="10">
        <v>1.0</v>
      </c>
      <c r="K1660" s="10" t="s">
        <v>907</v>
      </c>
      <c r="N1660" s="10">
        <f t="shared" si="1"/>
        <v>1</v>
      </c>
      <c r="O1660" s="10">
        <f t="shared" si="2"/>
        <v>0</v>
      </c>
    </row>
    <row r="1661" ht="12.75" customHeight="1">
      <c r="A1661" s="10" t="s">
        <v>4446</v>
      </c>
      <c r="B1661" s="10" t="s">
        <v>4447</v>
      </c>
      <c r="C1661" s="10">
        <v>1.0</v>
      </c>
      <c r="F1661" s="10">
        <v>1.0</v>
      </c>
      <c r="G1661" s="11">
        <v>45054.0</v>
      </c>
      <c r="H1661" s="12">
        <v>700.0</v>
      </c>
      <c r="I1661" s="10" t="s">
        <v>371</v>
      </c>
      <c r="J1661" s="10">
        <v>1.0</v>
      </c>
      <c r="K1661" s="10" t="s">
        <v>672</v>
      </c>
      <c r="N1661" s="10">
        <f t="shared" si="1"/>
        <v>1</v>
      </c>
      <c r="O1661" s="10">
        <f t="shared" si="2"/>
        <v>0</v>
      </c>
    </row>
    <row r="1662" ht="12.75" customHeight="1">
      <c r="A1662" s="10" t="s">
        <v>4448</v>
      </c>
      <c r="B1662" s="10" t="s">
        <v>4449</v>
      </c>
      <c r="C1662" s="10">
        <v>3.0</v>
      </c>
      <c r="F1662" s="10">
        <v>3.0</v>
      </c>
      <c r="G1662" s="11">
        <v>45271.0</v>
      </c>
      <c r="H1662" s="12">
        <v>10395.0</v>
      </c>
      <c r="I1662" s="10" t="s">
        <v>537</v>
      </c>
      <c r="J1662" s="10">
        <v>3.0</v>
      </c>
      <c r="K1662" s="10" t="s">
        <v>363</v>
      </c>
      <c r="N1662" s="10">
        <f t="shared" si="1"/>
        <v>3</v>
      </c>
      <c r="O1662" s="10">
        <f t="shared" si="2"/>
        <v>0</v>
      </c>
    </row>
    <row r="1663" ht="12.75" customHeight="1">
      <c r="A1663" s="10" t="s">
        <v>4450</v>
      </c>
      <c r="B1663" s="10" t="s">
        <v>4451</v>
      </c>
      <c r="C1663" s="10">
        <v>1.0</v>
      </c>
      <c r="F1663" s="10">
        <v>1.0</v>
      </c>
      <c r="G1663" s="11">
        <v>45492.0</v>
      </c>
      <c r="H1663" s="12">
        <v>13891.5</v>
      </c>
      <c r="I1663" s="10" t="s">
        <v>4452</v>
      </c>
      <c r="J1663" s="10">
        <v>1.0</v>
      </c>
      <c r="K1663" s="10">
        <v>851.0</v>
      </c>
      <c r="N1663" s="10">
        <f t="shared" si="1"/>
        <v>1</v>
      </c>
      <c r="O1663" s="10">
        <f t="shared" si="2"/>
        <v>0</v>
      </c>
    </row>
    <row r="1664" ht="12.75" customHeight="1">
      <c r="A1664" s="10" t="s">
        <v>4453</v>
      </c>
      <c r="B1664" s="10" t="s">
        <v>4454</v>
      </c>
      <c r="C1664" s="10">
        <v>1.0</v>
      </c>
      <c r="D1664" s="10">
        <v>1.0</v>
      </c>
      <c r="G1664" s="11">
        <v>45686.0</v>
      </c>
      <c r="H1664" s="12">
        <v>21262.5</v>
      </c>
      <c r="I1664" s="10" t="s">
        <v>277</v>
      </c>
      <c r="L1664" s="10">
        <v>1.0</v>
      </c>
      <c r="N1664" s="10">
        <f t="shared" si="1"/>
        <v>1</v>
      </c>
      <c r="O1664" s="10">
        <f t="shared" si="2"/>
        <v>0</v>
      </c>
      <c r="P1664" s="10">
        <v>187972.0</v>
      </c>
    </row>
    <row r="1665" ht="12.75" customHeight="1">
      <c r="A1665" s="10" t="s">
        <v>4455</v>
      </c>
      <c r="B1665" s="10" t="s">
        <v>4456</v>
      </c>
      <c r="C1665" s="10">
        <v>1.0</v>
      </c>
      <c r="F1665" s="10">
        <v>1.0</v>
      </c>
      <c r="G1665" s="11">
        <v>45357.0</v>
      </c>
      <c r="H1665" s="12">
        <v>1323.0</v>
      </c>
      <c r="I1665" s="10" t="s">
        <v>600</v>
      </c>
      <c r="J1665" s="10">
        <v>1.0</v>
      </c>
      <c r="K1665" s="10" t="s">
        <v>3030</v>
      </c>
      <c r="N1665" s="10">
        <f t="shared" si="1"/>
        <v>1</v>
      </c>
      <c r="O1665" s="10">
        <f t="shared" si="2"/>
        <v>0</v>
      </c>
    </row>
    <row r="1666" ht="12.75" customHeight="1">
      <c r="A1666" s="10" t="s">
        <v>4457</v>
      </c>
      <c r="B1666" s="10" t="s">
        <v>4458</v>
      </c>
      <c r="C1666" s="10">
        <v>8.0</v>
      </c>
      <c r="D1666" s="10">
        <v>1.0</v>
      </c>
      <c r="F1666" s="10">
        <v>7.0</v>
      </c>
      <c r="G1666" s="11">
        <v>45492.0</v>
      </c>
      <c r="H1666" s="12">
        <v>1701.0</v>
      </c>
      <c r="I1666" s="10" t="s">
        <v>3035</v>
      </c>
      <c r="J1666" s="10">
        <v>5.0</v>
      </c>
      <c r="K1666" s="10" t="s">
        <v>672</v>
      </c>
      <c r="L1666" s="10">
        <v>1.0</v>
      </c>
      <c r="N1666" s="10">
        <f t="shared" si="1"/>
        <v>6</v>
      </c>
      <c r="O1666" s="10">
        <f t="shared" si="2"/>
        <v>-2</v>
      </c>
      <c r="P1666" s="10">
        <v>187972.0</v>
      </c>
      <c r="Q1666" s="10" t="str">
        <f>IFERROR(VLOOKUP(A1666,[1]Ajustes!A$1:H$65536,8,FALSE),0)</f>
        <v>#ERROR!</v>
      </c>
    </row>
    <row r="1667" ht="12.75" customHeight="1">
      <c r="A1667" s="10" t="s">
        <v>4459</v>
      </c>
      <c r="B1667" s="10" t="s">
        <v>4460</v>
      </c>
      <c r="C1667" s="10">
        <v>1.0</v>
      </c>
      <c r="D1667" s="10">
        <v>1.0</v>
      </c>
      <c r="G1667" s="11">
        <v>45471.0</v>
      </c>
      <c r="H1667" s="12">
        <v>31893.75</v>
      </c>
      <c r="I1667" s="10" t="s">
        <v>2156</v>
      </c>
      <c r="L1667" s="10">
        <v>1.0</v>
      </c>
      <c r="N1667" s="10">
        <f t="shared" si="1"/>
        <v>1</v>
      </c>
      <c r="O1667" s="10">
        <f t="shared" si="2"/>
        <v>0</v>
      </c>
      <c r="P1667" s="10">
        <v>187972.0</v>
      </c>
    </row>
    <row r="1668" ht="12.75" customHeight="1">
      <c r="A1668" s="10" t="s">
        <v>4461</v>
      </c>
      <c r="B1668" s="10" t="s">
        <v>4462</v>
      </c>
      <c r="C1668" s="10">
        <v>1.0</v>
      </c>
      <c r="F1668" s="10">
        <v>1.0</v>
      </c>
      <c r="G1668" s="11">
        <v>45549.0</v>
      </c>
      <c r="H1668" s="12">
        <v>1323.0</v>
      </c>
      <c r="I1668" s="10" t="s">
        <v>600</v>
      </c>
      <c r="J1668" s="10">
        <v>1.0</v>
      </c>
      <c r="K1668" s="10" t="s">
        <v>893</v>
      </c>
      <c r="N1668" s="10">
        <f t="shared" si="1"/>
        <v>1</v>
      </c>
      <c r="O1668" s="10">
        <f t="shared" si="2"/>
        <v>0</v>
      </c>
    </row>
    <row r="1669" ht="12.75" customHeight="1">
      <c r="A1669" s="10" t="s">
        <v>4463</v>
      </c>
      <c r="B1669" s="10" t="s">
        <v>4464</v>
      </c>
      <c r="C1669" s="10">
        <v>1.0</v>
      </c>
      <c r="F1669" s="10">
        <v>1.0</v>
      </c>
      <c r="G1669" s="11">
        <v>45506.0</v>
      </c>
      <c r="H1669" s="12">
        <v>4725.0</v>
      </c>
      <c r="I1669" s="10" t="s">
        <v>457</v>
      </c>
      <c r="J1669" s="10">
        <v>1.0</v>
      </c>
      <c r="K1669" s="11" t="s">
        <v>1929</v>
      </c>
      <c r="N1669" s="10">
        <f t="shared" si="1"/>
        <v>1</v>
      </c>
      <c r="O1669" s="10">
        <f t="shared" si="2"/>
        <v>0</v>
      </c>
    </row>
    <row r="1670" ht="12.75" customHeight="1">
      <c r="A1670" s="10" t="s">
        <v>4465</v>
      </c>
      <c r="B1670" s="10" t="s">
        <v>4466</v>
      </c>
      <c r="C1670" s="10">
        <v>1.0</v>
      </c>
      <c r="F1670" s="10">
        <v>1.0</v>
      </c>
      <c r="G1670" s="11">
        <v>45054.0</v>
      </c>
      <c r="H1670" s="12">
        <v>1890.0</v>
      </c>
      <c r="I1670" s="10" t="s">
        <v>469</v>
      </c>
      <c r="J1670" s="10">
        <v>1.0</v>
      </c>
      <c r="K1670" s="10" t="s">
        <v>893</v>
      </c>
      <c r="N1670" s="10">
        <f t="shared" si="1"/>
        <v>1</v>
      </c>
      <c r="O1670" s="10">
        <f t="shared" si="2"/>
        <v>0</v>
      </c>
    </row>
    <row r="1671" ht="12.75" customHeight="1">
      <c r="A1671" s="10" t="s">
        <v>4467</v>
      </c>
      <c r="B1671" s="10" t="s">
        <v>4468</v>
      </c>
      <c r="C1671" s="10">
        <v>1.0</v>
      </c>
      <c r="F1671" s="10">
        <v>1.0</v>
      </c>
      <c r="G1671" s="11">
        <v>45054.0</v>
      </c>
      <c r="H1671" s="12">
        <v>104895.0</v>
      </c>
      <c r="I1671" s="10" t="s">
        <v>4469</v>
      </c>
      <c r="J1671" s="10">
        <v>1.0</v>
      </c>
      <c r="K1671" s="10">
        <v>912.0</v>
      </c>
      <c r="N1671" s="10">
        <f t="shared" si="1"/>
        <v>1</v>
      </c>
      <c r="O1671" s="10">
        <f t="shared" si="2"/>
        <v>0</v>
      </c>
    </row>
    <row r="1672" ht="12.75" customHeight="1">
      <c r="A1672" s="10" t="s">
        <v>4470</v>
      </c>
      <c r="B1672" s="10" t="s">
        <v>4471</v>
      </c>
      <c r="C1672" s="10">
        <v>1.0</v>
      </c>
      <c r="F1672" s="10">
        <v>1.0</v>
      </c>
      <c r="G1672" s="11">
        <v>45196.0</v>
      </c>
      <c r="H1672" s="12">
        <v>11340.0</v>
      </c>
      <c r="I1672" s="10" t="s">
        <v>335</v>
      </c>
      <c r="J1672" s="10">
        <v>1.0</v>
      </c>
      <c r="K1672" s="10" t="s">
        <v>893</v>
      </c>
      <c r="N1672" s="10">
        <f t="shared" si="1"/>
        <v>1</v>
      </c>
      <c r="O1672" s="10">
        <f t="shared" si="2"/>
        <v>0</v>
      </c>
    </row>
    <row r="1673" ht="12.75" customHeight="1">
      <c r="A1673" s="10" t="s">
        <v>4472</v>
      </c>
      <c r="B1673" s="10" t="s">
        <v>4473</v>
      </c>
      <c r="C1673" s="10">
        <v>1.0</v>
      </c>
      <c r="F1673" s="10">
        <v>1.0</v>
      </c>
      <c r="G1673" s="11">
        <v>45400.0</v>
      </c>
      <c r="H1673" s="12">
        <v>11529.0</v>
      </c>
      <c r="I1673" s="10" t="s">
        <v>1821</v>
      </c>
      <c r="J1673" s="10">
        <v>1.0</v>
      </c>
      <c r="K1673" s="10" t="s">
        <v>893</v>
      </c>
      <c r="N1673" s="10">
        <f t="shared" si="1"/>
        <v>1</v>
      </c>
      <c r="O1673" s="10">
        <f t="shared" si="2"/>
        <v>0</v>
      </c>
    </row>
    <row r="1674" ht="12.75" customHeight="1">
      <c r="A1674" s="10" t="s">
        <v>4474</v>
      </c>
      <c r="B1674" s="10" t="s">
        <v>4473</v>
      </c>
      <c r="C1674" s="10">
        <v>1.0</v>
      </c>
      <c r="D1674" s="10">
        <v>1.0</v>
      </c>
      <c r="G1674" s="11">
        <v>45687.0</v>
      </c>
      <c r="H1674" s="12">
        <v>8800.0</v>
      </c>
      <c r="I1674" s="10" t="s">
        <v>4475</v>
      </c>
      <c r="L1674" s="10">
        <v>1.0</v>
      </c>
      <c r="N1674" s="10">
        <f t="shared" si="1"/>
        <v>1</v>
      </c>
      <c r="O1674" s="10">
        <f t="shared" si="2"/>
        <v>0</v>
      </c>
      <c r="P1674" s="10">
        <v>187972.0</v>
      </c>
    </row>
    <row r="1675" ht="12.75" customHeight="1">
      <c r="A1675" s="10" t="s">
        <v>4476</v>
      </c>
      <c r="B1675" s="10" t="s">
        <v>4477</v>
      </c>
      <c r="C1675" s="10">
        <v>2.0</v>
      </c>
      <c r="D1675" s="10">
        <v>1.0</v>
      </c>
      <c r="F1675" s="10">
        <v>1.0</v>
      </c>
      <c r="G1675" s="11">
        <v>45723.0</v>
      </c>
      <c r="H1675" s="12">
        <v>1512.0</v>
      </c>
      <c r="I1675" s="10" t="s">
        <v>1761</v>
      </c>
      <c r="J1675" s="10">
        <v>1.0</v>
      </c>
      <c r="K1675" s="10" t="s">
        <v>893</v>
      </c>
      <c r="L1675" s="10">
        <v>1.0</v>
      </c>
      <c r="N1675" s="10">
        <f t="shared" si="1"/>
        <v>2</v>
      </c>
      <c r="O1675" s="10">
        <f t="shared" si="2"/>
        <v>0</v>
      </c>
      <c r="P1675" s="10">
        <v>187972.0</v>
      </c>
    </row>
    <row r="1676" ht="12.75" customHeight="1">
      <c r="A1676" s="10" t="s">
        <v>4478</v>
      </c>
      <c r="B1676" s="10" t="s">
        <v>4479</v>
      </c>
      <c r="C1676" s="10">
        <v>1.0</v>
      </c>
      <c r="F1676" s="10">
        <v>1.0</v>
      </c>
      <c r="G1676" s="11">
        <v>45400.0</v>
      </c>
      <c r="H1676" s="12">
        <v>81364.5</v>
      </c>
      <c r="I1676" s="10" t="s">
        <v>937</v>
      </c>
      <c r="J1676" s="10">
        <v>1.0</v>
      </c>
      <c r="K1676" s="10" t="s">
        <v>893</v>
      </c>
      <c r="N1676" s="10">
        <f t="shared" si="1"/>
        <v>1</v>
      </c>
      <c r="O1676" s="10">
        <f t="shared" si="2"/>
        <v>0</v>
      </c>
    </row>
    <row r="1677" ht="12.75" customHeight="1">
      <c r="A1677" s="10" t="s">
        <v>4480</v>
      </c>
      <c r="B1677" s="10" t="s">
        <v>4481</v>
      </c>
      <c r="C1677" s="10">
        <v>1.0</v>
      </c>
      <c r="F1677" s="10">
        <v>1.0</v>
      </c>
      <c r="G1677" s="11">
        <v>45506.0</v>
      </c>
      <c r="H1677" s="12">
        <v>1323.0</v>
      </c>
      <c r="I1677" s="10" t="s">
        <v>600</v>
      </c>
      <c r="J1677" s="10">
        <v>1.0</v>
      </c>
      <c r="K1677" s="10" t="s">
        <v>3030</v>
      </c>
      <c r="N1677" s="10">
        <f t="shared" si="1"/>
        <v>1</v>
      </c>
      <c r="O1677" s="10">
        <f t="shared" si="2"/>
        <v>0</v>
      </c>
    </row>
    <row r="1678" ht="12.75" customHeight="1">
      <c r="A1678" s="10" t="s">
        <v>4482</v>
      </c>
      <c r="B1678" s="10" t="s">
        <v>4483</v>
      </c>
      <c r="C1678" s="10">
        <v>1.0</v>
      </c>
      <c r="F1678" s="10">
        <v>1.0</v>
      </c>
      <c r="G1678" s="11">
        <v>45400.0</v>
      </c>
      <c r="H1678" s="12">
        <v>28208.25</v>
      </c>
      <c r="I1678" s="10" t="s">
        <v>4484</v>
      </c>
      <c r="J1678" s="10">
        <v>1.0</v>
      </c>
      <c r="K1678" s="10">
        <v>621.0</v>
      </c>
      <c r="N1678" s="10">
        <f t="shared" si="1"/>
        <v>1</v>
      </c>
      <c r="O1678" s="10">
        <f t="shared" si="2"/>
        <v>0</v>
      </c>
    </row>
    <row r="1679" ht="12.75" customHeight="1">
      <c r="A1679" s="10" t="s">
        <v>4485</v>
      </c>
      <c r="B1679" s="10" t="s">
        <v>4486</v>
      </c>
      <c r="C1679" s="10">
        <v>3.0</v>
      </c>
      <c r="F1679" s="10">
        <v>3.0</v>
      </c>
      <c r="G1679" s="11">
        <v>45400.0</v>
      </c>
      <c r="H1679" s="12">
        <v>100642.5</v>
      </c>
      <c r="I1679" s="10" t="s">
        <v>4487</v>
      </c>
      <c r="J1679" s="10">
        <v>3.0</v>
      </c>
      <c r="K1679" s="10" t="s">
        <v>1407</v>
      </c>
      <c r="N1679" s="10">
        <f t="shared" si="1"/>
        <v>3</v>
      </c>
      <c r="O1679" s="10">
        <f t="shared" si="2"/>
        <v>0</v>
      </c>
    </row>
    <row r="1680" ht="12.75" customHeight="1">
      <c r="A1680" s="10" t="s">
        <v>4488</v>
      </c>
      <c r="B1680" s="10" t="s">
        <v>4489</v>
      </c>
      <c r="C1680" s="10">
        <v>1.0</v>
      </c>
      <c r="D1680" s="10">
        <v>1.0</v>
      </c>
      <c r="G1680" s="11">
        <v>45054.0</v>
      </c>
      <c r="H1680" s="12">
        <v>14175.0</v>
      </c>
      <c r="I1680" s="10" t="s">
        <v>319</v>
      </c>
      <c r="J1680" s="10">
        <v>1.0</v>
      </c>
      <c r="K1680" s="10" t="s">
        <v>1612</v>
      </c>
      <c r="N1680" s="10">
        <f t="shared" si="1"/>
        <v>1</v>
      </c>
      <c r="O1680" s="10">
        <f t="shared" si="2"/>
        <v>0</v>
      </c>
    </row>
    <row r="1681" ht="12.75" customHeight="1">
      <c r="A1681" s="10" t="s">
        <v>4490</v>
      </c>
      <c r="B1681" s="10" t="s">
        <v>4491</v>
      </c>
      <c r="C1681" s="10">
        <v>1.0</v>
      </c>
      <c r="D1681" s="10">
        <v>1.0</v>
      </c>
      <c r="G1681" s="11">
        <v>45406.0</v>
      </c>
      <c r="H1681" s="12">
        <v>70875.0</v>
      </c>
      <c r="I1681" s="10" t="s">
        <v>81</v>
      </c>
      <c r="J1681" s="10">
        <v>1.0</v>
      </c>
      <c r="K1681" s="11" t="s">
        <v>372</v>
      </c>
      <c r="N1681" s="10">
        <f t="shared" si="1"/>
        <v>1</v>
      </c>
      <c r="O1681" s="10">
        <f t="shared" si="2"/>
        <v>0</v>
      </c>
    </row>
    <row r="1682" ht="12.75" customHeight="1">
      <c r="A1682" s="10" t="s">
        <v>4492</v>
      </c>
      <c r="B1682" s="10" t="s">
        <v>4493</v>
      </c>
      <c r="C1682" s="10">
        <v>1.0</v>
      </c>
      <c r="F1682" s="10">
        <v>1.0</v>
      </c>
      <c r="G1682" s="11">
        <v>45506.0</v>
      </c>
      <c r="H1682" s="12">
        <v>14175.0</v>
      </c>
      <c r="I1682" s="10" t="s">
        <v>319</v>
      </c>
      <c r="J1682" s="10">
        <v>1.0</v>
      </c>
      <c r="K1682" s="10" t="s">
        <v>1612</v>
      </c>
      <c r="N1682" s="10">
        <f t="shared" si="1"/>
        <v>1</v>
      </c>
      <c r="O1682" s="10">
        <f t="shared" si="2"/>
        <v>0</v>
      </c>
    </row>
    <row r="1683" ht="12.75" customHeight="1">
      <c r="A1683" s="10" t="s">
        <v>4494</v>
      </c>
      <c r="B1683" s="10" t="s">
        <v>4495</v>
      </c>
      <c r="C1683" s="10">
        <v>1.0</v>
      </c>
      <c r="D1683" s="10">
        <v>1.0</v>
      </c>
      <c r="G1683" s="11">
        <v>45019.0</v>
      </c>
      <c r="H1683" s="12">
        <v>94500.0</v>
      </c>
      <c r="I1683" s="10" t="s">
        <v>4496</v>
      </c>
      <c r="J1683" s="10">
        <v>1.0</v>
      </c>
      <c r="K1683" s="10" t="s">
        <v>1612</v>
      </c>
      <c r="N1683" s="10">
        <f t="shared" si="1"/>
        <v>1</v>
      </c>
      <c r="O1683" s="10">
        <f t="shared" si="2"/>
        <v>0</v>
      </c>
    </row>
    <row r="1684" ht="12.75" customHeight="1">
      <c r="A1684" s="10" t="s">
        <v>4497</v>
      </c>
      <c r="B1684" s="10" t="s">
        <v>4498</v>
      </c>
      <c r="C1684" s="10">
        <v>1.0</v>
      </c>
      <c r="D1684" s="10">
        <v>1.0</v>
      </c>
      <c r="G1684" s="11">
        <v>45406.0</v>
      </c>
      <c r="H1684" s="12">
        <v>94500.0</v>
      </c>
      <c r="I1684" s="10" t="s">
        <v>4496</v>
      </c>
      <c r="J1684" s="10">
        <v>1.0</v>
      </c>
      <c r="K1684" s="10" t="s">
        <v>1612</v>
      </c>
      <c r="N1684" s="10">
        <f t="shared" si="1"/>
        <v>1</v>
      </c>
      <c r="O1684" s="10">
        <f t="shared" si="2"/>
        <v>0</v>
      </c>
    </row>
    <row r="1685" ht="12.75" customHeight="1">
      <c r="A1685" s="10" t="s">
        <v>4499</v>
      </c>
      <c r="B1685" s="10" t="s">
        <v>4500</v>
      </c>
      <c r="C1685" s="10">
        <v>1.0</v>
      </c>
      <c r="F1685" s="10">
        <v>1.0</v>
      </c>
      <c r="G1685" s="11">
        <v>45406.0</v>
      </c>
      <c r="H1685" s="12">
        <v>114796.05</v>
      </c>
      <c r="I1685" s="10" t="s">
        <v>4501</v>
      </c>
      <c r="J1685" s="10">
        <v>1.0</v>
      </c>
      <c r="K1685" s="10" t="s">
        <v>336</v>
      </c>
      <c r="N1685" s="10">
        <f t="shared" si="1"/>
        <v>1</v>
      </c>
      <c r="O1685" s="10">
        <f t="shared" si="2"/>
        <v>0</v>
      </c>
    </row>
    <row r="1686" ht="12.75" customHeight="1">
      <c r="A1686" s="10" t="s">
        <v>4502</v>
      </c>
      <c r="B1686" s="10" t="s">
        <v>4503</v>
      </c>
      <c r="C1686" s="10">
        <v>1.0</v>
      </c>
      <c r="F1686" s="10">
        <v>1.0</v>
      </c>
      <c r="G1686" s="11">
        <v>45064.0</v>
      </c>
      <c r="H1686" s="12">
        <v>3780.0</v>
      </c>
      <c r="I1686" s="10" t="s">
        <v>795</v>
      </c>
      <c r="J1686" s="10">
        <v>1.0</v>
      </c>
      <c r="K1686" s="10" t="s">
        <v>1612</v>
      </c>
      <c r="N1686" s="10">
        <f t="shared" si="1"/>
        <v>1</v>
      </c>
      <c r="O1686" s="10">
        <f t="shared" si="2"/>
        <v>0</v>
      </c>
    </row>
    <row r="1687" ht="12.75" customHeight="1">
      <c r="A1687" s="10" t="s">
        <v>4504</v>
      </c>
      <c r="B1687" s="10" t="s">
        <v>4505</v>
      </c>
      <c r="C1687" s="10">
        <v>1.0</v>
      </c>
      <c r="F1687" s="10">
        <v>1.0</v>
      </c>
      <c r="G1687" s="11">
        <v>45406.0</v>
      </c>
      <c r="H1687" s="12">
        <v>42525.0</v>
      </c>
      <c r="I1687" s="10" t="s">
        <v>255</v>
      </c>
      <c r="J1687" s="10">
        <v>1.0</v>
      </c>
      <c r="K1687" s="10" t="s">
        <v>893</v>
      </c>
      <c r="N1687" s="10">
        <f t="shared" si="1"/>
        <v>1</v>
      </c>
      <c r="O1687" s="10">
        <f t="shared" si="2"/>
        <v>0</v>
      </c>
    </row>
    <row r="1688" ht="12.75" customHeight="1">
      <c r="A1688" s="10" t="s">
        <v>4506</v>
      </c>
      <c r="B1688" s="10" t="s">
        <v>4507</v>
      </c>
      <c r="C1688" s="10">
        <v>1.0</v>
      </c>
      <c r="F1688" s="10">
        <v>1.0</v>
      </c>
      <c r="G1688" s="11">
        <v>45054.0</v>
      </c>
      <c r="H1688" s="12">
        <v>14175.0</v>
      </c>
      <c r="I1688" s="10" t="s">
        <v>319</v>
      </c>
      <c r="J1688" s="10">
        <v>1.0</v>
      </c>
      <c r="K1688" s="11" t="s">
        <v>372</v>
      </c>
      <c r="N1688" s="10">
        <f t="shared" si="1"/>
        <v>1</v>
      </c>
      <c r="O1688" s="10">
        <f t="shared" si="2"/>
        <v>0</v>
      </c>
    </row>
    <row r="1689" ht="12.75" customHeight="1">
      <c r="A1689" s="10" t="s">
        <v>4508</v>
      </c>
      <c r="B1689" s="10" t="s">
        <v>4509</v>
      </c>
      <c r="C1689" s="10">
        <v>2.0</v>
      </c>
      <c r="F1689" s="10">
        <v>2.0</v>
      </c>
      <c r="G1689" s="11">
        <v>45054.0</v>
      </c>
      <c r="H1689" s="12">
        <v>28350.0</v>
      </c>
      <c r="I1689" s="10" t="s">
        <v>481</v>
      </c>
      <c r="J1689" s="10">
        <v>2.0</v>
      </c>
      <c r="K1689" s="10" t="s">
        <v>893</v>
      </c>
      <c r="N1689" s="10">
        <f t="shared" si="1"/>
        <v>2</v>
      </c>
      <c r="O1689" s="10">
        <f t="shared" si="2"/>
        <v>0</v>
      </c>
    </row>
    <row r="1690" ht="12.75" customHeight="1">
      <c r="A1690" s="10" t="s">
        <v>4510</v>
      </c>
      <c r="B1690" s="10" t="s">
        <v>4511</v>
      </c>
      <c r="C1690" s="10">
        <v>1.0</v>
      </c>
      <c r="F1690" s="10">
        <v>1.0</v>
      </c>
      <c r="G1690" s="11">
        <v>45394.0</v>
      </c>
      <c r="H1690" s="12">
        <v>122850.0</v>
      </c>
      <c r="I1690" s="10" t="s">
        <v>4512</v>
      </c>
      <c r="J1690" s="10">
        <v>1.0</v>
      </c>
      <c r="K1690" s="10" t="s">
        <v>211</v>
      </c>
      <c r="N1690" s="10">
        <f t="shared" si="1"/>
        <v>1</v>
      </c>
      <c r="O1690" s="10">
        <f t="shared" si="2"/>
        <v>0</v>
      </c>
    </row>
    <row r="1691" ht="12.75" customHeight="1">
      <c r="A1691" s="10" t="s">
        <v>4513</v>
      </c>
      <c r="B1691" s="10" t="s">
        <v>4514</v>
      </c>
      <c r="C1691" s="10">
        <v>1.0</v>
      </c>
      <c r="F1691" s="10">
        <v>1.0</v>
      </c>
      <c r="G1691" s="11">
        <v>45432.0</v>
      </c>
      <c r="H1691" s="12">
        <v>6237.0</v>
      </c>
      <c r="I1691" s="10" t="s">
        <v>2956</v>
      </c>
      <c r="J1691" s="10">
        <v>1.0</v>
      </c>
      <c r="K1691" s="10" t="s">
        <v>2221</v>
      </c>
      <c r="N1691" s="10">
        <f t="shared" si="1"/>
        <v>1</v>
      </c>
      <c r="O1691" s="10">
        <f t="shared" si="2"/>
        <v>0</v>
      </c>
    </row>
    <row r="1692" ht="12.75" customHeight="1">
      <c r="A1692" s="10" t="s">
        <v>4515</v>
      </c>
      <c r="B1692" s="10" t="s">
        <v>4516</v>
      </c>
      <c r="C1692" s="10">
        <v>2.0</v>
      </c>
      <c r="F1692" s="10">
        <v>2.0</v>
      </c>
      <c r="G1692" s="11">
        <v>45698.0</v>
      </c>
      <c r="H1692" s="12">
        <v>14175.0</v>
      </c>
      <c r="I1692" s="10" t="s">
        <v>88</v>
      </c>
      <c r="J1692" s="10">
        <v>2.0</v>
      </c>
      <c r="K1692" s="10" t="s">
        <v>2780</v>
      </c>
      <c r="N1692" s="10">
        <f t="shared" si="1"/>
        <v>2</v>
      </c>
      <c r="O1692" s="10">
        <f t="shared" si="2"/>
        <v>0</v>
      </c>
    </row>
    <row r="1693" ht="12.75" customHeight="1">
      <c r="A1693" s="10" t="s">
        <v>4517</v>
      </c>
      <c r="B1693" s="10" t="s">
        <v>4518</v>
      </c>
      <c r="C1693" s="10">
        <v>2.0</v>
      </c>
      <c r="F1693" s="10">
        <v>2.0</v>
      </c>
      <c r="G1693" s="11">
        <v>45367.0</v>
      </c>
      <c r="H1693" s="12">
        <v>14175.0</v>
      </c>
      <c r="I1693" s="10" t="s">
        <v>88</v>
      </c>
      <c r="J1693" s="10">
        <v>2.0</v>
      </c>
      <c r="K1693" s="10" t="s">
        <v>363</v>
      </c>
      <c r="N1693" s="10">
        <f t="shared" si="1"/>
        <v>2</v>
      </c>
      <c r="O1693" s="10">
        <f t="shared" si="2"/>
        <v>0</v>
      </c>
    </row>
    <row r="1694" ht="12.75" customHeight="1">
      <c r="A1694" s="10" t="s">
        <v>4519</v>
      </c>
      <c r="B1694" s="10" t="s">
        <v>4518</v>
      </c>
      <c r="C1694" s="10">
        <v>1.0</v>
      </c>
      <c r="F1694" s="10">
        <v>1.0</v>
      </c>
      <c r="G1694" s="11">
        <v>45369.0</v>
      </c>
      <c r="H1694" s="12">
        <v>13333.0</v>
      </c>
      <c r="I1694" s="10" t="s">
        <v>4520</v>
      </c>
      <c r="J1694" s="10">
        <v>1.0</v>
      </c>
      <c r="K1694" s="10" t="s">
        <v>363</v>
      </c>
      <c r="N1694" s="10">
        <f t="shared" si="1"/>
        <v>1</v>
      </c>
      <c r="O1694" s="10">
        <f t="shared" si="2"/>
        <v>0</v>
      </c>
    </row>
    <row r="1695" ht="12.75" customHeight="1">
      <c r="A1695" s="10" t="s">
        <v>4521</v>
      </c>
      <c r="B1695" s="10" t="s">
        <v>4522</v>
      </c>
      <c r="C1695" s="10">
        <v>1.0</v>
      </c>
      <c r="F1695" s="10">
        <v>1.0</v>
      </c>
      <c r="G1695" s="11">
        <v>45406.0</v>
      </c>
      <c r="H1695" s="12">
        <v>129984.75</v>
      </c>
      <c r="I1695" s="10" t="s">
        <v>4523</v>
      </c>
      <c r="J1695" s="10">
        <v>1.0</v>
      </c>
      <c r="K1695" s="10">
        <v>341.0</v>
      </c>
      <c r="N1695" s="10">
        <f t="shared" si="1"/>
        <v>1</v>
      </c>
      <c r="O1695" s="10">
        <f t="shared" si="2"/>
        <v>0</v>
      </c>
    </row>
    <row r="1696" ht="12.75" customHeight="1">
      <c r="A1696" s="10" t="s">
        <v>4524</v>
      </c>
      <c r="B1696" s="10" t="s">
        <v>4525</v>
      </c>
      <c r="C1696" s="10">
        <v>1.0</v>
      </c>
      <c r="F1696" s="10">
        <v>1.0</v>
      </c>
      <c r="G1696" s="11">
        <v>45348.0</v>
      </c>
      <c r="H1696" s="12">
        <v>14175.0</v>
      </c>
      <c r="I1696" s="10" t="s">
        <v>319</v>
      </c>
      <c r="J1696" s="10">
        <v>1.0</v>
      </c>
      <c r="K1696" s="10" t="s">
        <v>363</v>
      </c>
      <c r="N1696" s="10">
        <f t="shared" si="1"/>
        <v>1</v>
      </c>
      <c r="O1696" s="10">
        <f t="shared" si="2"/>
        <v>0</v>
      </c>
    </row>
    <row r="1697" ht="12.75" customHeight="1">
      <c r="A1697" s="10" t="s">
        <v>4526</v>
      </c>
      <c r="B1697" s="10" t="s">
        <v>4527</v>
      </c>
      <c r="C1697" s="10">
        <v>1.0</v>
      </c>
      <c r="F1697" s="10">
        <v>1.0</v>
      </c>
      <c r="G1697" s="11">
        <v>45721.0</v>
      </c>
      <c r="H1697" s="12">
        <v>189000.0</v>
      </c>
      <c r="I1697" s="10" t="s">
        <v>283</v>
      </c>
      <c r="L1697" s="10">
        <v>1.0</v>
      </c>
      <c r="N1697" s="10">
        <f t="shared" si="1"/>
        <v>1</v>
      </c>
      <c r="O1697" s="10">
        <f t="shared" si="2"/>
        <v>0</v>
      </c>
      <c r="P1697" s="10">
        <v>186644.0</v>
      </c>
      <c r="Q1697" s="10" t="str">
        <f>IFERROR(VLOOKUP(A1697,[1]Ajustes!A$1:H$65536,8,FALSE),0)</f>
        <v>#ERROR!</v>
      </c>
    </row>
    <row r="1698" ht="12.75" customHeight="1">
      <c r="A1698" s="10" t="s">
        <v>4528</v>
      </c>
      <c r="B1698" s="10" t="s">
        <v>4529</v>
      </c>
      <c r="C1698" s="10">
        <v>1.0</v>
      </c>
      <c r="F1698" s="10">
        <v>1.0</v>
      </c>
      <c r="G1698" s="11">
        <v>45721.0</v>
      </c>
      <c r="H1698" s="12">
        <v>14175.0</v>
      </c>
      <c r="I1698" s="10" t="s">
        <v>319</v>
      </c>
      <c r="L1698" s="10">
        <v>1.0</v>
      </c>
      <c r="N1698" s="10">
        <f t="shared" si="1"/>
        <v>1</v>
      </c>
      <c r="O1698" s="10">
        <f t="shared" si="2"/>
        <v>0</v>
      </c>
      <c r="P1698" s="10">
        <v>186644.0</v>
      </c>
      <c r="Q1698" s="10" t="str">
        <f>IFERROR(VLOOKUP(A1698,[1]Ajustes!A$1:H$65536,8,FALSE),0)</f>
        <v>#ERROR!</v>
      </c>
    </row>
    <row r="1699" ht="12.75" customHeight="1">
      <c r="A1699" s="10" t="s">
        <v>4530</v>
      </c>
      <c r="B1699" s="10" t="s">
        <v>4531</v>
      </c>
      <c r="C1699" s="10">
        <v>2.0</v>
      </c>
      <c r="F1699" s="10">
        <v>2.0</v>
      </c>
      <c r="G1699" s="11">
        <v>45054.0</v>
      </c>
      <c r="H1699" s="12">
        <v>122850.0</v>
      </c>
      <c r="I1699" s="10" t="s">
        <v>4532</v>
      </c>
      <c r="J1699" s="10">
        <v>2.0</v>
      </c>
      <c r="K1699" s="10">
        <v>132.0</v>
      </c>
      <c r="N1699" s="10">
        <f t="shared" si="1"/>
        <v>2</v>
      </c>
      <c r="O1699" s="10">
        <f t="shared" si="2"/>
        <v>0</v>
      </c>
    </row>
    <row r="1700" ht="12.75" customHeight="1">
      <c r="A1700" s="10" t="s">
        <v>4533</v>
      </c>
      <c r="B1700" s="10" t="s">
        <v>4534</v>
      </c>
      <c r="C1700" s="10">
        <v>5.0</v>
      </c>
      <c r="F1700" s="10">
        <v>5.0</v>
      </c>
      <c r="G1700" s="11">
        <v>45723.0</v>
      </c>
      <c r="H1700" s="12">
        <v>6237.0</v>
      </c>
      <c r="I1700" s="10" t="s">
        <v>537</v>
      </c>
      <c r="J1700" s="10">
        <v>3.0</v>
      </c>
      <c r="K1700" s="10" t="s">
        <v>2780</v>
      </c>
      <c r="L1700" s="10">
        <v>2.0</v>
      </c>
      <c r="N1700" s="10">
        <f t="shared" si="1"/>
        <v>5</v>
      </c>
      <c r="O1700" s="10">
        <f t="shared" si="2"/>
        <v>0</v>
      </c>
      <c r="P1700" s="10">
        <v>186644.0</v>
      </c>
      <c r="Q1700" s="10" t="str">
        <f>IFERROR(VLOOKUP(A1700,[1]Ajustes!A$1:H$65536,8,FALSE),0)</f>
        <v>#ERROR!</v>
      </c>
    </row>
    <row r="1701" ht="12.75" customHeight="1">
      <c r="A1701" s="10" t="s">
        <v>4535</v>
      </c>
      <c r="B1701" s="10" t="s">
        <v>4536</v>
      </c>
      <c r="C1701" s="10">
        <v>3.0</v>
      </c>
      <c r="D1701" s="10">
        <v>1.0</v>
      </c>
      <c r="F1701" s="10">
        <v>2.0</v>
      </c>
      <c r="G1701" s="11">
        <v>45721.0</v>
      </c>
      <c r="H1701" s="12">
        <v>14175.0</v>
      </c>
      <c r="I1701" s="10" t="s">
        <v>255</v>
      </c>
      <c r="L1701" s="10">
        <v>3.0</v>
      </c>
      <c r="N1701" s="10">
        <f t="shared" si="1"/>
        <v>3</v>
      </c>
      <c r="O1701" s="10">
        <f t="shared" si="2"/>
        <v>0</v>
      </c>
      <c r="P1701" s="10" t="s">
        <v>4537</v>
      </c>
      <c r="Q1701" s="10" t="str">
        <f>IFERROR(VLOOKUP(A1701,[1]Ajustes!A$1:H$65536,8,FALSE),0)</f>
        <v>#ERROR!</v>
      </c>
    </row>
    <row r="1702" ht="12.75" customHeight="1">
      <c r="A1702" s="10" t="s">
        <v>4538</v>
      </c>
      <c r="B1702" s="10" t="s">
        <v>4539</v>
      </c>
      <c r="C1702" s="10">
        <v>3.0</v>
      </c>
      <c r="F1702" s="10">
        <v>3.0</v>
      </c>
      <c r="G1702" s="11">
        <v>45054.0</v>
      </c>
      <c r="H1702" s="12">
        <v>11765.25</v>
      </c>
      <c r="I1702" s="10" t="s">
        <v>4540</v>
      </c>
      <c r="J1702" s="10">
        <v>3.0</v>
      </c>
      <c r="K1702" s="10" t="s">
        <v>1698</v>
      </c>
      <c r="N1702" s="10">
        <f t="shared" si="1"/>
        <v>3</v>
      </c>
      <c r="O1702" s="10">
        <f t="shared" si="2"/>
        <v>0</v>
      </c>
    </row>
    <row r="1703" ht="12.75" customHeight="1">
      <c r="A1703" s="10" t="s">
        <v>4541</v>
      </c>
      <c r="B1703" s="10" t="s">
        <v>4542</v>
      </c>
      <c r="C1703" s="10">
        <v>3.0</v>
      </c>
      <c r="F1703" s="10">
        <v>3.0</v>
      </c>
      <c r="G1703" s="11">
        <v>45054.0</v>
      </c>
      <c r="H1703" s="12">
        <v>138537.0</v>
      </c>
      <c r="I1703" s="10" t="s">
        <v>4543</v>
      </c>
      <c r="J1703" s="10">
        <v>3.0</v>
      </c>
      <c r="K1703" s="10">
        <v>651.0</v>
      </c>
      <c r="N1703" s="10">
        <f t="shared" si="1"/>
        <v>3</v>
      </c>
      <c r="O1703" s="10">
        <f t="shared" si="2"/>
        <v>0</v>
      </c>
    </row>
    <row r="1704" ht="12.75" customHeight="1">
      <c r="A1704" s="10" t="s">
        <v>4544</v>
      </c>
      <c r="B1704" s="10" t="s">
        <v>4545</v>
      </c>
      <c r="C1704" s="10">
        <v>1.0</v>
      </c>
      <c r="F1704" s="10">
        <v>1.0</v>
      </c>
      <c r="G1704" s="11">
        <v>45721.0</v>
      </c>
      <c r="H1704" s="12">
        <v>1512.0</v>
      </c>
      <c r="I1704" s="10" t="s">
        <v>928</v>
      </c>
      <c r="L1704" s="10">
        <v>3.0</v>
      </c>
      <c r="N1704" s="10">
        <f t="shared" si="1"/>
        <v>3</v>
      </c>
      <c r="O1704" s="10">
        <f t="shared" si="2"/>
        <v>2</v>
      </c>
      <c r="P1704" s="10">
        <v>186644.0</v>
      </c>
      <c r="Q1704" s="10" t="str">
        <f>IFERROR(VLOOKUP(A1704,[1]Ajustes!A$1:H$65536,8,FALSE),0)</f>
        <v>#ERROR!</v>
      </c>
    </row>
    <row r="1705" ht="12.75" customHeight="1">
      <c r="A1705" s="10" t="s">
        <v>4546</v>
      </c>
      <c r="B1705" s="10" t="s">
        <v>4547</v>
      </c>
      <c r="C1705" s="10">
        <v>1.0</v>
      </c>
      <c r="F1705" s="10">
        <v>1.0</v>
      </c>
      <c r="G1705" s="11">
        <v>45721.0</v>
      </c>
      <c r="H1705" s="12">
        <v>11765.25</v>
      </c>
      <c r="I1705" s="10" t="s">
        <v>698</v>
      </c>
      <c r="L1705" s="10">
        <v>1.0</v>
      </c>
      <c r="N1705" s="10">
        <f t="shared" si="1"/>
        <v>1</v>
      </c>
      <c r="O1705" s="10">
        <f t="shared" si="2"/>
        <v>0</v>
      </c>
      <c r="P1705" s="10">
        <v>186644.0</v>
      </c>
      <c r="Q1705" s="10" t="str">
        <f>IFERROR(VLOOKUP(A1705,[1]Ajustes!A$1:H$65536,8,FALSE),0)</f>
        <v>#ERROR!</v>
      </c>
    </row>
    <row r="1706" ht="12.75" customHeight="1">
      <c r="A1706" s="10" t="s">
        <v>4548</v>
      </c>
      <c r="B1706" s="10" t="s">
        <v>4549</v>
      </c>
      <c r="C1706" s="10">
        <v>1.0</v>
      </c>
      <c r="F1706" s="10">
        <v>1.0</v>
      </c>
      <c r="G1706" s="11">
        <v>45698.0</v>
      </c>
      <c r="H1706" s="12">
        <v>311850.0</v>
      </c>
      <c r="I1706" s="10" t="s">
        <v>4550</v>
      </c>
      <c r="L1706" s="10">
        <v>1.0</v>
      </c>
      <c r="N1706" s="10">
        <f t="shared" si="1"/>
        <v>1</v>
      </c>
      <c r="O1706" s="10">
        <f t="shared" si="2"/>
        <v>0</v>
      </c>
      <c r="P1706" s="10">
        <v>186642.0</v>
      </c>
      <c r="Q1706" s="10" t="str">
        <f>IFERROR(VLOOKUP(A1706,[1]Ajustes!A$1:H$65536,8,FALSE),0)</f>
        <v>#ERROR!</v>
      </c>
    </row>
    <row r="1707" ht="12.75" customHeight="1">
      <c r="A1707" s="10" t="s">
        <v>4551</v>
      </c>
      <c r="B1707" s="10" t="s">
        <v>4552</v>
      </c>
      <c r="C1707" s="10">
        <v>1.0</v>
      </c>
      <c r="F1707" s="10">
        <v>1.0</v>
      </c>
      <c r="G1707" s="11">
        <v>45721.0</v>
      </c>
      <c r="H1707" s="12">
        <v>14175.0</v>
      </c>
      <c r="I1707" s="10" t="s">
        <v>319</v>
      </c>
      <c r="L1707" s="10">
        <v>1.0</v>
      </c>
      <c r="N1707" s="10">
        <f t="shared" si="1"/>
        <v>1</v>
      </c>
      <c r="O1707" s="10">
        <f t="shared" si="2"/>
        <v>0</v>
      </c>
      <c r="P1707" s="10">
        <v>186644.0</v>
      </c>
      <c r="Q1707" s="10" t="str">
        <f>IFERROR(VLOOKUP(A1707,[1]Ajustes!A$1:H$65536,8,FALSE),0)</f>
        <v>#ERROR!</v>
      </c>
    </row>
    <row r="1708" ht="12.75" customHeight="1">
      <c r="A1708" s="10" t="s">
        <v>4553</v>
      </c>
      <c r="B1708" s="10" t="s">
        <v>4554</v>
      </c>
      <c r="C1708" s="10">
        <v>1.0</v>
      </c>
      <c r="F1708" s="10">
        <v>1.0</v>
      </c>
      <c r="G1708" s="11">
        <v>45614.0</v>
      </c>
      <c r="H1708" s="12">
        <v>42525.0</v>
      </c>
      <c r="I1708" s="10" t="s">
        <v>255</v>
      </c>
      <c r="J1708" s="10">
        <v>1.0</v>
      </c>
      <c r="K1708" s="10" t="s">
        <v>3769</v>
      </c>
      <c r="N1708" s="10">
        <f t="shared" si="1"/>
        <v>1</v>
      </c>
      <c r="O1708" s="10">
        <f t="shared" si="2"/>
        <v>0</v>
      </c>
    </row>
    <row r="1709" ht="12.75" customHeight="1">
      <c r="A1709" s="10" t="s">
        <v>4555</v>
      </c>
      <c r="B1709" s="10" t="s">
        <v>4556</v>
      </c>
      <c r="C1709" s="10">
        <v>1.0</v>
      </c>
      <c r="F1709" s="10">
        <v>1.0</v>
      </c>
      <c r="G1709" s="11">
        <v>45054.0</v>
      </c>
      <c r="H1709" s="12">
        <v>6237.0</v>
      </c>
      <c r="I1709" s="10" t="s">
        <v>2956</v>
      </c>
      <c r="J1709" s="10">
        <v>1.0</v>
      </c>
      <c r="K1709" s="11" t="s">
        <v>280</v>
      </c>
      <c r="N1709" s="10">
        <f t="shared" si="1"/>
        <v>1</v>
      </c>
      <c r="O1709" s="10">
        <f t="shared" si="2"/>
        <v>0</v>
      </c>
    </row>
    <row r="1710" ht="12.75" customHeight="1">
      <c r="A1710" s="10" t="s">
        <v>4557</v>
      </c>
      <c r="B1710" s="10" t="s">
        <v>4558</v>
      </c>
      <c r="C1710" s="10">
        <v>1.0</v>
      </c>
      <c r="F1710" s="10">
        <v>1.0</v>
      </c>
      <c r="G1710" s="11">
        <v>45708.0</v>
      </c>
      <c r="H1710" s="12">
        <v>70875.0</v>
      </c>
      <c r="I1710" s="10" t="s">
        <v>81</v>
      </c>
      <c r="J1710" s="10">
        <v>1.0</v>
      </c>
      <c r="K1710" s="11" t="s">
        <v>280</v>
      </c>
      <c r="N1710" s="10">
        <f t="shared" si="1"/>
        <v>1</v>
      </c>
      <c r="O1710" s="10">
        <f t="shared" si="2"/>
        <v>0</v>
      </c>
    </row>
    <row r="1711" ht="12.75" customHeight="1">
      <c r="A1711" s="10" t="s">
        <v>4559</v>
      </c>
      <c r="B1711" s="10" t="s">
        <v>4560</v>
      </c>
      <c r="C1711" s="10">
        <v>1.0</v>
      </c>
      <c r="F1711" s="10">
        <v>1.0</v>
      </c>
      <c r="G1711" s="11">
        <v>45721.0</v>
      </c>
      <c r="H1711" s="12">
        <v>14175.0</v>
      </c>
      <c r="I1711" s="10" t="s">
        <v>319</v>
      </c>
      <c r="L1711" s="10">
        <v>1.0</v>
      </c>
      <c r="N1711" s="10">
        <f t="shared" si="1"/>
        <v>1</v>
      </c>
      <c r="O1711" s="10">
        <f t="shared" si="2"/>
        <v>0</v>
      </c>
      <c r="P1711" s="10">
        <v>186644.0</v>
      </c>
      <c r="Q1711" s="10" t="str">
        <f>IFERROR(VLOOKUP(A1711,[1]Ajustes!A$1:H$65536,8,FALSE),0)</f>
        <v>#ERROR!</v>
      </c>
    </row>
    <row r="1712" ht="12.75" customHeight="1">
      <c r="A1712" s="10" t="s">
        <v>4561</v>
      </c>
      <c r="B1712" s="10" t="s">
        <v>4562</v>
      </c>
      <c r="C1712" s="10">
        <v>1.0</v>
      </c>
      <c r="F1712" s="10">
        <v>1.0</v>
      </c>
      <c r="G1712" s="11">
        <v>45601.0</v>
      </c>
      <c r="H1712" s="12">
        <v>165375.0</v>
      </c>
      <c r="I1712" s="10" t="s">
        <v>4563</v>
      </c>
      <c r="J1712" s="10">
        <v>1.0</v>
      </c>
      <c r="K1712" s="10" t="s">
        <v>846</v>
      </c>
      <c r="N1712" s="10">
        <f t="shared" si="1"/>
        <v>1</v>
      </c>
      <c r="O1712" s="10">
        <f t="shared" si="2"/>
        <v>0</v>
      </c>
    </row>
    <row r="1713" ht="12.75" customHeight="1">
      <c r="A1713" s="10" t="s">
        <v>4564</v>
      </c>
      <c r="B1713" s="10" t="s">
        <v>4565</v>
      </c>
      <c r="C1713" s="10">
        <v>1.0</v>
      </c>
      <c r="F1713" s="10">
        <v>1.0</v>
      </c>
      <c r="G1713" s="11">
        <v>45386.0</v>
      </c>
      <c r="H1713" s="12">
        <v>18852.75</v>
      </c>
      <c r="I1713" s="10" t="s">
        <v>4566</v>
      </c>
      <c r="J1713" s="10">
        <v>1.0</v>
      </c>
      <c r="K1713" s="10" t="s">
        <v>363</v>
      </c>
      <c r="N1713" s="10">
        <f t="shared" si="1"/>
        <v>1</v>
      </c>
      <c r="O1713" s="10">
        <f t="shared" si="2"/>
        <v>0</v>
      </c>
    </row>
    <row r="1714" ht="12.75" customHeight="1">
      <c r="A1714" s="10" t="s">
        <v>4567</v>
      </c>
      <c r="B1714" s="10" t="s">
        <v>4568</v>
      </c>
      <c r="C1714" s="10">
        <v>1.0</v>
      </c>
      <c r="F1714" s="10">
        <v>1.0</v>
      </c>
      <c r="G1714" s="11">
        <v>45372.0</v>
      </c>
      <c r="H1714" s="12">
        <v>14175.0</v>
      </c>
      <c r="I1714" s="10" t="s">
        <v>319</v>
      </c>
      <c r="J1714" s="10">
        <v>1.0</v>
      </c>
      <c r="K1714" s="10" t="s">
        <v>363</v>
      </c>
      <c r="N1714" s="10">
        <f t="shared" si="1"/>
        <v>1</v>
      </c>
      <c r="O1714" s="10">
        <f t="shared" si="2"/>
        <v>0</v>
      </c>
    </row>
    <row r="1715" ht="12.75" customHeight="1">
      <c r="A1715" s="10" t="s">
        <v>4569</v>
      </c>
      <c r="B1715" s="10" t="s">
        <v>4570</v>
      </c>
      <c r="C1715" s="10">
        <v>4.0</v>
      </c>
      <c r="F1715" s="10">
        <v>4.0</v>
      </c>
      <c r="G1715" s="11">
        <v>45554.0</v>
      </c>
      <c r="H1715" s="12">
        <v>14175.0</v>
      </c>
      <c r="I1715" s="10" t="s">
        <v>481</v>
      </c>
      <c r="J1715" s="10">
        <v>4.0</v>
      </c>
      <c r="K1715" s="10" t="s">
        <v>1639</v>
      </c>
      <c r="N1715" s="10">
        <f t="shared" si="1"/>
        <v>4</v>
      </c>
      <c r="O1715" s="10">
        <f t="shared" si="2"/>
        <v>0</v>
      </c>
    </row>
    <row r="1716" ht="12.75" customHeight="1">
      <c r="A1716" s="10" t="s">
        <v>4571</v>
      </c>
      <c r="B1716" s="10" t="s">
        <v>4572</v>
      </c>
      <c r="C1716" s="10">
        <v>2.0</v>
      </c>
      <c r="F1716" s="10">
        <v>2.0</v>
      </c>
      <c r="G1716" s="11">
        <v>45721.0</v>
      </c>
      <c r="H1716" s="12">
        <v>6237.0</v>
      </c>
      <c r="I1716" s="10" t="s">
        <v>863</v>
      </c>
      <c r="L1716" s="10">
        <v>2.0</v>
      </c>
      <c r="N1716" s="10">
        <f t="shared" si="1"/>
        <v>2</v>
      </c>
      <c r="O1716" s="10">
        <f t="shared" si="2"/>
        <v>0</v>
      </c>
      <c r="P1716" s="10">
        <v>186641.0</v>
      </c>
      <c r="Q1716" s="10" t="str">
        <f>IFERROR(VLOOKUP(A1716,[1]Ajustes!A$1:H$65536,8,FALSE),0)</f>
        <v>#ERROR!</v>
      </c>
    </row>
    <row r="1717" ht="12.75" customHeight="1">
      <c r="A1717" s="10" t="s">
        <v>4573</v>
      </c>
      <c r="B1717" s="10" t="s">
        <v>4574</v>
      </c>
      <c r="C1717" s="10">
        <v>2.0</v>
      </c>
      <c r="F1717" s="10">
        <v>2.0</v>
      </c>
      <c r="G1717" s="11">
        <v>45721.0</v>
      </c>
      <c r="H1717" s="12">
        <v>11765.25</v>
      </c>
      <c r="I1717" s="10" t="s">
        <v>3655</v>
      </c>
      <c r="L1717" s="10">
        <v>2.0</v>
      </c>
      <c r="N1717" s="10">
        <f t="shared" si="1"/>
        <v>2</v>
      </c>
      <c r="O1717" s="10">
        <f t="shared" si="2"/>
        <v>0</v>
      </c>
      <c r="P1717" s="10">
        <v>186641.0</v>
      </c>
      <c r="Q1717" s="10" t="str">
        <f>IFERROR(VLOOKUP(A1717,[1]Ajustes!A$1:H$65536,8,FALSE),0)</f>
        <v>#ERROR!</v>
      </c>
    </row>
    <row r="1718" ht="12.75" customHeight="1">
      <c r="A1718" s="10" t="s">
        <v>4575</v>
      </c>
      <c r="B1718" s="10" t="s">
        <v>4576</v>
      </c>
      <c r="C1718" s="10">
        <v>1.0</v>
      </c>
      <c r="F1718" s="10">
        <v>1.0</v>
      </c>
      <c r="G1718" s="11">
        <v>45723.0</v>
      </c>
      <c r="H1718" s="12">
        <v>87750.0</v>
      </c>
      <c r="I1718" s="10" t="s">
        <v>4577</v>
      </c>
      <c r="J1718" s="10">
        <v>1.0</v>
      </c>
      <c r="K1718" s="10">
        <v>422.0</v>
      </c>
      <c r="N1718" s="10">
        <f t="shared" si="1"/>
        <v>1</v>
      </c>
      <c r="O1718" s="10">
        <f t="shared" si="2"/>
        <v>0</v>
      </c>
    </row>
    <row r="1719" ht="12.75" customHeight="1">
      <c r="A1719" s="10" t="s">
        <v>4578</v>
      </c>
      <c r="B1719" s="10" t="s">
        <v>4579</v>
      </c>
      <c r="C1719" s="10">
        <v>2.0</v>
      </c>
      <c r="F1719" s="10">
        <v>2.0</v>
      </c>
      <c r="G1719" s="11">
        <v>45724.0</v>
      </c>
      <c r="H1719" s="12">
        <v>175500.0</v>
      </c>
      <c r="I1719" s="10" t="s">
        <v>4580</v>
      </c>
      <c r="J1719" s="10">
        <v>1.0</v>
      </c>
      <c r="K1719" s="10" t="s">
        <v>1553</v>
      </c>
      <c r="L1719" s="10">
        <v>1.0</v>
      </c>
      <c r="N1719" s="10">
        <f t="shared" si="1"/>
        <v>2</v>
      </c>
      <c r="O1719" s="10">
        <f t="shared" si="2"/>
        <v>0</v>
      </c>
      <c r="P1719" s="10">
        <v>186642.0</v>
      </c>
      <c r="Q1719" s="10" t="str">
        <f>IFERROR(VLOOKUP(A1719,[1]Ajustes!A$1:H$65536,8,FALSE),0)</f>
        <v>#ERROR!</v>
      </c>
    </row>
    <row r="1720" ht="12.75" customHeight="1">
      <c r="A1720" s="10" t="s">
        <v>4581</v>
      </c>
      <c r="B1720" s="10" t="s">
        <v>4582</v>
      </c>
      <c r="C1720" s="10">
        <v>1.0</v>
      </c>
      <c r="F1720" s="10">
        <v>1.0</v>
      </c>
      <c r="G1720" s="11">
        <v>45721.0</v>
      </c>
      <c r="H1720" s="12">
        <v>1512.0</v>
      </c>
      <c r="I1720" s="10" t="s">
        <v>928</v>
      </c>
      <c r="L1720" s="10">
        <v>1.0</v>
      </c>
      <c r="N1720" s="10">
        <f t="shared" si="1"/>
        <v>1</v>
      </c>
      <c r="O1720" s="10">
        <f t="shared" si="2"/>
        <v>0</v>
      </c>
      <c r="P1720" s="10">
        <v>186641.0</v>
      </c>
      <c r="Q1720" s="10" t="str">
        <f>IFERROR(VLOOKUP(A1720,[1]Ajustes!A$1:H$65536,8,FALSE),0)</f>
        <v>#ERROR!</v>
      </c>
    </row>
    <row r="1721" ht="12.75" customHeight="1">
      <c r="A1721" s="10" t="s">
        <v>4583</v>
      </c>
      <c r="B1721" s="10" t="s">
        <v>4584</v>
      </c>
      <c r="C1721" s="10">
        <v>1.0</v>
      </c>
      <c r="F1721" s="10">
        <v>1.0</v>
      </c>
      <c r="G1721" s="11">
        <v>45721.0</v>
      </c>
      <c r="H1721" s="12">
        <v>14175.0</v>
      </c>
      <c r="I1721" s="10" t="s">
        <v>319</v>
      </c>
      <c r="L1721" s="10">
        <v>1.0</v>
      </c>
      <c r="N1721" s="10">
        <f t="shared" si="1"/>
        <v>1</v>
      </c>
      <c r="O1721" s="10">
        <f t="shared" si="2"/>
        <v>0</v>
      </c>
      <c r="P1721" s="10">
        <v>186641.0</v>
      </c>
      <c r="Q1721" s="10" t="str">
        <f>IFERROR(VLOOKUP(A1721,[1]Ajustes!A$1:H$65536,8,FALSE),0)</f>
        <v>#ERROR!</v>
      </c>
    </row>
    <row r="1722" ht="12.75" customHeight="1">
      <c r="A1722" s="10" t="s">
        <v>4585</v>
      </c>
      <c r="B1722" s="10" t="s">
        <v>4586</v>
      </c>
      <c r="C1722" s="10">
        <v>2.0</v>
      </c>
      <c r="F1722" s="10">
        <v>2.0</v>
      </c>
      <c r="G1722" s="11">
        <v>45723.0</v>
      </c>
      <c r="H1722" s="12">
        <v>66197.25</v>
      </c>
      <c r="I1722" s="10" t="s">
        <v>4587</v>
      </c>
      <c r="J1722" s="10">
        <v>2.0</v>
      </c>
      <c r="K1722" s="10">
        <v>742.0</v>
      </c>
      <c r="N1722" s="10">
        <f t="shared" si="1"/>
        <v>2</v>
      </c>
      <c r="O1722" s="10">
        <f t="shared" si="2"/>
        <v>0</v>
      </c>
    </row>
    <row r="1723" ht="12.75" customHeight="1">
      <c r="A1723" s="10" t="s">
        <v>4588</v>
      </c>
      <c r="B1723" s="10" t="s">
        <v>4589</v>
      </c>
      <c r="C1723" s="10">
        <v>2.0</v>
      </c>
      <c r="F1723" s="10">
        <v>2.0</v>
      </c>
      <c r="G1723" s="11">
        <v>45723.0</v>
      </c>
      <c r="H1723" s="12">
        <v>18852.75</v>
      </c>
      <c r="I1723" s="10" t="s">
        <v>4590</v>
      </c>
      <c r="J1723" s="10">
        <v>2.0</v>
      </c>
      <c r="K1723" s="10" t="s">
        <v>4591</v>
      </c>
      <c r="N1723" s="10">
        <f t="shared" si="1"/>
        <v>2</v>
      </c>
      <c r="O1723" s="10">
        <f t="shared" si="2"/>
        <v>0</v>
      </c>
    </row>
    <row r="1724" ht="12.75" customHeight="1">
      <c r="A1724" s="10" t="s">
        <v>4592</v>
      </c>
      <c r="B1724" s="10" t="s">
        <v>4593</v>
      </c>
      <c r="C1724" s="10">
        <v>3.0</v>
      </c>
      <c r="F1724" s="10">
        <v>3.0</v>
      </c>
      <c r="G1724" s="11">
        <v>45659.0</v>
      </c>
      <c r="H1724" s="12">
        <v>29767.5</v>
      </c>
      <c r="I1724" s="10" t="s">
        <v>4594</v>
      </c>
      <c r="J1724" s="10">
        <v>2.0</v>
      </c>
      <c r="K1724" s="10" t="s">
        <v>1005</v>
      </c>
      <c r="N1724" s="10">
        <f t="shared" si="1"/>
        <v>2</v>
      </c>
      <c r="O1724" s="10">
        <f t="shared" si="2"/>
        <v>-1</v>
      </c>
      <c r="P1724" s="11" t="s">
        <v>4595</v>
      </c>
      <c r="Q1724" s="10" t="str">
        <f>IFERROR(VLOOKUP(A1724,[1]Ajustes!A$1:H$65536,8,FALSE),0)</f>
        <v>#ERROR!</v>
      </c>
    </row>
    <row r="1725" ht="12.75" customHeight="1">
      <c r="A1725" s="10" t="s">
        <v>4596</v>
      </c>
      <c r="B1725" s="10" t="s">
        <v>4597</v>
      </c>
      <c r="C1725" s="10">
        <v>1.0</v>
      </c>
      <c r="F1725" s="10">
        <v>1.0</v>
      </c>
      <c r="G1725" s="11">
        <v>45723.0</v>
      </c>
      <c r="H1725" s="12">
        <v>68748.75</v>
      </c>
      <c r="I1725" s="10" t="s">
        <v>4598</v>
      </c>
      <c r="J1725" s="10">
        <v>1.0</v>
      </c>
      <c r="K1725" s="10">
        <v>421.0</v>
      </c>
      <c r="N1725" s="10">
        <f t="shared" si="1"/>
        <v>1</v>
      </c>
      <c r="O1725" s="10">
        <f t="shared" si="2"/>
        <v>0</v>
      </c>
    </row>
    <row r="1726" ht="12.75" customHeight="1">
      <c r="A1726" s="10" t="s">
        <v>4599</v>
      </c>
      <c r="B1726" s="10" t="s">
        <v>4600</v>
      </c>
      <c r="C1726" s="10">
        <v>2.0</v>
      </c>
      <c r="F1726" s="10">
        <v>2.0</v>
      </c>
      <c r="G1726" s="11">
        <v>45723.0</v>
      </c>
      <c r="H1726" s="12">
        <v>122850.0</v>
      </c>
      <c r="I1726" s="10" t="s">
        <v>4532</v>
      </c>
      <c r="J1726" s="10">
        <v>2.0</v>
      </c>
      <c r="K1726" s="10">
        <v>822.0</v>
      </c>
      <c r="N1726" s="10">
        <f t="shared" si="1"/>
        <v>2</v>
      </c>
      <c r="O1726" s="10">
        <f t="shared" si="2"/>
        <v>0</v>
      </c>
    </row>
    <row r="1727" ht="12.75" customHeight="1">
      <c r="A1727" s="10" t="s">
        <v>4601</v>
      </c>
      <c r="B1727" s="10" t="s">
        <v>4602</v>
      </c>
      <c r="C1727" s="10">
        <v>1.0</v>
      </c>
      <c r="F1727" s="10">
        <v>1.0</v>
      </c>
      <c r="G1727" s="11">
        <v>45406.0</v>
      </c>
      <c r="H1727" s="12">
        <v>9450.0</v>
      </c>
      <c r="I1727" s="10" t="s">
        <v>78</v>
      </c>
      <c r="J1727" s="10">
        <v>1.0</v>
      </c>
      <c r="K1727" s="10" t="s">
        <v>515</v>
      </c>
      <c r="N1727" s="10">
        <f t="shared" si="1"/>
        <v>1</v>
      </c>
      <c r="O1727" s="10">
        <f t="shared" si="2"/>
        <v>0</v>
      </c>
    </row>
    <row r="1728" ht="12.75" customHeight="1">
      <c r="A1728" s="10" t="s">
        <v>4603</v>
      </c>
      <c r="B1728" s="10" t="s">
        <v>4604</v>
      </c>
      <c r="C1728" s="10">
        <v>1.0</v>
      </c>
      <c r="F1728" s="10">
        <v>1.0</v>
      </c>
      <c r="G1728" s="11">
        <v>45709.0</v>
      </c>
      <c r="H1728" s="12">
        <v>70875.0</v>
      </c>
      <c r="I1728" s="10" t="s">
        <v>81</v>
      </c>
      <c r="J1728" s="10">
        <v>1.0</v>
      </c>
      <c r="K1728" s="10" t="s">
        <v>3030</v>
      </c>
      <c r="N1728" s="10">
        <f t="shared" si="1"/>
        <v>1</v>
      </c>
      <c r="O1728" s="10">
        <f t="shared" si="2"/>
        <v>0</v>
      </c>
    </row>
    <row r="1729" ht="12.75" customHeight="1">
      <c r="A1729" s="10" t="s">
        <v>4605</v>
      </c>
      <c r="B1729" s="10" t="s">
        <v>4606</v>
      </c>
      <c r="C1729" s="10">
        <v>2.0</v>
      </c>
      <c r="F1729" s="10">
        <v>2.0</v>
      </c>
      <c r="G1729" s="11">
        <v>45723.0</v>
      </c>
      <c r="H1729" s="12">
        <v>70875.0</v>
      </c>
      <c r="I1729" s="10" t="s">
        <v>308</v>
      </c>
      <c r="J1729" s="10">
        <v>2.0</v>
      </c>
      <c r="K1729" s="10" t="s">
        <v>3030</v>
      </c>
      <c r="N1729" s="10">
        <f t="shared" si="1"/>
        <v>2</v>
      </c>
      <c r="O1729" s="10">
        <f t="shared" si="2"/>
        <v>0</v>
      </c>
    </row>
    <row r="1730" ht="12.75" customHeight="1">
      <c r="A1730" s="10" t="s">
        <v>4607</v>
      </c>
      <c r="B1730" s="10" t="s">
        <v>4608</v>
      </c>
      <c r="C1730" s="10">
        <v>1.0</v>
      </c>
      <c r="F1730" s="10">
        <v>1.0</v>
      </c>
      <c r="G1730" s="11">
        <v>45721.0</v>
      </c>
      <c r="H1730" s="12">
        <v>85050.0</v>
      </c>
      <c r="I1730" s="10" t="s">
        <v>107</v>
      </c>
      <c r="J1730" s="10">
        <v>1.0</v>
      </c>
      <c r="K1730" s="10" t="s">
        <v>1481</v>
      </c>
      <c r="N1730" s="10">
        <f t="shared" si="1"/>
        <v>1</v>
      </c>
      <c r="O1730" s="10">
        <f t="shared" si="2"/>
        <v>0</v>
      </c>
    </row>
    <row r="1731" ht="12.75" customHeight="1">
      <c r="A1731" s="10" t="s">
        <v>4609</v>
      </c>
      <c r="B1731" s="10" t="s">
        <v>4610</v>
      </c>
      <c r="C1731" s="10">
        <v>4.0</v>
      </c>
      <c r="F1731" s="10">
        <v>4.0</v>
      </c>
      <c r="G1731" s="11">
        <v>45723.0</v>
      </c>
      <c r="H1731" s="12">
        <v>25515.0</v>
      </c>
      <c r="I1731" s="10" t="s">
        <v>1382</v>
      </c>
      <c r="J1731" s="10">
        <v>4.0</v>
      </c>
      <c r="K1731" s="10" t="s">
        <v>4611</v>
      </c>
      <c r="N1731" s="10">
        <f t="shared" si="1"/>
        <v>4</v>
      </c>
      <c r="O1731" s="10">
        <f t="shared" si="2"/>
        <v>0</v>
      </c>
    </row>
    <row r="1732" ht="12.75" customHeight="1">
      <c r="A1732" s="10" t="s">
        <v>4612</v>
      </c>
      <c r="B1732" s="10" t="s">
        <v>4613</v>
      </c>
      <c r="C1732" s="10">
        <v>1.0</v>
      </c>
      <c r="F1732" s="10">
        <v>1.0</v>
      </c>
      <c r="G1732" s="11">
        <v>45723.0</v>
      </c>
      <c r="H1732" s="12">
        <v>25515.0</v>
      </c>
      <c r="I1732" s="10" t="s">
        <v>186</v>
      </c>
      <c r="J1732" s="10">
        <v>1.0</v>
      </c>
      <c r="K1732" s="10">
        <v>422.0</v>
      </c>
      <c r="N1732" s="10">
        <f t="shared" si="1"/>
        <v>1</v>
      </c>
      <c r="O1732" s="10">
        <f t="shared" si="2"/>
        <v>0</v>
      </c>
    </row>
    <row r="1733" ht="12.75" customHeight="1">
      <c r="A1733" s="10" t="s">
        <v>4614</v>
      </c>
      <c r="B1733" s="10" t="s">
        <v>4615</v>
      </c>
      <c r="C1733" s="10">
        <v>1.0</v>
      </c>
      <c r="F1733" s="10">
        <v>1.0</v>
      </c>
      <c r="G1733" s="11">
        <v>45432.0</v>
      </c>
      <c r="H1733" s="12">
        <v>21262.5</v>
      </c>
      <c r="I1733" s="10" t="s">
        <v>277</v>
      </c>
      <c r="J1733" s="10">
        <v>1.0</v>
      </c>
      <c r="K1733" s="10">
        <v>923.0</v>
      </c>
      <c r="N1733" s="10">
        <f t="shared" si="1"/>
        <v>1</v>
      </c>
      <c r="O1733" s="10">
        <f t="shared" si="2"/>
        <v>0</v>
      </c>
    </row>
    <row r="1734" ht="12.75" customHeight="1">
      <c r="A1734" s="10" t="s">
        <v>4616</v>
      </c>
      <c r="B1734" s="10" t="s">
        <v>4617</v>
      </c>
      <c r="C1734" s="10">
        <v>1.0</v>
      </c>
      <c r="F1734" s="10">
        <v>1.0</v>
      </c>
      <c r="G1734" s="11">
        <v>45406.0</v>
      </c>
      <c r="H1734" s="12">
        <v>21262.5</v>
      </c>
      <c r="I1734" s="10" t="s">
        <v>277</v>
      </c>
      <c r="J1734" s="10">
        <v>1.0</v>
      </c>
      <c r="K1734" s="10" t="s">
        <v>1481</v>
      </c>
      <c r="N1734" s="10">
        <f t="shared" si="1"/>
        <v>1</v>
      </c>
      <c r="O1734" s="10">
        <f t="shared" si="2"/>
        <v>0</v>
      </c>
    </row>
    <row r="1735" ht="12.75" customHeight="1">
      <c r="A1735" s="10" t="s">
        <v>4618</v>
      </c>
      <c r="B1735" s="10" t="s">
        <v>4619</v>
      </c>
      <c r="C1735" s="10">
        <v>1.0</v>
      </c>
      <c r="F1735" s="10">
        <v>1.0</v>
      </c>
      <c r="G1735" s="11">
        <v>45054.0</v>
      </c>
      <c r="H1735" s="12">
        <v>21262.5</v>
      </c>
      <c r="I1735" s="10" t="s">
        <v>277</v>
      </c>
      <c r="J1735" s="10">
        <v>1.0</v>
      </c>
      <c r="K1735" s="10">
        <v>252.0</v>
      </c>
      <c r="N1735" s="10">
        <f t="shared" si="1"/>
        <v>1</v>
      </c>
      <c r="O1735" s="10">
        <f t="shared" si="2"/>
        <v>0</v>
      </c>
    </row>
    <row r="1736" ht="12.75" customHeight="1">
      <c r="A1736" s="10" t="s">
        <v>4620</v>
      </c>
      <c r="B1736" s="10" t="s">
        <v>4621</v>
      </c>
      <c r="C1736" s="10">
        <v>1.0</v>
      </c>
      <c r="F1736" s="10">
        <v>1.0</v>
      </c>
      <c r="G1736" s="11">
        <v>45698.0</v>
      </c>
      <c r="H1736" s="12">
        <v>7560.0</v>
      </c>
      <c r="I1736" s="10" t="s">
        <v>786</v>
      </c>
      <c r="J1736" s="10">
        <v>1.0</v>
      </c>
      <c r="K1736" s="10" t="s">
        <v>190</v>
      </c>
      <c r="N1736" s="10">
        <f t="shared" si="1"/>
        <v>1</v>
      </c>
      <c r="O1736" s="10">
        <f t="shared" si="2"/>
        <v>0</v>
      </c>
    </row>
    <row r="1737" ht="12.75" customHeight="1">
      <c r="A1737" s="10" t="s">
        <v>4622</v>
      </c>
      <c r="B1737" s="10" t="s">
        <v>4623</v>
      </c>
      <c r="C1737" s="10">
        <v>1.0</v>
      </c>
      <c r="F1737" s="10">
        <v>1.0</v>
      </c>
      <c r="G1737" s="11">
        <v>45698.0</v>
      </c>
      <c r="H1737" s="12">
        <v>7560.0</v>
      </c>
      <c r="I1737" s="10" t="s">
        <v>786</v>
      </c>
      <c r="J1737" s="10">
        <v>1.0</v>
      </c>
      <c r="K1737" s="10" t="s">
        <v>190</v>
      </c>
      <c r="N1737" s="10">
        <f t="shared" si="1"/>
        <v>1</v>
      </c>
      <c r="O1737" s="10">
        <f t="shared" si="2"/>
        <v>0</v>
      </c>
    </row>
    <row r="1738" ht="12.75" customHeight="1">
      <c r="A1738" s="10" t="s">
        <v>4624</v>
      </c>
      <c r="B1738" s="10" t="s">
        <v>4625</v>
      </c>
      <c r="C1738" s="10">
        <v>2.0</v>
      </c>
      <c r="F1738" s="10">
        <v>2.0</v>
      </c>
      <c r="G1738" s="11">
        <v>45406.0</v>
      </c>
      <c r="H1738" s="12">
        <v>18427.5</v>
      </c>
      <c r="I1738" s="10" t="s">
        <v>1963</v>
      </c>
      <c r="J1738" s="10">
        <v>2.0</v>
      </c>
      <c r="K1738" s="10">
        <v>751.0</v>
      </c>
      <c r="N1738" s="10">
        <f t="shared" si="1"/>
        <v>2</v>
      </c>
      <c r="O1738" s="10">
        <f t="shared" si="2"/>
        <v>0</v>
      </c>
    </row>
    <row r="1739" ht="12.75" customHeight="1">
      <c r="A1739" s="10" t="s">
        <v>4626</v>
      </c>
      <c r="B1739" s="10" t="s">
        <v>4627</v>
      </c>
      <c r="C1739" s="10">
        <v>1.0</v>
      </c>
      <c r="F1739" s="10">
        <v>1.0</v>
      </c>
      <c r="G1739" s="11">
        <v>45432.0</v>
      </c>
      <c r="H1739" s="12">
        <v>27058.82</v>
      </c>
      <c r="I1739" s="10" t="s">
        <v>1248</v>
      </c>
      <c r="J1739" s="10">
        <v>1.0</v>
      </c>
      <c r="K1739" s="10" t="s">
        <v>2780</v>
      </c>
      <c r="N1739" s="10">
        <f t="shared" si="1"/>
        <v>1</v>
      </c>
      <c r="O1739" s="10">
        <f t="shared" si="2"/>
        <v>0</v>
      </c>
    </row>
    <row r="1740" ht="12.75" customHeight="1">
      <c r="A1740" s="10" t="s">
        <v>4628</v>
      </c>
      <c r="B1740" s="10" t="s">
        <v>4629</v>
      </c>
      <c r="C1740" s="10">
        <v>4.0</v>
      </c>
      <c r="D1740" s="10">
        <v>1.0</v>
      </c>
      <c r="F1740" s="10">
        <v>3.0</v>
      </c>
      <c r="G1740" s="11">
        <v>45492.0</v>
      </c>
      <c r="H1740" s="12">
        <v>9450.0</v>
      </c>
      <c r="I1740" s="10" t="s">
        <v>247</v>
      </c>
      <c r="J1740" s="10">
        <v>3.0</v>
      </c>
      <c r="K1740" s="10" t="s">
        <v>363</v>
      </c>
      <c r="L1740" s="10">
        <v>1.0</v>
      </c>
      <c r="N1740" s="10">
        <f t="shared" si="1"/>
        <v>4</v>
      </c>
      <c r="O1740" s="10">
        <f t="shared" si="2"/>
        <v>0</v>
      </c>
      <c r="P1740" s="10">
        <v>161868.0</v>
      </c>
    </row>
    <row r="1741" ht="12.75" customHeight="1">
      <c r="A1741" s="10" t="s">
        <v>4630</v>
      </c>
      <c r="B1741" s="10" t="s">
        <v>4631</v>
      </c>
      <c r="C1741" s="10">
        <v>1.0</v>
      </c>
      <c r="F1741" s="10">
        <v>1.0</v>
      </c>
      <c r="G1741" s="11">
        <v>45500.0</v>
      </c>
      <c r="H1741" s="12">
        <v>51030.0</v>
      </c>
      <c r="I1741" s="10" t="s">
        <v>552</v>
      </c>
      <c r="J1741" s="10">
        <v>1.0</v>
      </c>
      <c r="K1741" s="10" t="s">
        <v>1481</v>
      </c>
      <c r="N1741" s="10">
        <f t="shared" si="1"/>
        <v>1</v>
      </c>
      <c r="O1741" s="10">
        <f t="shared" si="2"/>
        <v>0</v>
      </c>
    </row>
    <row r="1742" ht="12.75" customHeight="1">
      <c r="A1742" s="10" t="s">
        <v>4632</v>
      </c>
      <c r="B1742" s="10" t="s">
        <v>4633</v>
      </c>
      <c r="C1742" s="10">
        <v>1.0</v>
      </c>
      <c r="F1742" s="10">
        <v>1.0</v>
      </c>
      <c r="G1742" s="11">
        <v>45406.0</v>
      </c>
      <c r="H1742" s="12">
        <v>15592.5</v>
      </c>
      <c r="I1742" s="10" t="s">
        <v>1471</v>
      </c>
      <c r="J1742" s="10">
        <v>1.0</v>
      </c>
      <c r="K1742" s="10" t="s">
        <v>1481</v>
      </c>
      <c r="N1742" s="10">
        <f t="shared" si="1"/>
        <v>1</v>
      </c>
      <c r="O1742" s="10">
        <f t="shared" si="2"/>
        <v>0</v>
      </c>
    </row>
    <row r="1743" ht="12.75" customHeight="1">
      <c r="A1743" s="10" t="s">
        <v>4634</v>
      </c>
      <c r="B1743" s="10" t="s">
        <v>4635</v>
      </c>
      <c r="C1743" s="10">
        <v>1.0</v>
      </c>
      <c r="F1743" s="10">
        <v>1.0</v>
      </c>
      <c r="G1743" s="11">
        <v>45164.0</v>
      </c>
      <c r="H1743" s="12">
        <v>28350.0</v>
      </c>
      <c r="I1743" s="10" t="s">
        <v>88</v>
      </c>
      <c r="J1743" s="10">
        <v>1.0</v>
      </c>
      <c r="K1743" s="10">
        <v>252.0</v>
      </c>
      <c r="N1743" s="10">
        <f t="shared" si="1"/>
        <v>1</v>
      </c>
      <c r="O1743" s="10">
        <f t="shared" si="2"/>
        <v>0</v>
      </c>
    </row>
    <row r="1744" ht="12.75" customHeight="1">
      <c r="A1744" s="10" t="s">
        <v>4636</v>
      </c>
      <c r="B1744" s="10" t="s">
        <v>4637</v>
      </c>
      <c r="C1744" s="10">
        <v>2.0</v>
      </c>
      <c r="F1744" s="10">
        <v>2.0</v>
      </c>
      <c r="G1744" s="11">
        <v>45406.0</v>
      </c>
      <c r="H1744" s="12">
        <v>28350.0</v>
      </c>
      <c r="I1744" s="10" t="s">
        <v>481</v>
      </c>
      <c r="J1744" s="10">
        <v>2.0</v>
      </c>
      <c r="K1744" s="10">
        <v>233.0</v>
      </c>
      <c r="N1744" s="10">
        <f t="shared" si="1"/>
        <v>2</v>
      </c>
      <c r="O1744" s="10">
        <f t="shared" si="2"/>
        <v>0</v>
      </c>
    </row>
    <row r="1745" ht="12.75" customHeight="1">
      <c r="A1745" s="10" t="s">
        <v>4638</v>
      </c>
      <c r="B1745" s="10" t="s">
        <v>4639</v>
      </c>
      <c r="C1745" s="10">
        <v>1.0</v>
      </c>
      <c r="F1745" s="10">
        <v>1.0</v>
      </c>
      <c r="G1745" s="11">
        <v>45054.0</v>
      </c>
      <c r="H1745" s="12">
        <v>14175.0</v>
      </c>
      <c r="I1745" s="10" t="s">
        <v>319</v>
      </c>
      <c r="J1745" s="10">
        <v>1.0</v>
      </c>
      <c r="K1745" s="10" t="s">
        <v>1481</v>
      </c>
      <c r="N1745" s="10">
        <f t="shared" si="1"/>
        <v>1</v>
      </c>
      <c r="O1745" s="10">
        <f t="shared" si="2"/>
        <v>0</v>
      </c>
    </row>
    <row r="1746" ht="12.75" customHeight="1">
      <c r="A1746" s="10" t="s">
        <v>4640</v>
      </c>
      <c r="B1746" s="10" t="s">
        <v>4641</v>
      </c>
      <c r="C1746" s="10">
        <v>3.0</v>
      </c>
      <c r="F1746" s="10">
        <v>3.0</v>
      </c>
      <c r="G1746" s="11">
        <v>45723.0</v>
      </c>
      <c r="H1746" s="12">
        <v>9450.0</v>
      </c>
      <c r="I1746" s="10" t="s">
        <v>88</v>
      </c>
      <c r="J1746" s="10">
        <v>2.0</v>
      </c>
      <c r="K1746" s="10">
        <v>123.0</v>
      </c>
      <c r="N1746" s="10">
        <f t="shared" si="1"/>
        <v>2</v>
      </c>
      <c r="O1746" s="10">
        <f t="shared" si="2"/>
        <v>-1</v>
      </c>
      <c r="Q1746" s="10" t="str">
        <f>IFERROR(VLOOKUP(A1746,[1]Ajustes!A$1:H$65536,8,FALSE),0)</f>
        <v>#ERROR!</v>
      </c>
    </row>
    <row r="1747" ht="12.75" customHeight="1">
      <c r="A1747" s="10" t="s">
        <v>4642</v>
      </c>
      <c r="B1747" s="10" t="s">
        <v>4643</v>
      </c>
      <c r="C1747" s="10">
        <v>1.0</v>
      </c>
      <c r="F1747" s="10">
        <v>1.0</v>
      </c>
      <c r="G1747" s="11">
        <v>45709.0</v>
      </c>
      <c r="H1747" s="12">
        <v>127575.0</v>
      </c>
      <c r="I1747" s="10" t="s">
        <v>590</v>
      </c>
      <c r="J1747" s="10">
        <v>1.0</v>
      </c>
      <c r="K1747" s="10" t="s">
        <v>802</v>
      </c>
      <c r="N1747" s="10">
        <f t="shared" si="1"/>
        <v>1</v>
      </c>
      <c r="O1747" s="10">
        <f t="shared" si="2"/>
        <v>0</v>
      </c>
    </row>
    <row r="1748" ht="12.75" customHeight="1">
      <c r="A1748" s="10" t="s">
        <v>4644</v>
      </c>
      <c r="B1748" s="10" t="s">
        <v>4645</v>
      </c>
      <c r="C1748" s="10">
        <v>2.0</v>
      </c>
      <c r="F1748" s="10">
        <v>2.0</v>
      </c>
      <c r="G1748" s="11">
        <v>45540.0</v>
      </c>
      <c r="H1748" s="12">
        <v>63504.0</v>
      </c>
      <c r="I1748" s="10" t="s">
        <v>4646</v>
      </c>
      <c r="J1748" s="10">
        <v>2.0</v>
      </c>
      <c r="K1748" s="10" t="s">
        <v>3030</v>
      </c>
      <c r="N1748" s="10">
        <f t="shared" si="1"/>
        <v>2</v>
      </c>
      <c r="O1748" s="10">
        <f t="shared" si="2"/>
        <v>0</v>
      </c>
      <c r="P1748" s="10" t="s">
        <v>4647</v>
      </c>
    </row>
    <row r="1749" ht="12.75" customHeight="1">
      <c r="A1749" s="10" t="s">
        <v>4648</v>
      </c>
      <c r="B1749" s="10" t="s">
        <v>4649</v>
      </c>
      <c r="C1749" s="10">
        <v>1.0</v>
      </c>
      <c r="F1749" s="10">
        <v>1.0</v>
      </c>
      <c r="G1749" s="11">
        <v>45054.0</v>
      </c>
      <c r="H1749" s="12">
        <v>49329.0</v>
      </c>
      <c r="I1749" s="10" t="s">
        <v>3343</v>
      </c>
      <c r="J1749" s="10">
        <v>1.0</v>
      </c>
      <c r="K1749" s="10">
        <v>642.0</v>
      </c>
      <c r="N1749" s="10">
        <f t="shared" si="1"/>
        <v>1</v>
      </c>
      <c r="O1749" s="10">
        <f t="shared" si="2"/>
        <v>0</v>
      </c>
    </row>
    <row r="1750" ht="12.75" customHeight="1">
      <c r="A1750" s="10" t="s">
        <v>4650</v>
      </c>
      <c r="B1750" s="10" t="s">
        <v>4651</v>
      </c>
      <c r="C1750" s="10">
        <v>1.0</v>
      </c>
      <c r="F1750" s="10">
        <v>1.0</v>
      </c>
      <c r="G1750" s="11">
        <v>45054.0</v>
      </c>
      <c r="H1750" s="12">
        <v>49329.0</v>
      </c>
      <c r="I1750" s="10" t="s">
        <v>3343</v>
      </c>
      <c r="J1750" s="10">
        <v>1.0</v>
      </c>
      <c r="K1750" s="10">
        <v>642.0</v>
      </c>
      <c r="N1750" s="10">
        <f t="shared" si="1"/>
        <v>1</v>
      </c>
      <c r="O1750" s="10">
        <f t="shared" si="2"/>
        <v>0</v>
      </c>
    </row>
    <row r="1751" ht="12.75" customHeight="1">
      <c r="A1751" s="10" t="s">
        <v>4652</v>
      </c>
      <c r="B1751" s="10" t="s">
        <v>4653</v>
      </c>
      <c r="C1751" s="10">
        <v>2.0</v>
      </c>
      <c r="F1751" s="10">
        <v>2.0</v>
      </c>
      <c r="G1751" s="11">
        <v>45593.0</v>
      </c>
      <c r="H1751" s="12">
        <v>25515.0</v>
      </c>
      <c r="I1751" s="10" t="s">
        <v>552</v>
      </c>
      <c r="J1751" s="10">
        <v>2.0</v>
      </c>
      <c r="K1751" s="10">
        <v>233.0</v>
      </c>
      <c r="N1751" s="10">
        <f t="shared" si="1"/>
        <v>2</v>
      </c>
      <c r="O1751" s="10">
        <f t="shared" si="2"/>
        <v>0</v>
      </c>
    </row>
    <row r="1752" ht="12.75" customHeight="1">
      <c r="A1752" s="10" t="s">
        <v>4654</v>
      </c>
      <c r="B1752" s="10" t="s">
        <v>4655</v>
      </c>
      <c r="C1752" s="10">
        <v>1.0</v>
      </c>
      <c r="F1752" s="10">
        <v>1.0</v>
      </c>
      <c r="G1752" s="11">
        <v>45670.0</v>
      </c>
      <c r="H1752" s="12">
        <v>96295.5</v>
      </c>
      <c r="I1752" s="10" t="s">
        <v>4656</v>
      </c>
      <c r="J1752" s="10">
        <v>1.0</v>
      </c>
      <c r="K1752" s="10">
        <v>341.0</v>
      </c>
      <c r="N1752" s="10">
        <f t="shared" si="1"/>
        <v>1</v>
      </c>
      <c r="O1752" s="10">
        <f t="shared" si="2"/>
        <v>0</v>
      </c>
    </row>
    <row r="1753" ht="12.75" customHeight="1">
      <c r="A1753" s="10" t="s">
        <v>4657</v>
      </c>
      <c r="B1753" s="10" t="s">
        <v>4658</v>
      </c>
      <c r="C1753" s="10">
        <v>1.0</v>
      </c>
      <c r="F1753" s="10">
        <v>1.0</v>
      </c>
      <c r="G1753" s="11">
        <v>45054.0</v>
      </c>
      <c r="H1753" s="12">
        <v>70875.0</v>
      </c>
      <c r="I1753" s="10" t="s">
        <v>81</v>
      </c>
      <c r="J1753" s="10">
        <v>1.0</v>
      </c>
      <c r="K1753" s="10">
        <v>941.0</v>
      </c>
      <c r="N1753" s="10">
        <f t="shared" si="1"/>
        <v>1</v>
      </c>
      <c r="O1753" s="10">
        <f t="shared" si="2"/>
        <v>0</v>
      </c>
    </row>
    <row r="1754" ht="12.75" customHeight="1">
      <c r="A1754" s="10" t="s">
        <v>4659</v>
      </c>
      <c r="B1754" s="10" t="s">
        <v>4660</v>
      </c>
      <c r="C1754" s="10">
        <v>1.0</v>
      </c>
      <c r="F1754" s="10">
        <v>1.0</v>
      </c>
      <c r="G1754" s="11">
        <v>45498.0</v>
      </c>
      <c r="H1754" s="12">
        <v>150633.0</v>
      </c>
      <c r="I1754" s="10" t="s">
        <v>4661</v>
      </c>
      <c r="J1754" s="10">
        <v>1.0</v>
      </c>
      <c r="K1754" s="10" t="s">
        <v>802</v>
      </c>
      <c r="N1754" s="10">
        <f t="shared" si="1"/>
        <v>1</v>
      </c>
      <c r="O1754" s="10">
        <f t="shared" si="2"/>
        <v>0</v>
      </c>
    </row>
    <row r="1755" ht="12.75" customHeight="1">
      <c r="A1755" s="10" t="s">
        <v>4662</v>
      </c>
      <c r="B1755" s="10" t="s">
        <v>4663</v>
      </c>
      <c r="C1755" s="10">
        <v>1.0</v>
      </c>
      <c r="F1755" s="10">
        <v>1.0</v>
      </c>
      <c r="G1755" s="11">
        <v>45054.0</v>
      </c>
      <c r="H1755" s="12">
        <v>70875.0</v>
      </c>
      <c r="I1755" s="10" t="s">
        <v>81</v>
      </c>
      <c r="J1755" s="10">
        <v>1.0</v>
      </c>
      <c r="K1755" s="10" t="s">
        <v>3030</v>
      </c>
      <c r="N1755" s="10">
        <f t="shared" si="1"/>
        <v>1</v>
      </c>
      <c r="O1755" s="10">
        <f t="shared" si="2"/>
        <v>0</v>
      </c>
    </row>
    <row r="1756" ht="12.75" customHeight="1">
      <c r="A1756" s="10" t="s">
        <v>4664</v>
      </c>
      <c r="B1756" s="10" t="s">
        <v>4665</v>
      </c>
      <c r="C1756" s="10">
        <v>8.0</v>
      </c>
      <c r="F1756" s="10">
        <v>8.0</v>
      </c>
      <c r="G1756" s="11">
        <v>45406.0</v>
      </c>
      <c r="H1756" s="12">
        <v>9450.0</v>
      </c>
      <c r="I1756" s="10" t="s">
        <v>4666</v>
      </c>
      <c r="J1756" s="10">
        <v>8.0</v>
      </c>
      <c r="K1756" s="10" t="s">
        <v>309</v>
      </c>
      <c r="N1756" s="10">
        <f t="shared" si="1"/>
        <v>8</v>
      </c>
      <c r="O1756" s="10">
        <f t="shared" si="2"/>
        <v>0</v>
      </c>
    </row>
    <row r="1757" ht="12.75" customHeight="1">
      <c r="A1757" s="10" t="s">
        <v>4667</v>
      </c>
      <c r="B1757" s="10" t="s">
        <v>4668</v>
      </c>
      <c r="C1757" s="10">
        <v>1.0</v>
      </c>
      <c r="F1757" s="10">
        <v>1.0</v>
      </c>
      <c r="G1757" s="11">
        <v>45721.0</v>
      </c>
      <c r="H1757" s="12">
        <v>99225.0</v>
      </c>
      <c r="I1757" s="10" t="s">
        <v>67</v>
      </c>
      <c r="J1757" s="10">
        <v>1.0</v>
      </c>
      <c r="K1757" s="10" t="s">
        <v>723</v>
      </c>
      <c r="N1757" s="10">
        <f t="shared" si="1"/>
        <v>1</v>
      </c>
      <c r="O1757" s="10">
        <f t="shared" si="2"/>
        <v>0</v>
      </c>
    </row>
    <row r="1758" ht="12.75" customHeight="1">
      <c r="A1758" s="10" t="s">
        <v>4669</v>
      </c>
      <c r="B1758" s="10" t="s">
        <v>4670</v>
      </c>
      <c r="C1758" s="10">
        <v>1.0</v>
      </c>
      <c r="F1758" s="10">
        <v>1.0</v>
      </c>
      <c r="G1758" s="11">
        <v>45721.0</v>
      </c>
      <c r="H1758" s="12">
        <v>99225.0</v>
      </c>
      <c r="I1758" s="10" t="s">
        <v>67</v>
      </c>
      <c r="J1758" s="10">
        <v>1.0</v>
      </c>
      <c r="K1758" s="11" t="s">
        <v>372</v>
      </c>
      <c r="N1758" s="10">
        <f t="shared" si="1"/>
        <v>1</v>
      </c>
      <c r="O1758" s="10">
        <f t="shared" si="2"/>
        <v>0</v>
      </c>
    </row>
    <row r="1759" ht="12.75" customHeight="1">
      <c r="A1759" s="10" t="s">
        <v>4671</v>
      </c>
      <c r="B1759" s="10" t="s">
        <v>4672</v>
      </c>
      <c r="C1759" s="10">
        <v>2.0</v>
      </c>
      <c r="F1759" s="10">
        <v>2.0</v>
      </c>
      <c r="G1759" s="11">
        <v>45593.0</v>
      </c>
      <c r="H1759" s="12">
        <v>25515.0</v>
      </c>
      <c r="I1759" s="10" t="s">
        <v>552</v>
      </c>
      <c r="J1759" s="10">
        <v>2.0</v>
      </c>
      <c r="K1759" s="10">
        <v>233.0</v>
      </c>
      <c r="N1759" s="10">
        <f t="shared" si="1"/>
        <v>2</v>
      </c>
      <c r="O1759" s="10">
        <f t="shared" si="2"/>
        <v>0</v>
      </c>
    </row>
    <row r="1760" ht="12.75" customHeight="1">
      <c r="A1760" s="10" t="s">
        <v>4673</v>
      </c>
      <c r="B1760" s="10" t="s">
        <v>4674</v>
      </c>
      <c r="C1760" s="10">
        <v>2.0</v>
      </c>
      <c r="F1760" s="10">
        <v>2.0</v>
      </c>
      <c r="G1760" s="11">
        <v>45692.0</v>
      </c>
      <c r="H1760" s="12">
        <v>2835.0</v>
      </c>
      <c r="I1760" s="10" t="s">
        <v>1164</v>
      </c>
      <c r="J1760" s="10">
        <v>2.0</v>
      </c>
      <c r="K1760" s="10" t="s">
        <v>424</v>
      </c>
      <c r="N1760" s="10">
        <f t="shared" si="1"/>
        <v>2</v>
      </c>
      <c r="O1760" s="10">
        <f t="shared" si="2"/>
        <v>0</v>
      </c>
    </row>
    <row r="1761" ht="12.75" customHeight="1">
      <c r="A1761" s="10" t="s">
        <v>4675</v>
      </c>
      <c r="B1761" s="10" t="s">
        <v>4676</v>
      </c>
      <c r="C1761" s="10">
        <v>1.0</v>
      </c>
      <c r="F1761" s="10">
        <v>1.0</v>
      </c>
      <c r="G1761" s="11">
        <v>45721.0</v>
      </c>
      <c r="H1761" s="12">
        <v>3780.0</v>
      </c>
      <c r="I1761" s="10" t="s">
        <v>795</v>
      </c>
      <c r="J1761" s="10">
        <v>1.0</v>
      </c>
      <c r="K1761" s="10" t="s">
        <v>235</v>
      </c>
      <c r="N1761" s="10">
        <f t="shared" si="1"/>
        <v>1</v>
      </c>
      <c r="O1761" s="10">
        <f t="shared" si="2"/>
        <v>0</v>
      </c>
    </row>
    <row r="1762" ht="12.75" customHeight="1">
      <c r="A1762" s="10" t="s">
        <v>4677</v>
      </c>
      <c r="B1762" s="10" t="s">
        <v>4678</v>
      </c>
      <c r="C1762" s="10">
        <v>1.0</v>
      </c>
      <c r="F1762" s="10">
        <v>1.0</v>
      </c>
      <c r="G1762" s="11">
        <v>45314.0</v>
      </c>
      <c r="H1762" s="12">
        <v>1890.0</v>
      </c>
      <c r="I1762" s="10" t="s">
        <v>469</v>
      </c>
      <c r="J1762" s="10">
        <v>1.0</v>
      </c>
      <c r="K1762" s="10" t="s">
        <v>723</v>
      </c>
      <c r="N1762" s="10">
        <f t="shared" si="1"/>
        <v>1</v>
      </c>
      <c r="O1762" s="10">
        <f t="shared" si="2"/>
        <v>0</v>
      </c>
    </row>
    <row r="1763" ht="12.75" customHeight="1">
      <c r="A1763" s="10" t="s">
        <v>4679</v>
      </c>
      <c r="B1763" s="10" t="s">
        <v>4680</v>
      </c>
      <c r="C1763" s="10">
        <v>1.0</v>
      </c>
      <c r="F1763" s="10">
        <v>1.0</v>
      </c>
      <c r="G1763" s="11">
        <v>45406.0</v>
      </c>
      <c r="H1763" s="12">
        <v>39690.0</v>
      </c>
      <c r="I1763" s="10" t="s">
        <v>1279</v>
      </c>
      <c r="J1763" s="10">
        <v>1.0</v>
      </c>
      <c r="K1763" s="10" t="s">
        <v>336</v>
      </c>
      <c r="N1763" s="10">
        <f t="shared" si="1"/>
        <v>1</v>
      </c>
      <c r="O1763" s="10">
        <f t="shared" si="2"/>
        <v>0</v>
      </c>
    </row>
    <row r="1764" ht="12.75" customHeight="1">
      <c r="A1764" s="10" t="s">
        <v>4681</v>
      </c>
      <c r="B1764" s="10" t="s">
        <v>4682</v>
      </c>
      <c r="C1764" s="10">
        <v>1.0</v>
      </c>
      <c r="F1764" s="10">
        <v>1.0</v>
      </c>
      <c r="G1764" s="11">
        <v>45721.0</v>
      </c>
      <c r="H1764" s="12">
        <v>49329.0</v>
      </c>
      <c r="I1764" s="10" t="s">
        <v>3343</v>
      </c>
      <c r="J1764" s="10">
        <v>1.0</v>
      </c>
      <c r="K1764" s="10" t="s">
        <v>235</v>
      </c>
      <c r="N1764" s="10">
        <f t="shared" si="1"/>
        <v>1</v>
      </c>
      <c r="O1764" s="10">
        <f t="shared" si="2"/>
        <v>0</v>
      </c>
    </row>
    <row r="1765" ht="12.75" customHeight="1">
      <c r="A1765" s="10" t="s">
        <v>4683</v>
      </c>
      <c r="B1765" s="10" t="s">
        <v>4684</v>
      </c>
      <c r="C1765" s="10">
        <v>16.0</v>
      </c>
      <c r="D1765" s="10">
        <v>1.0</v>
      </c>
      <c r="F1765" s="10">
        <v>15.0</v>
      </c>
      <c r="G1765" s="11">
        <v>45447.0</v>
      </c>
      <c r="H1765" s="12">
        <v>31043.25</v>
      </c>
      <c r="I1765" s="10" t="s">
        <v>4685</v>
      </c>
      <c r="J1765" s="10">
        <v>17.0</v>
      </c>
      <c r="K1765" s="10" t="s">
        <v>765</v>
      </c>
      <c r="N1765" s="10">
        <f t="shared" si="1"/>
        <v>17</v>
      </c>
      <c r="O1765" s="10">
        <f t="shared" si="2"/>
        <v>1</v>
      </c>
      <c r="P1765" s="10" t="s">
        <v>4686</v>
      </c>
      <c r="Q1765" s="10" t="str">
        <f>IFERROR(VLOOKUP(A1765,[1]Ajustes!A$1:H$65536,8,FALSE),0)</f>
        <v>#ERROR!</v>
      </c>
    </row>
    <row r="1766" ht="12.75" customHeight="1">
      <c r="A1766" s="10" t="s">
        <v>4687</v>
      </c>
      <c r="B1766" s="10" t="s">
        <v>4688</v>
      </c>
      <c r="C1766" s="10">
        <v>2.0</v>
      </c>
      <c r="D1766" s="10">
        <v>1.0</v>
      </c>
      <c r="F1766" s="10">
        <v>1.0</v>
      </c>
      <c r="G1766" s="11">
        <v>45674.0</v>
      </c>
      <c r="H1766" s="12">
        <v>59535.0</v>
      </c>
      <c r="I1766" s="10" t="s">
        <v>2199</v>
      </c>
      <c r="J1766" s="10">
        <v>2.0</v>
      </c>
      <c r="K1766" s="10">
        <v>822.0</v>
      </c>
      <c r="N1766" s="10">
        <f t="shared" si="1"/>
        <v>2</v>
      </c>
      <c r="O1766" s="10">
        <f t="shared" si="2"/>
        <v>0</v>
      </c>
    </row>
    <row r="1767" ht="12.75" customHeight="1">
      <c r="A1767" s="10" t="s">
        <v>4689</v>
      </c>
      <c r="B1767" s="10" t="s">
        <v>4690</v>
      </c>
      <c r="C1767" s="10">
        <v>3.0</v>
      </c>
      <c r="F1767" s="10">
        <v>3.0</v>
      </c>
      <c r="G1767" s="11">
        <v>45723.0</v>
      </c>
      <c r="H1767" s="12">
        <v>700.0</v>
      </c>
      <c r="I1767" s="10" t="s">
        <v>849</v>
      </c>
      <c r="J1767" s="10">
        <v>3.0</v>
      </c>
      <c r="K1767" s="10">
        <v>441.0</v>
      </c>
      <c r="N1767" s="10">
        <f t="shared" si="1"/>
        <v>3</v>
      </c>
      <c r="O1767" s="10">
        <f t="shared" si="2"/>
        <v>0</v>
      </c>
    </row>
    <row r="1768" ht="12.75" customHeight="1">
      <c r="A1768" s="10" t="s">
        <v>4691</v>
      </c>
      <c r="B1768" s="10" t="s">
        <v>4692</v>
      </c>
      <c r="C1768" s="10">
        <v>2.0</v>
      </c>
      <c r="F1768" s="10">
        <v>2.0</v>
      </c>
      <c r="G1768" s="11">
        <v>45723.0</v>
      </c>
      <c r="H1768" s="12">
        <v>22538.25</v>
      </c>
      <c r="I1768" s="10" t="s">
        <v>4693</v>
      </c>
      <c r="J1768" s="10">
        <v>2.0</v>
      </c>
      <c r="K1768" s="10" t="s">
        <v>2372</v>
      </c>
      <c r="N1768" s="10">
        <f t="shared" si="1"/>
        <v>2</v>
      </c>
      <c r="O1768" s="10">
        <f t="shared" si="2"/>
        <v>0</v>
      </c>
    </row>
    <row r="1769" ht="12.75" customHeight="1">
      <c r="A1769" s="10" t="s">
        <v>4694</v>
      </c>
      <c r="B1769" s="10" t="s">
        <v>4695</v>
      </c>
      <c r="C1769" s="10">
        <v>3.0</v>
      </c>
      <c r="F1769" s="10">
        <v>3.0</v>
      </c>
      <c r="G1769" s="11">
        <v>45723.0</v>
      </c>
      <c r="H1769" s="12">
        <v>9450.0</v>
      </c>
      <c r="I1769" s="10" t="s">
        <v>88</v>
      </c>
      <c r="J1769" s="10">
        <v>3.0</v>
      </c>
      <c r="K1769" s="10" t="s">
        <v>4696</v>
      </c>
      <c r="N1769" s="10">
        <f t="shared" si="1"/>
        <v>3</v>
      </c>
      <c r="O1769" s="10">
        <f t="shared" si="2"/>
        <v>0</v>
      </c>
    </row>
    <row r="1770" ht="12.75" customHeight="1">
      <c r="A1770" s="10" t="s">
        <v>4697</v>
      </c>
      <c r="B1770" s="10" t="s">
        <v>4698</v>
      </c>
      <c r="C1770" s="10">
        <v>3.0</v>
      </c>
      <c r="F1770" s="10">
        <v>3.0</v>
      </c>
      <c r="G1770" s="11">
        <v>45054.0</v>
      </c>
      <c r="H1770" s="12">
        <v>10395.0</v>
      </c>
      <c r="I1770" s="10" t="s">
        <v>537</v>
      </c>
      <c r="J1770" s="10">
        <v>3.0</v>
      </c>
      <c r="K1770" s="10" t="s">
        <v>1423</v>
      </c>
      <c r="N1770" s="10">
        <f t="shared" si="1"/>
        <v>3</v>
      </c>
      <c r="O1770" s="10">
        <f t="shared" si="2"/>
        <v>0</v>
      </c>
    </row>
    <row r="1771" ht="12.75" customHeight="1">
      <c r="A1771" s="10" t="s">
        <v>4699</v>
      </c>
      <c r="B1771" s="10" t="s">
        <v>4700</v>
      </c>
      <c r="C1771" s="10">
        <v>1.0</v>
      </c>
      <c r="D1771" s="10">
        <v>1.0</v>
      </c>
      <c r="G1771" s="11">
        <v>45054.0</v>
      </c>
      <c r="H1771" s="12">
        <v>12285.0</v>
      </c>
      <c r="I1771" s="10" t="s">
        <v>1812</v>
      </c>
      <c r="L1771" s="10">
        <v>1.0</v>
      </c>
      <c r="N1771" s="10">
        <f t="shared" si="1"/>
        <v>1</v>
      </c>
      <c r="O1771" s="10">
        <f t="shared" si="2"/>
        <v>0</v>
      </c>
      <c r="P1771" s="10">
        <v>138267.0</v>
      </c>
    </row>
    <row r="1772" ht="12.75" customHeight="1">
      <c r="A1772" s="10" t="s">
        <v>4701</v>
      </c>
      <c r="B1772" s="10" t="s">
        <v>4702</v>
      </c>
      <c r="C1772" s="10">
        <v>2.0</v>
      </c>
      <c r="D1772" s="10">
        <v>2.0</v>
      </c>
      <c r="G1772" s="11">
        <v>45595.0</v>
      </c>
      <c r="H1772" s="12">
        <v>13041.0</v>
      </c>
      <c r="I1772" s="10" t="s">
        <v>752</v>
      </c>
      <c r="J1772" s="10">
        <v>1.0</v>
      </c>
      <c r="K1772" s="10" t="s">
        <v>1423</v>
      </c>
      <c r="L1772" s="10">
        <v>2.0</v>
      </c>
      <c r="N1772" s="10">
        <f t="shared" si="1"/>
        <v>3</v>
      </c>
      <c r="O1772" s="10">
        <f t="shared" si="2"/>
        <v>1</v>
      </c>
      <c r="P1772" s="10" t="s">
        <v>4703</v>
      </c>
      <c r="Q1772" s="10" t="str">
        <f>IFERROR(VLOOKUP(A1772,[1]Ajustes!A$1:H$65536,8,FALSE),0)</f>
        <v>#ERROR!</v>
      </c>
    </row>
    <row r="1773" ht="12.75" customHeight="1">
      <c r="A1773" s="10" t="s">
        <v>4704</v>
      </c>
      <c r="B1773" s="10" t="s">
        <v>4705</v>
      </c>
      <c r="C1773" s="10">
        <v>6.0</v>
      </c>
      <c r="F1773" s="10">
        <v>6.0</v>
      </c>
      <c r="G1773" s="11">
        <v>45595.0</v>
      </c>
      <c r="H1773" s="12">
        <v>2835.0</v>
      </c>
      <c r="I1773" s="10" t="s">
        <v>1417</v>
      </c>
      <c r="J1773" s="10">
        <v>6.0</v>
      </c>
      <c r="K1773" s="10" t="s">
        <v>802</v>
      </c>
      <c r="N1773" s="10">
        <f t="shared" si="1"/>
        <v>6</v>
      </c>
      <c r="O1773" s="10">
        <f t="shared" si="2"/>
        <v>0</v>
      </c>
    </row>
    <row r="1774" ht="12.75" customHeight="1">
      <c r="A1774" s="10" t="s">
        <v>4706</v>
      </c>
      <c r="B1774" s="10" t="s">
        <v>4707</v>
      </c>
      <c r="C1774" s="10">
        <v>1.0</v>
      </c>
      <c r="D1774" s="10">
        <v>1.0</v>
      </c>
      <c r="G1774" s="11">
        <v>45355.0</v>
      </c>
      <c r="H1774" s="12">
        <v>6615.0</v>
      </c>
      <c r="I1774" s="10" t="s">
        <v>875</v>
      </c>
      <c r="L1774" s="10">
        <v>1.0</v>
      </c>
      <c r="N1774" s="10">
        <f t="shared" si="1"/>
        <v>1</v>
      </c>
      <c r="O1774" s="10">
        <f t="shared" si="2"/>
        <v>0</v>
      </c>
      <c r="P1774" s="10">
        <v>161359.0</v>
      </c>
    </row>
    <row r="1775" ht="12.75" customHeight="1">
      <c r="A1775" s="10" t="s">
        <v>4708</v>
      </c>
      <c r="B1775" s="10" t="s">
        <v>4709</v>
      </c>
      <c r="C1775" s="10">
        <v>2.0</v>
      </c>
      <c r="D1775" s="10">
        <v>2.0</v>
      </c>
      <c r="G1775" s="11">
        <v>45723.0</v>
      </c>
      <c r="H1775" s="12">
        <v>57125.25</v>
      </c>
      <c r="I1775" s="10" t="s">
        <v>4710</v>
      </c>
      <c r="L1775" s="10">
        <v>2.0</v>
      </c>
      <c r="N1775" s="10">
        <f t="shared" si="1"/>
        <v>2</v>
      </c>
      <c r="O1775" s="10">
        <f t="shared" si="2"/>
        <v>0</v>
      </c>
      <c r="P1775" s="10" t="s">
        <v>4703</v>
      </c>
    </row>
    <row r="1776" ht="12.75" customHeight="1">
      <c r="A1776" s="10" t="s">
        <v>4711</v>
      </c>
      <c r="B1776" s="10" t="s">
        <v>4712</v>
      </c>
      <c r="C1776" s="10">
        <v>3.0</v>
      </c>
      <c r="F1776" s="10">
        <v>3.0</v>
      </c>
      <c r="G1776" s="11">
        <v>45406.0</v>
      </c>
      <c r="H1776" s="12">
        <v>2457.0</v>
      </c>
      <c r="I1776" s="10" t="s">
        <v>1587</v>
      </c>
      <c r="J1776" s="10">
        <v>3.0</v>
      </c>
      <c r="K1776" s="10" t="s">
        <v>879</v>
      </c>
      <c r="N1776" s="10">
        <f t="shared" si="1"/>
        <v>3</v>
      </c>
      <c r="O1776" s="10">
        <f t="shared" si="2"/>
        <v>0</v>
      </c>
    </row>
    <row r="1777" ht="12.75" customHeight="1">
      <c r="A1777" s="10" t="s">
        <v>4713</v>
      </c>
      <c r="B1777" s="10" t="s">
        <v>4714</v>
      </c>
      <c r="C1777" s="10">
        <v>1.0</v>
      </c>
      <c r="F1777" s="10">
        <v>1.0</v>
      </c>
      <c r="G1777" s="11">
        <v>45681.0</v>
      </c>
      <c r="H1777" s="12">
        <v>24381.0</v>
      </c>
      <c r="I1777" s="10" t="s">
        <v>4715</v>
      </c>
      <c r="J1777" s="10">
        <v>1.0</v>
      </c>
      <c r="K1777" s="10">
        <v>231.0</v>
      </c>
      <c r="N1777" s="10">
        <f t="shared" si="1"/>
        <v>1</v>
      </c>
      <c r="O1777" s="10">
        <f t="shared" si="2"/>
        <v>0</v>
      </c>
    </row>
    <row r="1778" ht="12.75" customHeight="1">
      <c r="A1778" s="10" t="s">
        <v>4716</v>
      </c>
      <c r="B1778" s="10" t="s">
        <v>4717</v>
      </c>
      <c r="C1778" s="10">
        <v>1.0</v>
      </c>
      <c r="F1778" s="10">
        <v>1.0</v>
      </c>
      <c r="G1778" s="11">
        <v>45492.0</v>
      </c>
      <c r="H1778" s="12">
        <v>38556.0</v>
      </c>
      <c r="I1778" s="10" t="s">
        <v>375</v>
      </c>
      <c r="J1778" s="10">
        <v>1.0</v>
      </c>
      <c r="K1778" s="10" t="s">
        <v>2372</v>
      </c>
      <c r="N1778" s="10">
        <f t="shared" si="1"/>
        <v>1</v>
      </c>
      <c r="O1778" s="10">
        <f t="shared" si="2"/>
        <v>0</v>
      </c>
    </row>
    <row r="1779" ht="12.75" customHeight="1">
      <c r="A1779" s="10" t="s">
        <v>4718</v>
      </c>
      <c r="B1779" s="10" t="s">
        <v>4719</v>
      </c>
      <c r="C1779" s="10">
        <v>1.0</v>
      </c>
      <c r="F1779" s="10">
        <v>1.0</v>
      </c>
      <c r="G1779" s="11">
        <v>45432.0</v>
      </c>
      <c r="H1779" s="12">
        <v>13891.5</v>
      </c>
      <c r="I1779" s="10" t="s">
        <v>4452</v>
      </c>
      <c r="J1779" s="10">
        <v>1.0</v>
      </c>
      <c r="K1779" s="10">
        <v>231.0</v>
      </c>
      <c r="N1779" s="10">
        <f t="shared" si="1"/>
        <v>1</v>
      </c>
      <c r="O1779" s="10">
        <f t="shared" si="2"/>
        <v>0</v>
      </c>
    </row>
    <row r="1780" ht="12.75" customHeight="1">
      <c r="A1780" s="10" t="s">
        <v>4720</v>
      </c>
      <c r="B1780" s="10" t="s">
        <v>4721</v>
      </c>
      <c r="C1780" s="10">
        <v>1.0</v>
      </c>
      <c r="F1780" s="10">
        <v>1.0</v>
      </c>
      <c r="G1780" s="11">
        <v>45054.0</v>
      </c>
      <c r="H1780" s="12">
        <v>10395.0</v>
      </c>
      <c r="I1780" s="10" t="s">
        <v>2836</v>
      </c>
      <c r="J1780" s="10">
        <v>1.0</v>
      </c>
      <c r="K1780" s="11" t="s">
        <v>280</v>
      </c>
      <c r="N1780" s="10">
        <f t="shared" si="1"/>
        <v>1</v>
      </c>
      <c r="O1780" s="10">
        <f t="shared" si="2"/>
        <v>0</v>
      </c>
    </row>
    <row r="1781" ht="12.75" customHeight="1">
      <c r="A1781" s="10" t="s">
        <v>4722</v>
      </c>
      <c r="B1781" s="10" t="s">
        <v>4723</v>
      </c>
      <c r="C1781" s="10">
        <v>1.0</v>
      </c>
      <c r="F1781" s="10">
        <v>1.0</v>
      </c>
      <c r="G1781" s="11">
        <v>45406.0</v>
      </c>
      <c r="H1781" s="12">
        <v>700.0</v>
      </c>
      <c r="I1781" s="10" t="s">
        <v>371</v>
      </c>
      <c r="J1781" s="10">
        <v>1.0</v>
      </c>
      <c r="K1781" s="10" t="s">
        <v>242</v>
      </c>
      <c r="N1781" s="10">
        <f t="shared" si="1"/>
        <v>1</v>
      </c>
      <c r="O1781" s="10">
        <f t="shared" si="2"/>
        <v>0</v>
      </c>
    </row>
    <row r="1782" ht="12.75" customHeight="1">
      <c r="A1782" s="10" t="s">
        <v>4724</v>
      </c>
      <c r="B1782" s="10" t="s">
        <v>4725</v>
      </c>
      <c r="C1782" s="10">
        <v>5.0</v>
      </c>
      <c r="F1782" s="10">
        <v>5.0</v>
      </c>
      <c r="G1782" s="11">
        <v>45406.0</v>
      </c>
      <c r="H1782" s="12">
        <v>700.0</v>
      </c>
      <c r="I1782" s="10" t="s">
        <v>884</v>
      </c>
      <c r="J1782" s="10">
        <v>5.0</v>
      </c>
      <c r="K1782" s="11" t="s">
        <v>4726</v>
      </c>
      <c r="N1782" s="10">
        <f t="shared" si="1"/>
        <v>5</v>
      </c>
      <c r="O1782" s="10">
        <f t="shared" si="2"/>
        <v>0</v>
      </c>
    </row>
    <row r="1783" ht="12.75" customHeight="1">
      <c r="A1783" s="10" t="s">
        <v>4727</v>
      </c>
      <c r="B1783" s="10" t="s">
        <v>4728</v>
      </c>
      <c r="C1783" s="10">
        <v>2.0</v>
      </c>
      <c r="F1783" s="10">
        <v>2.0</v>
      </c>
      <c r="G1783" s="11">
        <v>45723.0</v>
      </c>
      <c r="H1783" s="12">
        <v>700.0</v>
      </c>
      <c r="I1783" s="10" t="s">
        <v>718</v>
      </c>
      <c r="J1783" s="10">
        <v>2.0</v>
      </c>
      <c r="K1783" s="10" t="s">
        <v>211</v>
      </c>
      <c r="N1783" s="10">
        <f t="shared" si="1"/>
        <v>2</v>
      </c>
      <c r="O1783" s="10">
        <f t="shared" si="2"/>
        <v>0</v>
      </c>
    </row>
    <row r="1784" ht="12.75" customHeight="1">
      <c r="A1784" s="10" t="s">
        <v>4729</v>
      </c>
      <c r="B1784" s="10" t="s">
        <v>4730</v>
      </c>
      <c r="C1784" s="10">
        <v>1.0</v>
      </c>
      <c r="F1784" s="10">
        <v>1.0</v>
      </c>
      <c r="G1784" s="11">
        <v>45054.0</v>
      </c>
      <c r="H1784" s="12">
        <v>12605.04</v>
      </c>
      <c r="I1784" s="10" t="s">
        <v>970</v>
      </c>
      <c r="J1784" s="10">
        <v>1.0</v>
      </c>
      <c r="K1784" s="11" t="s">
        <v>1154</v>
      </c>
      <c r="N1784" s="10">
        <f t="shared" si="1"/>
        <v>1</v>
      </c>
      <c r="O1784" s="10">
        <f t="shared" si="2"/>
        <v>0</v>
      </c>
    </row>
    <row r="1785" ht="12.75" customHeight="1">
      <c r="A1785" s="10" t="s">
        <v>4731</v>
      </c>
      <c r="B1785" s="10" t="s">
        <v>4732</v>
      </c>
      <c r="C1785" s="10">
        <v>1.0</v>
      </c>
      <c r="D1785" s="10">
        <v>1.0</v>
      </c>
      <c r="G1785" s="11">
        <v>45271.0</v>
      </c>
      <c r="H1785" s="12">
        <v>6200.0</v>
      </c>
      <c r="I1785" s="10" t="s">
        <v>4733</v>
      </c>
      <c r="L1785" s="10">
        <v>1.0</v>
      </c>
      <c r="N1785" s="10">
        <f t="shared" si="1"/>
        <v>1</v>
      </c>
      <c r="O1785" s="10">
        <f t="shared" si="2"/>
        <v>0</v>
      </c>
      <c r="P1785" s="10">
        <v>187972.0</v>
      </c>
    </row>
    <row r="1786" ht="12.75" customHeight="1">
      <c r="A1786" s="10" t="s">
        <v>4734</v>
      </c>
      <c r="B1786" s="10" t="s">
        <v>4735</v>
      </c>
      <c r="C1786" s="10">
        <v>2.0</v>
      </c>
      <c r="F1786" s="10">
        <v>2.0</v>
      </c>
      <c r="G1786" s="11">
        <v>45079.0</v>
      </c>
      <c r="H1786" s="12">
        <v>50420.17</v>
      </c>
      <c r="I1786" s="10" t="s">
        <v>4736</v>
      </c>
      <c r="J1786" s="10">
        <v>2.0</v>
      </c>
      <c r="K1786" s="10">
        <v>732.0</v>
      </c>
      <c r="N1786" s="10">
        <f t="shared" si="1"/>
        <v>2</v>
      </c>
      <c r="O1786" s="10">
        <f t="shared" si="2"/>
        <v>0</v>
      </c>
    </row>
    <row r="1787" ht="12.75" customHeight="1">
      <c r="A1787" s="10" t="s">
        <v>4737</v>
      </c>
      <c r="B1787" s="10" t="s">
        <v>4738</v>
      </c>
      <c r="C1787" s="10">
        <v>10.0</v>
      </c>
      <c r="F1787" s="10">
        <v>10.0</v>
      </c>
      <c r="G1787" s="11">
        <v>45054.0</v>
      </c>
      <c r="H1787" s="12">
        <v>38.3</v>
      </c>
      <c r="I1787" s="10" t="s">
        <v>4739</v>
      </c>
      <c r="J1787" s="10">
        <v>10.0</v>
      </c>
      <c r="K1787" s="11" t="s">
        <v>4726</v>
      </c>
      <c r="N1787" s="10">
        <f t="shared" si="1"/>
        <v>10</v>
      </c>
      <c r="O1787" s="10">
        <f t="shared" si="2"/>
        <v>0</v>
      </c>
    </row>
    <row r="1788" ht="12.75" customHeight="1">
      <c r="A1788" s="10" t="s">
        <v>4740</v>
      </c>
      <c r="B1788" s="10" t="s">
        <v>4741</v>
      </c>
      <c r="C1788" s="10">
        <v>23.0</v>
      </c>
      <c r="F1788" s="10">
        <v>23.0</v>
      </c>
      <c r="G1788" s="11">
        <v>45196.0</v>
      </c>
      <c r="H1788" s="12">
        <v>4201.68</v>
      </c>
      <c r="I1788" s="10" t="s">
        <v>4742</v>
      </c>
      <c r="J1788" s="10">
        <v>23.0</v>
      </c>
      <c r="K1788" s="10" t="s">
        <v>1639</v>
      </c>
      <c r="N1788" s="10">
        <f t="shared" si="1"/>
        <v>23</v>
      </c>
      <c r="O1788" s="10">
        <f t="shared" si="2"/>
        <v>0</v>
      </c>
    </row>
    <row r="1789" ht="12.75" customHeight="1">
      <c r="A1789" s="10" t="s">
        <v>4743</v>
      </c>
      <c r="B1789" s="10" t="s">
        <v>4744</v>
      </c>
      <c r="C1789" s="10">
        <v>2.0</v>
      </c>
      <c r="F1789" s="10">
        <v>2.0</v>
      </c>
      <c r="G1789" s="11">
        <v>45054.0</v>
      </c>
      <c r="H1789" s="12">
        <v>37478.99</v>
      </c>
      <c r="I1789" s="10" t="s">
        <v>4745</v>
      </c>
      <c r="J1789" s="10">
        <v>2.0</v>
      </c>
      <c r="K1789" s="10" t="s">
        <v>3972</v>
      </c>
      <c r="N1789" s="10">
        <f t="shared" si="1"/>
        <v>2</v>
      </c>
      <c r="O1789" s="10">
        <f t="shared" si="2"/>
        <v>0</v>
      </c>
    </row>
    <row r="1790" ht="12.75" customHeight="1">
      <c r="A1790" s="10" t="s">
        <v>4746</v>
      </c>
      <c r="B1790" s="10" t="s">
        <v>4747</v>
      </c>
      <c r="C1790" s="10">
        <v>1.0</v>
      </c>
      <c r="F1790" s="10">
        <v>1.0</v>
      </c>
      <c r="G1790" s="11">
        <v>45054.0</v>
      </c>
      <c r="H1790" s="12">
        <v>16806.72</v>
      </c>
      <c r="I1790" s="10" t="s">
        <v>954</v>
      </c>
      <c r="J1790" s="10">
        <v>1.0</v>
      </c>
      <c r="K1790" s="10" t="s">
        <v>2064</v>
      </c>
      <c r="N1790" s="10">
        <f t="shared" si="1"/>
        <v>1</v>
      </c>
      <c r="O1790" s="10">
        <f t="shared" si="2"/>
        <v>0</v>
      </c>
    </row>
    <row r="1791" ht="12.75" customHeight="1">
      <c r="A1791" s="10" t="s">
        <v>4748</v>
      </c>
      <c r="B1791" s="10" t="s">
        <v>4749</v>
      </c>
      <c r="C1791" s="10">
        <v>3.0</v>
      </c>
      <c r="F1791" s="10">
        <v>3.0</v>
      </c>
      <c r="G1791" s="11">
        <v>45054.0</v>
      </c>
      <c r="H1791" s="12">
        <v>3312.0</v>
      </c>
      <c r="I1791" s="10" t="s">
        <v>4750</v>
      </c>
      <c r="J1791" s="10">
        <v>3.0</v>
      </c>
      <c r="K1791" s="10" t="s">
        <v>672</v>
      </c>
      <c r="N1791" s="10">
        <f t="shared" si="1"/>
        <v>3</v>
      </c>
      <c r="O1791" s="10">
        <f t="shared" si="2"/>
        <v>0</v>
      </c>
    </row>
    <row r="1792" ht="12.75" customHeight="1">
      <c r="A1792" s="10" t="s">
        <v>4751</v>
      </c>
      <c r="B1792" s="10" t="s">
        <v>4752</v>
      </c>
      <c r="C1792" s="10">
        <v>1.0</v>
      </c>
      <c r="F1792" s="10">
        <v>1.0</v>
      </c>
      <c r="G1792" s="11">
        <v>45406.0</v>
      </c>
      <c r="H1792" s="12">
        <v>828.0</v>
      </c>
      <c r="I1792" s="10" t="s">
        <v>4753</v>
      </c>
      <c r="J1792" s="10">
        <v>1.0</v>
      </c>
      <c r="K1792" s="11" t="s">
        <v>3295</v>
      </c>
      <c r="N1792" s="10">
        <f t="shared" si="1"/>
        <v>1</v>
      </c>
      <c r="O1792" s="10">
        <f t="shared" si="2"/>
        <v>0</v>
      </c>
    </row>
    <row r="1793" ht="12.75" customHeight="1">
      <c r="A1793" s="10" t="s">
        <v>4754</v>
      </c>
      <c r="B1793" s="10" t="s">
        <v>4755</v>
      </c>
      <c r="C1793" s="10">
        <v>1.0</v>
      </c>
      <c r="F1793" s="10">
        <v>1.0</v>
      </c>
      <c r="G1793" s="11">
        <v>45054.0</v>
      </c>
      <c r="H1793" s="12">
        <v>828.0</v>
      </c>
      <c r="I1793" s="10" t="s">
        <v>4753</v>
      </c>
      <c r="J1793" s="10">
        <v>1.0</v>
      </c>
      <c r="K1793" s="11" t="s">
        <v>478</v>
      </c>
      <c r="N1793" s="10">
        <f t="shared" si="1"/>
        <v>1</v>
      </c>
      <c r="O1793" s="10">
        <f t="shared" si="2"/>
        <v>0</v>
      </c>
    </row>
    <row r="1794" ht="12.75" customHeight="1">
      <c r="A1794" s="10" t="s">
        <v>4756</v>
      </c>
      <c r="B1794" s="10" t="s">
        <v>4757</v>
      </c>
      <c r="C1794" s="10">
        <v>1.0</v>
      </c>
      <c r="F1794" s="10">
        <v>1.0</v>
      </c>
      <c r="G1794" s="11">
        <v>45054.0</v>
      </c>
      <c r="H1794" s="12">
        <v>5382.0</v>
      </c>
      <c r="I1794" s="10" t="s">
        <v>4758</v>
      </c>
      <c r="J1794" s="10">
        <v>1.0</v>
      </c>
      <c r="K1794" s="10" t="s">
        <v>911</v>
      </c>
      <c r="N1794" s="10">
        <f t="shared" si="1"/>
        <v>1</v>
      </c>
      <c r="O1794" s="10">
        <f t="shared" si="2"/>
        <v>0</v>
      </c>
    </row>
    <row r="1795" ht="12.75" customHeight="1">
      <c r="A1795" s="10" t="s">
        <v>4759</v>
      </c>
      <c r="B1795" s="10" t="s">
        <v>4760</v>
      </c>
      <c r="C1795" s="10">
        <v>1.0</v>
      </c>
      <c r="F1795" s="10">
        <v>1.0</v>
      </c>
      <c r="G1795" s="11">
        <v>45416.0</v>
      </c>
      <c r="H1795" s="12">
        <v>66764.25</v>
      </c>
      <c r="I1795" s="10" t="s">
        <v>4761</v>
      </c>
      <c r="J1795" s="10">
        <v>1.0</v>
      </c>
      <c r="K1795" s="10" t="s">
        <v>235</v>
      </c>
      <c r="N1795" s="10">
        <f t="shared" si="1"/>
        <v>1</v>
      </c>
      <c r="O1795" s="10">
        <f t="shared" si="2"/>
        <v>0</v>
      </c>
    </row>
    <row r="1796" ht="12.75" customHeight="1">
      <c r="A1796" s="10" t="s">
        <v>4762</v>
      </c>
      <c r="B1796" s="10" t="s">
        <v>4763</v>
      </c>
      <c r="C1796" s="10">
        <v>1.0</v>
      </c>
      <c r="F1796" s="10">
        <v>1.0</v>
      </c>
      <c r="G1796" s="11">
        <v>45054.0</v>
      </c>
      <c r="H1796" s="12">
        <v>23814.0</v>
      </c>
      <c r="I1796" s="10" t="s">
        <v>1552</v>
      </c>
      <c r="J1796" s="10">
        <v>1.0</v>
      </c>
      <c r="K1796" s="10">
        <v>931.0</v>
      </c>
      <c r="N1796" s="10">
        <f t="shared" si="1"/>
        <v>1</v>
      </c>
      <c r="O1796" s="10">
        <f t="shared" si="2"/>
        <v>0</v>
      </c>
    </row>
    <row r="1797" ht="12.75" customHeight="1">
      <c r="A1797" s="10" t="s">
        <v>4764</v>
      </c>
      <c r="B1797" s="10" t="s">
        <v>4765</v>
      </c>
      <c r="C1797" s="10">
        <v>2.0</v>
      </c>
      <c r="F1797" s="10">
        <v>2.0</v>
      </c>
      <c r="G1797" s="11">
        <v>45406.0</v>
      </c>
      <c r="H1797" s="12">
        <v>4140.0</v>
      </c>
      <c r="I1797" s="10" t="s">
        <v>4766</v>
      </c>
      <c r="J1797" s="10">
        <v>2.0</v>
      </c>
      <c r="K1797" s="11" t="s">
        <v>478</v>
      </c>
      <c r="N1797" s="10">
        <f t="shared" si="1"/>
        <v>2</v>
      </c>
      <c r="O1797" s="10">
        <f t="shared" si="2"/>
        <v>0</v>
      </c>
    </row>
    <row r="1798" ht="12.75" customHeight="1">
      <c r="A1798" s="10" t="s">
        <v>4767</v>
      </c>
      <c r="B1798" s="10" t="s">
        <v>4768</v>
      </c>
      <c r="C1798" s="10">
        <v>10.0</v>
      </c>
      <c r="F1798" s="10">
        <v>10.0</v>
      </c>
      <c r="G1798" s="11">
        <v>45054.0</v>
      </c>
      <c r="H1798" s="12">
        <v>5382.0</v>
      </c>
      <c r="I1798" s="10" t="s">
        <v>4769</v>
      </c>
      <c r="J1798" s="10">
        <v>10.0</v>
      </c>
      <c r="K1798" s="10" t="s">
        <v>2780</v>
      </c>
      <c r="N1798" s="10">
        <f t="shared" si="1"/>
        <v>10</v>
      </c>
      <c r="O1798" s="10">
        <f t="shared" si="2"/>
        <v>0</v>
      </c>
    </row>
    <row r="1799" ht="12.75" customHeight="1">
      <c r="A1799" s="10" t="s">
        <v>4770</v>
      </c>
      <c r="B1799" s="11" t="s">
        <v>4771</v>
      </c>
      <c r="C1799" s="10">
        <v>2.0</v>
      </c>
      <c r="F1799" s="10">
        <v>2.0</v>
      </c>
      <c r="G1799" s="11">
        <v>45406.0</v>
      </c>
      <c r="H1799" s="12">
        <v>828.0</v>
      </c>
      <c r="I1799" s="10" t="s">
        <v>4772</v>
      </c>
      <c r="J1799" s="10">
        <v>2.0</v>
      </c>
      <c r="K1799" s="11" t="s">
        <v>1929</v>
      </c>
      <c r="N1799" s="10">
        <f t="shared" si="1"/>
        <v>2</v>
      </c>
      <c r="O1799" s="10">
        <f t="shared" si="2"/>
        <v>0</v>
      </c>
    </row>
    <row r="1800" ht="12.75" customHeight="1">
      <c r="A1800" s="10" t="s">
        <v>4773</v>
      </c>
      <c r="B1800" s="10" t="s">
        <v>4774</v>
      </c>
      <c r="C1800" s="10">
        <v>3.0</v>
      </c>
      <c r="F1800" s="10">
        <v>3.0</v>
      </c>
      <c r="G1800" s="11">
        <v>45406.0</v>
      </c>
      <c r="H1800" s="12">
        <v>21546.0</v>
      </c>
      <c r="I1800" s="10" t="s">
        <v>4058</v>
      </c>
      <c r="J1800" s="10">
        <v>3.0</v>
      </c>
      <c r="K1800" s="11" t="s">
        <v>1929</v>
      </c>
      <c r="N1800" s="10">
        <f t="shared" si="1"/>
        <v>3</v>
      </c>
      <c r="O1800" s="10">
        <f t="shared" si="2"/>
        <v>0</v>
      </c>
    </row>
    <row r="1801" ht="12.75" customHeight="1">
      <c r="A1801" s="10" t="s">
        <v>4775</v>
      </c>
      <c r="B1801" s="10" t="s">
        <v>4776</v>
      </c>
      <c r="C1801" s="10">
        <v>3.0</v>
      </c>
      <c r="F1801" s="10">
        <v>3.0</v>
      </c>
      <c r="G1801" s="11">
        <v>45406.0</v>
      </c>
      <c r="H1801" s="12">
        <v>700.0</v>
      </c>
      <c r="I1801" s="10" t="s">
        <v>849</v>
      </c>
      <c r="J1801" s="10">
        <v>3.0</v>
      </c>
      <c r="K1801" s="11" t="s">
        <v>262</v>
      </c>
      <c r="N1801" s="10">
        <f t="shared" si="1"/>
        <v>3</v>
      </c>
      <c r="O1801" s="10">
        <f t="shared" si="2"/>
        <v>0</v>
      </c>
    </row>
    <row r="1802" ht="12.75" customHeight="1">
      <c r="A1802" s="10" t="s">
        <v>4777</v>
      </c>
      <c r="B1802" s="10" t="s">
        <v>4778</v>
      </c>
      <c r="C1802" s="10">
        <v>3.0</v>
      </c>
      <c r="F1802" s="10">
        <v>3.0</v>
      </c>
      <c r="G1802" s="11">
        <v>45054.0</v>
      </c>
      <c r="H1802" s="12">
        <v>32460.75</v>
      </c>
      <c r="I1802" s="10" t="s">
        <v>4779</v>
      </c>
      <c r="J1802" s="10">
        <v>3.0</v>
      </c>
      <c r="K1802" s="11" t="s">
        <v>1407</v>
      </c>
      <c r="N1802" s="10">
        <f t="shared" si="1"/>
        <v>3</v>
      </c>
      <c r="O1802" s="10">
        <f t="shared" si="2"/>
        <v>0</v>
      </c>
    </row>
    <row r="1803" ht="12.75" customHeight="1">
      <c r="A1803" s="10" t="s">
        <v>4780</v>
      </c>
      <c r="B1803" s="10" t="s">
        <v>4781</v>
      </c>
      <c r="C1803" s="10">
        <v>2.0</v>
      </c>
      <c r="F1803" s="10">
        <v>2.0</v>
      </c>
      <c r="G1803" s="11">
        <v>45054.0</v>
      </c>
      <c r="H1803" s="12">
        <v>2079.0</v>
      </c>
      <c r="I1803" s="10" t="s">
        <v>755</v>
      </c>
      <c r="J1803" s="10">
        <v>2.0</v>
      </c>
      <c r="K1803" s="11" t="s">
        <v>911</v>
      </c>
      <c r="N1803" s="10">
        <f t="shared" si="1"/>
        <v>2</v>
      </c>
      <c r="O1803" s="10">
        <f t="shared" si="2"/>
        <v>0</v>
      </c>
    </row>
    <row r="1804" ht="12.75" customHeight="1">
      <c r="A1804" s="10" t="s">
        <v>4782</v>
      </c>
      <c r="B1804" s="10" t="s">
        <v>4783</v>
      </c>
      <c r="C1804" s="10">
        <v>1.0</v>
      </c>
      <c r="D1804" s="10">
        <v>1.0</v>
      </c>
      <c r="G1804" s="11">
        <v>45709.0</v>
      </c>
      <c r="H1804" s="12">
        <v>700.0</v>
      </c>
      <c r="I1804" s="10" t="s">
        <v>371</v>
      </c>
      <c r="L1804" s="10">
        <v>1.0</v>
      </c>
      <c r="N1804" s="10">
        <f t="shared" si="1"/>
        <v>1</v>
      </c>
      <c r="O1804" s="10">
        <f t="shared" si="2"/>
        <v>0</v>
      </c>
      <c r="P1804" s="10">
        <v>195919.0</v>
      </c>
    </row>
    <row r="1805" ht="12.75" customHeight="1">
      <c r="A1805" s="10" t="s">
        <v>4784</v>
      </c>
      <c r="B1805" s="10" t="s">
        <v>4785</v>
      </c>
      <c r="C1805" s="10">
        <v>2.0</v>
      </c>
      <c r="D1805" s="10">
        <v>2.0</v>
      </c>
      <c r="G1805" s="11">
        <v>45712.0</v>
      </c>
      <c r="H1805" s="12">
        <v>24664.5</v>
      </c>
      <c r="I1805" s="10" t="s">
        <v>3343</v>
      </c>
      <c r="L1805" s="10">
        <v>2.0</v>
      </c>
      <c r="N1805" s="10">
        <f t="shared" si="1"/>
        <v>2</v>
      </c>
      <c r="O1805" s="10">
        <f t="shared" si="2"/>
        <v>0</v>
      </c>
      <c r="P1805" s="10" t="s">
        <v>4786</v>
      </c>
    </row>
    <row r="1806" ht="12.75" customHeight="1">
      <c r="A1806" s="10" t="s">
        <v>4787</v>
      </c>
      <c r="B1806" s="10" t="s">
        <v>4788</v>
      </c>
      <c r="C1806" s="10">
        <v>2.0</v>
      </c>
      <c r="D1806" s="10">
        <v>1.0</v>
      </c>
      <c r="F1806" s="10">
        <v>1.0</v>
      </c>
      <c r="G1806" s="11">
        <v>45713.0</v>
      </c>
      <c r="H1806" s="12">
        <v>11907.0</v>
      </c>
      <c r="I1806" s="10" t="s">
        <v>1552</v>
      </c>
      <c r="J1806" s="10">
        <v>1.0</v>
      </c>
      <c r="K1806" s="10">
        <v>853.0</v>
      </c>
      <c r="L1806" s="10">
        <v>1.0</v>
      </c>
      <c r="N1806" s="10">
        <f t="shared" si="1"/>
        <v>2</v>
      </c>
      <c r="O1806" s="10">
        <f t="shared" si="2"/>
        <v>0</v>
      </c>
      <c r="P1806" s="10">
        <v>195919.0</v>
      </c>
    </row>
    <row r="1807" ht="12.75" customHeight="1">
      <c r="A1807" s="10" t="s">
        <v>4789</v>
      </c>
      <c r="B1807" s="10" t="s">
        <v>4790</v>
      </c>
      <c r="C1807" s="10">
        <v>2.0</v>
      </c>
      <c r="F1807" s="10">
        <v>2.0</v>
      </c>
      <c r="G1807" s="11">
        <v>45054.0</v>
      </c>
      <c r="H1807" s="12">
        <v>22254.75</v>
      </c>
      <c r="I1807" s="10" t="s">
        <v>1738</v>
      </c>
      <c r="J1807" s="10">
        <v>2.0</v>
      </c>
      <c r="K1807" s="10" t="s">
        <v>1536</v>
      </c>
      <c r="N1807" s="10">
        <f t="shared" si="1"/>
        <v>2</v>
      </c>
      <c r="O1807" s="10">
        <f t="shared" si="2"/>
        <v>0</v>
      </c>
    </row>
    <row r="1808" ht="12.75" customHeight="1">
      <c r="A1808" s="10" t="s">
        <v>4791</v>
      </c>
      <c r="B1808" s="10" t="s">
        <v>4792</v>
      </c>
      <c r="C1808" s="10">
        <v>3.0</v>
      </c>
      <c r="F1808" s="10">
        <v>3.0</v>
      </c>
      <c r="G1808" s="11">
        <v>45492.0</v>
      </c>
      <c r="H1808" s="12">
        <v>14175.0</v>
      </c>
      <c r="I1808" s="10" t="s">
        <v>255</v>
      </c>
      <c r="J1808" s="10">
        <v>3.0</v>
      </c>
      <c r="K1808" s="10" t="s">
        <v>2902</v>
      </c>
      <c r="N1808" s="10">
        <f t="shared" si="1"/>
        <v>3</v>
      </c>
      <c r="O1808" s="10">
        <f t="shared" si="2"/>
        <v>0</v>
      </c>
    </row>
    <row r="1809" ht="12.75" customHeight="1">
      <c r="A1809" s="10" t="s">
        <v>4793</v>
      </c>
      <c r="B1809" s="10" t="s">
        <v>4794</v>
      </c>
      <c r="C1809" s="10">
        <v>1.0</v>
      </c>
      <c r="F1809" s="10">
        <v>1.0</v>
      </c>
      <c r="G1809" s="11">
        <v>45659.0</v>
      </c>
      <c r="H1809" s="12">
        <v>8694.0</v>
      </c>
      <c r="I1809" s="10" t="s">
        <v>687</v>
      </c>
      <c r="J1809" s="10">
        <v>1.0</v>
      </c>
      <c r="K1809" s="10" t="s">
        <v>2902</v>
      </c>
      <c r="N1809" s="10">
        <f t="shared" si="1"/>
        <v>1</v>
      </c>
      <c r="O1809" s="10">
        <f t="shared" si="2"/>
        <v>0</v>
      </c>
    </row>
    <row r="1810" ht="12.75" customHeight="1">
      <c r="A1810" s="10" t="s">
        <v>4795</v>
      </c>
      <c r="B1810" s="10" t="s">
        <v>4796</v>
      </c>
      <c r="C1810" s="10">
        <v>2.0</v>
      </c>
      <c r="D1810" s="10">
        <v>2.0</v>
      </c>
      <c r="G1810" s="11">
        <v>45693.0</v>
      </c>
      <c r="H1810" s="12">
        <v>14553.0</v>
      </c>
      <c r="I1810" s="10" t="s">
        <v>2846</v>
      </c>
      <c r="L1810" s="10">
        <v>1.0</v>
      </c>
      <c r="N1810" s="10">
        <f t="shared" si="1"/>
        <v>1</v>
      </c>
      <c r="O1810" s="10">
        <f t="shared" si="2"/>
        <v>-1</v>
      </c>
      <c r="P1810" s="10">
        <v>185547.0</v>
      </c>
      <c r="Q1810" s="10" t="str">
        <f>IFERROR(VLOOKUP(A1810,[1]Ajustes!A$1:H$65536,8,FALSE),0)</f>
        <v>#ERROR!</v>
      </c>
    </row>
    <row r="1811" ht="12.75" customHeight="1">
      <c r="A1811" s="10" t="s">
        <v>4797</v>
      </c>
      <c r="B1811" s="10" t="s">
        <v>4798</v>
      </c>
      <c r="C1811" s="10">
        <v>2.0</v>
      </c>
      <c r="F1811" s="10">
        <v>2.0</v>
      </c>
      <c r="G1811" s="11">
        <v>45709.0</v>
      </c>
      <c r="H1811" s="12">
        <v>6993.0</v>
      </c>
      <c r="I1811" s="10" t="s">
        <v>2550</v>
      </c>
      <c r="J1811" s="10">
        <v>2.0</v>
      </c>
      <c r="K1811" s="10" t="s">
        <v>363</v>
      </c>
      <c r="N1811" s="10">
        <f t="shared" si="1"/>
        <v>2</v>
      </c>
      <c r="O1811" s="10">
        <f t="shared" si="2"/>
        <v>0</v>
      </c>
    </row>
    <row r="1812" ht="12.75" customHeight="1">
      <c r="A1812" s="10" t="s">
        <v>4799</v>
      </c>
      <c r="B1812" s="10" t="s">
        <v>4800</v>
      </c>
      <c r="C1812" s="10">
        <v>2.0</v>
      </c>
      <c r="F1812" s="10">
        <v>2.0</v>
      </c>
      <c r="G1812" s="11">
        <v>45681.0</v>
      </c>
      <c r="H1812" s="12">
        <v>69599.25</v>
      </c>
      <c r="I1812" s="10" t="s">
        <v>4801</v>
      </c>
      <c r="J1812" s="10">
        <v>2.0</v>
      </c>
      <c r="K1812" s="10">
        <v>241.0</v>
      </c>
      <c r="N1812" s="10">
        <f t="shared" si="1"/>
        <v>2</v>
      </c>
      <c r="O1812" s="10">
        <f t="shared" si="2"/>
        <v>0</v>
      </c>
    </row>
    <row r="1813" ht="12.75" customHeight="1">
      <c r="A1813" s="10" t="s">
        <v>4802</v>
      </c>
      <c r="B1813" s="10" t="s">
        <v>4803</v>
      </c>
      <c r="C1813" s="10">
        <v>2.0</v>
      </c>
      <c r="F1813" s="10">
        <v>2.0</v>
      </c>
      <c r="G1813" s="11">
        <v>45709.0</v>
      </c>
      <c r="H1813" s="12">
        <v>4914.0</v>
      </c>
      <c r="I1813" s="10" t="s">
        <v>758</v>
      </c>
      <c r="J1813" s="10">
        <v>1.0</v>
      </c>
      <c r="K1813" s="10" t="s">
        <v>363</v>
      </c>
      <c r="N1813" s="10">
        <f t="shared" si="1"/>
        <v>1</v>
      </c>
      <c r="O1813" s="10">
        <f t="shared" si="2"/>
        <v>-1</v>
      </c>
      <c r="Q1813" s="10" t="str">
        <f>IFERROR(VLOOKUP(A1813,[1]Ajustes!A$1:H$65536,8,FALSE),0)</f>
        <v>#ERROR!</v>
      </c>
    </row>
    <row r="1814" ht="12.75" customHeight="1">
      <c r="A1814" s="10" t="s">
        <v>4804</v>
      </c>
      <c r="B1814" s="10" t="s">
        <v>4805</v>
      </c>
      <c r="C1814" s="10">
        <v>1.0</v>
      </c>
      <c r="F1814" s="10">
        <v>1.0</v>
      </c>
      <c r="G1814" s="11">
        <v>45516.0</v>
      </c>
      <c r="H1814" s="12">
        <v>55282.5</v>
      </c>
      <c r="I1814" s="10" t="s">
        <v>4806</v>
      </c>
      <c r="J1814" s="10">
        <v>1.0</v>
      </c>
      <c r="K1814" s="10" t="s">
        <v>846</v>
      </c>
      <c r="N1814" s="10">
        <f t="shared" si="1"/>
        <v>1</v>
      </c>
      <c r="O1814" s="10">
        <f t="shared" si="2"/>
        <v>0</v>
      </c>
    </row>
    <row r="1815" ht="12.75" customHeight="1">
      <c r="A1815" s="10" t="s">
        <v>4807</v>
      </c>
      <c r="B1815" s="10" t="s">
        <v>4808</v>
      </c>
      <c r="C1815" s="10">
        <v>1.0</v>
      </c>
      <c r="F1815" s="10">
        <v>1.0</v>
      </c>
      <c r="G1815" s="11">
        <v>45054.0</v>
      </c>
      <c r="H1815" s="12">
        <v>3213.0</v>
      </c>
      <c r="I1815" s="10" t="s">
        <v>1144</v>
      </c>
      <c r="J1815" s="10">
        <v>1.0</v>
      </c>
      <c r="K1815" s="10" t="s">
        <v>692</v>
      </c>
      <c r="N1815" s="10">
        <f t="shared" si="1"/>
        <v>1</v>
      </c>
      <c r="O1815" s="10">
        <f t="shared" si="2"/>
        <v>0</v>
      </c>
    </row>
    <row r="1816" ht="12.75" customHeight="1">
      <c r="A1816" s="18" t="s">
        <v>4809</v>
      </c>
      <c r="B1816" s="18" t="s">
        <v>4810</v>
      </c>
      <c r="C1816" s="18">
        <v>3.0</v>
      </c>
      <c r="D1816" s="18">
        <v>1.0</v>
      </c>
      <c r="E1816" s="18"/>
      <c r="F1816" s="18">
        <v>2.0</v>
      </c>
      <c r="G1816" s="18">
        <v>45713.0</v>
      </c>
      <c r="H1816" s="19">
        <v>7560.0</v>
      </c>
      <c r="I1816" s="10" t="s">
        <v>432</v>
      </c>
      <c r="J1816" s="18">
        <v>2.0</v>
      </c>
      <c r="K1816" s="18" t="s">
        <v>1603</v>
      </c>
      <c r="L1816" s="18">
        <v>1.0</v>
      </c>
      <c r="M1816" s="18"/>
      <c r="N1816" s="18">
        <f t="shared" si="1"/>
        <v>3</v>
      </c>
      <c r="O1816" s="18">
        <f t="shared" si="2"/>
        <v>0</v>
      </c>
      <c r="P1816" s="10" t="s">
        <v>4811</v>
      </c>
      <c r="Q1816" s="10" t="str">
        <f>IFERROR(VLOOKUP(A1816,[1]Ajustes!A$1:H$65536,8,FALSE),0)</f>
        <v>#ERROR!</v>
      </c>
    </row>
    <row r="1817" ht="12.75" customHeight="1">
      <c r="A1817" s="10" t="s">
        <v>4812</v>
      </c>
      <c r="B1817" s="10" t="s">
        <v>4813</v>
      </c>
      <c r="C1817" s="10">
        <v>3.0</v>
      </c>
      <c r="D1817" s="10">
        <v>2.0</v>
      </c>
      <c r="F1817" s="10">
        <v>1.0</v>
      </c>
      <c r="G1817" s="11">
        <v>45712.0</v>
      </c>
      <c r="H1817" s="12">
        <v>23530.5</v>
      </c>
      <c r="I1817" s="10" t="s">
        <v>4814</v>
      </c>
      <c r="J1817" s="10">
        <v>1.0</v>
      </c>
      <c r="K1817" s="10" t="s">
        <v>235</v>
      </c>
      <c r="L1817" s="10">
        <v>2.0</v>
      </c>
      <c r="N1817" s="10">
        <f t="shared" si="1"/>
        <v>3</v>
      </c>
      <c r="O1817" s="10">
        <f t="shared" si="2"/>
        <v>0</v>
      </c>
      <c r="P1817" s="11" t="s">
        <v>4815</v>
      </c>
      <c r="Q1817" s="10" t="str">
        <f>IFERROR(VLOOKUP(A1817,[1]Ajustes!A$1:H$65536,8,FALSE),0)</f>
        <v>#ERROR!</v>
      </c>
    </row>
    <row r="1818" ht="12.75" customHeight="1">
      <c r="A1818" s="10" t="s">
        <v>4816</v>
      </c>
      <c r="B1818" s="10" t="s">
        <v>4817</v>
      </c>
      <c r="C1818" s="10">
        <v>1.0</v>
      </c>
      <c r="F1818" s="10">
        <v>1.0</v>
      </c>
      <c r="G1818" s="11">
        <v>45709.0</v>
      </c>
      <c r="H1818" s="12">
        <v>1701.0</v>
      </c>
      <c r="I1818" s="10" t="s">
        <v>2041</v>
      </c>
      <c r="J1818" s="10">
        <v>1.0</v>
      </c>
      <c r="K1818" s="10" t="s">
        <v>235</v>
      </c>
      <c r="N1818" s="10">
        <f t="shared" si="1"/>
        <v>1</v>
      </c>
      <c r="O1818" s="10">
        <f t="shared" si="2"/>
        <v>0</v>
      </c>
    </row>
    <row r="1819" ht="12.75" customHeight="1">
      <c r="A1819" s="10" t="s">
        <v>4818</v>
      </c>
      <c r="B1819" s="10" t="s">
        <v>4819</v>
      </c>
      <c r="C1819" s="10">
        <v>2.0</v>
      </c>
      <c r="F1819" s="10">
        <v>2.0</v>
      </c>
      <c r="G1819" s="11">
        <v>45723.0</v>
      </c>
      <c r="H1819" s="12">
        <v>25373.25</v>
      </c>
      <c r="I1819" s="10" t="s">
        <v>3673</v>
      </c>
      <c r="J1819" s="10">
        <v>2.0</v>
      </c>
      <c r="K1819" s="10">
        <v>151.0</v>
      </c>
      <c r="N1819" s="10">
        <f t="shared" si="1"/>
        <v>2</v>
      </c>
      <c r="O1819" s="10">
        <f t="shared" si="2"/>
        <v>0</v>
      </c>
    </row>
    <row r="1820" ht="12.75" customHeight="1">
      <c r="A1820" s="10" t="s">
        <v>4820</v>
      </c>
      <c r="B1820" s="10" t="s">
        <v>4821</v>
      </c>
      <c r="C1820" s="10">
        <v>1.0</v>
      </c>
      <c r="F1820" s="10">
        <v>1.0</v>
      </c>
      <c r="G1820" s="11">
        <v>45054.0</v>
      </c>
      <c r="H1820" s="12">
        <v>700.0</v>
      </c>
      <c r="I1820" s="10" t="s">
        <v>371</v>
      </c>
      <c r="J1820" s="10">
        <v>1.0</v>
      </c>
      <c r="K1820" s="10" t="s">
        <v>911</v>
      </c>
      <c r="N1820" s="10">
        <f t="shared" si="1"/>
        <v>1</v>
      </c>
      <c r="O1820" s="10">
        <f t="shared" si="2"/>
        <v>0</v>
      </c>
    </row>
    <row r="1821" ht="12.75" customHeight="1">
      <c r="A1821" s="10" t="s">
        <v>4822</v>
      </c>
      <c r="B1821" s="10" t="s">
        <v>4823</v>
      </c>
      <c r="C1821" s="10">
        <v>1.0</v>
      </c>
      <c r="F1821" s="10">
        <v>1.0</v>
      </c>
      <c r="G1821" s="11">
        <v>45054.0</v>
      </c>
      <c r="H1821" s="12">
        <v>12190.5</v>
      </c>
      <c r="I1821" s="10" t="s">
        <v>2785</v>
      </c>
      <c r="J1821" s="10">
        <v>1.0</v>
      </c>
      <c r="K1821" s="10" t="s">
        <v>838</v>
      </c>
      <c r="N1821" s="10">
        <f t="shared" si="1"/>
        <v>1</v>
      </c>
      <c r="O1821" s="10">
        <f t="shared" si="2"/>
        <v>0</v>
      </c>
    </row>
    <row r="1822" ht="12.75" customHeight="1">
      <c r="A1822" s="10" t="s">
        <v>4824</v>
      </c>
      <c r="B1822" s="10" t="s">
        <v>4825</v>
      </c>
      <c r="C1822" s="10">
        <v>1.0</v>
      </c>
      <c r="F1822" s="10">
        <v>1.0</v>
      </c>
      <c r="G1822" s="11">
        <v>45681.0</v>
      </c>
      <c r="H1822" s="12">
        <v>64212.75</v>
      </c>
      <c r="I1822" s="10" t="s">
        <v>4826</v>
      </c>
      <c r="J1822" s="10">
        <v>1.0</v>
      </c>
      <c r="K1822" s="10">
        <v>921.0</v>
      </c>
      <c r="L1822" s="10">
        <v>1.0</v>
      </c>
      <c r="N1822" s="10">
        <f t="shared" si="1"/>
        <v>2</v>
      </c>
      <c r="O1822" s="10">
        <f t="shared" si="2"/>
        <v>1</v>
      </c>
      <c r="P1822" s="10">
        <v>185547.0</v>
      </c>
      <c r="Q1822" s="10" t="str">
        <f>IFERROR(VLOOKUP(A1822,[1]Ajustes!A$1:H$65536,8,FALSE),0)</f>
        <v>#ERROR!</v>
      </c>
    </row>
    <row r="1823" ht="12.75" customHeight="1">
      <c r="A1823" s="10" t="s">
        <v>4827</v>
      </c>
      <c r="B1823" s="10" t="s">
        <v>4828</v>
      </c>
      <c r="C1823" s="10">
        <v>3.0</v>
      </c>
      <c r="F1823" s="10">
        <v>3.0</v>
      </c>
      <c r="G1823" s="11">
        <v>45406.0</v>
      </c>
      <c r="H1823" s="12">
        <v>4158.0</v>
      </c>
      <c r="I1823" s="10" t="s">
        <v>863</v>
      </c>
      <c r="J1823" s="10">
        <v>3.0</v>
      </c>
      <c r="K1823" s="10" t="s">
        <v>911</v>
      </c>
      <c r="N1823" s="10">
        <f t="shared" si="1"/>
        <v>3</v>
      </c>
      <c r="O1823" s="10">
        <f t="shared" si="2"/>
        <v>0</v>
      </c>
    </row>
    <row r="1824" ht="12.75" customHeight="1">
      <c r="A1824" s="10" t="s">
        <v>4829</v>
      </c>
      <c r="B1824" s="11" t="s">
        <v>4830</v>
      </c>
      <c r="C1824" s="10">
        <v>3.0</v>
      </c>
      <c r="F1824" s="10">
        <v>3.0</v>
      </c>
      <c r="G1824" s="11">
        <v>45406.0</v>
      </c>
      <c r="H1824" s="12">
        <v>5481.0</v>
      </c>
      <c r="I1824" s="10" t="s">
        <v>2816</v>
      </c>
      <c r="J1824" s="10">
        <v>3.0</v>
      </c>
      <c r="K1824" s="11" t="s">
        <v>478</v>
      </c>
      <c r="N1824" s="10">
        <f t="shared" si="1"/>
        <v>3</v>
      </c>
      <c r="O1824" s="10">
        <f t="shared" si="2"/>
        <v>0</v>
      </c>
    </row>
    <row r="1825" ht="12.75" customHeight="1">
      <c r="A1825" s="10" t="s">
        <v>4831</v>
      </c>
      <c r="B1825" s="10" t="s">
        <v>4832</v>
      </c>
      <c r="C1825" s="10">
        <v>3.0</v>
      </c>
      <c r="F1825" s="10">
        <v>3.0</v>
      </c>
      <c r="G1825" s="11">
        <v>45406.0</v>
      </c>
      <c r="H1825" s="12">
        <v>1512.0</v>
      </c>
      <c r="I1825" s="10" t="s">
        <v>3017</v>
      </c>
      <c r="J1825" s="10">
        <v>3.0</v>
      </c>
      <c r="K1825" s="10" t="s">
        <v>1929</v>
      </c>
      <c r="N1825" s="10">
        <f t="shared" si="1"/>
        <v>3</v>
      </c>
      <c r="O1825" s="10">
        <f t="shared" si="2"/>
        <v>0</v>
      </c>
      <c r="Q1825" s="10" t="str">
        <f>IFERROR(VLOOKUP(A1825,[1]Ajustes!A$1:H$65536,8,FALSE),0)</f>
        <v>#ERROR!</v>
      </c>
    </row>
    <row r="1826" ht="12.75" customHeight="1">
      <c r="A1826" s="10" t="s">
        <v>4833</v>
      </c>
      <c r="B1826" s="11" t="s">
        <v>4834</v>
      </c>
      <c r="C1826" s="10">
        <v>5.0</v>
      </c>
      <c r="F1826" s="10">
        <v>5.0</v>
      </c>
      <c r="G1826" s="11">
        <v>45492.0</v>
      </c>
      <c r="H1826" s="12">
        <v>5292.0</v>
      </c>
      <c r="I1826" s="10" t="s">
        <v>906</v>
      </c>
      <c r="J1826" s="10">
        <v>6.0</v>
      </c>
      <c r="K1826" s="11" t="s">
        <v>262</v>
      </c>
      <c r="N1826" s="10">
        <f t="shared" si="1"/>
        <v>6</v>
      </c>
      <c r="O1826" s="10">
        <f t="shared" si="2"/>
        <v>1</v>
      </c>
      <c r="P1826" s="11" t="s">
        <v>4835</v>
      </c>
      <c r="Q1826" s="10" t="str">
        <f>IFERROR(VLOOKUP(A1826,[1]Ajustes!A$1:H$65536,8,FALSE),0)</f>
        <v>#ERROR!</v>
      </c>
    </row>
    <row r="1827" ht="12.75" customHeight="1">
      <c r="A1827" s="10" t="s">
        <v>4836</v>
      </c>
      <c r="B1827" s="10" t="s">
        <v>4837</v>
      </c>
      <c r="C1827" s="10">
        <v>1.0</v>
      </c>
      <c r="F1827" s="10">
        <v>1.0</v>
      </c>
      <c r="G1827" s="11">
        <v>45432.0</v>
      </c>
      <c r="H1827" s="12">
        <v>34587.0</v>
      </c>
      <c r="I1827" s="10" t="s">
        <v>4838</v>
      </c>
      <c r="J1827" s="10">
        <v>1.0</v>
      </c>
      <c r="K1827" s="10">
        <v>931.0</v>
      </c>
      <c r="N1827" s="10">
        <f t="shared" si="1"/>
        <v>1</v>
      </c>
      <c r="O1827" s="10">
        <f t="shared" si="2"/>
        <v>0</v>
      </c>
    </row>
    <row r="1828" ht="12.75" customHeight="1">
      <c r="A1828" s="10" t="s">
        <v>4839</v>
      </c>
      <c r="B1828" s="11" t="s">
        <v>4840</v>
      </c>
      <c r="C1828" s="10">
        <v>3.0</v>
      </c>
      <c r="F1828" s="10">
        <v>3.0</v>
      </c>
      <c r="G1828" s="11">
        <v>45054.0</v>
      </c>
      <c r="H1828" s="12">
        <v>21546.0</v>
      </c>
      <c r="I1828" s="10" t="s">
        <v>4058</v>
      </c>
      <c r="J1828" s="10">
        <v>3.0</v>
      </c>
      <c r="K1828" s="11" t="s">
        <v>478</v>
      </c>
      <c r="N1828" s="10">
        <f t="shared" si="1"/>
        <v>3</v>
      </c>
      <c r="O1828" s="10">
        <f t="shared" si="2"/>
        <v>0</v>
      </c>
    </row>
    <row r="1829" ht="12.75" customHeight="1">
      <c r="A1829" s="10" t="s">
        <v>4841</v>
      </c>
      <c r="B1829" s="10" t="s">
        <v>4842</v>
      </c>
      <c r="C1829" s="10">
        <v>3.0</v>
      </c>
      <c r="F1829" s="10">
        <v>3.0</v>
      </c>
      <c r="G1829" s="11">
        <v>45054.0</v>
      </c>
      <c r="H1829" s="12">
        <v>36429.75</v>
      </c>
      <c r="I1829" s="10" t="s">
        <v>4843</v>
      </c>
      <c r="J1829" s="10">
        <v>3.0</v>
      </c>
      <c r="K1829" s="10" t="s">
        <v>2780</v>
      </c>
      <c r="N1829" s="10">
        <f t="shared" si="1"/>
        <v>3</v>
      </c>
      <c r="O1829" s="10">
        <f t="shared" si="2"/>
        <v>0</v>
      </c>
    </row>
    <row r="1830" ht="12.75" customHeight="1">
      <c r="A1830" s="10" t="s">
        <v>4844</v>
      </c>
      <c r="B1830" s="10" t="s">
        <v>4845</v>
      </c>
      <c r="C1830" s="10">
        <v>4.0</v>
      </c>
      <c r="F1830" s="10">
        <v>4.0</v>
      </c>
      <c r="G1830" s="11">
        <v>45406.0</v>
      </c>
      <c r="H1830" s="12">
        <v>2457.0</v>
      </c>
      <c r="I1830" s="10" t="s">
        <v>758</v>
      </c>
      <c r="J1830" s="10">
        <v>4.0</v>
      </c>
      <c r="K1830" s="11" t="s">
        <v>1781</v>
      </c>
      <c r="N1830" s="10">
        <f t="shared" si="1"/>
        <v>4</v>
      </c>
      <c r="O1830" s="10">
        <f t="shared" si="2"/>
        <v>0</v>
      </c>
    </row>
    <row r="1831" ht="12.75" customHeight="1">
      <c r="A1831" s="10" t="s">
        <v>4846</v>
      </c>
      <c r="B1831" s="10" t="s">
        <v>4847</v>
      </c>
      <c r="C1831" s="10">
        <v>3.0</v>
      </c>
      <c r="F1831" s="10">
        <v>3.0</v>
      </c>
      <c r="G1831" s="11">
        <v>45406.0</v>
      </c>
      <c r="H1831" s="12">
        <v>1134.0</v>
      </c>
      <c r="I1831" s="10" t="s">
        <v>888</v>
      </c>
      <c r="J1831" s="10">
        <v>3.0</v>
      </c>
      <c r="K1831" s="10" t="s">
        <v>1411</v>
      </c>
      <c r="N1831" s="10">
        <f t="shared" si="1"/>
        <v>3</v>
      </c>
      <c r="O1831" s="10">
        <f t="shared" si="2"/>
        <v>0</v>
      </c>
    </row>
    <row r="1832" ht="12.75" customHeight="1">
      <c r="A1832" s="10" t="s">
        <v>4848</v>
      </c>
      <c r="B1832" s="10" t="s">
        <v>4849</v>
      </c>
      <c r="C1832" s="10">
        <v>2.0</v>
      </c>
      <c r="F1832" s="10">
        <v>2.0</v>
      </c>
      <c r="G1832" s="11">
        <v>45406.0</v>
      </c>
      <c r="H1832" s="12">
        <v>67898.25</v>
      </c>
      <c r="I1832" s="10" t="s">
        <v>4850</v>
      </c>
      <c r="J1832" s="10">
        <v>2.0</v>
      </c>
      <c r="K1832" s="10">
        <v>732.0</v>
      </c>
      <c r="N1832" s="10">
        <f t="shared" si="1"/>
        <v>2</v>
      </c>
      <c r="O1832" s="10">
        <f t="shared" si="2"/>
        <v>0</v>
      </c>
    </row>
    <row r="1833" ht="12.75" customHeight="1">
      <c r="A1833" s="10" t="s">
        <v>4851</v>
      </c>
      <c r="B1833" s="10" t="s">
        <v>4852</v>
      </c>
      <c r="C1833" s="10">
        <v>1.0</v>
      </c>
      <c r="F1833" s="10">
        <v>1.0</v>
      </c>
      <c r="G1833" s="11">
        <v>45406.0</v>
      </c>
      <c r="H1833" s="12">
        <v>11151.0</v>
      </c>
      <c r="I1833" s="10" t="s">
        <v>1706</v>
      </c>
      <c r="J1833" s="10">
        <v>1.0</v>
      </c>
      <c r="K1833" s="10" t="s">
        <v>1411</v>
      </c>
      <c r="N1833" s="10">
        <f t="shared" si="1"/>
        <v>1</v>
      </c>
      <c r="O1833" s="10">
        <f t="shared" si="2"/>
        <v>0</v>
      </c>
    </row>
    <row r="1834" ht="12.75" customHeight="1">
      <c r="A1834" s="10" t="s">
        <v>4853</v>
      </c>
      <c r="B1834" s="10" t="s">
        <v>4854</v>
      </c>
      <c r="C1834" s="10">
        <v>2.0</v>
      </c>
      <c r="F1834" s="10">
        <v>2.0</v>
      </c>
      <c r="G1834" s="11">
        <v>45054.0</v>
      </c>
      <c r="H1834" s="12">
        <v>105462.0</v>
      </c>
      <c r="I1834" s="10" t="s">
        <v>4855</v>
      </c>
      <c r="J1834" s="10">
        <v>2.0</v>
      </c>
      <c r="K1834" s="10" t="s">
        <v>1209</v>
      </c>
      <c r="N1834" s="10">
        <f t="shared" si="1"/>
        <v>2</v>
      </c>
      <c r="O1834" s="10">
        <f t="shared" si="2"/>
        <v>0</v>
      </c>
    </row>
    <row r="1835" ht="12.75" customHeight="1">
      <c r="A1835" s="10" t="s">
        <v>4856</v>
      </c>
      <c r="B1835" s="10" t="s">
        <v>4857</v>
      </c>
      <c r="C1835" s="10">
        <v>2.0</v>
      </c>
      <c r="F1835" s="10">
        <v>2.0</v>
      </c>
      <c r="G1835" s="11">
        <v>45054.0</v>
      </c>
      <c r="H1835" s="12">
        <v>30335.0</v>
      </c>
      <c r="I1835" s="10" t="s">
        <v>4858</v>
      </c>
      <c r="J1835" s="10">
        <v>2.0</v>
      </c>
      <c r="K1835" s="11" t="s">
        <v>1781</v>
      </c>
      <c r="N1835" s="10">
        <f t="shared" si="1"/>
        <v>2</v>
      </c>
      <c r="O1835" s="10">
        <f t="shared" si="2"/>
        <v>0</v>
      </c>
    </row>
    <row r="1836" ht="12.75" customHeight="1">
      <c r="A1836" s="10" t="s">
        <v>4859</v>
      </c>
      <c r="B1836" s="10" t="s">
        <v>4860</v>
      </c>
      <c r="C1836" s="10">
        <v>4.0</v>
      </c>
      <c r="F1836" s="10">
        <v>4.0</v>
      </c>
      <c r="G1836" s="11">
        <v>45054.0</v>
      </c>
      <c r="H1836" s="12">
        <v>14600.25</v>
      </c>
      <c r="I1836" s="10" t="s">
        <v>2447</v>
      </c>
      <c r="J1836" s="10">
        <v>4.0</v>
      </c>
      <c r="K1836" s="11" t="s">
        <v>1781</v>
      </c>
      <c r="N1836" s="10">
        <f t="shared" si="1"/>
        <v>4</v>
      </c>
      <c r="O1836" s="10">
        <f t="shared" si="2"/>
        <v>0</v>
      </c>
    </row>
    <row r="1837" ht="12.75" customHeight="1">
      <c r="A1837" s="10" t="s">
        <v>4861</v>
      </c>
      <c r="B1837" s="10" t="s">
        <v>4862</v>
      </c>
      <c r="C1837" s="10">
        <v>2.0</v>
      </c>
      <c r="F1837" s="10">
        <v>2.0</v>
      </c>
      <c r="G1837" s="11">
        <v>45406.0</v>
      </c>
      <c r="H1837" s="12">
        <v>1512.0</v>
      </c>
      <c r="I1837" s="10" t="s">
        <v>1761</v>
      </c>
      <c r="J1837" s="10">
        <v>2.0</v>
      </c>
      <c r="K1837" s="11" t="s">
        <v>1781</v>
      </c>
      <c r="N1837" s="10">
        <f t="shared" si="1"/>
        <v>2</v>
      </c>
      <c r="O1837" s="10">
        <f t="shared" si="2"/>
        <v>0</v>
      </c>
    </row>
    <row r="1838" ht="12.75" customHeight="1">
      <c r="A1838" s="10" t="s">
        <v>4863</v>
      </c>
      <c r="B1838" s="10" t="s">
        <v>4864</v>
      </c>
      <c r="C1838" s="10">
        <v>1.0</v>
      </c>
      <c r="F1838" s="10">
        <v>1.0</v>
      </c>
      <c r="G1838" s="11">
        <v>45406.0</v>
      </c>
      <c r="H1838" s="12">
        <v>62511.75</v>
      </c>
      <c r="I1838" s="10" t="s">
        <v>4865</v>
      </c>
      <c r="J1838" s="10">
        <v>1.0</v>
      </c>
      <c r="K1838" s="10">
        <v>951.0</v>
      </c>
      <c r="N1838" s="10">
        <f t="shared" si="1"/>
        <v>1</v>
      </c>
      <c r="O1838" s="10">
        <f t="shared" si="2"/>
        <v>0</v>
      </c>
    </row>
    <row r="1839" ht="12.75" customHeight="1">
      <c r="A1839" s="10" t="s">
        <v>4866</v>
      </c>
      <c r="B1839" s="10" t="s">
        <v>4867</v>
      </c>
      <c r="C1839" s="10">
        <v>3.0</v>
      </c>
      <c r="F1839" s="10">
        <v>3.0</v>
      </c>
      <c r="G1839" s="11">
        <v>45054.0</v>
      </c>
      <c r="H1839" s="12">
        <v>13608.0</v>
      </c>
      <c r="I1839" s="10" t="s">
        <v>745</v>
      </c>
      <c r="J1839" s="10">
        <v>3.0</v>
      </c>
      <c r="K1839" s="11" t="s">
        <v>1781</v>
      </c>
      <c r="N1839" s="10">
        <f t="shared" si="1"/>
        <v>3</v>
      </c>
      <c r="O1839" s="10">
        <f t="shared" si="2"/>
        <v>0</v>
      </c>
    </row>
    <row r="1840" ht="12.75" customHeight="1">
      <c r="A1840" s="10" t="s">
        <v>4868</v>
      </c>
      <c r="B1840" s="10" t="s">
        <v>4869</v>
      </c>
      <c r="C1840" s="10">
        <v>1.0</v>
      </c>
      <c r="F1840" s="10">
        <v>1.0</v>
      </c>
      <c r="G1840" s="11">
        <v>45406.0</v>
      </c>
      <c r="H1840" s="12">
        <v>73993.5</v>
      </c>
      <c r="I1840" s="10" t="s">
        <v>4870</v>
      </c>
      <c r="J1840" s="10">
        <v>1.0</v>
      </c>
      <c r="K1840" s="10">
        <v>642.0</v>
      </c>
      <c r="N1840" s="10">
        <f t="shared" si="1"/>
        <v>1</v>
      </c>
      <c r="O1840" s="10">
        <f t="shared" si="2"/>
        <v>0</v>
      </c>
    </row>
    <row r="1841" ht="12.75" customHeight="1">
      <c r="A1841" s="10" t="s">
        <v>4871</v>
      </c>
      <c r="B1841" s="10" t="s">
        <v>4872</v>
      </c>
      <c r="C1841" s="10">
        <v>2.0</v>
      </c>
      <c r="F1841" s="10">
        <v>2.0</v>
      </c>
      <c r="G1841" s="11">
        <v>45406.0</v>
      </c>
      <c r="H1841" s="12">
        <v>5859.0</v>
      </c>
      <c r="I1841" s="10" t="s">
        <v>1122</v>
      </c>
      <c r="J1841" s="10">
        <v>2.0</v>
      </c>
      <c r="K1841" s="11" t="s">
        <v>1411</v>
      </c>
      <c r="N1841" s="10">
        <f t="shared" si="1"/>
        <v>2</v>
      </c>
      <c r="O1841" s="10">
        <f t="shared" si="2"/>
        <v>0</v>
      </c>
    </row>
    <row r="1842" ht="12.75" customHeight="1">
      <c r="A1842" s="10" t="s">
        <v>4873</v>
      </c>
      <c r="B1842" s="10" t="s">
        <v>4874</v>
      </c>
      <c r="C1842" s="10">
        <v>1.0</v>
      </c>
      <c r="F1842" s="10">
        <v>1.0</v>
      </c>
      <c r="G1842" s="11">
        <v>45054.0</v>
      </c>
      <c r="H1842" s="12">
        <v>135891.0</v>
      </c>
      <c r="I1842" s="10" t="s">
        <v>4875</v>
      </c>
      <c r="J1842" s="10">
        <v>1.0</v>
      </c>
      <c r="K1842" s="10">
        <v>621.0</v>
      </c>
      <c r="N1842" s="10">
        <f t="shared" si="1"/>
        <v>1</v>
      </c>
      <c r="O1842" s="10">
        <f t="shared" si="2"/>
        <v>0</v>
      </c>
    </row>
    <row r="1843" ht="12.75" customHeight="1">
      <c r="A1843" s="10" t="s">
        <v>4876</v>
      </c>
      <c r="B1843" s="10" t="s">
        <v>4877</v>
      </c>
      <c r="C1843" s="10">
        <v>2.0</v>
      </c>
      <c r="F1843" s="10">
        <v>2.0</v>
      </c>
      <c r="G1843" s="11">
        <v>45054.0</v>
      </c>
      <c r="H1843" s="12">
        <v>102438.0</v>
      </c>
      <c r="I1843" s="10" t="s">
        <v>4878</v>
      </c>
      <c r="J1843" s="10">
        <v>2.0</v>
      </c>
      <c r="K1843" s="10">
        <v>621.0</v>
      </c>
      <c r="N1843" s="10">
        <f t="shared" si="1"/>
        <v>2</v>
      </c>
      <c r="O1843" s="10">
        <f t="shared" si="2"/>
        <v>0</v>
      </c>
    </row>
    <row r="1844" ht="12.75" customHeight="1">
      <c r="A1844" s="10" t="s">
        <v>4879</v>
      </c>
      <c r="B1844" s="10" t="s">
        <v>4880</v>
      </c>
      <c r="C1844" s="10">
        <v>1.0</v>
      </c>
      <c r="F1844" s="10">
        <v>1.0</v>
      </c>
      <c r="G1844" s="11">
        <v>45054.0</v>
      </c>
      <c r="H1844" s="12">
        <v>71725.5</v>
      </c>
      <c r="I1844" s="10" t="s">
        <v>4881</v>
      </c>
      <c r="J1844" s="10">
        <v>1.0</v>
      </c>
      <c r="K1844" s="10">
        <v>711.0</v>
      </c>
      <c r="N1844" s="10">
        <f t="shared" si="1"/>
        <v>1</v>
      </c>
      <c r="O1844" s="10">
        <f t="shared" si="2"/>
        <v>0</v>
      </c>
    </row>
    <row r="1845" ht="12.75" customHeight="1">
      <c r="A1845" s="10" t="s">
        <v>4882</v>
      </c>
      <c r="B1845" s="10" t="s">
        <v>4883</v>
      </c>
      <c r="C1845" s="10">
        <v>1.0</v>
      </c>
      <c r="F1845" s="10">
        <v>1.0</v>
      </c>
      <c r="G1845" s="11">
        <v>45406.0</v>
      </c>
      <c r="H1845" s="12">
        <v>12474.0</v>
      </c>
      <c r="I1845" s="10" t="s">
        <v>863</v>
      </c>
      <c r="J1845" s="10">
        <v>1.0</v>
      </c>
      <c r="K1845" s="10" t="s">
        <v>911</v>
      </c>
      <c r="N1845" s="10">
        <f t="shared" si="1"/>
        <v>1</v>
      </c>
      <c r="O1845" s="10">
        <f t="shared" si="2"/>
        <v>0</v>
      </c>
    </row>
    <row r="1846" ht="12.75" customHeight="1">
      <c r="A1846" s="10" t="s">
        <v>4884</v>
      </c>
      <c r="B1846" s="10" t="s">
        <v>4885</v>
      </c>
      <c r="C1846" s="10">
        <v>3.0</v>
      </c>
      <c r="F1846" s="10">
        <v>3.0</v>
      </c>
      <c r="G1846" s="11">
        <v>45054.0</v>
      </c>
      <c r="H1846" s="12">
        <v>16584.75</v>
      </c>
      <c r="I1846" s="10" t="s">
        <v>2929</v>
      </c>
      <c r="J1846" s="10">
        <v>3.0</v>
      </c>
      <c r="K1846" s="10" t="s">
        <v>911</v>
      </c>
      <c r="N1846" s="10">
        <f t="shared" si="1"/>
        <v>3</v>
      </c>
      <c r="O1846" s="10">
        <f t="shared" si="2"/>
        <v>0</v>
      </c>
    </row>
    <row r="1847" ht="12.75" customHeight="1">
      <c r="A1847" s="10" t="s">
        <v>4886</v>
      </c>
      <c r="B1847" s="10" t="s">
        <v>4887</v>
      </c>
      <c r="C1847" s="10">
        <v>7.0</v>
      </c>
      <c r="F1847" s="10">
        <v>7.0</v>
      </c>
      <c r="G1847" s="11">
        <v>45406.0</v>
      </c>
      <c r="H1847" s="12">
        <v>1890.0</v>
      </c>
      <c r="I1847" s="10" t="s">
        <v>946</v>
      </c>
      <c r="J1847" s="10">
        <v>7.0</v>
      </c>
      <c r="K1847" s="10" t="s">
        <v>509</v>
      </c>
      <c r="N1847" s="10">
        <f t="shared" si="1"/>
        <v>7</v>
      </c>
      <c r="O1847" s="10">
        <f t="shared" si="2"/>
        <v>0</v>
      </c>
    </row>
    <row r="1848" ht="12.75" customHeight="1">
      <c r="A1848" s="10" t="s">
        <v>4888</v>
      </c>
      <c r="B1848" s="10" t="s">
        <v>4889</v>
      </c>
      <c r="C1848" s="10">
        <v>1.0</v>
      </c>
      <c r="F1848" s="10">
        <v>1.0</v>
      </c>
      <c r="G1848" s="11">
        <v>45054.0</v>
      </c>
      <c r="H1848" s="12">
        <v>18427.5</v>
      </c>
      <c r="I1848" s="10" t="s">
        <v>922</v>
      </c>
      <c r="J1848" s="10">
        <v>1.0</v>
      </c>
      <c r="K1848" s="10" t="s">
        <v>1005</v>
      </c>
      <c r="N1848" s="10">
        <f t="shared" si="1"/>
        <v>1</v>
      </c>
      <c r="O1848" s="10">
        <f t="shared" si="2"/>
        <v>0</v>
      </c>
    </row>
    <row r="1849" ht="12.75" customHeight="1">
      <c r="A1849" s="10" t="s">
        <v>4890</v>
      </c>
      <c r="B1849" s="10" t="s">
        <v>4891</v>
      </c>
      <c r="C1849" s="10">
        <v>2.0</v>
      </c>
      <c r="F1849" s="10">
        <v>2.0</v>
      </c>
      <c r="G1849" s="11">
        <v>45054.0</v>
      </c>
      <c r="H1849" s="12">
        <v>97996.5</v>
      </c>
      <c r="I1849" s="10" t="s">
        <v>4892</v>
      </c>
      <c r="J1849" s="10">
        <v>2.0</v>
      </c>
      <c r="K1849" s="10" t="s">
        <v>1536</v>
      </c>
      <c r="N1849" s="10">
        <f t="shared" si="1"/>
        <v>2</v>
      </c>
      <c r="O1849" s="10">
        <f t="shared" si="2"/>
        <v>0</v>
      </c>
    </row>
    <row r="1850" ht="12.75" customHeight="1">
      <c r="A1850" s="10" t="s">
        <v>4893</v>
      </c>
      <c r="B1850" s="10" t="s">
        <v>4894</v>
      </c>
      <c r="C1850" s="10">
        <v>1.0</v>
      </c>
      <c r="F1850" s="10">
        <v>1.0</v>
      </c>
      <c r="G1850" s="11">
        <v>45054.0</v>
      </c>
      <c r="H1850" s="12">
        <v>13797.0</v>
      </c>
      <c r="I1850" s="10" t="s">
        <v>4895</v>
      </c>
      <c r="J1850" s="10">
        <v>1.0</v>
      </c>
      <c r="K1850" s="10" t="s">
        <v>1411</v>
      </c>
      <c r="N1850" s="10">
        <f t="shared" si="1"/>
        <v>1</v>
      </c>
      <c r="O1850" s="10">
        <f t="shared" si="2"/>
        <v>0</v>
      </c>
    </row>
    <row r="1851" ht="12.75" customHeight="1">
      <c r="A1851" s="10" t="s">
        <v>4896</v>
      </c>
      <c r="B1851" s="10" t="s">
        <v>4897</v>
      </c>
      <c r="C1851" s="10">
        <v>6.0</v>
      </c>
      <c r="F1851" s="10">
        <v>6.0</v>
      </c>
      <c r="G1851" s="11">
        <v>45492.0</v>
      </c>
      <c r="H1851" s="12">
        <v>97240.5</v>
      </c>
      <c r="I1851" s="10" t="s">
        <v>4898</v>
      </c>
      <c r="J1851" s="10">
        <v>6.0</v>
      </c>
      <c r="K1851" s="10">
        <v>611.0</v>
      </c>
      <c r="N1851" s="10">
        <f t="shared" si="1"/>
        <v>6</v>
      </c>
      <c r="O1851" s="10">
        <f t="shared" si="2"/>
        <v>0</v>
      </c>
    </row>
    <row r="1852" ht="12.75" customHeight="1">
      <c r="A1852" s="10" t="s">
        <v>4899</v>
      </c>
      <c r="B1852" s="10" t="s">
        <v>4900</v>
      </c>
      <c r="C1852" s="10">
        <v>2.0</v>
      </c>
      <c r="F1852" s="10">
        <v>2.0</v>
      </c>
      <c r="G1852" s="11">
        <v>45492.0</v>
      </c>
      <c r="H1852" s="12">
        <v>26661.51</v>
      </c>
      <c r="I1852" s="10" t="s">
        <v>4901</v>
      </c>
      <c r="J1852" s="10">
        <v>2.0</v>
      </c>
      <c r="K1852" s="10">
        <v>643.0</v>
      </c>
      <c r="N1852" s="10">
        <f t="shared" si="1"/>
        <v>2</v>
      </c>
      <c r="O1852" s="10">
        <f t="shared" si="2"/>
        <v>0</v>
      </c>
    </row>
    <row r="1853" ht="12.75" customHeight="1">
      <c r="A1853" s="10" t="s">
        <v>4902</v>
      </c>
      <c r="B1853" s="10" t="s">
        <v>4903</v>
      </c>
      <c r="C1853" s="10">
        <v>1.0</v>
      </c>
      <c r="F1853" s="10">
        <v>1.0</v>
      </c>
      <c r="G1853" s="11">
        <v>45435.0</v>
      </c>
      <c r="H1853" s="12">
        <v>1222.94</v>
      </c>
      <c r="I1853" s="10" t="s">
        <v>4904</v>
      </c>
      <c r="J1853" s="10">
        <v>1.0</v>
      </c>
      <c r="K1853" s="10" t="s">
        <v>4905</v>
      </c>
      <c r="N1853" s="10">
        <f t="shared" si="1"/>
        <v>1</v>
      </c>
      <c r="O1853" s="10">
        <f t="shared" si="2"/>
        <v>0</v>
      </c>
    </row>
    <row r="1854" ht="12.75" customHeight="1">
      <c r="A1854" s="10" t="s">
        <v>4906</v>
      </c>
      <c r="B1854" s="10" t="s">
        <v>4907</v>
      </c>
      <c r="C1854" s="10">
        <v>1.0</v>
      </c>
      <c r="F1854" s="10">
        <v>1.0</v>
      </c>
      <c r="G1854" s="11">
        <v>45054.0</v>
      </c>
      <c r="H1854" s="12">
        <v>4613.82</v>
      </c>
      <c r="I1854" s="10" t="s">
        <v>4908</v>
      </c>
      <c r="J1854" s="10">
        <v>1.0</v>
      </c>
      <c r="K1854" s="10" t="s">
        <v>4905</v>
      </c>
      <c r="N1854" s="10">
        <f t="shared" si="1"/>
        <v>1</v>
      </c>
      <c r="O1854" s="10">
        <f t="shared" si="2"/>
        <v>0</v>
      </c>
    </row>
    <row r="1855" ht="12.75" customHeight="1">
      <c r="A1855" s="10" t="s">
        <v>4909</v>
      </c>
      <c r="B1855" s="10" t="s">
        <v>4910</v>
      </c>
      <c r="C1855" s="10">
        <v>2.0</v>
      </c>
      <c r="F1855" s="10">
        <v>2.0</v>
      </c>
      <c r="G1855" s="11">
        <v>45492.0</v>
      </c>
      <c r="H1855" s="12">
        <v>26765.74</v>
      </c>
      <c r="I1855" s="10" t="s">
        <v>4911</v>
      </c>
      <c r="J1855" s="10">
        <v>2.0</v>
      </c>
      <c r="K1855" s="10" t="s">
        <v>4905</v>
      </c>
      <c r="N1855" s="10">
        <f t="shared" si="1"/>
        <v>2</v>
      </c>
      <c r="O1855" s="10">
        <f t="shared" si="2"/>
        <v>0</v>
      </c>
    </row>
    <row r="1856" ht="12.75" customHeight="1">
      <c r="A1856" s="10" t="s">
        <v>4912</v>
      </c>
      <c r="B1856" s="10" t="s">
        <v>4913</v>
      </c>
      <c r="C1856" s="10">
        <v>1.0</v>
      </c>
      <c r="F1856" s="10">
        <v>1.0</v>
      </c>
      <c r="G1856" s="11">
        <v>45054.0</v>
      </c>
      <c r="H1856" s="12">
        <v>33123.64</v>
      </c>
      <c r="I1856" s="10" t="s">
        <v>4914</v>
      </c>
      <c r="J1856" s="10">
        <v>1.0</v>
      </c>
      <c r="K1856" s="10">
        <v>123.0</v>
      </c>
      <c r="N1856" s="10">
        <f t="shared" si="1"/>
        <v>1</v>
      </c>
      <c r="O1856" s="10">
        <f t="shared" si="2"/>
        <v>0</v>
      </c>
    </row>
    <row r="1857" ht="12.75" customHeight="1">
      <c r="A1857" s="10" t="s">
        <v>4915</v>
      </c>
      <c r="B1857" s="10" t="s">
        <v>4916</v>
      </c>
      <c r="C1857" s="10">
        <v>1.0</v>
      </c>
      <c r="F1857" s="10">
        <v>1.0</v>
      </c>
      <c r="G1857" s="11">
        <v>45545.0</v>
      </c>
      <c r="H1857" s="12">
        <v>75544.41</v>
      </c>
      <c r="I1857" s="10" t="s">
        <v>4917</v>
      </c>
      <c r="J1857" s="10">
        <v>1.0</v>
      </c>
      <c r="K1857" s="10" t="s">
        <v>4905</v>
      </c>
      <c r="N1857" s="10">
        <f t="shared" si="1"/>
        <v>1</v>
      </c>
      <c r="O1857" s="10">
        <f t="shared" si="2"/>
        <v>0</v>
      </c>
    </row>
    <row r="1858" ht="12.75" customHeight="1">
      <c r="A1858" s="10" t="s">
        <v>4918</v>
      </c>
      <c r="B1858" s="10" t="s">
        <v>4919</v>
      </c>
      <c r="C1858" s="10">
        <v>3.0</v>
      </c>
      <c r="F1858" s="10">
        <v>3.0</v>
      </c>
      <c r="G1858" s="11">
        <v>45054.0</v>
      </c>
      <c r="H1858" s="12">
        <v>5002.94</v>
      </c>
      <c r="I1858" s="10" t="s">
        <v>4920</v>
      </c>
      <c r="J1858" s="10">
        <v>3.0</v>
      </c>
      <c r="K1858" s="10" t="s">
        <v>692</v>
      </c>
      <c r="N1858" s="10">
        <f t="shared" si="1"/>
        <v>3</v>
      </c>
      <c r="O1858" s="10">
        <f t="shared" si="2"/>
        <v>0</v>
      </c>
    </row>
    <row r="1859" ht="12.75" customHeight="1">
      <c r="A1859" s="10" t="s">
        <v>4921</v>
      </c>
      <c r="B1859" s="10" t="s">
        <v>4922</v>
      </c>
      <c r="C1859" s="10">
        <v>1.0</v>
      </c>
      <c r="F1859" s="10">
        <v>1.0</v>
      </c>
      <c r="G1859" s="11">
        <v>45492.0</v>
      </c>
      <c r="H1859" s="12">
        <v>105499.52</v>
      </c>
      <c r="I1859" s="10" t="s">
        <v>4923</v>
      </c>
      <c r="J1859" s="10">
        <v>1.0</v>
      </c>
      <c r="K1859" s="10" t="s">
        <v>4905</v>
      </c>
      <c r="N1859" s="10">
        <f t="shared" si="1"/>
        <v>1</v>
      </c>
      <c r="O1859" s="10">
        <f t="shared" si="2"/>
        <v>0</v>
      </c>
    </row>
    <row r="1860" ht="12.75" customHeight="1">
      <c r="A1860" s="10" t="s">
        <v>4924</v>
      </c>
      <c r="B1860" s="10" t="s">
        <v>4925</v>
      </c>
      <c r="C1860" s="10">
        <v>2.0</v>
      </c>
      <c r="F1860" s="10">
        <v>2.0</v>
      </c>
      <c r="G1860" s="11">
        <v>45545.0</v>
      </c>
      <c r="H1860" s="12">
        <v>75779.55</v>
      </c>
      <c r="I1860" s="10" t="s">
        <v>4926</v>
      </c>
      <c r="J1860" s="10">
        <v>2.0</v>
      </c>
      <c r="K1860" s="10" t="s">
        <v>4905</v>
      </c>
      <c r="N1860" s="10">
        <f t="shared" si="1"/>
        <v>2</v>
      </c>
      <c r="O1860" s="10">
        <f t="shared" si="2"/>
        <v>0</v>
      </c>
    </row>
    <row r="1861" ht="12.75" customHeight="1">
      <c r="A1861" s="10" t="s">
        <v>4927</v>
      </c>
      <c r="B1861" s="10" t="s">
        <v>4928</v>
      </c>
      <c r="C1861" s="10">
        <v>2.0</v>
      </c>
      <c r="F1861" s="10">
        <v>2.0</v>
      </c>
      <c r="G1861" s="11">
        <v>45554.0</v>
      </c>
      <c r="H1861" s="12">
        <v>14466.84</v>
      </c>
      <c r="I1861" s="10" t="s">
        <v>4929</v>
      </c>
      <c r="J1861" s="10">
        <v>2.0</v>
      </c>
      <c r="K1861" s="10" t="s">
        <v>4905</v>
      </c>
      <c r="N1861" s="10">
        <f t="shared" si="1"/>
        <v>2</v>
      </c>
      <c r="O1861" s="10">
        <f t="shared" si="2"/>
        <v>0</v>
      </c>
      <c r="Q1861" s="10" t="str">
        <f>IFERROR(VLOOKUP(A1861,[1]Ajustes!A$1:H$65536,8,FALSE),0)</f>
        <v>#ERROR!</v>
      </c>
    </row>
    <row r="1862" ht="12.75" customHeight="1">
      <c r="A1862" s="10" t="s">
        <v>4930</v>
      </c>
      <c r="B1862" s="10" t="s">
        <v>4931</v>
      </c>
      <c r="C1862" s="10">
        <v>1.0</v>
      </c>
      <c r="F1862" s="10">
        <v>1.0</v>
      </c>
      <c r="G1862" s="11">
        <v>45409.0</v>
      </c>
      <c r="H1862" s="12">
        <v>24389.34</v>
      </c>
      <c r="I1862" s="10" t="s">
        <v>4932</v>
      </c>
      <c r="J1862" s="10">
        <v>1.0</v>
      </c>
      <c r="K1862" s="10" t="s">
        <v>4905</v>
      </c>
      <c r="N1862" s="10">
        <f t="shared" si="1"/>
        <v>1</v>
      </c>
      <c r="O1862" s="10">
        <f t="shared" si="2"/>
        <v>0</v>
      </c>
    </row>
    <row r="1863" ht="12.75" customHeight="1">
      <c r="A1863" s="10" t="s">
        <v>4933</v>
      </c>
      <c r="B1863" s="10" t="s">
        <v>4934</v>
      </c>
      <c r="C1863" s="10">
        <v>5.0</v>
      </c>
      <c r="D1863" s="10">
        <v>1.0</v>
      </c>
      <c r="F1863" s="10">
        <v>4.0</v>
      </c>
      <c r="G1863" s="11">
        <v>45660.0</v>
      </c>
      <c r="H1863" s="12">
        <v>14580.0</v>
      </c>
      <c r="I1863" s="10" t="s">
        <v>4935</v>
      </c>
      <c r="J1863" s="10">
        <v>5.0</v>
      </c>
      <c r="K1863" s="10" t="s">
        <v>672</v>
      </c>
      <c r="N1863" s="10">
        <f t="shared" si="1"/>
        <v>5</v>
      </c>
      <c r="O1863" s="10">
        <f t="shared" si="2"/>
        <v>0</v>
      </c>
    </row>
    <row r="1864" ht="12.75" customHeight="1">
      <c r="A1864" s="10" t="s">
        <v>4936</v>
      </c>
      <c r="B1864" s="10" t="s">
        <v>4937</v>
      </c>
      <c r="C1864" s="10">
        <v>1.0</v>
      </c>
      <c r="F1864" s="10">
        <v>1.0</v>
      </c>
      <c r="G1864" s="11">
        <v>45054.0</v>
      </c>
      <c r="H1864" s="12">
        <v>72495.0</v>
      </c>
      <c r="I1864" s="10" t="s">
        <v>4938</v>
      </c>
      <c r="J1864" s="10">
        <v>1.0</v>
      </c>
      <c r="K1864" s="10" t="s">
        <v>211</v>
      </c>
      <c r="N1864" s="10">
        <f t="shared" si="1"/>
        <v>1</v>
      </c>
      <c r="O1864" s="10">
        <f t="shared" si="2"/>
        <v>0</v>
      </c>
    </row>
    <row r="1865" ht="12.75" customHeight="1">
      <c r="A1865" s="10" t="s">
        <v>4939</v>
      </c>
      <c r="B1865" s="10" t="s">
        <v>4940</v>
      </c>
      <c r="C1865" s="10">
        <v>4.0</v>
      </c>
      <c r="F1865" s="10">
        <v>4.0</v>
      </c>
      <c r="G1865" s="11">
        <v>45054.0</v>
      </c>
      <c r="H1865" s="12">
        <v>1751.03</v>
      </c>
      <c r="I1865" s="10" t="s">
        <v>4941</v>
      </c>
      <c r="J1865" s="10">
        <v>4.0</v>
      </c>
      <c r="K1865" s="10" t="s">
        <v>4905</v>
      </c>
      <c r="N1865" s="10">
        <f t="shared" si="1"/>
        <v>4</v>
      </c>
      <c r="O1865" s="10">
        <f t="shared" si="2"/>
        <v>0</v>
      </c>
    </row>
    <row r="1866" ht="12.75" customHeight="1">
      <c r="A1866" s="10" t="s">
        <v>4942</v>
      </c>
      <c r="B1866" s="10" t="s">
        <v>4943</v>
      </c>
      <c r="C1866" s="10">
        <v>1.0</v>
      </c>
      <c r="F1866" s="10">
        <v>1.0</v>
      </c>
      <c r="G1866" s="11">
        <v>45721.0</v>
      </c>
      <c r="H1866" s="12">
        <v>20837.25</v>
      </c>
      <c r="I1866" s="10" t="s">
        <v>4944</v>
      </c>
      <c r="J1866" s="10">
        <v>1.0</v>
      </c>
      <c r="K1866" s="10" t="s">
        <v>2839</v>
      </c>
      <c r="N1866" s="10">
        <f t="shared" si="1"/>
        <v>1</v>
      </c>
      <c r="O1866" s="10">
        <f t="shared" si="2"/>
        <v>0</v>
      </c>
    </row>
    <row r="1867" ht="12.75" customHeight="1">
      <c r="A1867" s="10" t="s">
        <v>4945</v>
      </c>
      <c r="B1867" s="10" t="s">
        <v>4946</v>
      </c>
      <c r="C1867" s="10">
        <v>1.0</v>
      </c>
      <c r="F1867" s="10">
        <v>1.0</v>
      </c>
      <c r="G1867" s="11">
        <v>45492.0</v>
      </c>
      <c r="H1867" s="12">
        <v>13549.63</v>
      </c>
      <c r="I1867" s="10" t="s">
        <v>4947</v>
      </c>
      <c r="J1867" s="10">
        <v>1.0</v>
      </c>
      <c r="K1867" s="10" t="s">
        <v>2839</v>
      </c>
      <c r="N1867" s="10">
        <f t="shared" si="1"/>
        <v>1</v>
      </c>
      <c r="O1867" s="10">
        <f t="shared" si="2"/>
        <v>0</v>
      </c>
    </row>
    <row r="1868" ht="12.75" customHeight="1">
      <c r="A1868" s="10" t="s">
        <v>4948</v>
      </c>
      <c r="B1868" s="10" t="s">
        <v>4949</v>
      </c>
      <c r="C1868" s="10">
        <v>2.0</v>
      </c>
      <c r="F1868" s="10">
        <v>2.0</v>
      </c>
      <c r="G1868" s="11">
        <v>45545.0</v>
      </c>
      <c r="H1868" s="12">
        <v>12615.75</v>
      </c>
      <c r="I1868" s="10" t="s">
        <v>408</v>
      </c>
      <c r="J1868" s="10">
        <v>2.0</v>
      </c>
      <c r="K1868" s="10" t="s">
        <v>2064</v>
      </c>
      <c r="N1868" s="10">
        <f t="shared" si="1"/>
        <v>2</v>
      </c>
      <c r="O1868" s="10">
        <f t="shared" si="2"/>
        <v>0</v>
      </c>
    </row>
    <row r="1869" ht="12.75" customHeight="1">
      <c r="A1869" s="10" t="s">
        <v>4950</v>
      </c>
      <c r="B1869" s="10" t="s">
        <v>4951</v>
      </c>
      <c r="C1869" s="10">
        <v>1.0</v>
      </c>
      <c r="F1869" s="10">
        <v>1.0</v>
      </c>
      <c r="G1869" s="11">
        <v>45492.0</v>
      </c>
      <c r="H1869" s="12">
        <v>12615.75</v>
      </c>
      <c r="I1869" s="10" t="s">
        <v>412</v>
      </c>
      <c r="J1869" s="10">
        <v>1.0</v>
      </c>
      <c r="K1869" s="10" t="s">
        <v>553</v>
      </c>
      <c r="N1869" s="10">
        <f t="shared" si="1"/>
        <v>1</v>
      </c>
      <c r="O1869" s="10">
        <f t="shared" si="2"/>
        <v>0</v>
      </c>
    </row>
    <row r="1870" ht="12.75" customHeight="1">
      <c r="A1870" s="10" t="s">
        <v>4952</v>
      </c>
      <c r="B1870" s="10" t="s">
        <v>4953</v>
      </c>
      <c r="C1870" s="10">
        <v>1.0</v>
      </c>
      <c r="F1870" s="10">
        <v>1.0</v>
      </c>
      <c r="G1870" s="11">
        <v>45472.0</v>
      </c>
      <c r="H1870" s="12">
        <v>40086.07</v>
      </c>
      <c r="I1870" s="10" t="s">
        <v>4954</v>
      </c>
      <c r="J1870" s="10">
        <v>1.0</v>
      </c>
      <c r="K1870" s="10" t="s">
        <v>636</v>
      </c>
      <c r="N1870" s="10">
        <f t="shared" si="1"/>
        <v>1</v>
      </c>
      <c r="O1870" s="10">
        <f t="shared" si="2"/>
        <v>0</v>
      </c>
    </row>
    <row r="1871" ht="12.75" customHeight="1">
      <c r="A1871" s="10" t="s">
        <v>4955</v>
      </c>
      <c r="B1871" s="10" t="s">
        <v>4956</v>
      </c>
      <c r="C1871" s="10">
        <v>1.0</v>
      </c>
      <c r="F1871" s="10">
        <v>1.0</v>
      </c>
      <c r="G1871" s="11">
        <v>45054.0</v>
      </c>
      <c r="H1871" s="12">
        <v>11562.35</v>
      </c>
      <c r="I1871" s="10" t="s">
        <v>4957</v>
      </c>
      <c r="J1871" s="10">
        <v>1.0</v>
      </c>
      <c r="K1871" s="10" t="s">
        <v>4905</v>
      </c>
      <c r="N1871" s="10">
        <f t="shared" si="1"/>
        <v>1</v>
      </c>
      <c r="O1871" s="10">
        <f t="shared" si="2"/>
        <v>0</v>
      </c>
    </row>
    <row r="1872" ht="12.75" customHeight="1">
      <c r="A1872" s="10" t="s">
        <v>4958</v>
      </c>
      <c r="B1872" s="10" t="s">
        <v>4959</v>
      </c>
      <c r="C1872" s="10">
        <v>5.0</v>
      </c>
      <c r="F1872" s="10">
        <v>5.0</v>
      </c>
      <c r="G1872" s="11">
        <v>45406.0</v>
      </c>
      <c r="H1872" s="12">
        <v>4030.15</v>
      </c>
      <c r="I1872" s="10" t="s">
        <v>4960</v>
      </c>
      <c r="J1872" s="10">
        <v>5.0</v>
      </c>
      <c r="K1872" s="10" t="s">
        <v>2902</v>
      </c>
      <c r="N1872" s="10">
        <f t="shared" si="1"/>
        <v>5</v>
      </c>
      <c r="O1872" s="10">
        <f t="shared" si="2"/>
        <v>0</v>
      </c>
    </row>
    <row r="1873" ht="12.75" customHeight="1">
      <c r="A1873" s="10" t="s">
        <v>4961</v>
      </c>
      <c r="B1873" s="10" t="s">
        <v>4962</v>
      </c>
      <c r="C1873" s="10">
        <v>2.0</v>
      </c>
      <c r="F1873" s="10">
        <v>2.0</v>
      </c>
      <c r="G1873" s="11">
        <v>45406.0</v>
      </c>
      <c r="H1873" s="12">
        <v>35437.5</v>
      </c>
      <c r="I1873" s="10" t="s">
        <v>81</v>
      </c>
      <c r="J1873" s="10">
        <v>2.0</v>
      </c>
      <c r="K1873" s="10" t="s">
        <v>958</v>
      </c>
      <c r="N1873" s="10">
        <f t="shared" si="1"/>
        <v>2</v>
      </c>
      <c r="O1873" s="10">
        <f t="shared" si="2"/>
        <v>0</v>
      </c>
    </row>
    <row r="1874" ht="12.75" customHeight="1">
      <c r="A1874" s="10" t="s">
        <v>4963</v>
      </c>
      <c r="B1874" s="10" t="s">
        <v>4964</v>
      </c>
      <c r="C1874" s="10">
        <v>5.0</v>
      </c>
      <c r="F1874" s="10">
        <v>5.0</v>
      </c>
      <c r="G1874" s="11">
        <v>45406.0</v>
      </c>
      <c r="H1874" s="12">
        <v>3057.35</v>
      </c>
      <c r="I1874" s="10" t="s">
        <v>4965</v>
      </c>
      <c r="J1874" s="10">
        <v>6.0</v>
      </c>
      <c r="K1874" s="10" t="s">
        <v>772</v>
      </c>
      <c r="N1874" s="10">
        <f t="shared" si="1"/>
        <v>6</v>
      </c>
      <c r="O1874" s="10">
        <f t="shared" si="2"/>
        <v>1</v>
      </c>
      <c r="Q1874" s="10" t="str">
        <f>IFERROR(VLOOKUP(A1874,[1]Ajustes!A$1:H$65536,8,FALSE),0)</f>
        <v>#ERROR!</v>
      </c>
    </row>
    <row r="1875" ht="12.75" customHeight="1">
      <c r="A1875" s="10" t="s">
        <v>4966</v>
      </c>
      <c r="B1875" s="10" t="s">
        <v>4967</v>
      </c>
      <c r="C1875" s="10">
        <v>5.0</v>
      </c>
      <c r="F1875" s="10">
        <v>5.0</v>
      </c>
      <c r="G1875" s="11">
        <v>45406.0</v>
      </c>
      <c r="H1875" s="12">
        <v>12150.0</v>
      </c>
      <c r="I1875" s="10" t="s">
        <v>4968</v>
      </c>
      <c r="J1875" s="10">
        <v>5.0</v>
      </c>
      <c r="K1875" s="10">
        <v>442.0</v>
      </c>
      <c r="N1875" s="10">
        <f t="shared" si="1"/>
        <v>5</v>
      </c>
      <c r="O1875" s="10">
        <f t="shared" si="2"/>
        <v>0</v>
      </c>
    </row>
    <row r="1876" ht="12.75" customHeight="1">
      <c r="A1876" s="10" t="s">
        <v>4969</v>
      </c>
      <c r="B1876" s="10" t="s">
        <v>4970</v>
      </c>
      <c r="C1876" s="10">
        <v>2.0</v>
      </c>
      <c r="F1876" s="10">
        <v>2.0</v>
      </c>
      <c r="G1876" s="11">
        <v>45545.0</v>
      </c>
      <c r="H1876" s="12">
        <v>102647.85</v>
      </c>
      <c r="I1876" s="10" t="s">
        <v>4971</v>
      </c>
      <c r="J1876" s="10">
        <v>2.0</v>
      </c>
      <c r="K1876" s="10">
        <v>121.0</v>
      </c>
      <c r="N1876" s="10">
        <f t="shared" si="1"/>
        <v>2</v>
      </c>
      <c r="O1876" s="10">
        <f t="shared" si="2"/>
        <v>0</v>
      </c>
    </row>
    <row r="1877" ht="12.75" customHeight="1">
      <c r="A1877" s="10" t="s">
        <v>4972</v>
      </c>
      <c r="B1877" s="10" t="s">
        <v>4973</v>
      </c>
      <c r="C1877" s="10">
        <v>1.0</v>
      </c>
      <c r="F1877" s="10">
        <v>1.0</v>
      </c>
      <c r="G1877" s="11">
        <v>45054.0</v>
      </c>
      <c r="H1877" s="12">
        <v>32157.0</v>
      </c>
      <c r="I1877" s="10" t="s">
        <v>4974</v>
      </c>
      <c r="J1877" s="10">
        <v>1.0</v>
      </c>
      <c r="K1877" s="10" t="s">
        <v>4905</v>
      </c>
      <c r="N1877" s="10">
        <f t="shared" si="1"/>
        <v>1</v>
      </c>
      <c r="O1877" s="10">
        <f t="shared" si="2"/>
        <v>0</v>
      </c>
    </row>
    <row r="1878" ht="12.75" customHeight="1">
      <c r="A1878" s="10" t="s">
        <v>4975</v>
      </c>
      <c r="B1878" s="10" t="s">
        <v>4976</v>
      </c>
      <c r="C1878" s="10">
        <v>1.0</v>
      </c>
      <c r="F1878" s="10">
        <v>1.0</v>
      </c>
      <c r="G1878" s="11">
        <v>45492.0</v>
      </c>
      <c r="H1878" s="12">
        <v>35012.25</v>
      </c>
      <c r="I1878" s="10" t="s">
        <v>4977</v>
      </c>
      <c r="J1878" s="10">
        <v>1.0</v>
      </c>
      <c r="K1878" s="10" t="s">
        <v>363</v>
      </c>
      <c r="N1878" s="10">
        <f t="shared" si="1"/>
        <v>1</v>
      </c>
      <c r="O1878" s="10">
        <f t="shared" si="2"/>
        <v>0</v>
      </c>
    </row>
    <row r="1879" ht="12.75" customHeight="1">
      <c r="A1879" s="10" t="s">
        <v>4978</v>
      </c>
      <c r="B1879" s="10" t="s">
        <v>4979</v>
      </c>
      <c r="C1879" s="10">
        <v>1.0</v>
      </c>
      <c r="F1879" s="10">
        <v>1.0</v>
      </c>
      <c r="G1879" s="11">
        <v>45054.0</v>
      </c>
      <c r="H1879" s="12">
        <v>21846.18</v>
      </c>
      <c r="I1879" s="10" t="s">
        <v>4980</v>
      </c>
      <c r="J1879" s="10">
        <v>1.0</v>
      </c>
      <c r="K1879" s="10" t="s">
        <v>4905</v>
      </c>
      <c r="N1879" s="10">
        <f t="shared" si="1"/>
        <v>1</v>
      </c>
      <c r="O1879" s="10">
        <f t="shared" si="2"/>
        <v>0</v>
      </c>
    </row>
    <row r="1880" ht="12.75" customHeight="1">
      <c r="A1880" s="10" t="s">
        <v>4981</v>
      </c>
      <c r="B1880" s="10" t="s">
        <v>4982</v>
      </c>
      <c r="C1880" s="10">
        <v>4.0</v>
      </c>
      <c r="F1880" s="10">
        <v>4.0</v>
      </c>
      <c r="G1880" s="11">
        <v>45054.0</v>
      </c>
      <c r="H1880" s="12">
        <v>2862.79</v>
      </c>
      <c r="I1880" s="10" t="s">
        <v>4983</v>
      </c>
      <c r="J1880" s="10">
        <v>4.0</v>
      </c>
      <c r="K1880" s="10" t="s">
        <v>4905</v>
      </c>
      <c r="N1880" s="10">
        <f t="shared" si="1"/>
        <v>4</v>
      </c>
      <c r="O1880" s="10">
        <f t="shared" si="2"/>
        <v>0</v>
      </c>
    </row>
    <row r="1881" ht="12.75" customHeight="1">
      <c r="A1881" s="10" t="s">
        <v>4984</v>
      </c>
      <c r="B1881" s="10" t="s">
        <v>4985</v>
      </c>
      <c r="C1881" s="10">
        <v>5.0</v>
      </c>
      <c r="F1881" s="10">
        <v>5.0</v>
      </c>
      <c r="G1881" s="11">
        <v>45054.0</v>
      </c>
      <c r="H1881" s="12">
        <v>4030.15</v>
      </c>
      <c r="I1881" s="10" t="s">
        <v>4960</v>
      </c>
      <c r="J1881" s="10">
        <v>5.0</v>
      </c>
      <c r="K1881" s="10" t="s">
        <v>2839</v>
      </c>
      <c r="N1881" s="10">
        <f t="shared" si="1"/>
        <v>5</v>
      </c>
      <c r="O1881" s="10">
        <f t="shared" si="2"/>
        <v>0</v>
      </c>
    </row>
    <row r="1882" ht="12.75" customHeight="1">
      <c r="A1882" s="10" t="s">
        <v>4986</v>
      </c>
      <c r="B1882" s="10" t="s">
        <v>4987</v>
      </c>
      <c r="C1882" s="10">
        <v>2.0</v>
      </c>
      <c r="F1882" s="10">
        <v>2.0</v>
      </c>
      <c r="G1882" s="11">
        <v>45723.0</v>
      </c>
      <c r="H1882" s="12">
        <v>36288.0</v>
      </c>
      <c r="I1882" s="10" t="s">
        <v>1074</v>
      </c>
      <c r="J1882" s="10">
        <v>2.0</v>
      </c>
      <c r="K1882" s="10" t="s">
        <v>363</v>
      </c>
      <c r="N1882" s="10">
        <f t="shared" si="1"/>
        <v>2</v>
      </c>
      <c r="O1882" s="10">
        <f t="shared" si="2"/>
        <v>0</v>
      </c>
    </row>
    <row r="1883" ht="12.75" customHeight="1">
      <c r="A1883" s="10" t="s">
        <v>4988</v>
      </c>
      <c r="B1883" s="10" t="s">
        <v>4989</v>
      </c>
      <c r="C1883" s="10">
        <v>2.0</v>
      </c>
      <c r="F1883" s="10">
        <v>2.0</v>
      </c>
      <c r="G1883" s="11">
        <v>45659.0</v>
      </c>
      <c r="H1883" s="12">
        <v>129600.0</v>
      </c>
      <c r="I1883" s="10" t="s">
        <v>4990</v>
      </c>
      <c r="J1883" s="10">
        <v>2.0</v>
      </c>
      <c r="K1883" s="10">
        <v>942.0</v>
      </c>
      <c r="N1883" s="10">
        <f t="shared" si="1"/>
        <v>2</v>
      </c>
      <c r="O1883" s="10">
        <f t="shared" si="2"/>
        <v>0</v>
      </c>
    </row>
    <row r="1884" ht="12.75" customHeight="1">
      <c r="A1884" s="10" t="s">
        <v>4991</v>
      </c>
      <c r="B1884" s="10" t="s">
        <v>4992</v>
      </c>
      <c r="C1884" s="10">
        <v>1.0</v>
      </c>
      <c r="F1884" s="10">
        <v>1.0</v>
      </c>
      <c r="G1884" s="11">
        <v>45703.0</v>
      </c>
      <c r="H1884" s="12">
        <v>21120.75</v>
      </c>
      <c r="I1884" s="10" t="s">
        <v>2953</v>
      </c>
      <c r="J1884" s="10">
        <v>1.0</v>
      </c>
      <c r="K1884" s="10" t="s">
        <v>363</v>
      </c>
      <c r="N1884" s="10">
        <f t="shared" si="1"/>
        <v>1</v>
      </c>
      <c r="O1884" s="10">
        <f t="shared" si="2"/>
        <v>0</v>
      </c>
      <c r="Q1884" s="10" t="str">
        <f>IFERROR(VLOOKUP(A1884,[1]Ajustes!A$1:H$65536,8,FALSE),0)</f>
        <v>#ERROR!</v>
      </c>
    </row>
    <row r="1885" ht="12.75" customHeight="1">
      <c r="A1885" s="10" t="s">
        <v>4993</v>
      </c>
      <c r="B1885" s="10" t="s">
        <v>4994</v>
      </c>
      <c r="C1885" s="10">
        <v>2.0</v>
      </c>
      <c r="F1885" s="10">
        <v>2.0</v>
      </c>
      <c r="G1885" s="11">
        <v>45054.0</v>
      </c>
      <c r="H1885" s="12">
        <v>8640.0</v>
      </c>
      <c r="I1885" s="10" t="s">
        <v>4995</v>
      </c>
      <c r="J1885" s="10">
        <v>2.0</v>
      </c>
      <c r="K1885" s="10" t="s">
        <v>4905</v>
      </c>
      <c r="N1885" s="10">
        <f t="shared" si="1"/>
        <v>2</v>
      </c>
      <c r="O1885" s="10">
        <f t="shared" si="2"/>
        <v>0</v>
      </c>
    </row>
    <row r="1886" ht="12.75" customHeight="1">
      <c r="A1886" s="10" t="s">
        <v>4996</v>
      </c>
      <c r="B1886" s="10" t="s">
        <v>4997</v>
      </c>
      <c r="C1886" s="10">
        <v>1.0</v>
      </c>
      <c r="F1886" s="10">
        <v>1.0</v>
      </c>
      <c r="G1886" s="11">
        <v>45054.0</v>
      </c>
      <c r="H1886" s="12">
        <v>137700.0</v>
      </c>
      <c r="I1886" s="10" t="s">
        <v>4998</v>
      </c>
      <c r="J1886" s="10">
        <v>1.0</v>
      </c>
      <c r="K1886" s="10">
        <v>931.0</v>
      </c>
      <c r="N1886" s="10">
        <f t="shared" si="1"/>
        <v>1</v>
      </c>
      <c r="O1886" s="10">
        <f t="shared" si="2"/>
        <v>0</v>
      </c>
    </row>
    <row r="1887" ht="12.75" customHeight="1">
      <c r="A1887" s="10" t="s">
        <v>4999</v>
      </c>
      <c r="B1887" s="10" t="s">
        <v>5000</v>
      </c>
      <c r="C1887" s="10">
        <v>1.0</v>
      </c>
      <c r="F1887" s="10">
        <v>1.0</v>
      </c>
      <c r="G1887" s="11">
        <v>45054.0</v>
      </c>
      <c r="H1887" s="12">
        <v>8866.32</v>
      </c>
      <c r="I1887" s="10" t="s">
        <v>5001</v>
      </c>
      <c r="J1887" s="10">
        <v>1.0</v>
      </c>
      <c r="K1887" s="10" t="s">
        <v>4905</v>
      </c>
      <c r="N1887" s="10">
        <f t="shared" si="1"/>
        <v>1</v>
      </c>
      <c r="O1887" s="10">
        <f t="shared" si="2"/>
        <v>0</v>
      </c>
    </row>
    <row r="1888" ht="12.75" customHeight="1">
      <c r="A1888" s="10" t="s">
        <v>5002</v>
      </c>
      <c r="B1888" s="10" t="s">
        <v>5003</v>
      </c>
      <c r="C1888" s="10">
        <v>1.0</v>
      </c>
      <c r="F1888" s="10">
        <v>1.0</v>
      </c>
      <c r="G1888" s="11">
        <v>45054.0</v>
      </c>
      <c r="H1888" s="12">
        <v>45610.15</v>
      </c>
      <c r="I1888" s="10" t="s">
        <v>5004</v>
      </c>
      <c r="J1888" s="10">
        <v>1.0</v>
      </c>
      <c r="K1888" s="10">
        <v>931.0</v>
      </c>
      <c r="N1888" s="10">
        <f t="shared" si="1"/>
        <v>1</v>
      </c>
      <c r="O1888" s="10">
        <f t="shared" si="2"/>
        <v>0</v>
      </c>
    </row>
    <row r="1889" ht="12.75" customHeight="1">
      <c r="A1889" s="10" t="s">
        <v>5005</v>
      </c>
      <c r="B1889" s="10" t="s">
        <v>5006</v>
      </c>
      <c r="C1889" s="10">
        <v>2.0</v>
      </c>
      <c r="F1889" s="10">
        <v>2.0</v>
      </c>
      <c r="G1889" s="11">
        <v>45054.0</v>
      </c>
      <c r="H1889" s="12">
        <v>5419.85</v>
      </c>
      <c r="I1889" s="10" t="s">
        <v>5007</v>
      </c>
      <c r="J1889" s="10">
        <v>2.0</v>
      </c>
      <c r="K1889" s="10" t="s">
        <v>958</v>
      </c>
      <c r="N1889" s="10">
        <f t="shared" si="1"/>
        <v>2</v>
      </c>
      <c r="O1889" s="10">
        <f t="shared" si="2"/>
        <v>0</v>
      </c>
    </row>
    <row r="1890" ht="12.75" customHeight="1">
      <c r="A1890" s="18" t="s">
        <v>5008</v>
      </c>
      <c r="B1890" s="18" t="s">
        <v>5009</v>
      </c>
      <c r="C1890" s="18">
        <v>2.0</v>
      </c>
      <c r="D1890" s="18">
        <v>1.0</v>
      </c>
      <c r="E1890" s="18"/>
      <c r="F1890" s="18">
        <v>1.0</v>
      </c>
      <c r="G1890" s="18">
        <v>45703.0</v>
      </c>
      <c r="H1890" s="19">
        <v>32831.8</v>
      </c>
      <c r="I1890" s="10" t="s">
        <v>5010</v>
      </c>
      <c r="J1890" s="18">
        <v>2.0</v>
      </c>
      <c r="K1890" s="18" t="s">
        <v>1603</v>
      </c>
      <c r="L1890" s="18"/>
      <c r="M1890" s="18"/>
      <c r="N1890" s="18">
        <f t="shared" si="1"/>
        <v>2</v>
      </c>
      <c r="O1890" s="18">
        <f t="shared" si="2"/>
        <v>0</v>
      </c>
      <c r="P1890" s="10" t="s">
        <v>5011</v>
      </c>
      <c r="Q1890" s="10" t="str">
        <f>IFERROR(VLOOKUP(A1890,[1]Ajustes!A$1:H$65536,8,FALSE),0)</f>
        <v>#ERROR!</v>
      </c>
    </row>
    <row r="1891" ht="12.75" customHeight="1">
      <c r="A1891" s="10" t="s">
        <v>5012</v>
      </c>
      <c r="B1891" s="10" t="s">
        <v>5013</v>
      </c>
      <c r="C1891" s="10">
        <v>8.0</v>
      </c>
      <c r="F1891" s="10">
        <v>8.0</v>
      </c>
      <c r="G1891" s="11">
        <v>45406.0</v>
      </c>
      <c r="H1891" s="12">
        <v>6670.59</v>
      </c>
      <c r="I1891" s="10" t="s">
        <v>5014</v>
      </c>
      <c r="J1891" s="10">
        <v>8.0</v>
      </c>
      <c r="K1891" s="10" t="s">
        <v>2893</v>
      </c>
      <c r="N1891" s="10">
        <f t="shared" si="1"/>
        <v>8</v>
      </c>
      <c r="O1891" s="10">
        <f t="shared" si="2"/>
        <v>0</v>
      </c>
    </row>
    <row r="1892" ht="12.75" customHeight="1">
      <c r="A1892" s="10" t="s">
        <v>5015</v>
      </c>
      <c r="B1892" s="10" t="s">
        <v>5016</v>
      </c>
      <c r="C1892" s="10">
        <v>4.0</v>
      </c>
      <c r="F1892" s="10">
        <v>4.0</v>
      </c>
      <c r="G1892" s="11">
        <v>45054.0</v>
      </c>
      <c r="H1892" s="12">
        <v>700.0</v>
      </c>
      <c r="I1892" s="10" t="s">
        <v>2779</v>
      </c>
      <c r="J1892" s="10">
        <v>4.0</v>
      </c>
      <c r="K1892" s="10" t="s">
        <v>4905</v>
      </c>
      <c r="N1892" s="10">
        <f t="shared" si="1"/>
        <v>4</v>
      </c>
      <c r="O1892" s="10">
        <f t="shared" si="2"/>
        <v>0</v>
      </c>
    </row>
    <row r="1893" ht="12.75" customHeight="1">
      <c r="A1893" s="10" t="s">
        <v>5017</v>
      </c>
      <c r="B1893" s="10" t="s">
        <v>5018</v>
      </c>
      <c r="C1893" s="10">
        <v>4.0</v>
      </c>
      <c r="F1893" s="10">
        <v>4.0</v>
      </c>
      <c r="G1893" s="11">
        <v>45054.0</v>
      </c>
      <c r="H1893" s="12">
        <v>1389.71</v>
      </c>
      <c r="I1893" s="10" t="s">
        <v>5019</v>
      </c>
      <c r="J1893" s="10">
        <v>4.0</v>
      </c>
      <c r="K1893" s="10" t="s">
        <v>4905</v>
      </c>
      <c r="N1893" s="10">
        <f t="shared" si="1"/>
        <v>4</v>
      </c>
      <c r="O1893" s="10">
        <f t="shared" si="2"/>
        <v>0</v>
      </c>
    </row>
    <row r="1894" ht="12.75" customHeight="1">
      <c r="A1894" s="10" t="s">
        <v>5020</v>
      </c>
      <c r="B1894" s="10" t="s">
        <v>5021</v>
      </c>
      <c r="C1894" s="10">
        <v>1.0</v>
      </c>
      <c r="F1894" s="10">
        <v>1.0</v>
      </c>
      <c r="G1894" s="11">
        <v>45054.0</v>
      </c>
      <c r="H1894" s="12">
        <v>14425.15</v>
      </c>
      <c r="I1894" s="10" t="s">
        <v>5022</v>
      </c>
      <c r="J1894" s="10">
        <v>1.0</v>
      </c>
      <c r="K1894" s="10" t="s">
        <v>4905</v>
      </c>
      <c r="N1894" s="10">
        <f t="shared" si="1"/>
        <v>1</v>
      </c>
      <c r="O1894" s="10">
        <f t="shared" si="2"/>
        <v>0</v>
      </c>
    </row>
    <row r="1895" ht="12.75" customHeight="1">
      <c r="A1895" s="10" t="s">
        <v>5023</v>
      </c>
      <c r="B1895" s="10" t="s">
        <v>5024</v>
      </c>
      <c r="C1895" s="10">
        <v>1.0</v>
      </c>
      <c r="F1895" s="10">
        <v>1.0</v>
      </c>
      <c r="G1895" s="11">
        <v>45492.0</v>
      </c>
      <c r="H1895" s="12">
        <v>8930.0</v>
      </c>
      <c r="I1895" s="10" t="s">
        <v>5025</v>
      </c>
      <c r="J1895" s="10">
        <v>1.0</v>
      </c>
      <c r="K1895" s="10" t="s">
        <v>4905</v>
      </c>
      <c r="N1895" s="10">
        <f t="shared" si="1"/>
        <v>1</v>
      </c>
      <c r="O1895" s="10">
        <f t="shared" si="2"/>
        <v>0</v>
      </c>
    </row>
    <row r="1896" ht="12.75" customHeight="1">
      <c r="A1896" s="10" t="s">
        <v>5026</v>
      </c>
      <c r="B1896" s="10" t="s">
        <v>5027</v>
      </c>
      <c r="C1896" s="10">
        <v>2.0</v>
      </c>
      <c r="F1896" s="10">
        <v>2.0</v>
      </c>
      <c r="G1896" s="11">
        <v>45054.0</v>
      </c>
      <c r="H1896" s="12">
        <v>3057.35</v>
      </c>
      <c r="I1896" s="10" t="s">
        <v>2705</v>
      </c>
      <c r="J1896" s="10">
        <v>2.0</v>
      </c>
      <c r="K1896" s="10" t="s">
        <v>4905</v>
      </c>
      <c r="N1896" s="10">
        <f t="shared" si="1"/>
        <v>2</v>
      </c>
      <c r="O1896" s="10">
        <f t="shared" si="2"/>
        <v>0</v>
      </c>
    </row>
    <row r="1897" ht="12.75" customHeight="1">
      <c r="A1897" s="10" t="s">
        <v>5028</v>
      </c>
      <c r="B1897" s="10" t="s">
        <v>5029</v>
      </c>
      <c r="C1897" s="10">
        <v>1.0</v>
      </c>
      <c r="F1897" s="10">
        <v>1.0</v>
      </c>
      <c r="G1897" s="11">
        <v>45054.0</v>
      </c>
      <c r="H1897" s="12">
        <v>2501.47</v>
      </c>
      <c r="I1897" s="10" t="s">
        <v>5030</v>
      </c>
      <c r="J1897" s="10">
        <v>1.0</v>
      </c>
      <c r="K1897" s="10" t="s">
        <v>4905</v>
      </c>
      <c r="N1897" s="10">
        <f t="shared" si="1"/>
        <v>1</v>
      </c>
      <c r="O1897" s="10">
        <f t="shared" si="2"/>
        <v>0</v>
      </c>
    </row>
    <row r="1898" ht="12.75" customHeight="1">
      <c r="A1898" s="10" t="s">
        <v>5031</v>
      </c>
      <c r="B1898" s="10" t="s">
        <v>5032</v>
      </c>
      <c r="C1898" s="10">
        <v>1.0</v>
      </c>
      <c r="F1898" s="10">
        <v>1.0</v>
      </c>
      <c r="G1898" s="11">
        <v>45054.0</v>
      </c>
      <c r="H1898" s="12">
        <v>700.0</v>
      </c>
      <c r="I1898" s="10" t="s">
        <v>371</v>
      </c>
      <c r="J1898" s="10">
        <v>1.0</v>
      </c>
      <c r="K1898" s="10" t="s">
        <v>4905</v>
      </c>
      <c r="N1898" s="10">
        <f t="shared" si="1"/>
        <v>1</v>
      </c>
      <c r="O1898" s="10">
        <f t="shared" si="2"/>
        <v>0</v>
      </c>
    </row>
    <row r="1899" ht="12.75" customHeight="1">
      <c r="A1899" s="10" t="s">
        <v>5033</v>
      </c>
      <c r="B1899" s="10" t="s">
        <v>5034</v>
      </c>
      <c r="C1899" s="10">
        <v>2.0</v>
      </c>
      <c r="F1899" s="10">
        <v>2.0</v>
      </c>
      <c r="G1899" s="11">
        <v>45054.0</v>
      </c>
      <c r="H1899" s="12">
        <v>3474.26</v>
      </c>
      <c r="I1899" s="10" t="s">
        <v>5035</v>
      </c>
      <c r="J1899" s="10">
        <v>2.0</v>
      </c>
      <c r="K1899" s="10" t="s">
        <v>4905</v>
      </c>
      <c r="N1899" s="10">
        <f t="shared" si="1"/>
        <v>2</v>
      </c>
      <c r="O1899" s="10">
        <f t="shared" si="2"/>
        <v>0</v>
      </c>
    </row>
    <row r="1900" ht="12.75" customHeight="1">
      <c r="A1900" s="10" t="s">
        <v>5036</v>
      </c>
      <c r="B1900" s="10" t="s">
        <v>5037</v>
      </c>
      <c r="C1900" s="10">
        <v>3.0</v>
      </c>
      <c r="F1900" s="10">
        <v>3.0</v>
      </c>
      <c r="G1900" s="11">
        <v>45545.0</v>
      </c>
      <c r="H1900" s="12">
        <v>26265.44</v>
      </c>
      <c r="I1900" s="10" t="s">
        <v>5038</v>
      </c>
      <c r="J1900" s="10">
        <v>3.0</v>
      </c>
      <c r="K1900" s="10" t="s">
        <v>4905</v>
      </c>
      <c r="N1900" s="10">
        <f t="shared" si="1"/>
        <v>3</v>
      </c>
      <c r="O1900" s="10">
        <f t="shared" si="2"/>
        <v>0</v>
      </c>
    </row>
    <row r="1901" ht="12.75" customHeight="1">
      <c r="A1901" s="10" t="s">
        <v>5039</v>
      </c>
      <c r="B1901" s="10" t="s">
        <v>5040</v>
      </c>
      <c r="C1901" s="10">
        <v>1.0</v>
      </c>
      <c r="F1901" s="10">
        <v>1.0</v>
      </c>
      <c r="G1901" s="11">
        <v>45054.0</v>
      </c>
      <c r="H1901" s="12">
        <v>32102.21</v>
      </c>
      <c r="I1901" s="10" t="s">
        <v>5041</v>
      </c>
      <c r="J1901" s="10">
        <v>1.0</v>
      </c>
      <c r="K1901" s="10">
        <v>121.0</v>
      </c>
      <c r="N1901" s="10">
        <f t="shared" si="1"/>
        <v>1</v>
      </c>
      <c r="O1901" s="10">
        <f t="shared" si="2"/>
        <v>0</v>
      </c>
    </row>
    <row r="1902" ht="12.75" customHeight="1">
      <c r="A1902" s="10" t="s">
        <v>5042</v>
      </c>
      <c r="B1902" s="10" t="s">
        <v>5043</v>
      </c>
      <c r="C1902" s="10">
        <v>1.0</v>
      </c>
      <c r="F1902" s="10">
        <v>1.0</v>
      </c>
      <c r="G1902" s="11">
        <v>45054.0</v>
      </c>
      <c r="H1902" s="12">
        <v>10839.71</v>
      </c>
      <c r="I1902" s="10" t="s">
        <v>2641</v>
      </c>
      <c r="J1902" s="10">
        <v>1.0</v>
      </c>
      <c r="K1902" s="10" t="s">
        <v>4905</v>
      </c>
      <c r="N1902" s="10">
        <f t="shared" si="1"/>
        <v>1</v>
      </c>
      <c r="O1902" s="10">
        <f t="shared" si="2"/>
        <v>0</v>
      </c>
    </row>
    <row r="1903" ht="12.75" customHeight="1">
      <c r="A1903" s="10" t="s">
        <v>5044</v>
      </c>
      <c r="B1903" s="10" t="s">
        <v>5045</v>
      </c>
      <c r="C1903" s="10">
        <v>1.0</v>
      </c>
      <c r="F1903" s="10">
        <v>1.0</v>
      </c>
      <c r="G1903" s="11">
        <v>45054.0</v>
      </c>
      <c r="H1903" s="12">
        <v>5002.94</v>
      </c>
      <c r="I1903" s="10" t="s">
        <v>2621</v>
      </c>
      <c r="J1903" s="10">
        <v>1.0</v>
      </c>
      <c r="K1903" s="10" t="s">
        <v>4905</v>
      </c>
      <c r="N1903" s="10">
        <f t="shared" si="1"/>
        <v>1</v>
      </c>
      <c r="O1903" s="10">
        <f t="shared" si="2"/>
        <v>0</v>
      </c>
    </row>
    <row r="1904" ht="12.75" customHeight="1">
      <c r="A1904" s="10" t="s">
        <v>5046</v>
      </c>
      <c r="B1904" s="10" t="s">
        <v>5047</v>
      </c>
      <c r="C1904" s="10">
        <v>1.0</v>
      </c>
      <c r="F1904" s="10">
        <v>1.0</v>
      </c>
      <c r="G1904" s="11">
        <v>45054.0</v>
      </c>
      <c r="H1904" s="12">
        <v>2160.0</v>
      </c>
      <c r="I1904" s="10" t="s">
        <v>2731</v>
      </c>
      <c r="J1904" s="10">
        <v>1.0</v>
      </c>
      <c r="K1904" s="10" t="s">
        <v>4905</v>
      </c>
      <c r="N1904" s="10">
        <f t="shared" si="1"/>
        <v>1</v>
      </c>
      <c r="O1904" s="10">
        <f t="shared" si="2"/>
        <v>0</v>
      </c>
    </row>
    <row r="1905" ht="12.75" customHeight="1">
      <c r="A1905" s="10" t="s">
        <v>5048</v>
      </c>
      <c r="B1905" s="10" t="s">
        <v>5049</v>
      </c>
      <c r="C1905" s="10">
        <v>1.0</v>
      </c>
      <c r="F1905" s="10">
        <v>1.0</v>
      </c>
      <c r="G1905" s="11">
        <v>45698.0</v>
      </c>
      <c r="H1905" s="12">
        <v>7560.0</v>
      </c>
      <c r="I1905" s="10" t="s">
        <v>786</v>
      </c>
      <c r="J1905" s="10">
        <v>1.0</v>
      </c>
      <c r="K1905" s="10" t="s">
        <v>4905</v>
      </c>
      <c r="N1905" s="10">
        <f t="shared" si="1"/>
        <v>1</v>
      </c>
      <c r="O1905" s="10">
        <f t="shared" si="2"/>
        <v>0</v>
      </c>
    </row>
    <row r="1906" ht="12.75" customHeight="1">
      <c r="A1906" s="10" t="s">
        <v>5050</v>
      </c>
      <c r="B1906" s="10" t="s">
        <v>5051</v>
      </c>
      <c r="C1906" s="10">
        <v>2.0</v>
      </c>
      <c r="F1906" s="10">
        <v>2.0</v>
      </c>
      <c r="G1906" s="11">
        <v>45659.0</v>
      </c>
      <c r="H1906" s="12">
        <v>97200.0</v>
      </c>
      <c r="I1906" s="10" t="s">
        <v>5052</v>
      </c>
      <c r="J1906" s="10">
        <v>2.0</v>
      </c>
      <c r="K1906" s="10">
        <v>622.0</v>
      </c>
      <c r="N1906" s="10">
        <f t="shared" si="1"/>
        <v>2</v>
      </c>
      <c r="O1906" s="10">
        <f t="shared" si="2"/>
        <v>0</v>
      </c>
    </row>
    <row r="1907" ht="12.75" customHeight="1">
      <c r="A1907" s="10" t="s">
        <v>5053</v>
      </c>
      <c r="B1907" s="10" t="s">
        <v>5054</v>
      </c>
      <c r="C1907" s="10">
        <v>1.0</v>
      </c>
      <c r="F1907" s="10">
        <v>1.0</v>
      </c>
      <c r="G1907" s="11">
        <v>45406.0</v>
      </c>
      <c r="H1907" s="12">
        <v>72717.75</v>
      </c>
      <c r="I1907" s="10" t="s">
        <v>5055</v>
      </c>
      <c r="J1907" s="10">
        <v>1.0</v>
      </c>
      <c r="K1907" s="10" t="s">
        <v>91</v>
      </c>
      <c r="N1907" s="10">
        <f t="shared" si="1"/>
        <v>1</v>
      </c>
      <c r="O1907" s="10">
        <f t="shared" si="2"/>
        <v>0</v>
      </c>
    </row>
    <row r="1908" ht="12.75" customHeight="1">
      <c r="A1908" s="10" t="s">
        <v>5056</v>
      </c>
      <c r="B1908" s="10" t="s">
        <v>5057</v>
      </c>
      <c r="C1908" s="10">
        <v>4.0</v>
      </c>
      <c r="F1908" s="10">
        <v>4.0</v>
      </c>
      <c r="G1908" s="11">
        <v>45411.0</v>
      </c>
      <c r="H1908" s="12">
        <v>4169.12</v>
      </c>
      <c r="I1908" s="10" t="s">
        <v>5058</v>
      </c>
      <c r="J1908" s="10">
        <v>4.0</v>
      </c>
      <c r="K1908" s="10" t="s">
        <v>2902</v>
      </c>
      <c r="N1908" s="10">
        <f t="shared" si="1"/>
        <v>4</v>
      </c>
      <c r="O1908" s="10">
        <f t="shared" si="2"/>
        <v>0</v>
      </c>
    </row>
    <row r="1909" ht="12.75" customHeight="1">
      <c r="A1909" s="10" t="s">
        <v>5059</v>
      </c>
      <c r="B1909" s="10" t="s">
        <v>5060</v>
      </c>
      <c r="C1909" s="10">
        <v>1.0</v>
      </c>
      <c r="F1909" s="10">
        <v>1.0</v>
      </c>
      <c r="G1909" s="11">
        <v>45723.0</v>
      </c>
      <c r="H1909" s="12">
        <v>13749.75</v>
      </c>
      <c r="I1909" s="10" t="s">
        <v>1478</v>
      </c>
      <c r="J1909" s="10">
        <v>1.0</v>
      </c>
      <c r="K1909" s="10">
        <v>123.0</v>
      </c>
      <c r="N1909" s="10">
        <f t="shared" si="1"/>
        <v>1</v>
      </c>
      <c r="O1909" s="10">
        <f t="shared" si="2"/>
        <v>0</v>
      </c>
    </row>
    <row r="1910" ht="12.75" customHeight="1">
      <c r="A1910" s="10" t="s">
        <v>5061</v>
      </c>
      <c r="B1910" s="10" t="s">
        <v>5062</v>
      </c>
      <c r="C1910" s="10">
        <v>1.0</v>
      </c>
      <c r="F1910" s="10">
        <v>1.0</v>
      </c>
      <c r="G1910" s="11">
        <v>45432.0</v>
      </c>
      <c r="H1910" s="12">
        <v>11765.25</v>
      </c>
      <c r="I1910" s="10" t="s">
        <v>698</v>
      </c>
      <c r="J1910" s="10">
        <v>1.0</v>
      </c>
      <c r="K1910" s="10" t="s">
        <v>5063</v>
      </c>
      <c r="N1910" s="10">
        <f t="shared" si="1"/>
        <v>1</v>
      </c>
      <c r="O1910" s="10">
        <f t="shared" si="2"/>
        <v>0</v>
      </c>
    </row>
    <row r="1911" ht="12.75" customHeight="1">
      <c r="A1911" s="10" t="s">
        <v>5064</v>
      </c>
      <c r="B1911" s="10" t="s">
        <v>5065</v>
      </c>
      <c r="C1911" s="10">
        <v>1.0</v>
      </c>
      <c r="F1911" s="10">
        <v>1.0</v>
      </c>
      <c r="G1911" s="11">
        <v>45054.0</v>
      </c>
      <c r="H1911" s="12">
        <v>2457.0</v>
      </c>
      <c r="I1911" s="10" t="s">
        <v>1744</v>
      </c>
      <c r="J1911" s="10">
        <v>1.0</v>
      </c>
      <c r="K1911" s="11" t="s">
        <v>1929</v>
      </c>
      <c r="N1911" s="10">
        <f t="shared" si="1"/>
        <v>1</v>
      </c>
      <c r="O1911" s="10">
        <f t="shared" si="2"/>
        <v>0</v>
      </c>
    </row>
    <row r="1912" ht="12.75" customHeight="1">
      <c r="A1912" s="10" t="s">
        <v>5066</v>
      </c>
      <c r="B1912" s="10" t="s">
        <v>5067</v>
      </c>
      <c r="C1912" s="10">
        <v>4.0</v>
      </c>
      <c r="F1912" s="10">
        <v>4.0</v>
      </c>
      <c r="G1912" s="11">
        <v>45054.0</v>
      </c>
      <c r="H1912" s="12">
        <v>4914.0</v>
      </c>
      <c r="I1912" s="10" t="s">
        <v>5068</v>
      </c>
      <c r="J1912" s="10">
        <v>4.0</v>
      </c>
      <c r="K1912" s="11" t="s">
        <v>2014</v>
      </c>
      <c r="N1912" s="10">
        <f t="shared" si="1"/>
        <v>4</v>
      </c>
      <c r="O1912" s="10">
        <f t="shared" si="2"/>
        <v>0</v>
      </c>
    </row>
    <row r="1913" ht="12.75" customHeight="1">
      <c r="A1913" s="10" t="s">
        <v>5069</v>
      </c>
      <c r="B1913" s="10" t="s">
        <v>5070</v>
      </c>
      <c r="C1913" s="10">
        <v>6.0</v>
      </c>
      <c r="F1913" s="10">
        <v>6.0</v>
      </c>
      <c r="G1913" s="11">
        <v>45406.0</v>
      </c>
      <c r="H1913" s="12">
        <v>700.0</v>
      </c>
      <c r="I1913" s="10" t="s">
        <v>704</v>
      </c>
      <c r="J1913" s="10">
        <v>6.0</v>
      </c>
      <c r="K1913" s="11" t="s">
        <v>2014</v>
      </c>
      <c r="N1913" s="10">
        <f t="shared" si="1"/>
        <v>6</v>
      </c>
      <c r="O1913" s="10">
        <f t="shared" si="2"/>
        <v>0</v>
      </c>
    </row>
    <row r="1914" ht="12.75" customHeight="1">
      <c r="A1914" s="10" t="s">
        <v>5071</v>
      </c>
      <c r="B1914" s="10" t="s">
        <v>5072</v>
      </c>
      <c r="C1914" s="10">
        <v>1.0</v>
      </c>
      <c r="F1914" s="10">
        <v>1.0</v>
      </c>
      <c r="G1914" s="11">
        <v>45479.0</v>
      </c>
      <c r="H1914" s="12">
        <v>1890.0</v>
      </c>
      <c r="I1914" s="10" t="s">
        <v>469</v>
      </c>
      <c r="J1914" s="10">
        <v>1.0</v>
      </c>
      <c r="K1914" s="11" t="s">
        <v>5073</v>
      </c>
      <c r="N1914" s="10">
        <f t="shared" si="1"/>
        <v>1</v>
      </c>
      <c r="O1914" s="10">
        <f t="shared" si="2"/>
        <v>0</v>
      </c>
    </row>
    <row r="1915" ht="12.75" customHeight="1">
      <c r="A1915" s="10" t="s">
        <v>5074</v>
      </c>
      <c r="B1915" s="10" t="s">
        <v>5075</v>
      </c>
      <c r="C1915" s="10">
        <v>3.0</v>
      </c>
      <c r="F1915" s="10">
        <v>3.0</v>
      </c>
      <c r="G1915" s="11">
        <v>45406.0</v>
      </c>
      <c r="H1915" s="12">
        <v>74985.75</v>
      </c>
      <c r="I1915" s="10" t="s">
        <v>5076</v>
      </c>
      <c r="J1915" s="10">
        <v>3.0</v>
      </c>
      <c r="K1915" s="11" t="s">
        <v>5073</v>
      </c>
      <c r="N1915" s="10">
        <f t="shared" si="1"/>
        <v>3</v>
      </c>
      <c r="O1915" s="10">
        <f t="shared" si="2"/>
        <v>0</v>
      </c>
    </row>
    <row r="1916" ht="12.75" customHeight="1">
      <c r="A1916" s="10" t="s">
        <v>5077</v>
      </c>
      <c r="B1916" s="10" t="s">
        <v>5078</v>
      </c>
      <c r="C1916" s="10">
        <v>1.0</v>
      </c>
      <c r="F1916" s="10">
        <v>1.0</v>
      </c>
      <c r="G1916" s="11">
        <v>45406.0</v>
      </c>
      <c r="H1916" s="12">
        <v>72859.5</v>
      </c>
      <c r="I1916" s="10" t="s">
        <v>5079</v>
      </c>
      <c r="J1916" s="10">
        <v>1.0</v>
      </c>
      <c r="K1916" s="10">
        <v>142.0</v>
      </c>
      <c r="N1916" s="10">
        <f t="shared" si="1"/>
        <v>1</v>
      </c>
      <c r="O1916" s="10">
        <f t="shared" si="2"/>
        <v>0</v>
      </c>
    </row>
    <row r="1917" ht="12.75" customHeight="1">
      <c r="A1917" s="10" t="s">
        <v>5080</v>
      </c>
      <c r="B1917" s="10" t="s">
        <v>5081</v>
      </c>
      <c r="C1917" s="10">
        <v>1.0</v>
      </c>
      <c r="F1917" s="10">
        <v>1.0</v>
      </c>
      <c r="G1917" s="11">
        <v>45450.0</v>
      </c>
      <c r="H1917" s="12">
        <v>7938.0</v>
      </c>
      <c r="I1917" s="10" t="s">
        <v>798</v>
      </c>
      <c r="J1917" s="10">
        <v>1.0</v>
      </c>
      <c r="K1917" s="11" t="s">
        <v>2014</v>
      </c>
      <c r="N1917" s="10">
        <f t="shared" si="1"/>
        <v>1</v>
      </c>
      <c r="O1917" s="10">
        <f t="shared" si="2"/>
        <v>0</v>
      </c>
    </row>
    <row r="1918" ht="12.75" customHeight="1">
      <c r="A1918" s="10" t="s">
        <v>5082</v>
      </c>
      <c r="B1918" s="10" t="s">
        <v>5083</v>
      </c>
      <c r="C1918" s="10">
        <v>1.0</v>
      </c>
      <c r="F1918" s="10">
        <v>1.0</v>
      </c>
      <c r="G1918" s="11">
        <v>45460.0</v>
      </c>
      <c r="H1918" s="12">
        <v>16584.75</v>
      </c>
      <c r="I1918" s="10" t="s">
        <v>4141</v>
      </c>
      <c r="J1918" s="10">
        <v>1.0</v>
      </c>
      <c r="K1918" s="10" t="s">
        <v>1407</v>
      </c>
      <c r="N1918" s="10">
        <f t="shared" si="1"/>
        <v>1</v>
      </c>
      <c r="O1918" s="10">
        <f t="shared" si="2"/>
        <v>0</v>
      </c>
    </row>
    <row r="1919" ht="12.75" customHeight="1">
      <c r="A1919" s="10" t="s">
        <v>5084</v>
      </c>
      <c r="B1919" s="10" t="s">
        <v>5085</v>
      </c>
      <c r="C1919" s="10">
        <v>1.0</v>
      </c>
      <c r="F1919" s="10">
        <v>1.0</v>
      </c>
      <c r="G1919" s="11">
        <v>45114.0</v>
      </c>
      <c r="H1919" s="12">
        <v>38272.5</v>
      </c>
      <c r="I1919" s="10" t="s">
        <v>394</v>
      </c>
      <c r="J1919" s="10">
        <v>1.0</v>
      </c>
      <c r="K1919" s="11" t="s">
        <v>2014</v>
      </c>
      <c r="N1919" s="10">
        <f t="shared" si="1"/>
        <v>1</v>
      </c>
      <c r="O1919" s="10">
        <f t="shared" si="2"/>
        <v>0</v>
      </c>
    </row>
    <row r="1920" ht="12.75" customHeight="1">
      <c r="A1920" s="10" t="s">
        <v>5086</v>
      </c>
      <c r="B1920" s="10" t="s">
        <v>5087</v>
      </c>
      <c r="C1920" s="10">
        <v>2.0</v>
      </c>
      <c r="F1920" s="10">
        <v>2.0</v>
      </c>
      <c r="G1920" s="11">
        <v>45054.0</v>
      </c>
      <c r="H1920" s="12">
        <v>17010.0</v>
      </c>
      <c r="I1920" s="10" t="s">
        <v>1434</v>
      </c>
      <c r="J1920" s="10">
        <v>2.0</v>
      </c>
      <c r="K1920" s="11" t="s">
        <v>5088</v>
      </c>
      <c r="N1920" s="10">
        <f t="shared" si="1"/>
        <v>2</v>
      </c>
      <c r="O1920" s="10">
        <f t="shared" si="2"/>
        <v>0</v>
      </c>
    </row>
    <row r="1921" ht="12.75" customHeight="1">
      <c r="A1921" s="10" t="s">
        <v>5089</v>
      </c>
      <c r="B1921" s="10" t="s">
        <v>5090</v>
      </c>
      <c r="C1921" s="10">
        <v>2.0</v>
      </c>
      <c r="F1921" s="10">
        <v>2.0</v>
      </c>
      <c r="G1921" s="11">
        <v>45723.0</v>
      </c>
      <c r="H1921" s="12">
        <v>2457.0</v>
      </c>
      <c r="I1921" s="10" t="s">
        <v>2826</v>
      </c>
      <c r="J1921" s="10">
        <v>1.0</v>
      </c>
      <c r="K1921" s="10" t="s">
        <v>363</v>
      </c>
      <c r="N1921" s="10">
        <f t="shared" si="1"/>
        <v>1</v>
      </c>
      <c r="O1921" s="10">
        <f t="shared" si="2"/>
        <v>-1</v>
      </c>
      <c r="Q1921" s="10" t="str">
        <f>IFERROR(VLOOKUP(A1921,[1]Ajustes!A$1:H$65536,8,FALSE),0)</f>
        <v>#ERROR!</v>
      </c>
    </row>
    <row r="1922" ht="12.75" customHeight="1">
      <c r="A1922" s="10" t="s">
        <v>5091</v>
      </c>
      <c r="B1922" s="10" t="s">
        <v>5092</v>
      </c>
      <c r="C1922" s="10">
        <v>1.0</v>
      </c>
      <c r="F1922" s="10">
        <v>1.0</v>
      </c>
      <c r="G1922" s="11">
        <v>45677.0</v>
      </c>
      <c r="H1922" s="12">
        <v>3780.0</v>
      </c>
      <c r="I1922" s="10" t="s">
        <v>795</v>
      </c>
      <c r="J1922" s="10">
        <v>1.0</v>
      </c>
      <c r="K1922" s="11" t="s">
        <v>723</v>
      </c>
      <c r="N1922" s="10">
        <f t="shared" si="1"/>
        <v>1</v>
      </c>
      <c r="O1922" s="10">
        <f t="shared" si="2"/>
        <v>0</v>
      </c>
    </row>
    <row r="1923" ht="12.75" customHeight="1">
      <c r="A1923" s="10" t="s">
        <v>5093</v>
      </c>
      <c r="B1923" s="10" t="s">
        <v>5094</v>
      </c>
      <c r="C1923" s="10">
        <v>2.0</v>
      </c>
      <c r="F1923" s="10">
        <v>2.0</v>
      </c>
      <c r="G1923" s="11">
        <v>45450.0</v>
      </c>
      <c r="H1923" s="12">
        <v>3591.0</v>
      </c>
      <c r="I1923" s="10" t="s">
        <v>3251</v>
      </c>
      <c r="J1923" s="10">
        <v>2.0</v>
      </c>
      <c r="K1923" s="10" t="s">
        <v>2780</v>
      </c>
      <c r="N1923" s="10">
        <f t="shared" si="1"/>
        <v>2</v>
      </c>
      <c r="O1923" s="10">
        <f t="shared" si="2"/>
        <v>0</v>
      </c>
    </row>
    <row r="1924" ht="12.75" customHeight="1">
      <c r="A1924" s="10" t="s">
        <v>5095</v>
      </c>
      <c r="B1924" s="10" t="s">
        <v>5096</v>
      </c>
      <c r="C1924" s="10">
        <v>1.0</v>
      </c>
      <c r="F1924" s="10">
        <v>1.0</v>
      </c>
      <c r="G1924" s="11">
        <v>45372.0</v>
      </c>
      <c r="H1924" s="12">
        <v>97240.5</v>
      </c>
      <c r="I1924" s="10" t="s">
        <v>5097</v>
      </c>
      <c r="J1924" s="10">
        <v>1.0</v>
      </c>
      <c r="K1924" s="10">
        <v>721.0</v>
      </c>
      <c r="N1924" s="10">
        <f t="shared" si="1"/>
        <v>1</v>
      </c>
      <c r="O1924" s="10">
        <f t="shared" si="2"/>
        <v>0</v>
      </c>
    </row>
    <row r="1925" ht="12.75" customHeight="1">
      <c r="A1925" s="10" t="s">
        <v>5098</v>
      </c>
      <c r="B1925" s="10" t="s">
        <v>5099</v>
      </c>
      <c r="C1925" s="10">
        <v>1.0</v>
      </c>
      <c r="F1925" s="10">
        <v>1.0</v>
      </c>
      <c r="G1925" s="11">
        <v>45054.0</v>
      </c>
      <c r="H1925" s="12">
        <v>148459.5</v>
      </c>
      <c r="I1925" s="10" t="s">
        <v>5100</v>
      </c>
      <c r="J1925" s="10">
        <v>1.0</v>
      </c>
      <c r="K1925" s="10">
        <v>951.0</v>
      </c>
      <c r="N1925" s="10">
        <f t="shared" si="1"/>
        <v>1</v>
      </c>
      <c r="O1925" s="10">
        <f t="shared" si="2"/>
        <v>0</v>
      </c>
    </row>
    <row r="1926" ht="12.75" customHeight="1">
      <c r="A1926" s="10" t="s">
        <v>5101</v>
      </c>
      <c r="B1926" s="10" t="s">
        <v>5102</v>
      </c>
      <c r="C1926" s="10">
        <v>1.0</v>
      </c>
      <c r="F1926" s="10">
        <v>1.0</v>
      </c>
      <c r="G1926" s="11">
        <v>45460.0</v>
      </c>
      <c r="H1926" s="12">
        <v>18852.75</v>
      </c>
      <c r="I1926" s="10" t="s">
        <v>4566</v>
      </c>
      <c r="J1926" s="10">
        <v>1.0</v>
      </c>
      <c r="K1926" s="10">
        <v>951.0</v>
      </c>
      <c r="N1926" s="10">
        <f t="shared" si="1"/>
        <v>1</v>
      </c>
      <c r="O1926" s="10">
        <f t="shared" si="2"/>
        <v>0</v>
      </c>
    </row>
    <row r="1927" ht="12.75" customHeight="1">
      <c r="A1927" s="10" t="s">
        <v>5103</v>
      </c>
      <c r="B1927" s="10" t="s">
        <v>5104</v>
      </c>
      <c r="C1927" s="10">
        <v>11.0</v>
      </c>
      <c r="F1927" s="10">
        <v>11.0</v>
      </c>
      <c r="G1927" s="11">
        <v>45054.0</v>
      </c>
      <c r="H1927" s="12">
        <v>1134.0</v>
      </c>
      <c r="I1927" s="10" t="s">
        <v>863</v>
      </c>
      <c r="J1927" s="10">
        <v>11.0</v>
      </c>
      <c r="K1927" s="10" t="s">
        <v>190</v>
      </c>
      <c r="N1927" s="10">
        <f t="shared" si="1"/>
        <v>11</v>
      </c>
      <c r="O1927" s="10">
        <f t="shared" si="2"/>
        <v>0</v>
      </c>
    </row>
    <row r="1928" ht="12.75" customHeight="1">
      <c r="A1928" s="10" t="s">
        <v>5105</v>
      </c>
      <c r="B1928" s="11" t="s">
        <v>5106</v>
      </c>
      <c r="C1928" s="10">
        <v>2.0</v>
      </c>
      <c r="F1928" s="10">
        <v>2.0</v>
      </c>
      <c r="G1928" s="11">
        <v>45723.0</v>
      </c>
      <c r="H1928" s="12">
        <v>24948.0</v>
      </c>
      <c r="I1928" s="10" t="s">
        <v>916</v>
      </c>
      <c r="J1928" s="10">
        <v>2.0</v>
      </c>
      <c r="K1928" s="11" t="s">
        <v>5107</v>
      </c>
      <c r="N1928" s="10">
        <f t="shared" si="1"/>
        <v>2</v>
      </c>
      <c r="O1928" s="10">
        <f t="shared" si="2"/>
        <v>0</v>
      </c>
    </row>
    <row r="1929" ht="12.75" customHeight="1">
      <c r="A1929" s="10" t="s">
        <v>5108</v>
      </c>
      <c r="B1929" s="10" t="s">
        <v>5109</v>
      </c>
      <c r="C1929" s="10">
        <v>3.0</v>
      </c>
      <c r="F1929" s="10">
        <v>3.0</v>
      </c>
      <c r="G1929" s="11">
        <v>45437.0</v>
      </c>
      <c r="H1929" s="12">
        <v>6615.0</v>
      </c>
      <c r="I1929" s="10" t="s">
        <v>114</v>
      </c>
      <c r="J1929" s="10">
        <v>3.0</v>
      </c>
      <c r="K1929" s="11" t="s">
        <v>2014</v>
      </c>
      <c r="N1929" s="10">
        <f t="shared" si="1"/>
        <v>3</v>
      </c>
      <c r="O1929" s="10">
        <f t="shared" si="2"/>
        <v>0</v>
      </c>
    </row>
    <row r="1930" ht="12.75" customHeight="1">
      <c r="A1930" s="10" t="s">
        <v>5110</v>
      </c>
      <c r="B1930" s="10" t="s">
        <v>5111</v>
      </c>
      <c r="C1930" s="10">
        <v>1.0</v>
      </c>
      <c r="F1930" s="10">
        <v>1.0</v>
      </c>
      <c r="G1930" s="11">
        <v>45054.0</v>
      </c>
      <c r="H1930" s="12">
        <v>3751.11</v>
      </c>
      <c r="I1930" s="10" t="s">
        <v>5112</v>
      </c>
      <c r="J1930" s="10">
        <v>1.0</v>
      </c>
      <c r="K1930" s="11" t="s">
        <v>2014</v>
      </c>
      <c r="N1930" s="10">
        <f t="shared" si="1"/>
        <v>1</v>
      </c>
      <c r="O1930" s="10">
        <f t="shared" si="2"/>
        <v>0</v>
      </c>
    </row>
    <row r="1931" ht="12.75" customHeight="1">
      <c r="A1931" s="10" t="s">
        <v>5113</v>
      </c>
      <c r="B1931" s="10" t="s">
        <v>5114</v>
      </c>
      <c r="C1931" s="10">
        <v>1.0</v>
      </c>
      <c r="F1931" s="10">
        <v>1.0</v>
      </c>
      <c r="G1931" s="11">
        <v>45402.0</v>
      </c>
      <c r="H1931" s="12">
        <v>13749.75</v>
      </c>
      <c r="I1931" s="10" t="s">
        <v>1478</v>
      </c>
      <c r="J1931" s="10">
        <v>1.0</v>
      </c>
      <c r="K1931" s="11" t="s">
        <v>1859</v>
      </c>
      <c r="N1931" s="10">
        <f t="shared" si="1"/>
        <v>1</v>
      </c>
      <c r="O1931" s="10">
        <f t="shared" si="2"/>
        <v>0</v>
      </c>
    </row>
    <row r="1932" ht="12.75" customHeight="1">
      <c r="A1932" s="10" t="s">
        <v>5115</v>
      </c>
      <c r="B1932" s="10" t="s">
        <v>5116</v>
      </c>
      <c r="C1932" s="10">
        <v>2.0</v>
      </c>
      <c r="F1932" s="10">
        <v>2.0</v>
      </c>
      <c r="G1932" s="11">
        <v>45500.0</v>
      </c>
      <c r="H1932" s="12">
        <v>6237.0</v>
      </c>
      <c r="I1932" s="10" t="s">
        <v>863</v>
      </c>
      <c r="J1932" s="10">
        <v>2.0</v>
      </c>
      <c r="K1932" s="11" t="s">
        <v>5117</v>
      </c>
      <c r="N1932" s="10">
        <f t="shared" si="1"/>
        <v>2</v>
      </c>
      <c r="O1932" s="10">
        <f t="shared" si="2"/>
        <v>0</v>
      </c>
    </row>
    <row r="1933" ht="12.75" customHeight="1">
      <c r="A1933" s="10" t="s">
        <v>5118</v>
      </c>
      <c r="B1933" s="10" t="s">
        <v>5119</v>
      </c>
      <c r="C1933" s="10">
        <v>1.0</v>
      </c>
      <c r="F1933" s="10">
        <v>1.0</v>
      </c>
      <c r="G1933" s="11">
        <v>45406.0</v>
      </c>
      <c r="H1933" s="12">
        <v>4347.0</v>
      </c>
      <c r="I1933" s="10" t="s">
        <v>5120</v>
      </c>
      <c r="J1933" s="10">
        <v>1.0</v>
      </c>
      <c r="K1933" s="11" t="s">
        <v>111</v>
      </c>
      <c r="N1933" s="10">
        <f t="shared" si="1"/>
        <v>1</v>
      </c>
      <c r="O1933" s="10">
        <f t="shared" si="2"/>
        <v>0</v>
      </c>
    </row>
    <row r="1934" ht="12.75" customHeight="1">
      <c r="A1934" s="10" t="s">
        <v>5121</v>
      </c>
      <c r="B1934" s="10" t="s">
        <v>5122</v>
      </c>
      <c r="C1934" s="10">
        <v>3.0</v>
      </c>
      <c r="F1934" s="10">
        <v>3.0</v>
      </c>
      <c r="G1934" s="11">
        <v>45054.0</v>
      </c>
      <c r="H1934" s="12">
        <v>14600.25</v>
      </c>
      <c r="I1934" s="10" t="s">
        <v>2462</v>
      </c>
      <c r="J1934" s="10">
        <v>3.0</v>
      </c>
      <c r="K1934" s="11" t="s">
        <v>1634</v>
      </c>
      <c r="N1934" s="10">
        <f t="shared" si="1"/>
        <v>3</v>
      </c>
      <c r="O1934" s="10">
        <f t="shared" si="2"/>
        <v>0</v>
      </c>
    </row>
    <row r="1935" ht="12.75" customHeight="1">
      <c r="A1935" s="10" t="s">
        <v>5123</v>
      </c>
      <c r="B1935" s="10" t="s">
        <v>5124</v>
      </c>
      <c r="C1935" s="10">
        <v>1.0</v>
      </c>
      <c r="F1935" s="10">
        <v>1.0</v>
      </c>
      <c r="G1935" s="11">
        <v>45406.0</v>
      </c>
      <c r="H1935" s="12">
        <v>12474.0</v>
      </c>
      <c r="I1935" s="10" t="s">
        <v>863</v>
      </c>
      <c r="J1935" s="10">
        <v>1.0</v>
      </c>
      <c r="K1935" s="11" t="s">
        <v>111</v>
      </c>
      <c r="N1935" s="10">
        <f t="shared" si="1"/>
        <v>1</v>
      </c>
      <c r="O1935" s="10">
        <f t="shared" si="2"/>
        <v>0</v>
      </c>
    </row>
    <row r="1936" ht="12.75" customHeight="1">
      <c r="A1936" s="10" t="s">
        <v>5125</v>
      </c>
      <c r="B1936" s="10" t="s">
        <v>5126</v>
      </c>
      <c r="C1936" s="10">
        <v>1.0</v>
      </c>
      <c r="F1936" s="10">
        <v>1.0</v>
      </c>
      <c r="G1936" s="11">
        <v>45545.0</v>
      </c>
      <c r="H1936" s="12">
        <v>2163.32</v>
      </c>
      <c r="I1936" s="10" t="s">
        <v>5127</v>
      </c>
      <c r="J1936" s="10">
        <v>1.0</v>
      </c>
      <c r="K1936" s="11" t="s">
        <v>1859</v>
      </c>
      <c r="N1936" s="10">
        <f t="shared" si="1"/>
        <v>1</v>
      </c>
      <c r="O1936" s="10">
        <f t="shared" si="2"/>
        <v>0</v>
      </c>
    </row>
    <row r="1937" ht="12.75" customHeight="1">
      <c r="A1937" s="10" t="s">
        <v>5128</v>
      </c>
      <c r="B1937" s="10" t="s">
        <v>5129</v>
      </c>
      <c r="C1937" s="10">
        <v>1.0</v>
      </c>
      <c r="F1937" s="10">
        <v>1.0</v>
      </c>
      <c r="G1937" s="11">
        <v>45703.0</v>
      </c>
      <c r="H1937" s="12">
        <v>2163.32</v>
      </c>
      <c r="I1937" s="10" t="s">
        <v>5127</v>
      </c>
      <c r="J1937" s="10">
        <v>1.0</v>
      </c>
      <c r="K1937" s="10" t="s">
        <v>1562</v>
      </c>
      <c r="N1937" s="10">
        <f t="shared" si="1"/>
        <v>1</v>
      </c>
      <c r="O1937" s="10">
        <f t="shared" si="2"/>
        <v>0</v>
      </c>
    </row>
    <row r="1938" ht="12.75" customHeight="1">
      <c r="A1938" s="10" t="s">
        <v>5130</v>
      </c>
      <c r="B1938" s="10" t="s">
        <v>5131</v>
      </c>
      <c r="C1938" s="10">
        <v>2.0</v>
      </c>
      <c r="F1938" s="10">
        <v>2.0</v>
      </c>
      <c r="G1938" s="11">
        <v>45406.0</v>
      </c>
      <c r="H1938" s="12">
        <v>27608.54</v>
      </c>
      <c r="I1938" s="10" t="s">
        <v>5132</v>
      </c>
      <c r="J1938" s="10">
        <v>2.0</v>
      </c>
      <c r="K1938" s="10">
        <v>842.0</v>
      </c>
      <c r="N1938" s="10">
        <f t="shared" si="1"/>
        <v>2</v>
      </c>
      <c r="O1938" s="10">
        <f t="shared" si="2"/>
        <v>0</v>
      </c>
    </row>
    <row r="1939" ht="12.75" customHeight="1">
      <c r="A1939" s="10" t="s">
        <v>5133</v>
      </c>
      <c r="B1939" s="10" t="s">
        <v>5134</v>
      </c>
      <c r="C1939" s="10">
        <v>1.0</v>
      </c>
      <c r="F1939" s="10">
        <v>1.0</v>
      </c>
      <c r="G1939" s="11">
        <v>45054.0</v>
      </c>
      <c r="H1939" s="12">
        <v>700.0</v>
      </c>
      <c r="I1939" s="10" t="s">
        <v>371</v>
      </c>
      <c r="J1939" s="10">
        <v>1.0</v>
      </c>
      <c r="K1939" s="10" t="s">
        <v>1423</v>
      </c>
      <c r="N1939" s="10">
        <f t="shared" si="1"/>
        <v>1</v>
      </c>
      <c r="O1939" s="10">
        <f t="shared" si="2"/>
        <v>0</v>
      </c>
    </row>
    <row r="1940" ht="12.75" customHeight="1">
      <c r="A1940" s="10" t="s">
        <v>5135</v>
      </c>
      <c r="B1940" s="10" t="s">
        <v>5136</v>
      </c>
      <c r="C1940" s="10">
        <v>1.0</v>
      </c>
      <c r="F1940" s="10">
        <v>1.0</v>
      </c>
      <c r="G1940" s="11">
        <v>45054.0</v>
      </c>
      <c r="H1940" s="12">
        <v>7327.38</v>
      </c>
      <c r="I1940" s="10" t="s">
        <v>5137</v>
      </c>
      <c r="J1940" s="10">
        <v>1.0</v>
      </c>
      <c r="K1940" s="11" t="s">
        <v>1859</v>
      </c>
      <c r="N1940" s="10">
        <f t="shared" si="1"/>
        <v>1</v>
      </c>
      <c r="O1940" s="10">
        <f t="shared" si="2"/>
        <v>0</v>
      </c>
    </row>
    <row r="1941" ht="12.75" customHeight="1">
      <c r="A1941" s="10" t="s">
        <v>5138</v>
      </c>
      <c r="B1941" s="10" t="s">
        <v>5139</v>
      </c>
      <c r="C1941" s="10">
        <v>6.0</v>
      </c>
      <c r="F1941" s="10">
        <v>6.0</v>
      </c>
      <c r="G1941" s="11">
        <v>45054.0</v>
      </c>
      <c r="H1941" s="12">
        <v>12247.2</v>
      </c>
      <c r="I1941" s="10" t="s">
        <v>5140</v>
      </c>
      <c r="J1941" s="10">
        <v>6.0</v>
      </c>
      <c r="K1941" s="10" t="s">
        <v>3972</v>
      </c>
      <c r="N1941" s="10">
        <f t="shared" si="1"/>
        <v>6</v>
      </c>
      <c r="O1941" s="10">
        <f t="shared" si="2"/>
        <v>0</v>
      </c>
    </row>
    <row r="1942" ht="12.75" customHeight="1">
      <c r="A1942" s="10" t="s">
        <v>5141</v>
      </c>
      <c r="B1942" s="10" t="s">
        <v>5142</v>
      </c>
      <c r="C1942" s="10">
        <v>1.0</v>
      </c>
      <c r="F1942" s="10">
        <v>1.0</v>
      </c>
      <c r="G1942" s="11">
        <v>45723.0</v>
      </c>
      <c r="H1942" s="12">
        <v>9525.6</v>
      </c>
      <c r="I1942" s="10" t="s">
        <v>5143</v>
      </c>
      <c r="J1942" s="10">
        <v>1.0</v>
      </c>
      <c r="K1942" s="10">
        <v>123.0</v>
      </c>
      <c r="N1942" s="10">
        <f t="shared" si="1"/>
        <v>1</v>
      </c>
      <c r="O1942" s="10">
        <f t="shared" si="2"/>
        <v>0</v>
      </c>
    </row>
    <row r="1943" ht="12.75" customHeight="1">
      <c r="A1943" s="10" t="s">
        <v>5144</v>
      </c>
      <c r="B1943" s="10" t="s">
        <v>5145</v>
      </c>
      <c r="C1943" s="10">
        <v>2.0</v>
      </c>
      <c r="F1943" s="10">
        <v>2.0</v>
      </c>
      <c r="G1943" s="11">
        <v>45054.0</v>
      </c>
      <c r="H1943" s="12">
        <v>700.0</v>
      </c>
      <c r="I1943" s="10" t="s">
        <v>718</v>
      </c>
      <c r="J1943" s="10">
        <v>2.0</v>
      </c>
      <c r="K1943" s="10" t="s">
        <v>692</v>
      </c>
      <c r="N1943" s="10">
        <f t="shared" si="1"/>
        <v>2</v>
      </c>
      <c r="O1943" s="10">
        <f t="shared" si="2"/>
        <v>0</v>
      </c>
    </row>
    <row r="1944" ht="12.75" customHeight="1">
      <c r="A1944" s="10" t="s">
        <v>5146</v>
      </c>
      <c r="B1944" s="10" t="s">
        <v>5147</v>
      </c>
      <c r="C1944" s="10">
        <v>12.0</v>
      </c>
      <c r="F1944" s="10">
        <v>12.0</v>
      </c>
      <c r="G1944" s="11">
        <v>45054.0</v>
      </c>
      <c r="H1944" s="12">
        <v>2512.25</v>
      </c>
      <c r="I1944" s="10" t="s">
        <v>5148</v>
      </c>
      <c r="J1944" s="10">
        <v>12.0</v>
      </c>
      <c r="K1944" s="10" t="s">
        <v>5149</v>
      </c>
      <c r="N1944" s="10">
        <f t="shared" si="1"/>
        <v>12</v>
      </c>
      <c r="O1944" s="10">
        <f t="shared" si="2"/>
        <v>0</v>
      </c>
    </row>
    <row r="1945" ht="12.75" customHeight="1">
      <c r="A1945" s="10" t="s">
        <v>5150</v>
      </c>
      <c r="B1945" s="10" t="s">
        <v>5151</v>
      </c>
      <c r="C1945" s="10">
        <v>11.0</v>
      </c>
      <c r="F1945" s="10">
        <v>11.0</v>
      </c>
      <c r="G1945" s="11">
        <v>45054.0</v>
      </c>
      <c r="H1945" s="12">
        <v>4536.0</v>
      </c>
      <c r="I1945" s="10" t="s">
        <v>916</v>
      </c>
      <c r="J1945" s="10">
        <v>11.0</v>
      </c>
      <c r="K1945" s="10" t="s">
        <v>5149</v>
      </c>
      <c r="N1945" s="10">
        <f t="shared" si="1"/>
        <v>11</v>
      </c>
      <c r="O1945" s="10">
        <f t="shared" si="2"/>
        <v>0</v>
      </c>
    </row>
    <row r="1946" ht="12.75" customHeight="1">
      <c r="A1946" s="10" t="s">
        <v>5152</v>
      </c>
      <c r="B1946" s="10" t="s">
        <v>5153</v>
      </c>
      <c r="C1946" s="10">
        <v>1.0</v>
      </c>
      <c r="F1946" s="10">
        <v>1.0</v>
      </c>
      <c r="G1946" s="11">
        <v>45054.0</v>
      </c>
      <c r="H1946" s="12">
        <v>14968.8</v>
      </c>
      <c r="I1946" s="10" t="s">
        <v>5154</v>
      </c>
      <c r="J1946" s="10">
        <v>1.0</v>
      </c>
      <c r="K1946" s="10" t="s">
        <v>424</v>
      </c>
      <c r="N1946" s="10">
        <f t="shared" si="1"/>
        <v>1</v>
      </c>
      <c r="O1946" s="10">
        <f t="shared" si="2"/>
        <v>0</v>
      </c>
    </row>
    <row r="1947" ht="12.75" customHeight="1">
      <c r="A1947" s="10" t="s">
        <v>5155</v>
      </c>
      <c r="B1947" s="10" t="s">
        <v>5156</v>
      </c>
      <c r="C1947" s="10">
        <v>2.0</v>
      </c>
      <c r="F1947" s="10">
        <v>2.0</v>
      </c>
      <c r="G1947" s="11">
        <v>45492.0</v>
      </c>
      <c r="H1947" s="12">
        <v>700.0</v>
      </c>
      <c r="I1947" s="10" t="s">
        <v>718</v>
      </c>
      <c r="J1947" s="10">
        <v>2.0</v>
      </c>
      <c r="K1947" s="10" t="s">
        <v>2221</v>
      </c>
      <c r="N1947" s="10">
        <f t="shared" si="1"/>
        <v>2</v>
      </c>
      <c r="O1947" s="10">
        <f t="shared" si="2"/>
        <v>0</v>
      </c>
    </row>
    <row r="1948" ht="12.75" customHeight="1">
      <c r="A1948" s="10" t="s">
        <v>5157</v>
      </c>
      <c r="B1948" s="10" t="s">
        <v>5158</v>
      </c>
      <c r="C1948" s="10">
        <v>2.0</v>
      </c>
      <c r="F1948" s="10">
        <v>2.0</v>
      </c>
      <c r="G1948" s="11">
        <v>45703.0</v>
      </c>
      <c r="H1948" s="12">
        <v>50037.75</v>
      </c>
      <c r="I1948" s="10" t="s">
        <v>5159</v>
      </c>
      <c r="J1948" s="10">
        <v>2.0</v>
      </c>
      <c r="K1948" s="10">
        <v>911.0</v>
      </c>
      <c r="N1948" s="10">
        <f t="shared" si="1"/>
        <v>2</v>
      </c>
      <c r="O1948" s="10">
        <f t="shared" si="2"/>
        <v>0</v>
      </c>
    </row>
    <row r="1949" ht="12.75" customHeight="1">
      <c r="A1949" s="10" t="s">
        <v>5160</v>
      </c>
      <c r="B1949" s="10" t="s">
        <v>5161</v>
      </c>
      <c r="C1949" s="10">
        <v>1.0</v>
      </c>
      <c r="F1949" s="10">
        <v>1.0</v>
      </c>
      <c r="G1949" s="11">
        <v>44922.0</v>
      </c>
      <c r="H1949" s="12">
        <v>700.0</v>
      </c>
      <c r="I1949" s="10" t="s">
        <v>371</v>
      </c>
      <c r="J1949" s="10">
        <v>1.0</v>
      </c>
      <c r="K1949" s="10" t="s">
        <v>2839</v>
      </c>
      <c r="N1949" s="10">
        <f t="shared" si="1"/>
        <v>1</v>
      </c>
      <c r="O1949" s="10">
        <f t="shared" si="2"/>
        <v>0</v>
      </c>
    </row>
    <row r="1950" ht="12.75" customHeight="1">
      <c r="A1950" s="10" t="s">
        <v>5162</v>
      </c>
      <c r="B1950" s="10" t="s">
        <v>5163</v>
      </c>
      <c r="C1950" s="10">
        <v>1.0</v>
      </c>
      <c r="F1950" s="10">
        <v>1.0</v>
      </c>
      <c r="G1950" s="11">
        <v>45054.0</v>
      </c>
      <c r="H1950" s="12">
        <v>12491.45</v>
      </c>
      <c r="I1950" s="10" t="s">
        <v>5164</v>
      </c>
      <c r="J1950" s="10">
        <v>1.0</v>
      </c>
      <c r="K1950" s="10" t="s">
        <v>591</v>
      </c>
      <c r="N1950" s="10">
        <f t="shared" si="1"/>
        <v>1</v>
      </c>
      <c r="O1950" s="10">
        <f t="shared" si="2"/>
        <v>0</v>
      </c>
    </row>
    <row r="1951" ht="12.75" customHeight="1">
      <c r="A1951" s="10" t="s">
        <v>5165</v>
      </c>
      <c r="B1951" s="10" t="s">
        <v>5166</v>
      </c>
      <c r="C1951" s="10">
        <v>1.0</v>
      </c>
      <c r="F1951" s="10">
        <v>1.0</v>
      </c>
      <c r="G1951" s="11">
        <v>45406.0</v>
      </c>
      <c r="H1951" s="12">
        <v>12474.0</v>
      </c>
      <c r="I1951" s="10" t="s">
        <v>863</v>
      </c>
      <c r="J1951" s="10">
        <v>1.0</v>
      </c>
      <c r="K1951" s="10" t="s">
        <v>2839</v>
      </c>
      <c r="N1951" s="10">
        <f t="shared" si="1"/>
        <v>1</v>
      </c>
      <c r="O1951" s="10">
        <f t="shared" si="2"/>
        <v>0</v>
      </c>
    </row>
    <row r="1952" ht="12.75" customHeight="1">
      <c r="A1952" s="10" t="s">
        <v>5167</v>
      </c>
      <c r="B1952" s="10" t="s">
        <v>5168</v>
      </c>
      <c r="C1952" s="10">
        <v>4.0</v>
      </c>
      <c r="D1952" s="10">
        <v>4.0</v>
      </c>
      <c r="G1952" s="11">
        <v>45723.0</v>
      </c>
      <c r="H1952" s="12">
        <v>3000.74</v>
      </c>
      <c r="I1952" s="10" t="s">
        <v>5169</v>
      </c>
      <c r="J1952" s="10">
        <v>1.0</v>
      </c>
      <c r="K1952" s="10" t="s">
        <v>1695</v>
      </c>
      <c r="L1952" s="10">
        <v>4.0</v>
      </c>
      <c r="N1952" s="10">
        <f t="shared" si="1"/>
        <v>5</v>
      </c>
      <c r="O1952" s="10">
        <f t="shared" si="2"/>
        <v>1</v>
      </c>
      <c r="P1952" s="10">
        <v>185497.0</v>
      </c>
      <c r="Q1952" s="10" t="str">
        <f>IFERROR(VLOOKUP(A1952,[1]Ajustes!A$1:H$65536,8,FALSE),0)</f>
        <v>#ERROR!</v>
      </c>
    </row>
    <row r="1953" ht="12.75" customHeight="1">
      <c r="A1953" s="10" t="s">
        <v>5170</v>
      </c>
      <c r="B1953" s="10" t="s">
        <v>5171</v>
      </c>
      <c r="C1953" s="10">
        <v>3.0</v>
      </c>
      <c r="D1953" s="10">
        <v>2.0</v>
      </c>
      <c r="F1953" s="10">
        <v>1.0</v>
      </c>
      <c r="G1953" s="11">
        <v>45492.0</v>
      </c>
      <c r="H1953" s="12">
        <v>3000.74</v>
      </c>
      <c r="I1953" s="10" t="s">
        <v>5172</v>
      </c>
      <c r="K1953" s="15" t="s">
        <v>1695</v>
      </c>
      <c r="L1953" s="10">
        <v>1.0</v>
      </c>
      <c r="N1953" s="10">
        <f t="shared" si="1"/>
        <v>1</v>
      </c>
      <c r="O1953" s="10">
        <f t="shared" si="2"/>
        <v>-2</v>
      </c>
      <c r="P1953" s="10">
        <v>185497.0</v>
      </c>
      <c r="Q1953" s="10" t="str">
        <f>IFERROR(VLOOKUP(A1953,[1]Ajustes!A$1:H$65536,8,FALSE),0)</f>
        <v>#ERROR!</v>
      </c>
    </row>
    <row r="1954" ht="12.75" customHeight="1">
      <c r="A1954" s="10" t="s">
        <v>5173</v>
      </c>
      <c r="B1954" s="10" t="s">
        <v>5174</v>
      </c>
      <c r="C1954" s="10">
        <v>7.0</v>
      </c>
      <c r="F1954" s="10">
        <v>7.0</v>
      </c>
      <c r="G1954" s="11">
        <v>45723.0</v>
      </c>
      <c r="H1954" s="12">
        <v>1953.97</v>
      </c>
      <c r="I1954" s="10" t="s">
        <v>5175</v>
      </c>
      <c r="J1954" s="10">
        <v>6.0</v>
      </c>
      <c r="K1954" s="10" t="s">
        <v>662</v>
      </c>
      <c r="N1954" s="10">
        <f t="shared" si="1"/>
        <v>6</v>
      </c>
      <c r="O1954" s="10">
        <f t="shared" si="2"/>
        <v>-1</v>
      </c>
      <c r="Q1954" s="10" t="str">
        <f>IFERROR(VLOOKUP(A1954,[1]Ajustes!A$1:H$65536,8,FALSE),0)</f>
        <v>#ERROR!</v>
      </c>
    </row>
    <row r="1955" ht="12.75" customHeight="1">
      <c r="A1955" s="10" t="s">
        <v>5176</v>
      </c>
      <c r="B1955" s="10" t="s">
        <v>5177</v>
      </c>
      <c r="C1955" s="10">
        <v>1.0</v>
      </c>
      <c r="F1955" s="10">
        <v>1.0</v>
      </c>
      <c r="G1955" s="11">
        <v>45054.0</v>
      </c>
      <c r="H1955" s="12">
        <v>1151.45</v>
      </c>
      <c r="I1955" s="10" t="s">
        <v>5178</v>
      </c>
      <c r="J1955" s="10">
        <v>1.0</v>
      </c>
      <c r="K1955" s="10" t="s">
        <v>2839</v>
      </c>
      <c r="N1955" s="10">
        <f t="shared" si="1"/>
        <v>1</v>
      </c>
      <c r="O1955" s="10">
        <f t="shared" si="2"/>
        <v>0</v>
      </c>
    </row>
    <row r="1956" ht="12.75" customHeight="1">
      <c r="A1956" s="10" t="s">
        <v>5179</v>
      </c>
      <c r="B1956" s="10" t="s">
        <v>5180</v>
      </c>
      <c r="C1956" s="10">
        <v>2.0</v>
      </c>
      <c r="D1956" s="10">
        <v>1.0</v>
      </c>
      <c r="F1956" s="10">
        <v>1.0</v>
      </c>
      <c r="G1956" s="11">
        <v>45723.0</v>
      </c>
      <c r="H1956" s="12">
        <v>9639.0</v>
      </c>
      <c r="I1956" s="10" t="s">
        <v>940</v>
      </c>
      <c r="J1956" s="10">
        <v>3.0</v>
      </c>
      <c r="K1956" s="10" t="s">
        <v>1562</v>
      </c>
      <c r="N1956" s="10">
        <f t="shared" si="1"/>
        <v>3</v>
      </c>
      <c r="O1956" s="10">
        <f t="shared" si="2"/>
        <v>1</v>
      </c>
      <c r="P1956" s="10" t="s">
        <v>448</v>
      </c>
      <c r="Q1956" s="10" t="str">
        <f>IFERROR(VLOOKUP(A1956,[1]Ajustes!A$1:H$65536,8,FALSE),0)</f>
        <v>#ERROR!</v>
      </c>
    </row>
    <row r="1957" ht="12.75" customHeight="1">
      <c r="A1957" s="10" t="s">
        <v>5181</v>
      </c>
      <c r="B1957" s="10" t="s">
        <v>5182</v>
      </c>
      <c r="C1957" s="10">
        <v>2.0</v>
      </c>
      <c r="D1957" s="10">
        <v>1.0</v>
      </c>
      <c r="F1957" s="10">
        <v>1.0</v>
      </c>
      <c r="G1957" s="11">
        <v>45709.0</v>
      </c>
      <c r="H1957" s="12">
        <v>2791.38</v>
      </c>
      <c r="I1957" s="10" t="s">
        <v>5183</v>
      </c>
      <c r="J1957" s="10">
        <v>2.0</v>
      </c>
      <c r="K1957" s="10" t="s">
        <v>1634</v>
      </c>
      <c r="L1957" s="10">
        <v>1.0</v>
      </c>
      <c r="N1957" s="10">
        <f t="shared" si="1"/>
        <v>3</v>
      </c>
      <c r="O1957" s="10">
        <f t="shared" si="2"/>
        <v>1</v>
      </c>
      <c r="P1957" s="10">
        <v>185497.0</v>
      </c>
      <c r="Q1957" s="10" t="str">
        <f>IFERROR(VLOOKUP(A1957,[1]Ajustes!A$1:H$65536,8,FALSE),0)</f>
        <v>#ERROR!</v>
      </c>
    </row>
    <row r="1958" ht="12.75" customHeight="1">
      <c r="A1958" s="10" t="s">
        <v>5184</v>
      </c>
      <c r="B1958" s="10" t="s">
        <v>5185</v>
      </c>
      <c r="C1958" s="10">
        <v>1.0</v>
      </c>
      <c r="D1958" s="10">
        <v>1.0</v>
      </c>
      <c r="G1958" s="11">
        <v>45702.0</v>
      </c>
      <c r="H1958" s="12">
        <v>15734.25</v>
      </c>
      <c r="I1958" s="10" t="s">
        <v>1212</v>
      </c>
      <c r="L1958" s="10">
        <v>1.0</v>
      </c>
      <c r="N1958" s="10">
        <f t="shared" si="1"/>
        <v>1</v>
      </c>
      <c r="O1958" s="10">
        <f t="shared" si="2"/>
        <v>0</v>
      </c>
      <c r="P1958" s="10">
        <v>185497.0</v>
      </c>
    </row>
    <row r="1959" ht="12.75" customHeight="1">
      <c r="A1959" s="10" t="s">
        <v>5186</v>
      </c>
      <c r="B1959" s="10" t="s">
        <v>5187</v>
      </c>
      <c r="C1959" s="10">
        <v>3.0</v>
      </c>
      <c r="D1959" s="10">
        <v>1.0</v>
      </c>
      <c r="F1959" s="10">
        <v>2.0</v>
      </c>
      <c r="G1959" s="11">
        <v>45665.0</v>
      </c>
      <c r="H1959" s="12">
        <v>5103.0</v>
      </c>
      <c r="I1959" s="10" t="s">
        <v>4118</v>
      </c>
      <c r="J1959" s="10">
        <v>3.0</v>
      </c>
      <c r="K1959" s="10" t="s">
        <v>1634</v>
      </c>
      <c r="N1959" s="10">
        <f t="shared" si="1"/>
        <v>3</v>
      </c>
      <c r="O1959" s="10">
        <f t="shared" si="2"/>
        <v>0</v>
      </c>
    </row>
    <row r="1960" ht="12.75" customHeight="1">
      <c r="A1960" s="10" t="s">
        <v>5188</v>
      </c>
      <c r="B1960" s="10" t="s">
        <v>5189</v>
      </c>
      <c r="C1960" s="10">
        <v>3.0</v>
      </c>
      <c r="D1960" s="10">
        <v>2.0</v>
      </c>
      <c r="F1960" s="10">
        <v>1.0</v>
      </c>
      <c r="G1960" s="11">
        <v>45702.0</v>
      </c>
      <c r="H1960" s="12">
        <v>907.2</v>
      </c>
      <c r="I1960" s="10" t="s">
        <v>5190</v>
      </c>
      <c r="J1960" s="10">
        <v>2.0</v>
      </c>
      <c r="K1960" s="10" t="s">
        <v>1634</v>
      </c>
      <c r="N1960" s="10">
        <f t="shared" si="1"/>
        <v>2</v>
      </c>
      <c r="O1960" s="10">
        <f t="shared" si="2"/>
        <v>-1</v>
      </c>
      <c r="Q1960" s="10" t="str">
        <f>IFERROR(VLOOKUP(A1960,[1]Ajustes!A$1:H$65536,8,FALSE),0)</f>
        <v>#ERROR!</v>
      </c>
    </row>
    <row r="1961" ht="12.75" customHeight="1">
      <c r="A1961" s="10" t="s">
        <v>5191</v>
      </c>
      <c r="B1961" s="10" t="s">
        <v>5192</v>
      </c>
      <c r="C1961" s="10">
        <v>2.0</v>
      </c>
      <c r="F1961" s="10">
        <v>2.0</v>
      </c>
      <c r="G1961" s="11">
        <v>45492.0</v>
      </c>
      <c r="H1961" s="12">
        <v>2407.57</v>
      </c>
      <c r="I1961" s="10" t="s">
        <v>5193</v>
      </c>
      <c r="J1961" s="10">
        <v>2.0</v>
      </c>
      <c r="K1961" s="10" t="s">
        <v>1209</v>
      </c>
      <c r="N1961" s="10">
        <f t="shared" si="1"/>
        <v>2</v>
      </c>
      <c r="O1961" s="10">
        <f t="shared" si="2"/>
        <v>0</v>
      </c>
    </row>
    <row r="1962" ht="12.75" customHeight="1">
      <c r="A1962" s="10" t="s">
        <v>5194</v>
      </c>
      <c r="B1962" s="10" t="s">
        <v>5195</v>
      </c>
      <c r="C1962" s="10">
        <v>2.0</v>
      </c>
      <c r="F1962" s="10">
        <v>2.0</v>
      </c>
      <c r="G1962" s="11">
        <v>45054.0</v>
      </c>
      <c r="H1962" s="12">
        <v>1953.97</v>
      </c>
      <c r="I1962" s="10" t="s">
        <v>5196</v>
      </c>
      <c r="J1962" s="10">
        <v>2.0</v>
      </c>
      <c r="K1962" s="10" t="s">
        <v>305</v>
      </c>
      <c r="N1962" s="10">
        <f t="shared" si="1"/>
        <v>2</v>
      </c>
      <c r="O1962" s="10">
        <f t="shared" si="2"/>
        <v>0</v>
      </c>
    </row>
    <row r="1963" ht="12.75" customHeight="1">
      <c r="A1963" s="10" t="s">
        <v>5197</v>
      </c>
      <c r="B1963" s="10" t="s">
        <v>5198</v>
      </c>
      <c r="C1963" s="10">
        <v>2.0</v>
      </c>
      <c r="D1963" s="10">
        <v>1.0</v>
      </c>
      <c r="F1963" s="10">
        <v>1.0</v>
      </c>
      <c r="G1963" s="11">
        <v>45539.0</v>
      </c>
      <c r="H1963" s="12">
        <v>16301.25</v>
      </c>
      <c r="I1963" s="10" t="s">
        <v>5199</v>
      </c>
      <c r="J1963" s="10">
        <v>1.0</v>
      </c>
      <c r="K1963" s="10" t="s">
        <v>5149</v>
      </c>
      <c r="L1963" s="10">
        <v>1.0</v>
      </c>
      <c r="N1963" s="10">
        <f t="shared" si="1"/>
        <v>2</v>
      </c>
      <c r="O1963" s="10">
        <f t="shared" si="2"/>
        <v>0</v>
      </c>
      <c r="P1963" s="10">
        <v>176826.0</v>
      </c>
    </row>
    <row r="1964" ht="12.75" customHeight="1">
      <c r="A1964" s="10" t="s">
        <v>5200</v>
      </c>
      <c r="B1964" s="10" t="s">
        <v>5201</v>
      </c>
      <c r="C1964" s="10">
        <v>3.0</v>
      </c>
      <c r="D1964" s="10">
        <v>3.0</v>
      </c>
      <c r="G1964" s="11">
        <v>45539.0</v>
      </c>
      <c r="H1964" s="12">
        <v>700.0</v>
      </c>
      <c r="I1964" s="10" t="s">
        <v>849</v>
      </c>
      <c r="L1964" s="10">
        <v>3.0</v>
      </c>
      <c r="N1964" s="10">
        <f t="shared" si="1"/>
        <v>3</v>
      </c>
      <c r="O1964" s="10">
        <f t="shared" si="2"/>
        <v>0</v>
      </c>
      <c r="P1964" s="10">
        <v>176826.0</v>
      </c>
    </row>
    <row r="1965" ht="12.75" customHeight="1">
      <c r="A1965" s="10" t="s">
        <v>5202</v>
      </c>
      <c r="B1965" s="10" t="s">
        <v>5203</v>
      </c>
      <c r="C1965" s="10">
        <v>1.0</v>
      </c>
      <c r="D1965" s="10">
        <v>1.0</v>
      </c>
      <c r="G1965" s="11">
        <v>45643.0</v>
      </c>
      <c r="H1965" s="12">
        <v>12899.25</v>
      </c>
      <c r="I1965" s="10" t="s">
        <v>544</v>
      </c>
      <c r="L1965" s="10">
        <v>1.0</v>
      </c>
      <c r="N1965" s="10">
        <f t="shared" si="1"/>
        <v>1</v>
      </c>
      <c r="O1965" s="10">
        <f t="shared" si="2"/>
        <v>0</v>
      </c>
      <c r="P1965" s="10">
        <v>176826.0</v>
      </c>
    </row>
    <row r="1966" ht="12.75" customHeight="1">
      <c r="A1966" s="10" t="s">
        <v>5204</v>
      </c>
      <c r="B1966" s="10" t="s">
        <v>5205</v>
      </c>
      <c r="C1966" s="10">
        <v>1.0</v>
      </c>
      <c r="D1966" s="10">
        <v>1.0</v>
      </c>
      <c r="G1966" s="11">
        <v>45643.0</v>
      </c>
      <c r="H1966" s="12">
        <v>1814.4</v>
      </c>
      <c r="I1966" s="10" t="s">
        <v>5206</v>
      </c>
      <c r="L1966" s="10">
        <v>1.0</v>
      </c>
      <c r="N1966" s="10">
        <f t="shared" si="1"/>
        <v>1</v>
      </c>
      <c r="O1966" s="10">
        <f t="shared" si="2"/>
        <v>0</v>
      </c>
      <c r="P1966" s="10">
        <v>176826.0</v>
      </c>
    </row>
    <row r="1967" ht="12.75" customHeight="1">
      <c r="A1967" s="10" t="s">
        <v>5207</v>
      </c>
      <c r="B1967" s="10" t="s">
        <v>5208</v>
      </c>
      <c r="C1967" s="10">
        <v>2.0</v>
      </c>
      <c r="D1967" s="10">
        <v>1.0</v>
      </c>
      <c r="F1967" s="10">
        <v>1.0</v>
      </c>
      <c r="G1967" s="11">
        <v>45660.0</v>
      </c>
      <c r="H1967" s="12">
        <v>2268.0</v>
      </c>
      <c r="I1967" s="10" t="s">
        <v>3017</v>
      </c>
      <c r="J1967" s="10">
        <v>1.0</v>
      </c>
      <c r="K1967" s="11" t="s">
        <v>280</v>
      </c>
      <c r="L1967" s="10">
        <v>1.0</v>
      </c>
      <c r="N1967" s="10">
        <f t="shared" si="1"/>
        <v>2</v>
      </c>
      <c r="O1967" s="10">
        <f t="shared" si="2"/>
        <v>0</v>
      </c>
      <c r="P1967" s="10">
        <v>176826.0</v>
      </c>
    </row>
    <row r="1968" ht="12.75" customHeight="1">
      <c r="A1968" s="10" t="s">
        <v>5209</v>
      </c>
      <c r="B1968" s="10" t="s">
        <v>5210</v>
      </c>
      <c r="C1968" s="10">
        <v>1.0</v>
      </c>
      <c r="D1968" s="10">
        <v>1.0</v>
      </c>
      <c r="G1968" s="11">
        <v>45659.0</v>
      </c>
      <c r="H1968" s="12">
        <v>43800.75</v>
      </c>
      <c r="I1968" s="10" t="s">
        <v>2462</v>
      </c>
      <c r="L1968" s="10">
        <v>1.0</v>
      </c>
      <c r="N1968" s="10">
        <f t="shared" si="1"/>
        <v>1</v>
      </c>
      <c r="O1968" s="10">
        <f t="shared" si="2"/>
        <v>0</v>
      </c>
      <c r="P1968" s="10">
        <v>185497.0</v>
      </c>
    </row>
    <row r="1969" ht="12.75" customHeight="1">
      <c r="A1969" s="10" t="s">
        <v>5211</v>
      </c>
      <c r="B1969" s="10" t="s">
        <v>5212</v>
      </c>
      <c r="C1969" s="10">
        <v>2.0</v>
      </c>
      <c r="D1969" s="10">
        <v>1.0</v>
      </c>
      <c r="F1969" s="10">
        <v>1.0</v>
      </c>
      <c r="G1969" s="11">
        <v>45479.0</v>
      </c>
      <c r="H1969" s="12">
        <v>5481.0</v>
      </c>
      <c r="I1969" s="10" t="s">
        <v>858</v>
      </c>
      <c r="J1969" s="10">
        <v>2.0</v>
      </c>
      <c r="K1969" s="10" t="s">
        <v>509</v>
      </c>
      <c r="N1969" s="10">
        <f t="shared" si="1"/>
        <v>2</v>
      </c>
      <c r="O1969" s="10">
        <f t="shared" si="2"/>
        <v>0</v>
      </c>
    </row>
    <row r="1970" ht="12.75" customHeight="1">
      <c r="A1970" s="10" t="s">
        <v>5213</v>
      </c>
      <c r="B1970" s="10" t="s">
        <v>5214</v>
      </c>
      <c r="C1970" s="10">
        <v>1.0</v>
      </c>
      <c r="D1970" s="10">
        <v>1.0</v>
      </c>
      <c r="G1970" s="11">
        <v>45479.0</v>
      </c>
      <c r="H1970" s="12">
        <v>12899.25</v>
      </c>
      <c r="I1970" s="10" t="s">
        <v>544</v>
      </c>
      <c r="J1970" s="10">
        <v>1.0</v>
      </c>
      <c r="K1970" s="10" t="s">
        <v>509</v>
      </c>
      <c r="N1970" s="10">
        <f t="shared" si="1"/>
        <v>1</v>
      </c>
      <c r="O1970" s="10">
        <f t="shared" si="2"/>
        <v>0</v>
      </c>
    </row>
    <row r="1971" ht="12.75" customHeight="1">
      <c r="A1971" s="10" t="s">
        <v>5215</v>
      </c>
      <c r="B1971" s="10" t="s">
        <v>5216</v>
      </c>
      <c r="C1971" s="10">
        <v>3.0</v>
      </c>
      <c r="D1971" s="10">
        <v>1.0</v>
      </c>
      <c r="F1971" s="10">
        <v>2.0</v>
      </c>
      <c r="G1971" s="11">
        <v>45723.0</v>
      </c>
      <c r="H1971" s="12">
        <v>700.0</v>
      </c>
      <c r="I1971" s="10" t="s">
        <v>849</v>
      </c>
      <c r="J1971" s="10">
        <v>1.0</v>
      </c>
      <c r="K1971" s="10" t="s">
        <v>190</v>
      </c>
      <c r="L1971" s="10">
        <v>1.0</v>
      </c>
      <c r="N1971" s="10">
        <f t="shared" si="1"/>
        <v>2</v>
      </c>
      <c r="O1971" s="10">
        <f t="shared" si="2"/>
        <v>-1</v>
      </c>
      <c r="P1971" s="10">
        <v>176826.0</v>
      </c>
      <c r="Q1971" s="10" t="str">
        <f>IFERROR(VLOOKUP(A1971,[1]Ajustes!A$1:H$65536,8,FALSE),0)</f>
        <v>#ERROR!</v>
      </c>
    </row>
    <row r="1972" ht="12.75" customHeight="1">
      <c r="A1972" s="10" t="s">
        <v>5217</v>
      </c>
      <c r="B1972" s="10" t="s">
        <v>5218</v>
      </c>
      <c r="C1972" s="10">
        <v>1.0</v>
      </c>
      <c r="D1972" s="10">
        <v>1.0</v>
      </c>
      <c r="G1972" s="11">
        <v>45539.0</v>
      </c>
      <c r="H1972" s="12">
        <v>700.0</v>
      </c>
      <c r="I1972" s="10" t="s">
        <v>371</v>
      </c>
      <c r="L1972" s="10">
        <v>1.0</v>
      </c>
      <c r="N1972" s="10">
        <f t="shared" si="1"/>
        <v>1</v>
      </c>
      <c r="O1972" s="10">
        <f t="shared" si="2"/>
        <v>0</v>
      </c>
      <c r="P1972" s="10">
        <v>176826.0</v>
      </c>
    </row>
    <row r="1973" ht="12.75" customHeight="1">
      <c r="A1973" s="10" t="s">
        <v>5219</v>
      </c>
      <c r="B1973" s="10" t="s">
        <v>5220</v>
      </c>
      <c r="C1973" s="10">
        <v>3.0</v>
      </c>
      <c r="D1973" s="10">
        <v>2.0</v>
      </c>
      <c r="F1973" s="10">
        <v>1.0</v>
      </c>
      <c r="G1973" s="11">
        <v>45723.0</v>
      </c>
      <c r="H1973" s="12">
        <v>10962.0</v>
      </c>
      <c r="I1973" s="10" t="s">
        <v>5221</v>
      </c>
      <c r="J1973" s="10">
        <v>2.0</v>
      </c>
      <c r="K1973" s="10" t="s">
        <v>363</v>
      </c>
      <c r="L1973" s="10">
        <v>1.0</v>
      </c>
      <c r="N1973" s="10">
        <f t="shared" si="1"/>
        <v>3</v>
      </c>
      <c r="O1973" s="10">
        <f t="shared" si="2"/>
        <v>0</v>
      </c>
      <c r="P1973" s="10">
        <v>176826.0</v>
      </c>
    </row>
    <row r="1974" ht="12.75" customHeight="1">
      <c r="A1974" s="10" t="s">
        <v>5222</v>
      </c>
      <c r="B1974" s="10" t="s">
        <v>5223</v>
      </c>
      <c r="C1974" s="10">
        <v>1.0</v>
      </c>
      <c r="F1974" s="10">
        <v>1.0</v>
      </c>
      <c r="G1974" s="11">
        <v>45698.0</v>
      </c>
      <c r="H1974" s="12">
        <v>68607.0</v>
      </c>
      <c r="I1974" s="10" t="s">
        <v>5224</v>
      </c>
      <c r="J1974" s="10">
        <v>1.0</v>
      </c>
      <c r="K1974" s="10">
        <v>652.0</v>
      </c>
      <c r="N1974" s="10">
        <f t="shared" si="1"/>
        <v>1</v>
      </c>
      <c r="O1974" s="10">
        <f t="shared" si="2"/>
        <v>0</v>
      </c>
    </row>
    <row r="1975" ht="12.75" customHeight="1">
      <c r="A1975" s="10" t="s">
        <v>5225</v>
      </c>
      <c r="B1975" s="10" t="s">
        <v>5226</v>
      </c>
      <c r="C1975" s="10">
        <v>2.0</v>
      </c>
      <c r="D1975" s="10">
        <v>3.0</v>
      </c>
      <c r="F1975" s="10">
        <v>-1.0</v>
      </c>
      <c r="G1975" s="11">
        <v>45516.0</v>
      </c>
      <c r="H1975" s="12">
        <v>10395.0</v>
      </c>
      <c r="I1975" s="10" t="s">
        <v>973</v>
      </c>
      <c r="J1975" s="10">
        <v>1.0</v>
      </c>
      <c r="K1975" s="10" t="s">
        <v>2148</v>
      </c>
      <c r="L1975" s="10">
        <v>1.0</v>
      </c>
      <c r="N1975" s="10">
        <f t="shared" si="1"/>
        <v>2</v>
      </c>
      <c r="O1975" s="10">
        <f t="shared" si="2"/>
        <v>0</v>
      </c>
      <c r="P1975" s="10">
        <v>176826.0</v>
      </c>
    </row>
    <row r="1976" ht="12.75" customHeight="1">
      <c r="A1976" s="10" t="s">
        <v>5227</v>
      </c>
      <c r="B1976" s="10" t="s">
        <v>5228</v>
      </c>
      <c r="C1976" s="10">
        <v>1.0</v>
      </c>
      <c r="F1976" s="10">
        <v>1.0</v>
      </c>
      <c r="G1976" s="11">
        <v>45660.0</v>
      </c>
      <c r="H1976" s="12">
        <v>2268.0</v>
      </c>
      <c r="I1976" s="10" t="s">
        <v>671</v>
      </c>
      <c r="J1976" s="10">
        <v>1.0</v>
      </c>
      <c r="K1976" s="11" t="s">
        <v>280</v>
      </c>
      <c r="N1976" s="10">
        <f t="shared" si="1"/>
        <v>1</v>
      </c>
      <c r="O1976" s="10">
        <f t="shared" si="2"/>
        <v>0</v>
      </c>
    </row>
    <row r="1977" ht="12.75" customHeight="1">
      <c r="A1977" s="10" t="s">
        <v>5229</v>
      </c>
      <c r="B1977" s="10" t="s">
        <v>5230</v>
      </c>
      <c r="C1977" s="10">
        <v>2.0</v>
      </c>
      <c r="D1977" s="10">
        <v>1.0</v>
      </c>
      <c r="F1977" s="10">
        <v>1.0</v>
      </c>
      <c r="G1977" s="11">
        <v>45674.0</v>
      </c>
      <c r="H1977" s="12">
        <v>2268.0</v>
      </c>
      <c r="I1977" s="10" t="s">
        <v>3017</v>
      </c>
      <c r="J1977" s="10">
        <v>1.0</v>
      </c>
      <c r="K1977" s="10" t="s">
        <v>509</v>
      </c>
      <c r="L1977" s="10">
        <v>1.0</v>
      </c>
      <c r="N1977" s="10">
        <f t="shared" si="1"/>
        <v>2</v>
      </c>
      <c r="O1977" s="10">
        <f t="shared" si="2"/>
        <v>0</v>
      </c>
      <c r="P1977" s="10">
        <v>176826.0</v>
      </c>
    </row>
    <row r="1978" ht="12.75" customHeight="1">
      <c r="A1978" s="10" t="s">
        <v>5231</v>
      </c>
      <c r="B1978" s="10" t="s">
        <v>5232</v>
      </c>
      <c r="C1978" s="10">
        <v>1.0</v>
      </c>
      <c r="F1978" s="10">
        <v>1.0</v>
      </c>
      <c r="G1978" s="11">
        <v>45709.0</v>
      </c>
      <c r="H1978" s="12">
        <v>1814.4</v>
      </c>
      <c r="I1978" s="10" t="s">
        <v>5206</v>
      </c>
      <c r="J1978" s="10">
        <v>1.0</v>
      </c>
      <c r="K1978" s="10" t="s">
        <v>672</v>
      </c>
      <c r="N1978" s="10">
        <f t="shared" si="1"/>
        <v>1</v>
      </c>
      <c r="O1978" s="10">
        <f t="shared" si="2"/>
        <v>0</v>
      </c>
    </row>
    <row r="1979" ht="12.75" customHeight="1">
      <c r="A1979" s="10" t="s">
        <v>5233</v>
      </c>
      <c r="B1979" s="10" t="s">
        <v>5234</v>
      </c>
      <c r="C1979" s="10">
        <v>2.0</v>
      </c>
      <c r="D1979" s="10">
        <v>1.0</v>
      </c>
      <c r="F1979" s="10">
        <v>1.0</v>
      </c>
      <c r="G1979" s="11">
        <v>45723.0</v>
      </c>
      <c r="H1979" s="12">
        <v>2268.0</v>
      </c>
      <c r="I1979" s="10" t="s">
        <v>3017</v>
      </c>
      <c r="J1979" s="10">
        <v>1.0</v>
      </c>
      <c r="K1979" s="10">
        <v>652.0</v>
      </c>
      <c r="L1979" s="10">
        <v>1.0</v>
      </c>
      <c r="N1979" s="10">
        <f t="shared" si="1"/>
        <v>2</v>
      </c>
      <c r="O1979" s="10">
        <f t="shared" si="2"/>
        <v>0</v>
      </c>
      <c r="P1979" s="10">
        <v>176826.0</v>
      </c>
    </row>
    <row r="1980" ht="12.75" customHeight="1">
      <c r="A1980" s="10" t="s">
        <v>5235</v>
      </c>
      <c r="B1980" s="10" t="s">
        <v>5236</v>
      </c>
      <c r="C1980" s="10">
        <v>1.0</v>
      </c>
      <c r="F1980" s="10">
        <v>1.0</v>
      </c>
      <c r="G1980" s="11">
        <v>45492.0</v>
      </c>
      <c r="H1980" s="12">
        <v>40115.25</v>
      </c>
      <c r="I1980" s="10" t="s">
        <v>5237</v>
      </c>
      <c r="J1980" s="10">
        <v>1.0</v>
      </c>
      <c r="K1980" s="10">
        <v>151.0</v>
      </c>
      <c r="N1980" s="10">
        <f t="shared" si="1"/>
        <v>1</v>
      </c>
      <c r="O1980" s="10">
        <f t="shared" si="2"/>
        <v>0</v>
      </c>
    </row>
    <row r="1981" ht="12.75" customHeight="1">
      <c r="A1981" s="10" t="s">
        <v>5238</v>
      </c>
      <c r="B1981" s="10" t="s">
        <v>5239</v>
      </c>
      <c r="C1981" s="10">
        <v>1.0</v>
      </c>
      <c r="F1981" s="10">
        <v>1.0</v>
      </c>
      <c r="G1981" s="11">
        <v>45670.0</v>
      </c>
      <c r="H1981" s="12">
        <v>12757.5</v>
      </c>
      <c r="I1981" s="10" t="s">
        <v>508</v>
      </c>
      <c r="J1981" s="10">
        <v>1.0</v>
      </c>
      <c r="N1981" s="10">
        <f t="shared" si="1"/>
        <v>1</v>
      </c>
      <c r="O1981" s="10">
        <f t="shared" si="2"/>
        <v>0</v>
      </c>
    </row>
    <row r="1982" ht="12.75" customHeight="1">
      <c r="A1982" s="10" t="s">
        <v>5240</v>
      </c>
      <c r="B1982" s="11" t="s">
        <v>5241</v>
      </c>
      <c r="C1982" s="10">
        <v>6.0</v>
      </c>
      <c r="D1982" s="10">
        <v>1.0</v>
      </c>
      <c r="F1982" s="10">
        <v>5.0</v>
      </c>
      <c r="G1982" s="11">
        <v>45672.0</v>
      </c>
      <c r="H1982" s="12">
        <v>6615.0</v>
      </c>
      <c r="I1982" s="10" t="s">
        <v>1279</v>
      </c>
      <c r="J1982" s="10">
        <v>5.0</v>
      </c>
      <c r="K1982" s="11" t="s">
        <v>262</v>
      </c>
      <c r="N1982" s="10">
        <f t="shared" si="1"/>
        <v>5</v>
      </c>
      <c r="O1982" s="10">
        <f t="shared" si="2"/>
        <v>-1</v>
      </c>
      <c r="Q1982" s="10" t="str">
        <f>IFERROR(VLOOKUP(A1982,[1]Ajustes!A$1:H$65536,8,FALSE),0)</f>
        <v>#ERROR!</v>
      </c>
    </row>
    <row r="1983" ht="12.75" customHeight="1">
      <c r="A1983" s="10" t="s">
        <v>5242</v>
      </c>
      <c r="B1983" s="11" t="s">
        <v>5243</v>
      </c>
      <c r="C1983" s="10">
        <v>3.0</v>
      </c>
      <c r="D1983" s="10">
        <v>1.0</v>
      </c>
      <c r="F1983" s="10">
        <v>2.0</v>
      </c>
      <c r="G1983" s="11">
        <v>45545.0</v>
      </c>
      <c r="H1983" s="12">
        <v>6804.0</v>
      </c>
      <c r="I1983" s="10" t="s">
        <v>1741</v>
      </c>
      <c r="J1983" s="10">
        <v>3.0</v>
      </c>
      <c r="K1983" s="11" t="s">
        <v>262</v>
      </c>
      <c r="N1983" s="10">
        <f t="shared" si="1"/>
        <v>3</v>
      </c>
      <c r="O1983" s="10">
        <f t="shared" si="2"/>
        <v>0</v>
      </c>
    </row>
    <row r="1984" ht="12.75" customHeight="1">
      <c r="A1984" s="10" t="s">
        <v>5244</v>
      </c>
      <c r="B1984" s="10" t="s">
        <v>5245</v>
      </c>
      <c r="C1984" s="10">
        <v>6.0</v>
      </c>
      <c r="D1984" s="10">
        <v>1.0</v>
      </c>
      <c r="F1984" s="10">
        <v>5.0</v>
      </c>
      <c r="G1984" s="11">
        <v>45637.0</v>
      </c>
      <c r="H1984" s="12">
        <v>28350.0</v>
      </c>
      <c r="I1984" s="10" t="s">
        <v>94</v>
      </c>
      <c r="J1984" s="10">
        <v>6.0</v>
      </c>
      <c r="K1984" s="11" t="s">
        <v>262</v>
      </c>
      <c r="N1984" s="10">
        <f t="shared" si="1"/>
        <v>6</v>
      </c>
      <c r="O1984" s="10">
        <f t="shared" si="2"/>
        <v>0</v>
      </c>
    </row>
    <row r="1985" ht="12.75" customHeight="1">
      <c r="A1985" s="10" t="s">
        <v>5246</v>
      </c>
      <c r="B1985" s="10" t="s">
        <v>5245</v>
      </c>
      <c r="C1985" s="10">
        <v>4.0</v>
      </c>
      <c r="F1985" s="10">
        <v>4.0</v>
      </c>
      <c r="G1985" s="11">
        <v>45488.0</v>
      </c>
      <c r="H1985" s="12">
        <v>10266.67</v>
      </c>
      <c r="I1985" s="10" t="s">
        <v>5247</v>
      </c>
      <c r="J1985" s="10">
        <v>4.0</v>
      </c>
      <c r="K1985" s="11" t="s">
        <v>262</v>
      </c>
      <c r="N1985" s="10">
        <f t="shared" si="1"/>
        <v>4</v>
      </c>
      <c r="O1985" s="10">
        <f t="shared" si="2"/>
        <v>0</v>
      </c>
    </row>
    <row r="1986" ht="12.75" customHeight="1">
      <c r="A1986" s="10" t="s">
        <v>5248</v>
      </c>
      <c r="B1986" s="10" t="s">
        <v>5249</v>
      </c>
      <c r="C1986" s="10">
        <v>1.0</v>
      </c>
      <c r="F1986" s="10">
        <v>1.0</v>
      </c>
      <c r="G1986" s="11">
        <v>45503.0</v>
      </c>
      <c r="H1986" s="12">
        <v>33594.75</v>
      </c>
      <c r="I1986" s="10" t="s">
        <v>5250</v>
      </c>
      <c r="J1986" s="10">
        <v>1.0</v>
      </c>
      <c r="K1986" s="10" t="s">
        <v>2344</v>
      </c>
      <c r="N1986" s="10">
        <f t="shared" si="1"/>
        <v>1</v>
      </c>
      <c r="O1986" s="10">
        <f t="shared" si="2"/>
        <v>0</v>
      </c>
      <c r="Q1986" s="10" t="str">
        <f>IFERROR(VLOOKUP(A1986,[1]Ajustes!A$1:H$65536,8,FALSE),0)</f>
        <v>#ERROR!</v>
      </c>
    </row>
    <row r="1987" ht="12.75" customHeight="1">
      <c r="A1987" s="10" t="s">
        <v>5251</v>
      </c>
      <c r="B1987" s="10" t="s">
        <v>5252</v>
      </c>
      <c r="C1987" s="10">
        <v>1.0</v>
      </c>
      <c r="F1987" s="10">
        <v>1.0</v>
      </c>
      <c r="G1987" s="11">
        <v>45601.0</v>
      </c>
      <c r="H1987" s="12">
        <v>2079.0</v>
      </c>
      <c r="I1987" s="10" t="s">
        <v>1732</v>
      </c>
      <c r="J1987" s="10">
        <v>1.0</v>
      </c>
      <c r="K1987" s="11" t="s">
        <v>879</v>
      </c>
      <c r="N1987" s="10">
        <f t="shared" si="1"/>
        <v>1</v>
      </c>
      <c r="O1987" s="10">
        <f t="shared" si="2"/>
        <v>0</v>
      </c>
    </row>
    <row r="1988" ht="12.75" customHeight="1">
      <c r="A1988" s="10" t="s">
        <v>5253</v>
      </c>
      <c r="B1988" s="10" t="s">
        <v>5254</v>
      </c>
      <c r="C1988" s="10">
        <v>1.0</v>
      </c>
      <c r="F1988" s="10">
        <v>1.0</v>
      </c>
      <c r="G1988" s="11">
        <v>45698.0</v>
      </c>
      <c r="H1988" s="12">
        <v>26790.75</v>
      </c>
      <c r="I1988" s="10" t="s">
        <v>5255</v>
      </c>
      <c r="L1988" s="10">
        <v>1.0</v>
      </c>
      <c r="N1988" s="10">
        <f t="shared" si="1"/>
        <v>1</v>
      </c>
      <c r="O1988" s="10">
        <f t="shared" si="2"/>
        <v>0</v>
      </c>
      <c r="P1988" s="10">
        <v>191440.0</v>
      </c>
    </row>
    <row r="1989" ht="12.75" customHeight="1">
      <c r="A1989" s="10" t="s">
        <v>5256</v>
      </c>
      <c r="B1989" s="10" t="s">
        <v>5257</v>
      </c>
      <c r="C1989" s="10">
        <v>1.0</v>
      </c>
      <c r="F1989" s="10">
        <v>1.0</v>
      </c>
      <c r="G1989" s="11">
        <v>45054.0</v>
      </c>
      <c r="H1989" s="12">
        <v>23105.25</v>
      </c>
      <c r="I1989" s="10" t="s">
        <v>3567</v>
      </c>
      <c r="J1989" s="10">
        <v>1.0</v>
      </c>
      <c r="K1989" s="10">
        <v>321.0</v>
      </c>
      <c r="N1989" s="10">
        <f t="shared" si="1"/>
        <v>1</v>
      </c>
      <c r="O1989" s="10">
        <f t="shared" si="2"/>
        <v>0</v>
      </c>
    </row>
    <row r="1990" ht="12.75" customHeight="1">
      <c r="A1990" s="10" t="s">
        <v>5258</v>
      </c>
      <c r="B1990" s="10" t="s">
        <v>5259</v>
      </c>
      <c r="C1990" s="10">
        <v>3.0</v>
      </c>
      <c r="D1990" s="10">
        <v>1.0</v>
      </c>
      <c r="F1990" s="10">
        <v>2.0</v>
      </c>
      <c r="G1990" s="11">
        <v>45545.0</v>
      </c>
      <c r="H1990" s="12">
        <v>872.31</v>
      </c>
      <c r="I1990" s="10" t="s">
        <v>5260</v>
      </c>
      <c r="J1990" s="10">
        <v>3.0</v>
      </c>
      <c r="K1990" s="10" t="s">
        <v>2839</v>
      </c>
      <c r="N1990" s="10">
        <f t="shared" si="1"/>
        <v>3</v>
      </c>
      <c r="O1990" s="10">
        <f t="shared" si="2"/>
        <v>0</v>
      </c>
    </row>
    <row r="1991" ht="12.75" customHeight="1">
      <c r="A1991" s="10" t="s">
        <v>5261</v>
      </c>
      <c r="B1991" s="10" t="s">
        <v>5262</v>
      </c>
      <c r="C1991" s="10">
        <v>1.0</v>
      </c>
      <c r="F1991" s="10">
        <v>1.0</v>
      </c>
      <c r="G1991" s="11">
        <v>45644.0</v>
      </c>
      <c r="H1991" s="12">
        <v>700.0</v>
      </c>
      <c r="I1991" s="10" t="s">
        <v>371</v>
      </c>
      <c r="J1991" s="10">
        <v>1.0</v>
      </c>
      <c r="K1991" s="10" t="s">
        <v>1778</v>
      </c>
      <c r="N1991" s="10">
        <f t="shared" si="1"/>
        <v>1</v>
      </c>
      <c r="O1991" s="10">
        <f t="shared" si="2"/>
        <v>0</v>
      </c>
    </row>
    <row r="1992" ht="12.75" customHeight="1">
      <c r="A1992" s="10" t="s">
        <v>5263</v>
      </c>
      <c r="B1992" s="10" t="s">
        <v>5264</v>
      </c>
      <c r="C1992" s="10">
        <v>2.0</v>
      </c>
      <c r="D1992" s="10">
        <v>1.0</v>
      </c>
      <c r="F1992" s="10">
        <v>1.0</v>
      </c>
      <c r="G1992" s="11">
        <v>45644.0</v>
      </c>
      <c r="H1992" s="12">
        <v>2079.0</v>
      </c>
      <c r="I1992" s="10" t="s">
        <v>755</v>
      </c>
      <c r="J1992" s="10">
        <v>2.0</v>
      </c>
      <c r="K1992" s="10" t="s">
        <v>2839</v>
      </c>
      <c r="N1992" s="10">
        <f t="shared" si="1"/>
        <v>2</v>
      </c>
      <c r="O1992" s="10">
        <f t="shared" si="2"/>
        <v>0</v>
      </c>
    </row>
    <row r="1993" ht="12.75" customHeight="1">
      <c r="A1993" s="10" t="s">
        <v>5265</v>
      </c>
      <c r="B1993" s="10" t="s">
        <v>5266</v>
      </c>
      <c r="C1993" s="10">
        <v>1.0</v>
      </c>
      <c r="F1993" s="10">
        <v>1.0</v>
      </c>
      <c r="G1993" s="11">
        <v>45409.0</v>
      </c>
      <c r="H1993" s="12">
        <v>28066.5</v>
      </c>
      <c r="I1993" s="10" t="s">
        <v>3733</v>
      </c>
      <c r="J1993" s="10">
        <v>1.0</v>
      </c>
      <c r="K1993" s="10">
        <v>231.0</v>
      </c>
      <c r="N1993" s="10">
        <f t="shared" si="1"/>
        <v>1</v>
      </c>
      <c r="O1993" s="10">
        <f t="shared" si="2"/>
        <v>0</v>
      </c>
    </row>
    <row r="1994" ht="12.75" customHeight="1">
      <c r="A1994" s="10" t="s">
        <v>5267</v>
      </c>
      <c r="B1994" s="10" t="s">
        <v>5268</v>
      </c>
      <c r="C1994" s="10">
        <v>1.0</v>
      </c>
      <c r="F1994" s="10">
        <v>1.0</v>
      </c>
      <c r="G1994" s="11">
        <v>45460.0</v>
      </c>
      <c r="H1994" s="12">
        <v>700.0</v>
      </c>
      <c r="I1994" s="10" t="s">
        <v>371</v>
      </c>
      <c r="J1994" s="10">
        <v>1.0</v>
      </c>
      <c r="K1994" s="10" t="s">
        <v>723</v>
      </c>
      <c r="N1994" s="10">
        <f t="shared" si="1"/>
        <v>1</v>
      </c>
      <c r="O1994" s="10">
        <f t="shared" si="2"/>
        <v>0</v>
      </c>
    </row>
    <row r="1995" ht="12.75" customHeight="1">
      <c r="A1995" s="10" t="s">
        <v>5269</v>
      </c>
      <c r="B1995" s="10" t="s">
        <v>5270</v>
      </c>
      <c r="C1995" s="10">
        <v>1.0</v>
      </c>
      <c r="F1995" s="10">
        <v>1.0</v>
      </c>
      <c r="G1995" s="11">
        <v>45432.0</v>
      </c>
      <c r="H1995" s="12">
        <v>4082.4</v>
      </c>
      <c r="I1995" s="10" t="s">
        <v>5271</v>
      </c>
      <c r="J1995" s="10">
        <v>1.0</v>
      </c>
      <c r="K1995" s="10" t="s">
        <v>723</v>
      </c>
      <c r="N1995" s="10">
        <f t="shared" si="1"/>
        <v>1</v>
      </c>
      <c r="O1995" s="10">
        <f t="shared" si="2"/>
        <v>0</v>
      </c>
    </row>
    <row r="1996" ht="12.75" customHeight="1">
      <c r="A1996" s="10" t="s">
        <v>5272</v>
      </c>
      <c r="B1996" s="10" t="s">
        <v>5273</v>
      </c>
      <c r="C1996" s="10">
        <v>3.0</v>
      </c>
      <c r="F1996" s="10">
        <v>3.0</v>
      </c>
      <c r="G1996" s="11">
        <v>45492.0</v>
      </c>
      <c r="H1996" s="12">
        <v>6123.6</v>
      </c>
      <c r="I1996" s="10" t="s">
        <v>5274</v>
      </c>
      <c r="J1996" s="10">
        <v>3.0</v>
      </c>
      <c r="K1996" s="10" t="s">
        <v>2839</v>
      </c>
      <c r="N1996" s="10">
        <f t="shared" si="1"/>
        <v>3</v>
      </c>
      <c r="O1996" s="10">
        <f t="shared" si="2"/>
        <v>0</v>
      </c>
    </row>
    <row r="1997" ht="12.75" customHeight="1">
      <c r="A1997" s="10" t="s">
        <v>5275</v>
      </c>
      <c r="B1997" s="10" t="s">
        <v>5276</v>
      </c>
      <c r="C1997" s="10">
        <v>1.0</v>
      </c>
      <c r="F1997" s="10">
        <v>1.0</v>
      </c>
      <c r="G1997" s="11">
        <v>45450.0</v>
      </c>
      <c r="H1997" s="12">
        <v>700.0</v>
      </c>
      <c r="I1997" s="10" t="s">
        <v>371</v>
      </c>
      <c r="J1997" s="10">
        <v>1.0</v>
      </c>
      <c r="K1997" s="10" t="s">
        <v>723</v>
      </c>
      <c r="N1997" s="10">
        <f t="shared" si="1"/>
        <v>1</v>
      </c>
      <c r="O1997" s="10">
        <f t="shared" si="2"/>
        <v>0</v>
      </c>
    </row>
    <row r="1998" ht="12.75" customHeight="1">
      <c r="A1998" s="10" t="s">
        <v>5277</v>
      </c>
      <c r="B1998" s="10" t="s">
        <v>5278</v>
      </c>
      <c r="C1998" s="10">
        <v>2.0</v>
      </c>
      <c r="F1998" s="10">
        <v>2.0</v>
      </c>
      <c r="G1998" s="11">
        <v>45450.0</v>
      </c>
      <c r="H1998" s="12">
        <v>1134.0</v>
      </c>
      <c r="I1998" s="10" t="s">
        <v>671</v>
      </c>
      <c r="J1998" s="10">
        <v>2.0</v>
      </c>
      <c r="K1998" s="10" t="s">
        <v>723</v>
      </c>
      <c r="N1998" s="10">
        <f t="shared" si="1"/>
        <v>2</v>
      </c>
      <c r="O1998" s="10">
        <f t="shared" si="2"/>
        <v>0</v>
      </c>
    </row>
    <row r="1999" ht="12.75" customHeight="1">
      <c r="A1999" s="10" t="s">
        <v>5279</v>
      </c>
      <c r="B1999" s="10" t="s">
        <v>5280</v>
      </c>
      <c r="C1999" s="10">
        <v>4.0</v>
      </c>
      <c r="F1999" s="10">
        <v>4.0</v>
      </c>
      <c r="G1999" s="11">
        <v>45492.0</v>
      </c>
      <c r="H1999" s="12">
        <v>907.2</v>
      </c>
      <c r="I1999" s="10" t="s">
        <v>5281</v>
      </c>
      <c r="J1999" s="10">
        <v>4.0</v>
      </c>
      <c r="K1999" s="10" t="s">
        <v>1465</v>
      </c>
      <c r="N1999" s="10">
        <f t="shared" si="1"/>
        <v>4</v>
      </c>
      <c r="O1999" s="10">
        <f t="shared" si="2"/>
        <v>0</v>
      </c>
    </row>
    <row r="2000" ht="12.75" customHeight="1">
      <c r="A2000" s="10" t="s">
        <v>5282</v>
      </c>
      <c r="B2000" s="10" t="s">
        <v>5283</v>
      </c>
      <c r="C2000" s="10">
        <v>2.0</v>
      </c>
      <c r="F2000" s="10">
        <v>2.0</v>
      </c>
      <c r="G2000" s="11">
        <v>45670.0</v>
      </c>
      <c r="H2000" s="12">
        <v>9752.4</v>
      </c>
      <c r="I2000" s="10" t="s">
        <v>5284</v>
      </c>
      <c r="J2000" s="10">
        <v>2.0</v>
      </c>
      <c r="K2000" s="10" t="s">
        <v>2839</v>
      </c>
      <c r="N2000" s="10">
        <f t="shared" si="1"/>
        <v>2</v>
      </c>
      <c r="O2000" s="10">
        <f t="shared" si="2"/>
        <v>0</v>
      </c>
    </row>
    <row r="2001" ht="12.75" customHeight="1">
      <c r="A2001" s="10" t="s">
        <v>5285</v>
      </c>
      <c r="B2001" s="10" t="s">
        <v>5286</v>
      </c>
      <c r="C2001" s="10">
        <v>1.0</v>
      </c>
      <c r="F2001" s="10">
        <v>1.0</v>
      </c>
      <c r="G2001" s="11">
        <v>45460.0</v>
      </c>
      <c r="H2001" s="12">
        <v>58004.1</v>
      </c>
      <c r="I2001" s="10" t="s">
        <v>5287</v>
      </c>
      <c r="J2001" s="10">
        <v>1.0</v>
      </c>
      <c r="K2001" s="10" t="s">
        <v>1481</v>
      </c>
      <c r="N2001" s="10">
        <f t="shared" si="1"/>
        <v>1</v>
      </c>
      <c r="O2001" s="10">
        <f t="shared" si="2"/>
        <v>0</v>
      </c>
    </row>
    <row r="2002" ht="12.75" customHeight="1">
      <c r="A2002" s="10" t="s">
        <v>5288</v>
      </c>
      <c r="B2002" s="10" t="s">
        <v>5289</v>
      </c>
      <c r="C2002" s="10">
        <v>2.0</v>
      </c>
      <c r="F2002" s="10">
        <v>2.0</v>
      </c>
      <c r="G2002" s="11">
        <v>45275.0</v>
      </c>
      <c r="H2002" s="12">
        <v>11566.8</v>
      </c>
      <c r="I2002" s="10" t="s">
        <v>5290</v>
      </c>
      <c r="J2002" s="10">
        <v>2.0</v>
      </c>
      <c r="K2002" s="10" t="s">
        <v>2839</v>
      </c>
      <c r="N2002" s="10">
        <f t="shared" si="1"/>
        <v>2</v>
      </c>
      <c r="O2002" s="10">
        <f t="shared" si="2"/>
        <v>0</v>
      </c>
    </row>
    <row r="2003" ht="12.75" customHeight="1">
      <c r="A2003" s="10" t="s">
        <v>5291</v>
      </c>
      <c r="B2003" s="10" t="s">
        <v>5292</v>
      </c>
      <c r="C2003" s="10">
        <v>1.0</v>
      </c>
      <c r="F2003" s="10">
        <v>1.0</v>
      </c>
      <c r="G2003" s="11">
        <v>45460.0</v>
      </c>
      <c r="H2003" s="12">
        <v>7711.2</v>
      </c>
      <c r="I2003" s="10" t="s">
        <v>5293</v>
      </c>
      <c r="J2003" s="10">
        <v>1.0</v>
      </c>
      <c r="K2003" s="11" t="s">
        <v>1859</v>
      </c>
      <c r="N2003" s="10">
        <f t="shared" si="1"/>
        <v>1</v>
      </c>
      <c r="O2003" s="10">
        <f t="shared" si="2"/>
        <v>0</v>
      </c>
    </row>
    <row r="2004" ht="12.75" customHeight="1">
      <c r="A2004" s="10" t="s">
        <v>5294</v>
      </c>
      <c r="B2004" s="10" t="s">
        <v>5295</v>
      </c>
      <c r="C2004" s="10">
        <v>1.0</v>
      </c>
      <c r="F2004" s="10">
        <v>1.0</v>
      </c>
      <c r="G2004" s="11">
        <v>45460.0</v>
      </c>
      <c r="H2004" s="12">
        <v>6804.0</v>
      </c>
      <c r="I2004" s="10" t="s">
        <v>985</v>
      </c>
      <c r="J2004" s="10">
        <v>1.0</v>
      </c>
      <c r="K2004" s="10" t="s">
        <v>424</v>
      </c>
      <c r="N2004" s="10">
        <f t="shared" si="1"/>
        <v>1</v>
      </c>
      <c r="O2004" s="10">
        <f t="shared" si="2"/>
        <v>0</v>
      </c>
    </row>
    <row r="2005" ht="12.75" customHeight="1">
      <c r="A2005" s="10" t="s">
        <v>5296</v>
      </c>
      <c r="B2005" s="10" t="s">
        <v>5297</v>
      </c>
      <c r="C2005" s="10">
        <v>1.0</v>
      </c>
      <c r="F2005" s="10">
        <v>1.0</v>
      </c>
      <c r="G2005" s="11">
        <v>45460.0</v>
      </c>
      <c r="H2005" s="12">
        <v>700.0</v>
      </c>
      <c r="I2005" s="10" t="s">
        <v>371</v>
      </c>
      <c r="J2005" s="10">
        <v>1.0</v>
      </c>
      <c r="K2005" s="10" t="s">
        <v>654</v>
      </c>
      <c r="N2005" s="10">
        <f t="shared" si="1"/>
        <v>1</v>
      </c>
      <c r="O2005" s="10">
        <f t="shared" si="2"/>
        <v>0</v>
      </c>
    </row>
    <row r="2006" ht="12.75" customHeight="1">
      <c r="A2006" s="10" t="s">
        <v>5298</v>
      </c>
      <c r="B2006" s="10" t="s">
        <v>5299</v>
      </c>
      <c r="C2006" s="10">
        <v>2.0</v>
      </c>
      <c r="F2006" s="10">
        <v>2.0</v>
      </c>
      <c r="G2006" s="11">
        <v>45591.0</v>
      </c>
      <c r="H2006" s="12">
        <v>14742.0</v>
      </c>
      <c r="I2006" s="10" t="s">
        <v>5300</v>
      </c>
      <c r="J2006" s="10">
        <v>2.0</v>
      </c>
      <c r="K2006" s="10" t="s">
        <v>723</v>
      </c>
      <c r="N2006" s="10">
        <f t="shared" si="1"/>
        <v>2</v>
      </c>
      <c r="O2006" s="10">
        <f t="shared" si="2"/>
        <v>0</v>
      </c>
    </row>
    <row r="2007" ht="12.75" customHeight="1">
      <c r="A2007" s="10" t="s">
        <v>5301</v>
      </c>
      <c r="B2007" s="10" t="s">
        <v>5302</v>
      </c>
      <c r="C2007" s="10">
        <v>5.0</v>
      </c>
      <c r="F2007" s="10">
        <v>5.0</v>
      </c>
      <c r="G2007" s="11">
        <v>45670.0</v>
      </c>
      <c r="H2007" s="12">
        <v>2041.2</v>
      </c>
      <c r="I2007" s="10" t="s">
        <v>1709</v>
      </c>
      <c r="J2007" s="10">
        <v>5.0</v>
      </c>
      <c r="K2007" s="10" t="s">
        <v>5303</v>
      </c>
      <c r="N2007" s="10">
        <f t="shared" si="1"/>
        <v>5</v>
      </c>
      <c r="O2007" s="10">
        <f t="shared" si="2"/>
        <v>0</v>
      </c>
    </row>
    <row r="2008" ht="12.75" customHeight="1">
      <c r="A2008" s="10" t="s">
        <v>5304</v>
      </c>
      <c r="B2008" s="10" t="s">
        <v>5305</v>
      </c>
      <c r="C2008" s="10">
        <v>2.0</v>
      </c>
      <c r="F2008" s="10">
        <v>2.0</v>
      </c>
      <c r="G2008" s="11">
        <v>45492.0</v>
      </c>
      <c r="H2008" s="12">
        <v>18881.1</v>
      </c>
      <c r="I2008" s="10" t="s">
        <v>5306</v>
      </c>
      <c r="J2008" s="10">
        <v>2.0</v>
      </c>
      <c r="K2008" s="10" t="s">
        <v>2064</v>
      </c>
      <c r="N2008" s="10">
        <f t="shared" si="1"/>
        <v>2</v>
      </c>
      <c r="O2008" s="10">
        <f t="shared" si="2"/>
        <v>0</v>
      </c>
    </row>
    <row r="2009" ht="12.75" customHeight="1">
      <c r="A2009" s="10" t="s">
        <v>5307</v>
      </c>
      <c r="B2009" s="10" t="s">
        <v>5308</v>
      </c>
      <c r="C2009" s="10">
        <v>1.0</v>
      </c>
      <c r="F2009" s="10">
        <v>1.0</v>
      </c>
      <c r="G2009" s="11">
        <v>45460.0</v>
      </c>
      <c r="H2009" s="12">
        <v>13154.4</v>
      </c>
      <c r="I2009" s="10" t="s">
        <v>5309</v>
      </c>
      <c r="J2009" s="10">
        <v>1.0</v>
      </c>
      <c r="K2009" s="10" t="s">
        <v>723</v>
      </c>
      <c r="N2009" s="10">
        <f t="shared" si="1"/>
        <v>1</v>
      </c>
      <c r="O2009" s="10">
        <f t="shared" si="2"/>
        <v>0</v>
      </c>
    </row>
    <row r="2010" ht="12.75" customHeight="1">
      <c r="A2010" s="10" t="s">
        <v>5310</v>
      </c>
      <c r="B2010" s="10" t="s">
        <v>5311</v>
      </c>
      <c r="C2010" s="10">
        <v>1.0</v>
      </c>
      <c r="F2010" s="10">
        <v>1.0</v>
      </c>
      <c r="G2010" s="11">
        <v>45506.0</v>
      </c>
      <c r="H2010" s="12">
        <v>56303.1</v>
      </c>
      <c r="I2010" s="10" t="s">
        <v>5312</v>
      </c>
      <c r="J2010" s="10">
        <v>1.0</v>
      </c>
      <c r="K2010" s="10" t="s">
        <v>118</v>
      </c>
      <c r="N2010" s="10">
        <f t="shared" si="1"/>
        <v>1</v>
      </c>
      <c r="O2010" s="10">
        <f t="shared" si="2"/>
        <v>0</v>
      </c>
    </row>
    <row r="2011" ht="12.75" customHeight="1">
      <c r="A2011" s="10" t="s">
        <v>5313</v>
      </c>
      <c r="B2011" s="10" t="s">
        <v>5314</v>
      </c>
      <c r="C2011" s="10">
        <v>1.0</v>
      </c>
      <c r="F2011" s="10">
        <v>1.0</v>
      </c>
      <c r="G2011" s="11">
        <v>45471.0</v>
      </c>
      <c r="H2011" s="12">
        <v>11566.8</v>
      </c>
      <c r="I2011" s="10" t="s">
        <v>5315</v>
      </c>
      <c r="J2011" s="10">
        <v>1.0</v>
      </c>
      <c r="K2011" s="10" t="s">
        <v>1438</v>
      </c>
      <c r="N2011" s="10">
        <f t="shared" si="1"/>
        <v>1</v>
      </c>
      <c r="O2011" s="10">
        <f t="shared" si="2"/>
        <v>0</v>
      </c>
    </row>
    <row r="2012" ht="12.75" customHeight="1">
      <c r="A2012" s="10" t="s">
        <v>5316</v>
      </c>
      <c r="B2012" s="10" t="s">
        <v>5317</v>
      </c>
      <c r="C2012" s="10">
        <v>2.0</v>
      </c>
      <c r="F2012" s="10">
        <v>2.0</v>
      </c>
      <c r="G2012" s="11">
        <v>45670.0</v>
      </c>
      <c r="H2012" s="12">
        <v>1814.4</v>
      </c>
      <c r="I2012" s="10" t="s">
        <v>5281</v>
      </c>
      <c r="J2012" s="10">
        <v>2.0</v>
      </c>
      <c r="K2012" s="10" t="s">
        <v>723</v>
      </c>
      <c r="N2012" s="10">
        <f t="shared" si="1"/>
        <v>2</v>
      </c>
      <c r="O2012" s="10">
        <f t="shared" si="2"/>
        <v>0</v>
      </c>
    </row>
    <row r="2013" ht="12.75" customHeight="1">
      <c r="A2013" s="10" t="s">
        <v>5318</v>
      </c>
      <c r="B2013" s="10" t="s">
        <v>5319</v>
      </c>
      <c r="C2013" s="10">
        <v>3.0</v>
      </c>
      <c r="F2013" s="10">
        <v>3.0</v>
      </c>
      <c r="G2013" s="11">
        <v>45447.0</v>
      </c>
      <c r="H2013" s="12">
        <v>9298.8</v>
      </c>
      <c r="I2013" s="10" t="s">
        <v>5320</v>
      </c>
      <c r="J2013" s="10">
        <v>3.0</v>
      </c>
      <c r="K2013" s="10" t="s">
        <v>723</v>
      </c>
      <c r="N2013" s="10">
        <f t="shared" si="1"/>
        <v>3</v>
      </c>
      <c r="O2013" s="10">
        <f t="shared" si="2"/>
        <v>0</v>
      </c>
    </row>
    <row r="2014" ht="12.75" customHeight="1">
      <c r="A2014" s="10" t="s">
        <v>5321</v>
      </c>
      <c r="B2014" s="10" t="s">
        <v>5322</v>
      </c>
      <c r="C2014" s="10">
        <v>1.0</v>
      </c>
      <c r="F2014" s="10">
        <v>1.0</v>
      </c>
      <c r="G2014" s="11">
        <v>45601.0</v>
      </c>
      <c r="H2014" s="12">
        <v>700.0</v>
      </c>
      <c r="I2014" s="10" t="s">
        <v>371</v>
      </c>
      <c r="J2014" s="10">
        <v>1.0</v>
      </c>
      <c r="K2014" s="10" t="s">
        <v>723</v>
      </c>
      <c r="N2014" s="10">
        <f t="shared" si="1"/>
        <v>1</v>
      </c>
      <c r="O2014" s="10">
        <f t="shared" si="2"/>
        <v>0</v>
      </c>
    </row>
    <row r="2015" ht="12.75" customHeight="1">
      <c r="A2015" s="10" t="s">
        <v>5323</v>
      </c>
      <c r="B2015" s="10" t="s">
        <v>5324</v>
      </c>
      <c r="C2015" s="10">
        <v>1.0</v>
      </c>
      <c r="F2015" s="10">
        <v>1.0</v>
      </c>
      <c r="G2015" s="11">
        <v>45432.0</v>
      </c>
      <c r="H2015" s="12">
        <v>3855.6</v>
      </c>
      <c r="I2015" s="10" t="s">
        <v>5325</v>
      </c>
      <c r="J2015" s="10">
        <v>1.0</v>
      </c>
      <c r="K2015" s="10" t="s">
        <v>1438</v>
      </c>
      <c r="N2015" s="10">
        <f t="shared" si="1"/>
        <v>1</v>
      </c>
      <c r="O2015" s="10">
        <f t="shared" si="2"/>
        <v>0</v>
      </c>
      <c r="Q2015" s="10" t="str">
        <f>IFERROR(VLOOKUP(A2015,[1]Ajustes!A$1:H$65536,8,FALSE),0)</f>
        <v>#ERROR!</v>
      </c>
    </row>
    <row r="2016" ht="12.75" customHeight="1">
      <c r="A2016" s="10" t="s">
        <v>5326</v>
      </c>
      <c r="B2016" s="10" t="s">
        <v>5327</v>
      </c>
      <c r="C2016" s="10">
        <v>1.0</v>
      </c>
      <c r="F2016" s="10">
        <v>1.0</v>
      </c>
      <c r="G2016" s="11">
        <v>45698.0</v>
      </c>
      <c r="H2016" s="12">
        <v>7711.2</v>
      </c>
      <c r="I2016" s="10" t="s">
        <v>5293</v>
      </c>
      <c r="J2016" s="10">
        <v>1.0</v>
      </c>
      <c r="K2016" s="10" t="s">
        <v>363</v>
      </c>
      <c r="N2016" s="10">
        <f t="shared" si="1"/>
        <v>1</v>
      </c>
      <c r="O2016" s="10">
        <f t="shared" si="2"/>
        <v>0</v>
      </c>
      <c r="Q2016" s="10" t="str">
        <f>IFERROR(VLOOKUP(A2016,[1]Ajustes!A$1:H$65536,8,FALSE),0)</f>
        <v>#ERROR!</v>
      </c>
    </row>
    <row r="2017" ht="12.75" customHeight="1">
      <c r="A2017" s="10" t="s">
        <v>5328</v>
      </c>
      <c r="B2017" s="10" t="s">
        <v>5329</v>
      </c>
      <c r="C2017" s="10">
        <v>1.0</v>
      </c>
      <c r="F2017" s="10">
        <v>1.0</v>
      </c>
      <c r="G2017" s="11">
        <v>45432.0</v>
      </c>
      <c r="H2017" s="12">
        <v>1587.6</v>
      </c>
      <c r="I2017" s="10" t="s">
        <v>5330</v>
      </c>
      <c r="J2017" s="10">
        <v>1.0</v>
      </c>
      <c r="K2017" s="10" t="s">
        <v>1465</v>
      </c>
      <c r="N2017" s="10">
        <f t="shared" si="1"/>
        <v>1</v>
      </c>
      <c r="O2017" s="10">
        <f t="shared" si="2"/>
        <v>0</v>
      </c>
    </row>
    <row r="2018" ht="12.75" customHeight="1">
      <c r="A2018" s="10" t="s">
        <v>5331</v>
      </c>
      <c r="B2018" s="10" t="s">
        <v>5332</v>
      </c>
      <c r="C2018" s="10">
        <v>1.0</v>
      </c>
      <c r="F2018" s="10">
        <v>1.0</v>
      </c>
      <c r="G2018" s="11">
        <v>45054.0</v>
      </c>
      <c r="H2018" s="12">
        <v>46494.0</v>
      </c>
      <c r="I2018" s="10" t="s">
        <v>1795</v>
      </c>
      <c r="J2018" s="10">
        <v>1.0</v>
      </c>
      <c r="K2018" s="10" t="s">
        <v>1465</v>
      </c>
      <c r="N2018" s="10">
        <f t="shared" si="1"/>
        <v>1</v>
      </c>
      <c r="O2018" s="10">
        <f t="shared" si="2"/>
        <v>0</v>
      </c>
    </row>
    <row r="2019" ht="12.75" customHeight="1">
      <c r="A2019" s="10" t="s">
        <v>5333</v>
      </c>
      <c r="B2019" s="10" t="s">
        <v>5334</v>
      </c>
      <c r="C2019" s="10">
        <v>2.0</v>
      </c>
      <c r="F2019" s="10">
        <v>2.0</v>
      </c>
      <c r="G2019" s="11">
        <v>45492.0</v>
      </c>
      <c r="H2019" s="12">
        <v>54091.8</v>
      </c>
      <c r="I2019" s="10" t="s">
        <v>5335</v>
      </c>
      <c r="J2019" s="10">
        <v>2.0</v>
      </c>
      <c r="K2019" s="10" t="s">
        <v>1465</v>
      </c>
      <c r="N2019" s="10">
        <f t="shared" si="1"/>
        <v>2</v>
      </c>
      <c r="O2019" s="10">
        <f t="shared" si="2"/>
        <v>0</v>
      </c>
    </row>
    <row r="2020" ht="12.75" customHeight="1">
      <c r="A2020" s="10" t="s">
        <v>5336</v>
      </c>
      <c r="B2020" s="10" t="s">
        <v>5337</v>
      </c>
      <c r="C2020" s="10">
        <v>1.0</v>
      </c>
      <c r="F2020" s="10">
        <v>1.0</v>
      </c>
      <c r="G2020" s="11">
        <v>45054.0</v>
      </c>
      <c r="H2020" s="12">
        <v>22963.5</v>
      </c>
      <c r="I2020" s="10" t="s">
        <v>5338</v>
      </c>
      <c r="J2020" s="10">
        <v>1.0</v>
      </c>
      <c r="K2020" s="10" t="s">
        <v>1465</v>
      </c>
      <c r="N2020" s="10">
        <f t="shared" si="1"/>
        <v>1</v>
      </c>
      <c r="O2020" s="10">
        <f t="shared" si="2"/>
        <v>0</v>
      </c>
    </row>
    <row r="2021" ht="12.75" customHeight="1">
      <c r="A2021" s="10" t="s">
        <v>5339</v>
      </c>
      <c r="B2021" s="10" t="s">
        <v>5340</v>
      </c>
      <c r="C2021" s="10">
        <v>4.0</v>
      </c>
      <c r="F2021" s="10">
        <v>4.0</v>
      </c>
      <c r="G2021" s="11">
        <v>45447.0</v>
      </c>
      <c r="H2021" s="12">
        <v>14515.2</v>
      </c>
      <c r="I2021" s="10" t="s">
        <v>5341</v>
      </c>
      <c r="J2021" s="10">
        <v>4.0</v>
      </c>
      <c r="K2021" s="10" t="s">
        <v>1465</v>
      </c>
      <c r="N2021" s="10">
        <f t="shared" si="1"/>
        <v>4</v>
      </c>
      <c r="O2021" s="10">
        <f t="shared" si="2"/>
        <v>0</v>
      </c>
    </row>
    <row r="2022" ht="12.75" customHeight="1">
      <c r="A2022" s="10" t="s">
        <v>5342</v>
      </c>
      <c r="B2022" s="10" t="s">
        <v>5343</v>
      </c>
      <c r="C2022" s="10">
        <v>1.0</v>
      </c>
      <c r="F2022" s="10">
        <v>1.0</v>
      </c>
      <c r="G2022" s="11">
        <v>45405.0</v>
      </c>
      <c r="H2022" s="12">
        <v>700.0</v>
      </c>
      <c r="I2022" s="10" t="s">
        <v>371</v>
      </c>
      <c r="J2022" s="10">
        <v>1.0</v>
      </c>
      <c r="K2022" s="10" t="s">
        <v>1423</v>
      </c>
      <c r="N2022" s="10">
        <f t="shared" si="1"/>
        <v>1</v>
      </c>
      <c r="O2022" s="10">
        <f t="shared" si="2"/>
        <v>0</v>
      </c>
    </row>
    <row r="2023" ht="12.75" customHeight="1">
      <c r="A2023" s="10" t="s">
        <v>5344</v>
      </c>
      <c r="B2023" s="11" t="s">
        <v>5345</v>
      </c>
      <c r="C2023" s="10">
        <v>5.0</v>
      </c>
      <c r="F2023" s="10">
        <v>5.0</v>
      </c>
      <c r="G2023" s="11">
        <v>45447.0</v>
      </c>
      <c r="H2023" s="12">
        <v>1360.8</v>
      </c>
      <c r="I2023" s="10" t="s">
        <v>985</v>
      </c>
      <c r="J2023" s="10">
        <v>5.0</v>
      </c>
      <c r="K2023" s="11" t="s">
        <v>262</v>
      </c>
      <c r="N2023" s="10">
        <f t="shared" si="1"/>
        <v>5</v>
      </c>
      <c r="O2023" s="10">
        <f t="shared" si="2"/>
        <v>0</v>
      </c>
    </row>
    <row r="2024" ht="12.75" customHeight="1">
      <c r="A2024" s="10" t="s">
        <v>5346</v>
      </c>
      <c r="B2024" s="10" t="s">
        <v>5347</v>
      </c>
      <c r="C2024" s="10">
        <v>1.0</v>
      </c>
      <c r="F2024" s="10">
        <v>1.0</v>
      </c>
      <c r="G2024" s="11">
        <v>45698.0</v>
      </c>
      <c r="H2024" s="12">
        <v>700.0</v>
      </c>
      <c r="I2024" s="10" t="s">
        <v>371</v>
      </c>
      <c r="J2024" s="10">
        <v>1.0</v>
      </c>
      <c r="K2024" s="10" t="s">
        <v>723</v>
      </c>
      <c r="N2024" s="10">
        <f t="shared" si="1"/>
        <v>1</v>
      </c>
      <c r="O2024" s="10">
        <f t="shared" si="2"/>
        <v>0</v>
      </c>
    </row>
    <row r="2025" ht="12.75" customHeight="1">
      <c r="A2025" s="10" t="s">
        <v>5348</v>
      </c>
      <c r="B2025" s="10" t="s">
        <v>5349</v>
      </c>
      <c r="C2025" s="10">
        <v>2.0</v>
      </c>
      <c r="F2025" s="10">
        <v>2.0</v>
      </c>
      <c r="G2025" s="11">
        <v>45632.0</v>
      </c>
      <c r="H2025" s="12">
        <v>4762.8</v>
      </c>
      <c r="I2025" s="10" t="s">
        <v>5143</v>
      </c>
      <c r="J2025" s="10">
        <v>2.0</v>
      </c>
      <c r="K2025" s="11" t="s">
        <v>1859</v>
      </c>
      <c r="N2025" s="10">
        <f t="shared" si="1"/>
        <v>2</v>
      </c>
      <c r="O2025" s="10">
        <f t="shared" si="2"/>
        <v>0</v>
      </c>
    </row>
    <row r="2026" ht="12.75" customHeight="1">
      <c r="A2026" s="10" t="s">
        <v>5350</v>
      </c>
      <c r="B2026" s="10" t="s">
        <v>5351</v>
      </c>
      <c r="C2026" s="10">
        <v>2.0</v>
      </c>
      <c r="F2026" s="10">
        <v>2.0</v>
      </c>
      <c r="G2026" s="11">
        <v>45450.0</v>
      </c>
      <c r="H2026" s="12">
        <v>1587.6</v>
      </c>
      <c r="I2026" s="10" t="s">
        <v>5352</v>
      </c>
      <c r="J2026" s="10">
        <v>2.0</v>
      </c>
      <c r="K2026" s="10" t="s">
        <v>2839</v>
      </c>
      <c r="N2026" s="10">
        <f t="shared" si="1"/>
        <v>2</v>
      </c>
      <c r="O2026" s="10">
        <f t="shared" si="2"/>
        <v>0</v>
      </c>
    </row>
    <row r="2027" ht="12.75" customHeight="1">
      <c r="A2027" s="10" t="s">
        <v>5353</v>
      </c>
      <c r="B2027" s="10" t="s">
        <v>5354</v>
      </c>
      <c r="C2027" s="10">
        <v>1.0</v>
      </c>
      <c r="F2027" s="10">
        <v>1.0</v>
      </c>
      <c r="G2027" s="11">
        <v>45680.0</v>
      </c>
      <c r="H2027" s="12">
        <v>83178.9</v>
      </c>
      <c r="I2027" s="10" t="s">
        <v>5355</v>
      </c>
      <c r="J2027" s="10">
        <v>1.0</v>
      </c>
      <c r="K2027" s="10">
        <v>222.0</v>
      </c>
      <c r="N2027" s="10">
        <f t="shared" si="1"/>
        <v>1</v>
      </c>
      <c r="O2027" s="10">
        <f t="shared" si="2"/>
        <v>0</v>
      </c>
    </row>
    <row r="2028" ht="12.75" customHeight="1">
      <c r="A2028" s="10" t="s">
        <v>5356</v>
      </c>
      <c r="B2028" s="10" t="s">
        <v>5357</v>
      </c>
      <c r="C2028" s="10">
        <v>1.0</v>
      </c>
      <c r="F2028" s="10">
        <v>1.0</v>
      </c>
      <c r="G2028" s="11">
        <v>45709.0</v>
      </c>
      <c r="H2028" s="12">
        <v>7938.0</v>
      </c>
      <c r="I2028" s="10" t="s">
        <v>798</v>
      </c>
      <c r="J2028" s="10">
        <v>2.0</v>
      </c>
      <c r="K2028" s="10" t="s">
        <v>2839</v>
      </c>
      <c r="N2028" s="10">
        <f t="shared" si="1"/>
        <v>2</v>
      </c>
      <c r="O2028" s="10">
        <f t="shared" si="2"/>
        <v>1</v>
      </c>
      <c r="Q2028" s="10" t="str">
        <f>IFERROR(VLOOKUP(A2028,[1]Ajustes!A$1:H$65536,8,FALSE),0)</f>
        <v>#ERROR!</v>
      </c>
    </row>
    <row r="2029" ht="12.75" customHeight="1">
      <c r="A2029" s="10" t="s">
        <v>5358</v>
      </c>
      <c r="B2029" s="10" t="s">
        <v>5359</v>
      </c>
      <c r="C2029" s="10">
        <v>1.0</v>
      </c>
      <c r="F2029" s="10">
        <v>1.0</v>
      </c>
      <c r="G2029" s="11">
        <v>45698.0</v>
      </c>
      <c r="H2029" s="12">
        <v>7711.2</v>
      </c>
      <c r="I2029" s="10" t="s">
        <v>5293</v>
      </c>
      <c r="J2029" s="10">
        <v>1.0</v>
      </c>
      <c r="K2029" s="10" t="s">
        <v>363</v>
      </c>
      <c r="N2029" s="10">
        <f t="shared" si="1"/>
        <v>1</v>
      </c>
      <c r="O2029" s="10">
        <f t="shared" si="2"/>
        <v>0</v>
      </c>
    </row>
    <row r="2030" ht="12.75" customHeight="1">
      <c r="A2030" s="10" t="s">
        <v>5360</v>
      </c>
      <c r="B2030" s="10" t="s">
        <v>5361</v>
      </c>
      <c r="C2030" s="10">
        <v>1.0</v>
      </c>
      <c r="F2030" s="10">
        <v>1.0</v>
      </c>
      <c r="G2030" s="11">
        <v>45544.0</v>
      </c>
      <c r="H2030" s="12">
        <v>58684.5</v>
      </c>
      <c r="I2030" s="10" t="s">
        <v>5362</v>
      </c>
      <c r="J2030" s="10">
        <v>1.0</v>
      </c>
      <c r="K2030" s="10">
        <v>123.0</v>
      </c>
      <c r="N2030" s="10">
        <f t="shared" si="1"/>
        <v>1</v>
      </c>
      <c r="O2030" s="10">
        <f t="shared" si="2"/>
        <v>0</v>
      </c>
    </row>
    <row r="2031" ht="12.75" customHeight="1">
      <c r="A2031" s="10" t="s">
        <v>5363</v>
      </c>
      <c r="B2031" s="10" t="s">
        <v>5364</v>
      </c>
      <c r="C2031" s="10">
        <v>2.0</v>
      </c>
      <c r="F2031" s="10">
        <v>2.0</v>
      </c>
      <c r="G2031" s="11">
        <v>45483.0</v>
      </c>
      <c r="H2031" s="12">
        <v>36061.2</v>
      </c>
      <c r="I2031" s="10" t="s">
        <v>5365</v>
      </c>
      <c r="J2031" s="10">
        <v>2.0</v>
      </c>
      <c r="K2031" s="10" t="s">
        <v>5366</v>
      </c>
      <c r="N2031" s="10">
        <f t="shared" si="1"/>
        <v>2</v>
      </c>
      <c r="O2031" s="10">
        <f t="shared" si="2"/>
        <v>0</v>
      </c>
    </row>
    <row r="2032" ht="12.75" customHeight="1">
      <c r="A2032" s="10" t="s">
        <v>5367</v>
      </c>
      <c r="B2032" s="10" t="s">
        <v>5368</v>
      </c>
      <c r="C2032" s="10">
        <v>2.0</v>
      </c>
      <c r="F2032" s="10">
        <v>2.0</v>
      </c>
      <c r="G2032" s="11">
        <v>45406.0</v>
      </c>
      <c r="H2032" s="12">
        <v>5896.8</v>
      </c>
      <c r="I2032" s="10" t="s">
        <v>5369</v>
      </c>
      <c r="J2032" s="10">
        <v>2.0</v>
      </c>
      <c r="K2032" s="10">
        <v>123.0</v>
      </c>
      <c r="N2032" s="10">
        <f t="shared" si="1"/>
        <v>2</v>
      </c>
      <c r="O2032" s="10">
        <f t="shared" si="2"/>
        <v>0</v>
      </c>
    </row>
    <row r="2033" ht="12.75" customHeight="1">
      <c r="A2033" s="10" t="s">
        <v>5370</v>
      </c>
      <c r="B2033" s="10" t="s">
        <v>5371</v>
      </c>
      <c r="C2033" s="10">
        <v>1.0</v>
      </c>
      <c r="F2033" s="10">
        <v>1.0</v>
      </c>
      <c r="G2033" s="11">
        <v>45432.0</v>
      </c>
      <c r="H2033" s="12">
        <v>2163.32</v>
      </c>
      <c r="I2033" s="10" t="s">
        <v>5127</v>
      </c>
      <c r="J2033" s="10">
        <v>1.0</v>
      </c>
      <c r="K2033" s="10" t="s">
        <v>778</v>
      </c>
      <c r="N2033" s="10">
        <f t="shared" si="1"/>
        <v>1</v>
      </c>
      <c r="O2033" s="10">
        <f t="shared" si="2"/>
        <v>0</v>
      </c>
    </row>
    <row r="2034" ht="12.75" customHeight="1">
      <c r="A2034" s="10" t="s">
        <v>5372</v>
      </c>
      <c r="B2034" s="10" t="s">
        <v>5373</v>
      </c>
      <c r="C2034" s="10">
        <v>1.0</v>
      </c>
      <c r="D2034" s="10">
        <v>1.0</v>
      </c>
      <c r="G2034" s="11">
        <v>45677.0</v>
      </c>
      <c r="H2034" s="12">
        <v>9072.0</v>
      </c>
      <c r="I2034" s="10" t="s">
        <v>2017</v>
      </c>
      <c r="J2034" s="10">
        <v>1.0</v>
      </c>
      <c r="K2034" s="10" t="s">
        <v>778</v>
      </c>
      <c r="N2034" s="10">
        <f t="shared" si="1"/>
        <v>1</v>
      </c>
      <c r="O2034" s="10">
        <f t="shared" si="2"/>
        <v>0</v>
      </c>
    </row>
    <row r="2035" ht="12.75" customHeight="1">
      <c r="A2035" s="10" t="s">
        <v>5374</v>
      </c>
      <c r="B2035" s="10" t="s">
        <v>5375</v>
      </c>
      <c r="C2035" s="10">
        <v>2.0</v>
      </c>
      <c r="F2035" s="10">
        <v>2.0</v>
      </c>
      <c r="G2035" s="11">
        <v>45723.0</v>
      </c>
      <c r="H2035" s="12">
        <v>700.0</v>
      </c>
      <c r="I2035" s="10" t="s">
        <v>718</v>
      </c>
      <c r="J2035" s="10">
        <v>2.0</v>
      </c>
      <c r="K2035" s="10">
        <v>123.0</v>
      </c>
      <c r="N2035" s="10">
        <f t="shared" si="1"/>
        <v>2</v>
      </c>
      <c r="O2035" s="10">
        <f t="shared" si="2"/>
        <v>0</v>
      </c>
    </row>
    <row r="2036" ht="12.75" customHeight="1">
      <c r="A2036" s="10" t="s">
        <v>5376</v>
      </c>
      <c r="B2036" s="10" t="s">
        <v>5377</v>
      </c>
      <c r="C2036" s="10">
        <v>1.0</v>
      </c>
      <c r="F2036" s="10">
        <v>1.0</v>
      </c>
      <c r="G2036" s="11">
        <v>45723.0</v>
      </c>
      <c r="H2036" s="12">
        <v>3628.8</v>
      </c>
      <c r="I2036" s="10" t="s">
        <v>5281</v>
      </c>
      <c r="J2036" s="10">
        <v>1.0</v>
      </c>
      <c r="K2036" s="10">
        <v>123.0</v>
      </c>
      <c r="N2036" s="10">
        <f t="shared" si="1"/>
        <v>1</v>
      </c>
      <c r="O2036" s="10">
        <f t="shared" si="2"/>
        <v>0</v>
      </c>
    </row>
    <row r="2037" ht="12.75" customHeight="1">
      <c r="A2037" s="10" t="s">
        <v>5378</v>
      </c>
      <c r="B2037" s="10" t="s">
        <v>5379</v>
      </c>
      <c r="C2037" s="10">
        <v>2.0</v>
      </c>
      <c r="F2037" s="10">
        <v>2.0</v>
      </c>
      <c r="G2037" s="11">
        <v>45723.0</v>
      </c>
      <c r="H2037" s="12">
        <v>907.2</v>
      </c>
      <c r="I2037" s="10" t="s">
        <v>5206</v>
      </c>
      <c r="J2037" s="10">
        <v>2.0</v>
      </c>
      <c r="K2037" s="10" t="s">
        <v>778</v>
      </c>
      <c r="N2037" s="10">
        <f t="shared" si="1"/>
        <v>2</v>
      </c>
      <c r="O2037" s="10">
        <f t="shared" si="2"/>
        <v>0</v>
      </c>
    </row>
    <row r="2038" ht="12.75" customHeight="1">
      <c r="A2038" s="10" t="s">
        <v>5380</v>
      </c>
      <c r="B2038" s="10" t="s">
        <v>5381</v>
      </c>
      <c r="C2038" s="10">
        <v>5.0</v>
      </c>
      <c r="F2038" s="10">
        <v>5.0</v>
      </c>
      <c r="G2038" s="11">
        <v>45406.0</v>
      </c>
      <c r="H2038" s="12">
        <v>14968.8</v>
      </c>
      <c r="I2038" s="10" t="s">
        <v>3199</v>
      </c>
      <c r="J2038" s="10">
        <v>5.0</v>
      </c>
      <c r="K2038" s="10" t="s">
        <v>1695</v>
      </c>
      <c r="N2038" s="10">
        <f t="shared" si="1"/>
        <v>5</v>
      </c>
      <c r="O2038" s="10">
        <f t="shared" si="2"/>
        <v>0</v>
      </c>
    </row>
    <row r="2039" ht="12.75" customHeight="1">
      <c r="A2039" s="10" t="s">
        <v>5382</v>
      </c>
      <c r="B2039" s="10" t="s">
        <v>5383</v>
      </c>
      <c r="C2039" s="10">
        <v>5.0</v>
      </c>
      <c r="F2039" s="10">
        <v>5.0</v>
      </c>
      <c r="G2039" s="11">
        <v>45271.0</v>
      </c>
      <c r="H2039" s="12">
        <v>700.0</v>
      </c>
      <c r="I2039" s="10" t="s">
        <v>884</v>
      </c>
      <c r="J2039" s="10">
        <v>5.0</v>
      </c>
      <c r="K2039" s="10" t="s">
        <v>1407</v>
      </c>
      <c r="N2039" s="10">
        <f t="shared" si="1"/>
        <v>5</v>
      </c>
      <c r="O2039" s="10">
        <f t="shared" si="2"/>
        <v>0</v>
      </c>
    </row>
    <row r="2040" ht="12.75" customHeight="1">
      <c r="A2040" s="10" t="s">
        <v>5384</v>
      </c>
      <c r="B2040" s="10" t="s">
        <v>5385</v>
      </c>
      <c r="C2040" s="10">
        <v>3.0</v>
      </c>
      <c r="F2040" s="10">
        <v>3.0</v>
      </c>
      <c r="G2040" s="11">
        <v>45492.0</v>
      </c>
      <c r="H2040" s="12">
        <v>50087.91</v>
      </c>
      <c r="I2040" s="10" t="s">
        <v>5386</v>
      </c>
      <c r="J2040" s="10">
        <v>3.0</v>
      </c>
      <c r="K2040" s="10" t="s">
        <v>597</v>
      </c>
      <c r="N2040" s="10">
        <f t="shared" si="1"/>
        <v>3</v>
      </c>
      <c r="O2040" s="10">
        <f t="shared" si="2"/>
        <v>0</v>
      </c>
    </row>
    <row r="2041" ht="12.75" customHeight="1">
      <c r="A2041" s="10" t="s">
        <v>5387</v>
      </c>
      <c r="B2041" s="10" t="s">
        <v>5388</v>
      </c>
      <c r="C2041" s="10">
        <v>1.0</v>
      </c>
      <c r="F2041" s="10">
        <v>1.0</v>
      </c>
      <c r="G2041" s="11">
        <v>45460.0</v>
      </c>
      <c r="H2041" s="12">
        <v>8060.12</v>
      </c>
      <c r="I2041" s="10" t="s">
        <v>5389</v>
      </c>
      <c r="J2041" s="10">
        <v>1.0</v>
      </c>
      <c r="K2041" s="10" t="s">
        <v>672</v>
      </c>
      <c r="N2041" s="10">
        <f t="shared" si="1"/>
        <v>1</v>
      </c>
      <c r="O2041" s="10">
        <f t="shared" si="2"/>
        <v>0</v>
      </c>
    </row>
    <row r="2042" ht="12.75" customHeight="1">
      <c r="A2042" s="10" t="s">
        <v>5390</v>
      </c>
      <c r="B2042" s="10" t="s">
        <v>5391</v>
      </c>
      <c r="C2042" s="10">
        <v>24.0</v>
      </c>
      <c r="D2042" s="10">
        <v>1.0</v>
      </c>
      <c r="F2042" s="10">
        <v>23.0</v>
      </c>
      <c r="G2042" s="11">
        <v>45492.0</v>
      </c>
      <c r="H2042" s="12">
        <v>2616.92</v>
      </c>
      <c r="I2042" s="10" t="s">
        <v>5392</v>
      </c>
      <c r="J2042" s="10">
        <v>24.0</v>
      </c>
      <c r="K2042" s="10" t="s">
        <v>1695</v>
      </c>
      <c r="N2042" s="10">
        <f t="shared" si="1"/>
        <v>24</v>
      </c>
      <c r="O2042" s="10">
        <f t="shared" si="2"/>
        <v>0</v>
      </c>
    </row>
    <row r="2043" ht="12.75" customHeight="1">
      <c r="A2043" s="10" t="s">
        <v>5393</v>
      </c>
      <c r="B2043" s="10" t="s">
        <v>5394</v>
      </c>
      <c r="C2043" s="10">
        <v>6.0</v>
      </c>
      <c r="F2043" s="10">
        <v>6.0</v>
      </c>
      <c r="G2043" s="11">
        <v>45314.0</v>
      </c>
      <c r="H2043" s="12">
        <v>3000.74</v>
      </c>
      <c r="I2043" s="10" t="s">
        <v>5395</v>
      </c>
      <c r="J2043" s="10">
        <v>6.0</v>
      </c>
      <c r="K2043" s="10" t="s">
        <v>672</v>
      </c>
      <c r="N2043" s="10">
        <f t="shared" si="1"/>
        <v>6</v>
      </c>
      <c r="O2043" s="10">
        <f t="shared" si="2"/>
        <v>0</v>
      </c>
    </row>
    <row r="2044" ht="12.75" customHeight="1">
      <c r="A2044" s="10" t="s">
        <v>5396</v>
      </c>
      <c r="B2044" s="10" t="s">
        <v>5397</v>
      </c>
      <c r="C2044" s="10">
        <v>4.0</v>
      </c>
      <c r="F2044" s="10">
        <v>4.0</v>
      </c>
      <c r="G2044" s="11">
        <v>45054.0</v>
      </c>
      <c r="H2044" s="12">
        <v>1953.97</v>
      </c>
      <c r="I2044" s="10" t="s">
        <v>5398</v>
      </c>
      <c r="J2044" s="10">
        <v>4.0</v>
      </c>
      <c r="K2044" s="10" t="s">
        <v>662</v>
      </c>
      <c r="N2044" s="10">
        <f t="shared" si="1"/>
        <v>4</v>
      </c>
      <c r="O2044" s="10">
        <f t="shared" si="2"/>
        <v>0</v>
      </c>
    </row>
    <row r="2045" ht="12.75" customHeight="1">
      <c r="A2045" s="10" t="s">
        <v>5399</v>
      </c>
      <c r="B2045" s="10" t="s">
        <v>5400</v>
      </c>
      <c r="C2045" s="10">
        <v>5.0</v>
      </c>
      <c r="F2045" s="10">
        <v>5.0</v>
      </c>
      <c r="G2045" s="11">
        <v>45054.0</v>
      </c>
      <c r="H2045" s="12">
        <v>1221.23</v>
      </c>
      <c r="I2045" s="10" t="s">
        <v>5401</v>
      </c>
      <c r="J2045" s="10">
        <v>5.0</v>
      </c>
      <c r="K2045" s="10" t="s">
        <v>2902</v>
      </c>
      <c r="N2045" s="10">
        <f t="shared" si="1"/>
        <v>5</v>
      </c>
      <c r="O2045" s="10">
        <f t="shared" si="2"/>
        <v>0</v>
      </c>
    </row>
    <row r="2046" ht="12.75" customHeight="1">
      <c r="A2046" s="10" t="s">
        <v>5402</v>
      </c>
      <c r="B2046" s="10" t="s">
        <v>5403</v>
      </c>
      <c r="C2046" s="10">
        <v>11.0</v>
      </c>
      <c r="F2046" s="10">
        <v>11.0</v>
      </c>
      <c r="G2046" s="11">
        <v>45406.0</v>
      </c>
      <c r="H2046" s="12">
        <v>9316.25</v>
      </c>
      <c r="I2046" s="10" t="s">
        <v>5404</v>
      </c>
      <c r="J2046" s="10">
        <v>11.0</v>
      </c>
      <c r="K2046" s="10" t="s">
        <v>911</v>
      </c>
      <c r="N2046" s="10">
        <f t="shared" si="1"/>
        <v>11</v>
      </c>
      <c r="O2046" s="10">
        <f t="shared" si="2"/>
        <v>0</v>
      </c>
    </row>
    <row r="2047" ht="12.75" customHeight="1">
      <c r="A2047" s="10" t="s">
        <v>5405</v>
      </c>
      <c r="B2047" s="10" t="s">
        <v>5406</v>
      </c>
      <c r="C2047" s="10">
        <v>2.0</v>
      </c>
      <c r="D2047" s="10">
        <v>1.0</v>
      </c>
      <c r="F2047" s="10">
        <v>1.0</v>
      </c>
      <c r="G2047" s="11">
        <v>45541.0</v>
      </c>
      <c r="H2047" s="12">
        <v>5859.0</v>
      </c>
      <c r="I2047" s="10" t="s">
        <v>1122</v>
      </c>
      <c r="J2047" s="10">
        <v>1.0</v>
      </c>
      <c r="K2047" s="10" t="s">
        <v>222</v>
      </c>
      <c r="L2047" s="10">
        <v>1.0</v>
      </c>
      <c r="N2047" s="10">
        <f t="shared" si="1"/>
        <v>2</v>
      </c>
      <c r="O2047" s="10">
        <f t="shared" si="2"/>
        <v>0</v>
      </c>
      <c r="P2047" s="10">
        <v>185497.0</v>
      </c>
    </row>
    <row r="2048" ht="12.75" customHeight="1">
      <c r="A2048" s="10" t="s">
        <v>5407</v>
      </c>
      <c r="B2048" s="10" t="s">
        <v>5408</v>
      </c>
      <c r="C2048" s="10">
        <v>1.0</v>
      </c>
      <c r="F2048" s="10">
        <v>1.0</v>
      </c>
      <c r="G2048" s="11">
        <v>45054.0</v>
      </c>
      <c r="H2048" s="12">
        <v>29200.5</v>
      </c>
      <c r="I2048" s="10" t="s">
        <v>5409</v>
      </c>
      <c r="J2048" s="10">
        <v>1.0</v>
      </c>
      <c r="K2048" s="10" t="s">
        <v>305</v>
      </c>
      <c r="N2048" s="10">
        <f t="shared" si="1"/>
        <v>1</v>
      </c>
      <c r="O2048" s="10">
        <f t="shared" si="2"/>
        <v>0</v>
      </c>
    </row>
    <row r="2049" ht="12.75" customHeight="1">
      <c r="A2049" s="10" t="s">
        <v>5410</v>
      </c>
      <c r="B2049" s="10" t="s">
        <v>5411</v>
      </c>
      <c r="C2049" s="10">
        <v>1.0</v>
      </c>
      <c r="F2049" s="10">
        <v>1.0</v>
      </c>
      <c r="G2049" s="11">
        <v>45678.0</v>
      </c>
      <c r="H2049" s="12">
        <v>10677.05</v>
      </c>
      <c r="I2049" s="10" t="s">
        <v>5412</v>
      </c>
      <c r="J2049" s="10">
        <v>1.0</v>
      </c>
      <c r="K2049" s="10" t="s">
        <v>363</v>
      </c>
      <c r="N2049" s="10">
        <f t="shared" si="1"/>
        <v>1</v>
      </c>
      <c r="O2049" s="10">
        <f t="shared" si="2"/>
        <v>0</v>
      </c>
    </row>
    <row r="2050" ht="12.75" customHeight="1">
      <c r="A2050" s="10" t="s">
        <v>5413</v>
      </c>
      <c r="B2050" s="10" t="s">
        <v>5414</v>
      </c>
      <c r="C2050" s="10">
        <v>1.0</v>
      </c>
      <c r="F2050" s="10">
        <v>1.0</v>
      </c>
      <c r="G2050" s="11">
        <v>45054.0</v>
      </c>
      <c r="H2050" s="12">
        <v>69165.28</v>
      </c>
      <c r="I2050" s="10" t="s">
        <v>5415</v>
      </c>
      <c r="J2050" s="10">
        <v>1.0</v>
      </c>
      <c r="K2050" s="10">
        <v>931.0</v>
      </c>
      <c r="N2050" s="10">
        <f t="shared" si="1"/>
        <v>1</v>
      </c>
      <c r="O2050" s="10">
        <f t="shared" si="2"/>
        <v>0</v>
      </c>
    </row>
    <row r="2051" ht="12.75" customHeight="1">
      <c r="A2051" s="10" t="s">
        <v>5416</v>
      </c>
      <c r="B2051" s="10" t="s">
        <v>5417</v>
      </c>
      <c r="C2051" s="10">
        <v>1.0</v>
      </c>
      <c r="D2051" s="10">
        <v>1.0</v>
      </c>
      <c r="G2051" s="11">
        <v>45723.0</v>
      </c>
      <c r="H2051" s="12">
        <v>9979.2</v>
      </c>
      <c r="I2051" s="10" t="s">
        <v>5418</v>
      </c>
      <c r="L2051" s="10">
        <v>1.0</v>
      </c>
      <c r="N2051" s="10">
        <f t="shared" si="1"/>
        <v>1</v>
      </c>
      <c r="O2051" s="10">
        <f t="shared" si="2"/>
        <v>0</v>
      </c>
      <c r="P2051" s="10">
        <v>148044.0</v>
      </c>
    </row>
    <row r="2052" ht="12.75" customHeight="1">
      <c r="A2052" s="10" t="s">
        <v>5419</v>
      </c>
      <c r="B2052" s="10" t="s">
        <v>5420</v>
      </c>
      <c r="C2052" s="10">
        <v>1.0</v>
      </c>
      <c r="F2052" s="10">
        <v>1.0</v>
      </c>
      <c r="G2052" s="11">
        <v>45677.0</v>
      </c>
      <c r="H2052" s="12">
        <v>1814.4</v>
      </c>
      <c r="I2052" s="10" t="s">
        <v>5206</v>
      </c>
      <c r="J2052" s="10">
        <v>1.0</v>
      </c>
      <c r="K2052" s="10" t="s">
        <v>672</v>
      </c>
      <c r="N2052" s="10">
        <f t="shared" si="1"/>
        <v>1</v>
      </c>
      <c r="O2052" s="10">
        <f t="shared" si="2"/>
        <v>0</v>
      </c>
    </row>
    <row r="2053" ht="12.75" customHeight="1">
      <c r="A2053" s="10" t="s">
        <v>5421</v>
      </c>
      <c r="B2053" s="10" t="s">
        <v>5422</v>
      </c>
      <c r="C2053" s="10">
        <v>1.0</v>
      </c>
      <c r="F2053" s="10">
        <v>1.0</v>
      </c>
      <c r="G2053" s="11">
        <v>45406.0</v>
      </c>
      <c r="H2053" s="12">
        <v>1465.48</v>
      </c>
      <c r="I2053" s="10" t="s">
        <v>5423</v>
      </c>
      <c r="J2053" s="10">
        <v>1.0</v>
      </c>
      <c r="K2053" s="10" t="s">
        <v>1695</v>
      </c>
      <c r="N2053" s="10">
        <f t="shared" si="1"/>
        <v>1</v>
      </c>
      <c r="O2053" s="10">
        <f t="shared" si="2"/>
        <v>0</v>
      </c>
    </row>
    <row r="2054" ht="12.75" customHeight="1">
      <c r="A2054" s="10" t="s">
        <v>5424</v>
      </c>
      <c r="B2054" s="10" t="s">
        <v>5425</v>
      </c>
      <c r="C2054" s="10">
        <v>4.0</v>
      </c>
      <c r="F2054" s="10">
        <v>4.0</v>
      </c>
      <c r="G2054" s="11">
        <v>45054.0</v>
      </c>
      <c r="H2054" s="12">
        <v>40379.12</v>
      </c>
      <c r="I2054" s="10" t="s">
        <v>5426</v>
      </c>
      <c r="J2054" s="10">
        <v>4.0</v>
      </c>
      <c r="K2054" s="10">
        <v>951.0</v>
      </c>
      <c r="N2054" s="10">
        <f t="shared" si="1"/>
        <v>4</v>
      </c>
      <c r="O2054" s="10">
        <f t="shared" si="2"/>
        <v>0</v>
      </c>
      <c r="Q2054" s="10" t="str">
        <f>IFERROR(VLOOKUP(A2054,[1]Ajustes!A$1:H$65536,8,FALSE),0)</f>
        <v>#ERROR!</v>
      </c>
    </row>
    <row r="2055" ht="12.75" customHeight="1">
      <c r="A2055" s="10" t="s">
        <v>5427</v>
      </c>
      <c r="B2055" s="10" t="s">
        <v>5428</v>
      </c>
      <c r="C2055" s="10">
        <v>37.0</v>
      </c>
      <c r="F2055" s="10">
        <v>37.0</v>
      </c>
      <c r="G2055" s="11">
        <v>45723.0</v>
      </c>
      <c r="H2055" s="12">
        <v>6804.0</v>
      </c>
      <c r="I2055" s="10" t="s">
        <v>5429</v>
      </c>
      <c r="J2055" s="10">
        <v>37.0</v>
      </c>
      <c r="K2055" s="10" t="s">
        <v>5430</v>
      </c>
      <c r="N2055" s="10">
        <f t="shared" si="1"/>
        <v>37</v>
      </c>
      <c r="O2055" s="10">
        <f t="shared" si="2"/>
        <v>0</v>
      </c>
    </row>
    <row r="2056" ht="12.75" customHeight="1">
      <c r="A2056" s="10" t="s">
        <v>5431</v>
      </c>
      <c r="B2056" s="10" t="s">
        <v>5432</v>
      </c>
      <c r="C2056" s="10">
        <v>3.0</v>
      </c>
      <c r="F2056" s="10">
        <v>3.0</v>
      </c>
      <c r="G2056" s="11">
        <v>45670.0</v>
      </c>
      <c r="H2056" s="12">
        <v>5896.8</v>
      </c>
      <c r="I2056" s="10" t="s">
        <v>5433</v>
      </c>
      <c r="J2056" s="10">
        <v>4.0</v>
      </c>
      <c r="K2056" s="10" t="s">
        <v>5434</v>
      </c>
      <c r="N2056" s="10">
        <f t="shared" si="1"/>
        <v>4</v>
      </c>
      <c r="O2056" s="10">
        <f t="shared" si="2"/>
        <v>1</v>
      </c>
      <c r="Q2056" s="10" t="str">
        <f>IFERROR(VLOOKUP(A2056,[1]Ajustes!A$1:H$65536,8,FALSE),0)</f>
        <v>#ERROR!</v>
      </c>
    </row>
    <row r="2057" ht="12.75" customHeight="1">
      <c r="A2057" s="10" t="s">
        <v>5435</v>
      </c>
      <c r="B2057" s="10" t="s">
        <v>5436</v>
      </c>
      <c r="C2057" s="10">
        <v>2.0</v>
      </c>
      <c r="F2057" s="10">
        <v>2.0</v>
      </c>
      <c r="G2057" s="11">
        <v>45604.0</v>
      </c>
      <c r="H2057" s="12">
        <v>32602.5</v>
      </c>
      <c r="I2057" s="10" t="s">
        <v>2993</v>
      </c>
      <c r="J2057" s="10">
        <v>2.0</v>
      </c>
      <c r="K2057" s="10" t="s">
        <v>636</v>
      </c>
      <c r="N2057" s="10">
        <f t="shared" si="1"/>
        <v>2</v>
      </c>
      <c r="O2057" s="10">
        <f t="shared" si="2"/>
        <v>0</v>
      </c>
    </row>
    <row r="2058" ht="12.75" customHeight="1">
      <c r="A2058" s="10" t="s">
        <v>5437</v>
      </c>
      <c r="B2058" s="10" t="s">
        <v>5438</v>
      </c>
      <c r="C2058" s="10">
        <v>2.0</v>
      </c>
      <c r="F2058" s="10">
        <v>2.0</v>
      </c>
      <c r="G2058" s="11">
        <v>45723.0</v>
      </c>
      <c r="H2058" s="12">
        <v>24948.0</v>
      </c>
      <c r="I2058" s="10" t="s">
        <v>916</v>
      </c>
      <c r="J2058" s="10">
        <v>2.0</v>
      </c>
      <c r="K2058" s="10" t="s">
        <v>5439</v>
      </c>
      <c r="N2058" s="10">
        <f t="shared" si="1"/>
        <v>2</v>
      </c>
      <c r="O2058" s="10">
        <f t="shared" si="2"/>
        <v>0</v>
      </c>
    </row>
    <row r="2059" ht="12.75" customHeight="1">
      <c r="A2059" s="10" t="s">
        <v>5440</v>
      </c>
      <c r="B2059" s="10" t="s">
        <v>5441</v>
      </c>
      <c r="C2059" s="10">
        <v>1.0</v>
      </c>
      <c r="F2059" s="10">
        <v>1.0</v>
      </c>
      <c r="G2059" s="11">
        <v>45632.0</v>
      </c>
      <c r="H2059" s="12">
        <v>4158.0</v>
      </c>
      <c r="I2059" s="10" t="s">
        <v>755</v>
      </c>
      <c r="J2059" s="10">
        <v>1.0</v>
      </c>
      <c r="K2059" s="10" t="s">
        <v>222</v>
      </c>
      <c r="N2059" s="10">
        <f t="shared" si="1"/>
        <v>1</v>
      </c>
      <c r="O2059" s="10">
        <f t="shared" si="2"/>
        <v>0</v>
      </c>
    </row>
    <row r="2060" ht="12.75" customHeight="1">
      <c r="A2060" s="10" t="s">
        <v>5442</v>
      </c>
      <c r="B2060" s="10" t="s">
        <v>5443</v>
      </c>
      <c r="C2060" s="10">
        <v>3.0</v>
      </c>
      <c r="F2060" s="10">
        <v>3.0</v>
      </c>
      <c r="G2060" s="11">
        <v>45406.0</v>
      </c>
      <c r="H2060" s="12">
        <v>700.0</v>
      </c>
      <c r="I2060" s="10" t="s">
        <v>849</v>
      </c>
      <c r="J2060" s="10">
        <v>3.0</v>
      </c>
      <c r="K2060" s="10" t="s">
        <v>2839</v>
      </c>
      <c r="N2060" s="10">
        <f t="shared" si="1"/>
        <v>3</v>
      </c>
      <c r="O2060" s="10">
        <f t="shared" si="2"/>
        <v>0</v>
      </c>
      <c r="Q2060" s="10" t="str">
        <f>IFERROR(VLOOKUP(A2060,[1]Ajustes!A$1:H$65536,8,FALSE),0)</f>
        <v>#ERROR!</v>
      </c>
    </row>
    <row r="2061" ht="12.75" customHeight="1">
      <c r="A2061" s="10" t="s">
        <v>5444</v>
      </c>
      <c r="B2061" s="10" t="s">
        <v>5445</v>
      </c>
      <c r="C2061" s="10">
        <v>2.0</v>
      </c>
      <c r="D2061" s="10">
        <v>2.0</v>
      </c>
      <c r="G2061" s="11">
        <v>45531.0</v>
      </c>
      <c r="H2061" s="12">
        <v>12757.5</v>
      </c>
      <c r="I2061" s="10" t="s">
        <v>186</v>
      </c>
      <c r="L2061" s="10">
        <v>2.0</v>
      </c>
      <c r="N2061" s="10">
        <f t="shared" si="1"/>
        <v>2</v>
      </c>
      <c r="O2061" s="10">
        <f t="shared" si="2"/>
        <v>0</v>
      </c>
      <c r="P2061" s="10">
        <v>176632.0</v>
      </c>
    </row>
    <row r="2062" ht="12.75" customHeight="1">
      <c r="A2062" s="10" t="s">
        <v>5446</v>
      </c>
      <c r="B2062" s="10" t="s">
        <v>5447</v>
      </c>
      <c r="C2062" s="10">
        <v>2.0</v>
      </c>
      <c r="F2062" s="10">
        <v>2.0</v>
      </c>
      <c r="G2062" s="11">
        <v>45351.0</v>
      </c>
      <c r="H2062" s="12">
        <v>20128.5</v>
      </c>
      <c r="I2062" s="10" t="s">
        <v>5448</v>
      </c>
      <c r="J2062" s="10">
        <v>2.0</v>
      </c>
      <c r="K2062" s="10" t="s">
        <v>893</v>
      </c>
      <c r="N2062" s="10">
        <f t="shared" si="1"/>
        <v>2</v>
      </c>
      <c r="O2062" s="10">
        <f t="shared" si="2"/>
        <v>0</v>
      </c>
    </row>
    <row r="2063" ht="12.75" customHeight="1">
      <c r="A2063" s="10" t="s">
        <v>5449</v>
      </c>
      <c r="B2063" s="10" t="s">
        <v>5450</v>
      </c>
      <c r="C2063" s="10">
        <v>1.0</v>
      </c>
      <c r="F2063" s="10">
        <v>1.0</v>
      </c>
      <c r="G2063" s="11">
        <v>45351.0</v>
      </c>
      <c r="H2063" s="12">
        <v>64779.75</v>
      </c>
      <c r="I2063" s="10" t="s">
        <v>5451</v>
      </c>
      <c r="J2063" s="10">
        <v>1.0</v>
      </c>
      <c r="K2063" s="10" t="s">
        <v>582</v>
      </c>
      <c r="N2063" s="10">
        <f t="shared" si="1"/>
        <v>1</v>
      </c>
      <c r="O2063" s="10">
        <f t="shared" si="2"/>
        <v>0</v>
      </c>
    </row>
    <row r="2064" ht="12.75" customHeight="1">
      <c r="A2064" s="10" t="s">
        <v>5452</v>
      </c>
      <c r="B2064" s="10" t="s">
        <v>5453</v>
      </c>
      <c r="C2064" s="10">
        <v>2.0</v>
      </c>
      <c r="F2064" s="10">
        <v>2.0</v>
      </c>
      <c r="G2064" s="11">
        <v>45351.0</v>
      </c>
      <c r="H2064" s="12">
        <v>29625.75</v>
      </c>
      <c r="I2064" s="10" t="s">
        <v>5454</v>
      </c>
      <c r="J2064" s="10">
        <v>2.0</v>
      </c>
      <c r="K2064" s="10" t="s">
        <v>672</v>
      </c>
      <c r="N2064" s="10">
        <f t="shared" si="1"/>
        <v>2</v>
      </c>
      <c r="O2064" s="10">
        <f t="shared" si="2"/>
        <v>0</v>
      </c>
    </row>
    <row r="2065" ht="12.75" customHeight="1">
      <c r="A2065" s="10" t="s">
        <v>5455</v>
      </c>
      <c r="B2065" s="10" t="s">
        <v>5456</v>
      </c>
      <c r="C2065" s="10">
        <v>5.0</v>
      </c>
      <c r="F2065" s="10">
        <v>5.0</v>
      </c>
      <c r="G2065" s="11">
        <v>45351.0</v>
      </c>
      <c r="H2065" s="12">
        <v>1890.0</v>
      </c>
      <c r="I2065" s="10" t="s">
        <v>78</v>
      </c>
      <c r="J2065" s="10">
        <v>5.0</v>
      </c>
      <c r="K2065" s="10" t="s">
        <v>672</v>
      </c>
      <c r="N2065" s="10">
        <f t="shared" si="1"/>
        <v>5</v>
      </c>
      <c r="O2065" s="10">
        <f t="shared" si="2"/>
        <v>0</v>
      </c>
    </row>
    <row r="2066" ht="12.75" customHeight="1">
      <c r="A2066" s="10" t="s">
        <v>5457</v>
      </c>
      <c r="B2066" s="10" t="s">
        <v>5458</v>
      </c>
      <c r="C2066" s="10">
        <v>2.0</v>
      </c>
      <c r="F2066" s="10">
        <v>2.0</v>
      </c>
      <c r="G2066" s="11">
        <v>45723.0</v>
      </c>
      <c r="H2066" s="12">
        <v>98374.5</v>
      </c>
      <c r="I2066" s="10" t="s">
        <v>5459</v>
      </c>
      <c r="J2066" s="10">
        <v>2.0</v>
      </c>
      <c r="K2066" s="10">
        <v>442.0</v>
      </c>
      <c r="N2066" s="10">
        <f t="shared" si="1"/>
        <v>2</v>
      </c>
      <c r="O2066" s="10">
        <f t="shared" si="2"/>
        <v>0</v>
      </c>
    </row>
    <row r="2067" ht="12.75" customHeight="1">
      <c r="A2067" s="10" t="s">
        <v>5460</v>
      </c>
      <c r="B2067" s="10" t="s">
        <v>5461</v>
      </c>
      <c r="C2067" s="10">
        <v>1.0</v>
      </c>
      <c r="F2067" s="10">
        <v>1.0</v>
      </c>
      <c r="G2067" s="11">
        <v>45677.0</v>
      </c>
      <c r="H2067" s="12">
        <v>60810.75</v>
      </c>
      <c r="I2067" s="10" t="s">
        <v>5462</v>
      </c>
      <c r="J2067" s="10">
        <v>1.0</v>
      </c>
      <c r="K2067" s="10" t="s">
        <v>1562</v>
      </c>
      <c r="N2067" s="10">
        <f t="shared" si="1"/>
        <v>1</v>
      </c>
      <c r="O2067" s="10">
        <f t="shared" si="2"/>
        <v>0</v>
      </c>
    </row>
    <row r="2068" ht="12.75" customHeight="1">
      <c r="A2068" s="10" t="s">
        <v>5463</v>
      </c>
      <c r="B2068" s="10" t="s">
        <v>5464</v>
      </c>
      <c r="C2068" s="10">
        <v>4.0</v>
      </c>
      <c r="F2068" s="10">
        <v>4.0</v>
      </c>
      <c r="G2068" s="11">
        <v>45383.0</v>
      </c>
      <c r="H2068" s="12">
        <v>9639.0</v>
      </c>
      <c r="I2068" s="10" t="s">
        <v>375</v>
      </c>
      <c r="J2068" s="10">
        <v>4.0</v>
      </c>
      <c r="K2068" s="10" t="s">
        <v>1634</v>
      </c>
      <c r="N2068" s="10">
        <f t="shared" si="1"/>
        <v>4</v>
      </c>
      <c r="O2068" s="10">
        <f t="shared" si="2"/>
        <v>0</v>
      </c>
    </row>
    <row r="2069" ht="12.75" customHeight="1">
      <c r="A2069" s="10" t="s">
        <v>5465</v>
      </c>
      <c r="B2069" s="10" t="s">
        <v>5466</v>
      </c>
      <c r="C2069" s="10">
        <v>1.0</v>
      </c>
      <c r="F2069" s="10">
        <v>1.0</v>
      </c>
      <c r="G2069" s="11">
        <v>45692.0</v>
      </c>
      <c r="H2069" s="12">
        <v>100075.5</v>
      </c>
      <c r="I2069" s="10" t="s">
        <v>5159</v>
      </c>
      <c r="J2069" s="10">
        <v>1.0</v>
      </c>
      <c r="K2069" s="10">
        <v>643.0</v>
      </c>
      <c r="N2069" s="10">
        <f t="shared" si="1"/>
        <v>1</v>
      </c>
      <c r="O2069" s="10">
        <f t="shared" si="2"/>
        <v>0</v>
      </c>
    </row>
    <row r="2070" ht="12.75" customHeight="1">
      <c r="A2070" s="10" t="s">
        <v>5467</v>
      </c>
      <c r="B2070" s="10" t="s">
        <v>5468</v>
      </c>
      <c r="C2070" s="10">
        <v>3.0</v>
      </c>
      <c r="F2070" s="10">
        <v>3.0</v>
      </c>
      <c r="G2070" s="11">
        <v>45591.0</v>
      </c>
      <c r="H2070" s="12">
        <v>4347.0</v>
      </c>
      <c r="I2070" s="10" t="s">
        <v>383</v>
      </c>
      <c r="J2070" s="10">
        <v>3.0</v>
      </c>
      <c r="K2070" s="10" t="s">
        <v>893</v>
      </c>
      <c r="N2070" s="10">
        <f t="shared" si="1"/>
        <v>3</v>
      </c>
      <c r="O2070" s="10">
        <f t="shared" si="2"/>
        <v>0</v>
      </c>
    </row>
    <row r="2071" ht="12.75" customHeight="1">
      <c r="A2071" s="10" t="s">
        <v>5469</v>
      </c>
      <c r="B2071" s="10" t="s">
        <v>5470</v>
      </c>
      <c r="C2071" s="10">
        <v>3.0</v>
      </c>
      <c r="F2071" s="10">
        <v>3.0</v>
      </c>
      <c r="G2071" s="11">
        <v>45659.0</v>
      </c>
      <c r="H2071" s="12">
        <v>26790.75</v>
      </c>
      <c r="I2071" s="10" t="s">
        <v>5471</v>
      </c>
      <c r="J2071" s="10">
        <v>3.0</v>
      </c>
      <c r="K2071" s="10" t="s">
        <v>893</v>
      </c>
      <c r="N2071" s="10">
        <f t="shared" si="1"/>
        <v>3</v>
      </c>
      <c r="O2071" s="10">
        <f t="shared" si="2"/>
        <v>0</v>
      </c>
    </row>
    <row r="2072" ht="12.75" customHeight="1">
      <c r="A2072" s="10" t="s">
        <v>5472</v>
      </c>
      <c r="B2072" s="10" t="s">
        <v>5473</v>
      </c>
      <c r="C2072" s="10">
        <v>1.0</v>
      </c>
      <c r="F2072" s="10">
        <v>1.0</v>
      </c>
      <c r="G2072" s="11">
        <v>45591.0</v>
      </c>
      <c r="H2072" s="12">
        <v>3780.0</v>
      </c>
      <c r="I2072" s="10" t="s">
        <v>795</v>
      </c>
      <c r="J2072" s="10">
        <v>1.0</v>
      </c>
      <c r="K2072" s="11" t="s">
        <v>2014</v>
      </c>
      <c r="N2072" s="10">
        <f t="shared" si="1"/>
        <v>1</v>
      </c>
      <c r="O2072" s="10">
        <f t="shared" si="2"/>
        <v>0</v>
      </c>
    </row>
    <row r="2073" ht="12.75" customHeight="1">
      <c r="A2073" s="10" t="s">
        <v>5474</v>
      </c>
      <c r="B2073" s="10" t="s">
        <v>5475</v>
      </c>
      <c r="C2073" s="10">
        <v>1.0</v>
      </c>
      <c r="E2073" s="10">
        <v>1.0</v>
      </c>
      <c r="F2073" s="10">
        <v>2.0</v>
      </c>
      <c r="G2073" s="11">
        <v>45406.0</v>
      </c>
      <c r="H2073" s="12">
        <v>29625.75</v>
      </c>
      <c r="I2073" s="10" t="s">
        <v>5476</v>
      </c>
      <c r="J2073" s="10">
        <v>1.0</v>
      </c>
      <c r="K2073" s="10">
        <v>711.0</v>
      </c>
      <c r="N2073" s="10">
        <f t="shared" si="1"/>
        <v>1</v>
      </c>
      <c r="O2073" s="10">
        <f t="shared" si="2"/>
        <v>0</v>
      </c>
    </row>
    <row r="2074" ht="12.75" customHeight="1">
      <c r="A2074" s="10" t="s">
        <v>5477</v>
      </c>
      <c r="B2074" s="10" t="s">
        <v>5478</v>
      </c>
      <c r="C2074" s="10">
        <v>3.0</v>
      </c>
      <c r="F2074" s="10">
        <v>3.0</v>
      </c>
      <c r="G2074" s="11">
        <v>45653.0</v>
      </c>
      <c r="H2074" s="12">
        <v>53156.25</v>
      </c>
      <c r="I2074" s="10" t="s">
        <v>5479</v>
      </c>
      <c r="J2074" s="10">
        <v>3.0</v>
      </c>
      <c r="K2074" s="10">
        <v>643.0</v>
      </c>
      <c r="N2074" s="10">
        <f t="shared" si="1"/>
        <v>3</v>
      </c>
      <c r="O2074" s="10">
        <f t="shared" si="2"/>
        <v>0</v>
      </c>
    </row>
    <row r="2075" ht="12.75" customHeight="1">
      <c r="A2075" s="10" t="s">
        <v>5480</v>
      </c>
      <c r="B2075" s="10" t="s">
        <v>5481</v>
      </c>
      <c r="C2075" s="10">
        <v>1.0</v>
      </c>
      <c r="E2075" s="10">
        <v>1.0</v>
      </c>
      <c r="F2075" s="10">
        <v>2.0</v>
      </c>
      <c r="G2075" s="11">
        <v>45406.0</v>
      </c>
      <c r="H2075" s="12">
        <v>31326.75</v>
      </c>
      <c r="I2075" s="10" t="s">
        <v>5482</v>
      </c>
      <c r="J2075" s="10">
        <v>1.0</v>
      </c>
      <c r="K2075" s="10">
        <v>643.0</v>
      </c>
      <c r="N2075" s="10">
        <f t="shared" si="1"/>
        <v>1</v>
      </c>
      <c r="O2075" s="10">
        <f t="shared" si="2"/>
        <v>0</v>
      </c>
    </row>
    <row r="2076" ht="12.75" customHeight="1">
      <c r="A2076" s="10" t="s">
        <v>5483</v>
      </c>
      <c r="B2076" s="10" t="s">
        <v>5484</v>
      </c>
      <c r="C2076" s="10">
        <v>1.0</v>
      </c>
      <c r="F2076" s="10">
        <v>1.0</v>
      </c>
      <c r="G2076" s="11">
        <v>45541.0</v>
      </c>
      <c r="H2076" s="12">
        <v>97240.5</v>
      </c>
      <c r="I2076" s="10" t="s">
        <v>5097</v>
      </c>
      <c r="J2076" s="10">
        <v>1.0</v>
      </c>
      <c r="K2076" s="10">
        <v>643.0</v>
      </c>
      <c r="N2076" s="10">
        <f t="shared" si="1"/>
        <v>1</v>
      </c>
      <c r="O2076" s="10">
        <f t="shared" si="2"/>
        <v>0</v>
      </c>
    </row>
    <row r="2077" ht="12.75" customHeight="1">
      <c r="A2077" s="10" t="s">
        <v>5485</v>
      </c>
      <c r="B2077" s="10" t="s">
        <v>5486</v>
      </c>
      <c r="C2077" s="10">
        <v>1.0</v>
      </c>
      <c r="F2077" s="10">
        <v>1.0</v>
      </c>
      <c r="G2077" s="11">
        <v>45460.0</v>
      </c>
      <c r="H2077" s="12">
        <v>148459.5</v>
      </c>
      <c r="I2077" s="10" t="s">
        <v>5100</v>
      </c>
      <c r="J2077" s="10">
        <v>1.0</v>
      </c>
      <c r="K2077" s="10">
        <v>643.0</v>
      </c>
      <c r="N2077" s="10">
        <f t="shared" si="1"/>
        <v>1</v>
      </c>
      <c r="O2077" s="10">
        <f t="shared" si="2"/>
        <v>0</v>
      </c>
    </row>
    <row r="2078" ht="12.75" customHeight="1">
      <c r="A2078" s="10" t="s">
        <v>5487</v>
      </c>
      <c r="B2078" s="10" t="s">
        <v>5488</v>
      </c>
      <c r="C2078" s="10">
        <v>4.0</v>
      </c>
      <c r="F2078" s="10">
        <v>4.0</v>
      </c>
      <c r="G2078" s="11">
        <v>45723.0</v>
      </c>
      <c r="H2078" s="12">
        <v>21971.25</v>
      </c>
      <c r="I2078" s="10" t="s">
        <v>5489</v>
      </c>
      <c r="J2078" s="10">
        <v>4.0</v>
      </c>
      <c r="K2078" s="11" t="s">
        <v>1025</v>
      </c>
      <c r="N2078" s="10">
        <f t="shared" si="1"/>
        <v>4</v>
      </c>
      <c r="O2078" s="10">
        <f t="shared" si="2"/>
        <v>0</v>
      </c>
    </row>
    <row r="2079" ht="12.75" customHeight="1">
      <c r="A2079" s="10" t="s">
        <v>5490</v>
      </c>
      <c r="B2079" s="10" t="s">
        <v>5491</v>
      </c>
      <c r="C2079" s="10">
        <v>2.0</v>
      </c>
      <c r="F2079" s="10">
        <v>2.0</v>
      </c>
      <c r="G2079" s="11">
        <v>45450.0</v>
      </c>
      <c r="H2079" s="12">
        <v>2457.0</v>
      </c>
      <c r="I2079" s="10" t="s">
        <v>2826</v>
      </c>
      <c r="J2079" s="10">
        <v>2.0</v>
      </c>
      <c r="K2079" s="11" t="s">
        <v>1025</v>
      </c>
      <c r="N2079" s="10">
        <f t="shared" si="1"/>
        <v>2</v>
      </c>
      <c r="O2079" s="10">
        <f t="shared" si="2"/>
        <v>0</v>
      </c>
    </row>
    <row r="2080" ht="12.75" customHeight="1">
      <c r="A2080" s="10" t="s">
        <v>5492</v>
      </c>
      <c r="B2080" s="10" t="s">
        <v>5493</v>
      </c>
      <c r="C2080" s="10">
        <v>1.0</v>
      </c>
      <c r="F2080" s="10">
        <v>1.0</v>
      </c>
      <c r="G2080" s="11">
        <v>45619.0</v>
      </c>
      <c r="H2080" s="12">
        <v>24948.0</v>
      </c>
      <c r="I2080" s="10" t="s">
        <v>4129</v>
      </c>
      <c r="J2080" s="10">
        <v>1.0</v>
      </c>
      <c r="K2080" s="10" t="s">
        <v>2165</v>
      </c>
      <c r="N2080" s="10">
        <f t="shared" si="1"/>
        <v>1</v>
      </c>
      <c r="O2080" s="10">
        <f t="shared" si="2"/>
        <v>0</v>
      </c>
    </row>
    <row r="2081" ht="12.75" customHeight="1">
      <c r="A2081" s="10" t="s">
        <v>5494</v>
      </c>
      <c r="B2081" s="10" t="s">
        <v>5495</v>
      </c>
      <c r="C2081" s="10">
        <v>1.0</v>
      </c>
      <c r="F2081" s="10">
        <v>1.0</v>
      </c>
      <c r="G2081" s="11">
        <v>45437.0</v>
      </c>
      <c r="H2081" s="12">
        <v>6615.0</v>
      </c>
      <c r="I2081" s="10" t="s">
        <v>875</v>
      </c>
      <c r="J2081" s="10">
        <v>1.0</v>
      </c>
      <c r="K2081" s="10" t="s">
        <v>2165</v>
      </c>
      <c r="N2081" s="10">
        <f t="shared" si="1"/>
        <v>1</v>
      </c>
      <c r="O2081" s="10">
        <f t="shared" si="2"/>
        <v>0</v>
      </c>
    </row>
    <row r="2082" ht="12.75" customHeight="1">
      <c r="A2082" s="10" t="s">
        <v>5496</v>
      </c>
      <c r="B2082" s="10" t="s">
        <v>5497</v>
      </c>
      <c r="C2082" s="10">
        <v>3.0</v>
      </c>
      <c r="D2082" s="10">
        <v>1.0</v>
      </c>
      <c r="F2082" s="10">
        <v>2.0</v>
      </c>
      <c r="G2082" s="11">
        <v>45723.0</v>
      </c>
      <c r="H2082" s="12">
        <v>208467.0</v>
      </c>
      <c r="I2082" s="10" t="s">
        <v>5498</v>
      </c>
      <c r="J2082" s="10">
        <v>2.0</v>
      </c>
      <c r="K2082" s="10" t="s">
        <v>597</v>
      </c>
      <c r="L2082" s="10">
        <v>1.0</v>
      </c>
      <c r="N2082" s="10">
        <f t="shared" si="1"/>
        <v>3</v>
      </c>
      <c r="O2082" s="10">
        <f t="shared" si="2"/>
        <v>0</v>
      </c>
      <c r="P2082" s="10">
        <v>176632.0</v>
      </c>
    </row>
    <row r="2083" ht="12.75" customHeight="1">
      <c r="A2083" s="10" t="s">
        <v>5499</v>
      </c>
      <c r="B2083" s="10" t="s">
        <v>5500</v>
      </c>
      <c r="C2083" s="10">
        <v>1.0</v>
      </c>
      <c r="E2083" s="10">
        <v>1.0</v>
      </c>
      <c r="F2083" s="10">
        <v>2.0</v>
      </c>
      <c r="G2083" s="11">
        <v>45677.0</v>
      </c>
      <c r="H2083" s="12">
        <v>1890.0</v>
      </c>
      <c r="I2083" s="10" t="s">
        <v>469</v>
      </c>
      <c r="N2083" s="10">
        <f t="shared" si="1"/>
        <v>0</v>
      </c>
      <c r="O2083" s="10">
        <f t="shared" si="2"/>
        <v>-1</v>
      </c>
      <c r="Q2083" s="10" t="str">
        <f>IFERROR(VLOOKUP(A2083,[1]Ajustes!A$1:H$65536,8,FALSE),0)</f>
        <v>#ERROR!</v>
      </c>
    </row>
    <row r="2084" ht="12.75" customHeight="1">
      <c r="A2084" s="10" t="s">
        <v>5501</v>
      </c>
      <c r="B2084" s="10" t="s">
        <v>5502</v>
      </c>
      <c r="C2084" s="10">
        <v>1.0</v>
      </c>
      <c r="E2084" s="10">
        <v>1.0</v>
      </c>
      <c r="F2084" s="10">
        <v>2.0</v>
      </c>
      <c r="G2084" s="11">
        <v>45545.0</v>
      </c>
      <c r="H2084" s="12">
        <v>12757.5</v>
      </c>
      <c r="I2084" s="10" t="s">
        <v>508</v>
      </c>
      <c r="J2084" s="10">
        <v>1.0</v>
      </c>
      <c r="K2084" s="10" t="s">
        <v>1411</v>
      </c>
      <c r="N2084" s="10">
        <f t="shared" si="1"/>
        <v>1</v>
      </c>
      <c r="O2084" s="10">
        <f t="shared" si="2"/>
        <v>0</v>
      </c>
    </row>
    <row r="2085" ht="12.75" customHeight="1">
      <c r="A2085" s="10" t="s">
        <v>5503</v>
      </c>
      <c r="B2085" s="10" t="s">
        <v>5504</v>
      </c>
      <c r="C2085" s="10">
        <v>3.0</v>
      </c>
      <c r="F2085" s="10">
        <v>3.0</v>
      </c>
      <c r="G2085" s="11">
        <v>45450.0</v>
      </c>
      <c r="H2085" s="12">
        <v>2457.0</v>
      </c>
      <c r="I2085" s="10" t="s">
        <v>1587</v>
      </c>
      <c r="J2085" s="10">
        <v>3.0</v>
      </c>
      <c r="K2085" s="10" t="s">
        <v>1411</v>
      </c>
      <c r="N2085" s="10">
        <f t="shared" si="1"/>
        <v>3</v>
      </c>
      <c r="O2085" s="10">
        <f t="shared" si="2"/>
        <v>0</v>
      </c>
    </row>
    <row r="2086" ht="12.75" customHeight="1">
      <c r="A2086" s="10" t="s">
        <v>5505</v>
      </c>
      <c r="B2086" s="10" t="s">
        <v>5506</v>
      </c>
      <c r="C2086" s="10">
        <v>3.0</v>
      </c>
      <c r="F2086" s="10">
        <v>3.0</v>
      </c>
      <c r="G2086" s="11">
        <v>45450.0</v>
      </c>
      <c r="H2086" s="12">
        <v>8694.0</v>
      </c>
      <c r="I2086" s="10" t="s">
        <v>752</v>
      </c>
      <c r="J2086" s="10">
        <v>3.0</v>
      </c>
      <c r="K2086" s="11" t="s">
        <v>1929</v>
      </c>
      <c r="N2086" s="10">
        <f t="shared" si="1"/>
        <v>3</v>
      </c>
      <c r="O2086" s="10">
        <f t="shared" si="2"/>
        <v>0</v>
      </c>
    </row>
    <row r="2087" ht="12.75" customHeight="1">
      <c r="A2087" s="10" t="s">
        <v>5507</v>
      </c>
      <c r="B2087" s="10" t="s">
        <v>5508</v>
      </c>
      <c r="C2087" s="10">
        <v>1.0</v>
      </c>
      <c r="F2087" s="10">
        <v>1.0</v>
      </c>
      <c r="G2087" s="11">
        <v>45054.0</v>
      </c>
      <c r="H2087" s="12">
        <v>10017.0</v>
      </c>
      <c r="I2087" s="10" t="s">
        <v>658</v>
      </c>
      <c r="J2087" s="10">
        <v>1.0</v>
      </c>
      <c r="K2087" s="10" t="s">
        <v>302</v>
      </c>
      <c r="N2087" s="10">
        <f t="shared" si="1"/>
        <v>1</v>
      </c>
      <c r="O2087" s="10">
        <f t="shared" si="2"/>
        <v>0</v>
      </c>
    </row>
    <row r="2088" ht="12.75" customHeight="1">
      <c r="A2088" s="10" t="s">
        <v>5509</v>
      </c>
      <c r="B2088" s="10" t="s">
        <v>5510</v>
      </c>
      <c r="C2088" s="10">
        <v>2.0</v>
      </c>
      <c r="F2088" s="10">
        <v>2.0</v>
      </c>
      <c r="G2088" s="11">
        <v>45054.0</v>
      </c>
      <c r="H2088" s="12">
        <v>12474.0</v>
      </c>
      <c r="I2088" s="10" t="s">
        <v>4129</v>
      </c>
      <c r="J2088" s="10">
        <v>2.0</v>
      </c>
      <c r="K2088" s="10" t="s">
        <v>302</v>
      </c>
      <c r="N2088" s="10">
        <f t="shared" si="1"/>
        <v>2</v>
      </c>
      <c r="O2088" s="10">
        <f t="shared" si="2"/>
        <v>0</v>
      </c>
    </row>
    <row r="2089" ht="12.75" customHeight="1">
      <c r="A2089" s="10" t="s">
        <v>5511</v>
      </c>
      <c r="B2089" s="10" t="s">
        <v>5512</v>
      </c>
      <c r="C2089" s="10">
        <v>1.0</v>
      </c>
      <c r="F2089" s="10">
        <v>1.0</v>
      </c>
      <c r="G2089" s="11">
        <v>45406.0</v>
      </c>
      <c r="H2089" s="12">
        <v>2646.0</v>
      </c>
      <c r="I2089" s="10" t="s">
        <v>866</v>
      </c>
      <c r="J2089" s="10">
        <v>1.0</v>
      </c>
      <c r="K2089" s="10" t="s">
        <v>1612</v>
      </c>
      <c r="N2089" s="10">
        <f t="shared" si="1"/>
        <v>1</v>
      </c>
      <c r="O2089" s="10">
        <f t="shared" si="2"/>
        <v>0</v>
      </c>
    </row>
    <row r="2090" ht="12.75" customHeight="1">
      <c r="A2090" s="10" t="s">
        <v>5513</v>
      </c>
      <c r="B2090" s="10" t="s">
        <v>5514</v>
      </c>
      <c r="C2090" s="10">
        <v>1.0</v>
      </c>
      <c r="F2090" s="10">
        <v>1.0</v>
      </c>
      <c r="G2090" s="11">
        <v>45593.0</v>
      </c>
      <c r="H2090" s="12">
        <v>1701.0</v>
      </c>
      <c r="I2090" s="10" t="s">
        <v>2041</v>
      </c>
      <c r="J2090" s="10">
        <v>1.0</v>
      </c>
      <c r="K2090" s="11" t="s">
        <v>1859</v>
      </c>
      <c r="N2090" s="10">
        <f t="shared" si="1"/>
        <v>1</v>
      </c>
      <c r="O2090" s="10">
        <f t="shared" si="2"/>
        <v>0</v>
      </c>
    </row>
    <row r="2091" ht="12.75" customHeight="1">
      <c r="A2091" s="10" t="s">
        <v>5515</v>
      </c>
      <c r="B2091" s="10" t="s">
        <v>5516</v>
      </c>
      <c r="C2091" s="10">
        <v>2.0</v>
      </c>
      <c r="F2091" s="10">
        <v>2.0</v>
      </c>
      <c r="G2091" s="11">
        <v>45594.0</v>
      </c>
      <c r="H2091" s="12">
        <v>3591.0</v>
      </c>
      <c r="I2091" s="10" t="s">
        <v>3251</v>
      </c>
      <c r="J2091" s="10">
        <v>2.0</v>
      </c>
      <c r="K2091" s="10" t="s">
        <v>1154</v>
      </c>
      <c r="N2091" s="10">
        <f t="shared" si="1"/>
        <v>2</v>
      </c>
      <c r="O2091" s="10">
        <f t="shared" si="2"/>
        <v>0</v>
      </c>
    </row>
    <row r="2092" ht="12.75" customHeight="1">
      <c r="A2092" s="10" t="s">
        <v>5517</v>
      </c>
      <c r="B2092" s="10" t="s">
        <v>5518</v>
      </c>
      <c r="C2092" s="10">
        <v>1.0</v>
      </c>
      <c r="F2092" s="10">
        <v>1.0</v>
      </c>
      <c r="G2092" s="11">
        <v>45531.0</v>
      </c>
      <c r="H2092" s="12">
        <v>18711.0</v>
      </c>
      <c r="I2092" s="10" t="s">
        <v>1036</v>
      </c>
      <c r="J2092" s="10">
        <v>1.0</v>
      </c>
      <c r="K2092" s="10" t="s">
        <v>889</v>
      </c>
      <c r="N2092" s="10">
        <f t="shared" si="1"/>
        <v>1</v>
      </c>
      <c r="O2092" s="10">
        <f t="shared" si="2"/>
        <v>0</v>
      </c>
    </row>
    <row r="2093" ht="12.75" customHeight="1">
      <c r="A2093" s="10" t="s">
        <v>5519</v>
      </c>
      <c r="B2093" s="10" t="s">
        <v>5520</v>
      </c>
      <c r="C2093" s="10">
        <v>1.0</v>
      </c>
      <c r="F2093" s="10">
        <v>1.0</v>
      </c>
      <c r="G2093" s="11">
        <v>45054.0</v>
      </c>
      <c r="H2093" s="12">
        <v>2646.0</v>
      </c>
      <c r="I2093" s="10" t="s">
        <v>866</v>
      </c>
      <c r="J2093" s="10">
        <v>1.0</v>
      </c>
      <c r="K2093" s="10" t="s">
        <v>1612</v>
      </c>
      <c r="N2093" s="10">
        <f t="shared" si="1"/>
        <v>1</v>
      </c>
      <c r="O2093" s="10">
        <f t="shared" si="2"/>
        <v>0</v>
      </c>
    </row>
    <row r="2094" ht="12.75" customHeight="1">
      <c r="A2094" s="10" t="s">
        <v>5521</v>
      </c>
      <c r="B2094" s="10" t="s">
        <v>5522</v>
      </c>
      <c r="C2094" s="10">
        <v>1.0</v>
      </c>
      <c r="F2094" s="10">
        <v>1.0</v>
      </c>
      <c r="G2094" s="11">
        <v>45406.0</v>
      </c>
      <c r="H2094" s="12">
        <v>4914.0</v>
      </c>
      <c r="I2094" s="10" t="s">
        <v>2826</v>
      </c>
      <c r="J2094" s="10">
        <v>1.0</v>
      </c>
      <c r="K2094" s="10" t="s">
        <v>1612</v>
      </c>
      <c r="N2094" s="10">
        <f t="shared" si="1"/>
        <v>1</v>
      </c>
      <c r="O2094" s="10">
        <f t="shared" si="2"/>
        <v>0</v>
      </c>
    </row>
    <row r="2095" ht="12.75" customHeight="1">
      <c r="A2095" s="10" t="s">
        <v>5523</v>
      </c>
      <c r="B2095" s="10" t="s">
        <v>5524</v>
      </c>
      <c r="C2095" s="10">
        <v>2.0</v>
      </c>
      <c r="F2095" s="10">
        <v>2.0</v>
      </c>
      <c r="G2095" s="11">
        <v>45388.0</v>
      </c>
      <c r="H2095" s="12">
        <v>34445.25</v>
      </c>
      <c r="I2095" s="10" t="s">
        <v>5525</v>
      </c>
      <c r="J2095" s="10">
        <v>2.0</v>
      </c>
      <c r="K2095" s="11" t="s">
        <v>1859</v>
      </c>
      <c r="N2095" s="10">
        <f t="shared" si="1"/>
        <v>2</v>
      </c>
      <c r="O2095" s="10">
        <f t="shared" si="2"/>
        <v>0</v>
      </c>
    </row>
    <row r="2096" ht="12.75" customHeight="1">
      <c r="A2096" s="10" t="s">
        <v>5526</v>
      </c>
      <c r="B2096" s="10" t="s">
        <v>5527</v>
      </c>
      <c r="C2096" s="10">
        <v>1.0</v>
      </c>
      <c r="F2096" s="10">
        <v>1.0</v>
      </c>
      <c r="G2096" s="11">
        <v>45492.0</v>
      </c>
      <c r="H2096" s="12">
        <v>10773.0</v>
      </c>
      <c r="I2096" s="10" t="s">
        <v>5528</v>
      </c>
      <c r="J2096" s="10">
        <v>1.0</v>
      </c>
      <c r="K2096" s="11" t="s">
        <v>1428</v>
      </c>
      <c r="N2096" s="10">
        <f t="shared" si="1"/>
        <v>1</v>
      </c>
      <c r="O2096" s="10">
        <f t="shared" si="2"/>
        <v>0</v>
      </c>
    </row>
    <row r="2097" ht="12.75" customHeight="1">
      <c r="A2097" s="10" t="s">
        <v>5529</v>
      </c>
      <c r="B2097" s="10" t="s">
        <v>5530</v>
      </c>
      <c r="C2097" s="10">
        <v>1.0</v>
      </c>
      <c r="F2097" s="10">
        <v>1.0</v>
      </c>
      <c r="G2097" s="11">
        <v>45475.0</v>
      </c>
      <c r="H2097" s="12">
        <v>4158.0</v>
      </c>
      <c r="I2097" s="10" t="s">
        <v>755</v>
      </c>
      <c r="J2097" s="10">
        <v>1.0</v>
      </c>
      <c r="K2097" s="11" t="s">
        <v>1859</v>
      </c>
      <c r="N2097" s="10">
        <f t="shared" si="1"/>
        <v>1</v>
      </c>
      <c r="O2097" s="10">
        <f t="shared" si="2"/>
        <v>0</v>
      </c>
    </row>
    <row r="2098" ht="12.75" customHeight="1">
      <c r="A2098" s="10" t="s">
        <v>5531</v>
      </c>
      <c r="B2098" s="10" t="s">
        <v>5532</v>
      </c>
      <c r="C2098" s="10">
        <v>2.0</v>
      </c>
      <c r="F2098" s="10">
        <v>2.0</v>
      </c>
      <c r="G2098" s="11">
        <v>45475.0</v>
      </c>
      <c r="H2098" s="12">
        <v>13797.0</v>
      </c>
      <c r="I2098" s="10" t="s">
        <v>5533</v>
      </c>
      <c r="J2098" s="10">
        <v>2.0</v>
      </c>
      <c r="K2098" s="11" t="s">
        <v>372</v>
      </c>
      <c r="N2098" s="10">
        <f t="shared" si="1"/>
        <v>2</v>
      </c>
      <c r="O2098" s="10">
        <f t="shared" si="2"/>
        <v>0</v>
      </c>
    </row>
    <row r="2099" ht="12.75" customHeight="1">
      <c r="A2099" s="10" t="s">
        <v>5534</v>
      </c>
      <c r="B2099" s="10" t="s">
        <v>5535</v>
      </c>
      <c r="C2099" s="10">
        <v>1.0</v>
      </c>
      <c r="F2099" s="10">
        <v>1.0</v>
      </c>
      <c r="G2099" s="11">
        <v>45054.0</v>
      </c>
      <c r="H2099" s="12">
        <v>23105.25</v>
      </c>
      <c r="I2099" s="10" t="s">
        <v>3567</v>
      </c>
      <c r="J2099" s="10">
        <v>1.0</v>
      </c>
      <c r="K2099" s="11" t="s">
        <v>1423</v>
      </c>
      <c r="N2099" s="10">
        <f t="shared" si="1"/>
        <v>1</v>
      </c>
      <c r="O2099" s="10">
        <f t="shared" si="2"/>
        <v>0</v>
      </c>
    </row>
    <row r="2100" ht="12.75" customHeight="1">
      <c r="A2100" s="10" t="s">
        <v>5536</v>
      </c>
      <c r="B2100" s="10" t="s">
        <v>5537</v>
      </c>
      <c r="C2100" s="10">
        <v>1.0</v>
      </c>
      <c r="F2100" s="10">
        <v>1.0</v>
      </c>
      <c r="G2100" s="11">
        <v>45054.0</v>
      </c>
      <c r="H2100" s="12">
        <v>14600.25</v>
      </c>
      <c r="I2100" s="10" t="s">
        <v>1572</v>
      </c>
      <c r="J2100" s="10">
        <v>1.0</v>
      </c>
      <c r="K2100" s="11" t="s">
        <v>1423</v>
      </c>
      <c r="N2100" s="10">
        <f t="shared" si="1"/>
        <v>1</v>
      </c>
      <c r="O2100" s="10">
        <f t="shared" si="2"/>
        <v>0</v>
      </c>
    </row>
    <row r="2101" ht="12.75" customHeight="1">
      <c r="A2101" s="10" t="s">
        <v>5538</v>
      </c>
      <c r="B2101" s="10" t="s">
        <v>5539</v>
      </c>
      <c r="C2101" s="10">
        <v>3.0</v>
      </c>
      <c r="F2101" s="10">
        <v>3.0</v>
      </c>
      <c r="G2101" s="11">
        <v>45054.0</v>
      </c>
      <c r="H2101" s="12">
        <v>4914.0</v>
      </c>
      <c r="I2101" s="10" t="s">
        <v>2541</v>
      </c>
      <c r="J2101" s="10">
        <v>3.0</v>
      </c>
      <c r="K2101" s="11" t="s">
        <v>372</v>
      </c>
      <c r="N2101" s="10">
        <f t="shared" si="1"/>
        <v>3</v>
      </c>
      <c r="O2101" s="10">
        <f t="shared" si="2"/>
        <v>0</v>
      </c>
    </row>
    <row r="2102" ht="12.75" customHeight="1">
      <c r="A2102" s="10" t="s">
        <v>5540</v>
      </c>
      <c r="B2102" s="10" t="s">
        <v>5541</v>
      </c>
      <c r="C2102" s="10">
        <v>1.0</v>
      </c>
      <c r="F2102" s="10">
        <v>1.0</v>
      </c>
      <c r="G2102" s="11">
        <v>45594.0</v>
      </c>
      <c r="H2102" s="12">
        <v>132867.0</v>
      </c>
      <c r="I2102" s="10" t="s">
        <v>5542</v>
      </c>
      <c r="J2102" s="10">
        <v>1.0</v>
      </c>
      <c r="K2102" s="10">
        <v>851.0</v>
      </c>
      <c r="N2102" s="10">
        <f t="shared" si="1"/>
        <v>1</v>
      </c>
      <c r="O2102" s="10">
        <f t="shared" si="2"/>
        <v>0</v>
      </c>
    </row>
    <row r="2103" ht="12.75" customHeight="1">
      <c r="A2103" s="10" t="s">
        <v>5543</v>
      </c>
      <c r="B2103" s="10" t="s">
        <v>5544</v>
      </c>
      <c r="C2103" s="10">
        <v>1.0</v>
      </c>
      <c r="F2103" s="10">
        <v>1.0</v>
      </c>
      <c r="G2103" s="11">
        <v>45054.0</v>
      </c>
      <c r="H2103" s="12">
        <v>130551.75</v>
      </c>
      <c r="I2103" s="10" t="s">
        <v>5545</v>
      </c>
      <c r="J2103" s="10">
        <v>1.0</v>
      </c>
      <c r="K2103" s="11" t="s">
        <v>5073</v>
      </c>
      <c r="N2103" s="10">
        <f t="shared" si="1"/>
        <v>1</v>
      </c>
      <c r="O2103" s="10">
        <f t="shared" si="2"/>
        <v>0</v>
      </c>
    </row>
    <row r="2104" ht="12.75" customHeight="1">
      <c r="A2104" s="10" t="s">
        <v>5546</v>
      </c>
      <c r="B2104" s="10" t="s">
        <v>5547</v>
      </c>
      <c r="C2104" s="10">
        <v>1.0</v>
      </c>
      <c r="F2104" s="10">
        <v>1.0</v>
      </c>
      <c r="G2104" s="11">
        <v>45541.0</v>
      </c>
      <c r="H2104" s="12">
        <v>64212.75</v>
      </c>
      <c r="I2104" s="10" t="s">
        <v>4826</v>
      </c>
      <c r="J2104" s="10">
        <v>1.0</v>
      </c>
      <c r="K2104" s="10">
        <v>452.0</v>
      </c>
      <c r="N2104" s="10">
        <f t="shared" si="1"/>
        <v>1</v>
      </c>
      <c r="O2104" s="10">
        <f t="shared" si="2"/>
        <v>0</v>
      </c>
    </row>
    <row r="2105" ht="12.75" customHeight="1">
      <c r="A2105" s="10" t="s">
        <v>5548</v>
      </c>
      <c r="B2105" s="10" t="s">
        <v>5549</v>
      </c>
      <c r="C2105" s="10">
        <v>3.0</v>
      </c>
      <c r="F2105" s="10">
        <v>3.0</v>
      </c>
      <c r="G2105" s="11">
        <v>45180.0</v>
      </c>
      <c r="H2105" s="12">
        <v>18994.5</v>
      </c>
      <c r="I2105" s="10" t="s">
        <v>5550</v>
      </c>
      <c r="J2105" s="10">
        <v>3.0</v>
      </c>
      <c r="K2105" s="10">
        <v>621.0</v>
      </c>
      <c r="N2105" s="10">
        <f t="shared" si="1"/>
        <v>3</v>
      </c>
      <c r="O2105" s="10">
        <f t="shared" si="2"/>
        <v>0</v>
      </c>
    </row>
    <row r="2106" ht="12.75" customHeight="1">
      <c r="A2106" s="10" t="s">
        <v>5551</v>
      </c>
      <c r="B2106" s="10" t="s">
        <v>5552</v>
      </c>
      <c r="C2106" s="10">
        <v>1.0</v>
      </c>
      <c r="F2106" s="10">
        <v>1.0</v>
      </c>
      <c r="G2106" s="11">
        <v>45464.0</v>
      </c>
      <c r="H2106" s="12">
        <v>134520.75</v>
      </c>
      <c r="I2106" s="10" t="s">
        <v>5553</v>
      </c>
      <c r="J2106" s="10">
        <v>1.0</v>
      </c>
      <c r="K2106" s="10">
        <v>451.0</v>
      </c>
      <c r="N2106" s="10">
        <f t="shared" si="1"/>
        <v>1</v>
      </c>
      <c r="O2106" s="10">
        <f t="shared" si="2"/>
        <v>0</v>
      </c>
    </row>
    <row r="2107" ht="12.75" customHeight="1">
      <c r="A2107" s="10" t="s">
        <v>5554</v>
      </c>
      <c r="B2107" s="10" t="s">
        <v>5555</v>
      </c>
      <c r="C2107" s="10">
        <v>1.0</v>
      </c>
      <c r="F2107" s="10">
        <v>1.0</v>
      </c>
      <c r="G2107" s="11">
        <v>45196.0</v>
      </c>
      <c r="H2107" s="12">
        <v>12474.0</v>
      </c>
      <c r="I2107" s="10" t="s">
        <v>863</v>
      </c>
      <c r="J2107" s="10">
        <v>1.0</v>
      </c>
      <c r="K2107" s="11" t="s">
        <v>1859</v>
      </c>
      <c r="N2107" s="10">
        <f t="shared" si="1"/>
        <v>1</v>
      </c>
      <c r="O2107" s="10">
        <f t="shared" si="2"/>
        <v>0</v>
      </c>
    </row>
    <row r="2108" ht="12.75" customHeight="1">
      <c r="A2108" s="10" t="s">
        <v>5556</v>
      </c>
      <c r="B2108" s="10" t="s">
        <v>5557</v>
      </c>
      <c r="C2108" s="10">
        <v>1.0</v>
      </c>
      <c r="F2108" s="10">
        <v>1.0</v>
      </c>
      <c r="G2108" s="11">
        <v>45604.0</v>
      </c>
      <c r="H2108" s="12">
        <v>33169.5</v>
      </c>
      <c r="I2108" s="10" t="s">
        <v>5558</v>
      </c>
      <c r="J2108" s="10">
        <v>1.0</v>
      </c>
      <c r="K2108" s="10" t="s">
        <v>2874</v>
      </c>
      <c r="N2108" s="10">
        <f t="shared" si="1"/>
        <v>1</v>
      </c>
      <c r="O2108" s="10">
        <f t="shared" si="2"/>
        <v>0</v>
      </c>
    </row>
    <row r="2109" ht="12.75" customHeight="1">
      <c r="A2109" s="10" t="s">
        <v>5559</v>
      </c>
      <c r="B2109" s="10" t="s">
        <v>5560</v>
      </c>
      <c r="C2109" s="10">
        <v>1.0</v>
      </c>
      <c r="F2109" s="10">
        <v>1.0</v>
      </c>
      <c r="G2109" s="11">
        <v>45321.0</v>
      </c>
      <c r="H2109" s="12">
        <v>4536.0</v>
      </c>
      <c r="I2109" s="10" t="s">
        <v>3017</v>
      </c>
      <c r="J2109" s="10">
        <v>1.0</v>
      </c>
      <c r="K2109" s="11" t="s">
        <v>372</v>
      </c>
      <c r="N2109" s="10">
        <f t="shared" si="1"/>
        <v>1</v>
      </c>
      <c r="O2109" s="10">
        <f t="shared" si="2"/>
        <v>0</v>
      </c>
    </row>
    <row r="2110" ht="12.75" customHeight="1">
      <c r="A2110" s="10" t="s">
        <v>5561</v>
      </c>
      <c r="B2110" s="10" t="s">
        <v>5562</v>
      </c>
      <c r="C2110" s="10">
        <v>1.0</v>
      </c>
      <c r="F2110" s="10">
        <v>1.0</v>
      </c>
      <c r="G2110" s="11">
        <v>45492.0</v>
      </c>
      <c r="H2110" s="12">
        <v>32602.5</v>
      </c>
      <c r="I2110" s="10" t="s">
        <v>5199</v>
      </c>
      <c r="J2110" s="10">
        <v>1.0</v>
      </c>
      <c r="K2110" s="10">
        <v>341.0</v>
      </c>
      <c r="N2110" s="10">
        <f t="shared" si="1"/>
        <v>1</v>
      </c>
      <c r="O2110" s="10">
        <f t="shared" si="2"/>
        <v>0</v>
      </c>
    </row>
    <row r="2111" ht="12.75" customHeight="1">
      <c r="A2111" s="10" t="s">
        <v>5563</v>
      </c>
      <c r="B2111" s="10" t="s">
        <v>5564</v>
      </c>
      <c r="C2111" s="10">
        <v>2.0</v>
      </c>
      <c r="F2111" s="10">
        <v>2.0</v>
      </c>
      <c r="G2111" s="11">
        <v>45350.0</v>
      </c>
      <c r="H2111" s="12">
        <v>19986.75</v>
      </c>
      <c r="I2111" s="10" t="s">
        <v>5565</v>
      </c>
      <c r="J2111" s="10">
        <v>2.0</v>
      </c>
      <c r="K2111" s="10" t="s">
        <v>218</v>
      </c>
      <c r="N2111" s="10">
        <f t="shared" si="1"/>
        <v>2</v>
      </c>
      <c r="O2111" s="10">
        <f t="shared" si="2"/>
        <v>0</v>
      </c>
    </row>
    <row r="2112" ht="12.75" customHeight="1">
      <c r="A2112" s="10" t="s">
        <v>5566</v>
      </c>
      <c r="B2112" s="10" t="s">
        <v>5567</v>
      </c>
      <c r="C2112" s="10">
        <v>1.0</v>
      </c>
      <c r="F2112" s="10">
        <v>1.0</v>
      </c>
      <c r="G2112" s="11">
        <v>45054.0</v>
      </c>
      <c r="H2112" s="12">
        <v>97240.5</v>
      </c>
      <c r="I2112" s="10" t="s">
        <v>5097</v>
      </c>
      <c r="J2112" s="10">
        <v>1.0</v>
      </c>
      <c r="K2112" s="10" t="s">
        <v>268</v>
      </c>
      <c r="N2112" s="10">
        <f t="shared" si="1"/>
        <v>1</v>
      </c>
      <c r="O2112" s="10">
        <f t="shared" si="2"/>
        <v>0</v>
      </c>
    </row>
    <row r="2113" ht="12.75" customHeight="1">
      <c r="A2113" s="10" t="s">
        <v>5568</v>
      </c>
      <c r="B2113" s="10" t="s">
        <v>5569</v>
      </c>
      <c r="C2113" s="10">
        <v>1.0</v>
      </c>
      <c r="F2113" s="10">
        <v>1.0</v>
      </c>
      <c r="G2113" s="11">
        <v>45054.0</v>
      </c>
      <c r="H2113" s="12">
        <v>2646.0</v>
      </c>
      <c r="I2113" s="10" t="s">
        <v>866</v>
      </c>
      <c r="J2113" s="10">
        <v>1.0</v>
      </c>
      <c r="K2113" s="10" t="s">
        <v>190</v>
      </c>
      <c r="N2113" s="10">
        <f t="shared" si="1"/>
        <v>1</v>
      </c>
      <c r="O2113" s="10">
        <f t="shared" si="2"/>
        <v>0</v>
      </c>
    </row>
    <row r="2114" ht="12.75" customHeight="1">
      <c r="A2114" s="10" t="s">
        <v>5570</v>
      </c>
      <c r="B2114" s="10" t="s">
        <v>5571</v>
      </c>
      <c r="C2114" s="10">
        <v>1.0</v>
      </c>
      <c r="F2114" s="10">
        <v>1.0</v>
      </c>
      <c r="G2114" s="11">
        <v>45531.0</v>
      </c>
      <c r="H2114" s="12">
        <v>51880.5</v>
      </c>
      <c r="I2114" s="10" t="s">
        <v>5572</v>
      </c>
      <c r="L2114" s="10">
        <v>1.0</v>
      </c>
      <c r="N2114" s="10">
        <f t="shared" si="1"/>
        <v>1</v>
      </c>
      <c r="O2114" s="10">
        <f t="shared" si="2"/>
        <v>0</v>
      </c>
      <c r="P2114" s="10">
        <v>176806.0</v>
      </c>
    </row>
    <row r="2115" ht="12.75" customHeight="1">
      <c r="A2115" s="10" t="s">
        <v>5573</v>
      </c>
      <c r="B2115" s="10" t="s">
        <v>5574</v>
      </c>
      <c r="C2115" s="10">
        <v>3.0</v>
      </c>
      <c r="F2115" s="10">
        <v>3.0</v>
      </c>
      <c r="G2115" s="11">
        <v>45406.0</v>
      </c>
      <c r="H2115" s="12">
        <v>1701.0</v>
      </c>
      <c r="I2115" s="10" t="s">
        <v>3298</v>
      </c>
      <c r="J2115" s="10">
        <v>3.0</v>
      </c>
      <c r="K2115" s="10" t="s">
        <v>2780</v>
      </c>
      <c r="N2115" s="10">
        <f t="shared" si="1"/>
        <v>3</v>
      </c>
      <c r="O2115" s="10">
        <f t="shared" si="2"/>
        <v>0</v>
      </c>
    </row>
    <row r="2116" ht="12.75" customHeight="1">
      <c r="A2116" s="10" t="s">
        <v>5575</v>
      </c>
      <c r="B2116" s="10" t="s">
        <v>5576</v>
      </c>
      <c r="C2116" s="10">
        <v>1.0</v>
      </c>
      <c r="F2116" s="10">
        <v>1.0</v>
      </c>
      <c r="G2116" s="11">
        <v>45569.0</v>
      </c>
      <c r="H2116" s="12">
        <v>27499.5</v>
      </c>
      <c r="I2116" s="10" t="s">
        <v>5577</v>
      </c>
      <c r="J2116" s="10">
        <v>1.0</v>
      </c>
      <c r="K2116" s="10">
        <v>822.0</v>
      </c>
      <c r="N2116" s="10">
        <f t="shared" si="1"/>
        <v>1</v>
      </c>
      <c r="O2116" s="10">
        <f t="shared" si="2"/>
        <v>0</v>
      </c>
    </row>
    <row r="2117" ht="12.75" customHeight="1">
      <c r="A2117" s="10" t="s">
        <v>5578</v>
      </c>
      <c r="B2117" s="10" t="s">
        <v>5579</v>
      </c>
      <c r="C2117" s="10">
        <v>1.0</v>
      </c>
      <c r="F2117" s="10">
        <v>1.0</v>
      </c>
      <c r="G2117" s="11">
        <v>45406.0</v>
      </c>
      <c r="H2117" s="12">
        <v>42666.75</v>
      </c>
      <c r="I2117" s="10" t="s">
        <v>5580</v>
      </c>
      <c r="J2117" s="10">
        <v>1.0</v>
      </c>
      <c r="K2117" s="10" t="s">
        <v>2839</v>
      </c>
      <c r="N2117" s="10">
        <f t="shared" si="1"/>
        <v>1</v>
      </c>
      <c r="O2117" s="10">
        <f t="shared" si="2"/>
        <v>0</v>
      </c>
    </row>
    <row r="2118" ht="12.75" customHeight="1">
      <c r="A2118" s="10" t="s">
        <v>5581</v>
      </c>
      <c r="B2118" s="10" t="s">
        <v>5582</v>
      </c>
      <c r="C2118" s="10">
        <v>1.0</v>
      </c>
      <c r="F2118" s="10">
        <v>1.0</v>
      </c>
      <c r="G2118" s="11">
        <v>45406.0</v>
      </c>
      <c r="H2118" s="12">
        <v>12474.0</v>
      </c>
      <c r="I2118" s="10" t="s">
        <v>863</v>
      </c>
      <c r="J2118" s="10">
        <v>1.0</v>
      </c>
      <c r="K2118" s="10" t="s">
        <v>1481</v>
      </c>
      <c r="N2118" s="10">
        <f t="shared" si="1"/>
        <v>1</v>
      </c>
      <c r="O2118" s="10">
        <f t="shared" si="2"/>
        <v>0</v>
      </c>
    </row>
    <row r="2119" ht="12.75" customHeight="1">
      <c r="A2119" s="10" t="s">
        <v>5583</v>
      </c>
      <c r="B2119" s="10" t="s">
        <v>5584</v>
      </c>
      <c r="C2119" s="10">
        <v>1.0</v>
      </c>
      <c r="F2119" s="10">
        <v>1.0</v>
      </c>
      <c r="G2119" s="11">
        <v>45054.0</v>
      </c>
      <c r="H2119" s="12">
        <v>29200.5</v>
      </c>
      <c r="I2119" s="10" t="s">
        <v>5409</v>
      </c>
      <c r="J2119" s="10">
        <v>1.0</v>
      </c>
      <c r="K2119" s="10">
        <v>853.0</v>
      </c>
      <c r="N2119" s="10">
        <f t="shared" si="1"/>
        <v>1</v>
      </c>
      <c r="O2119" s="10">
        <f t="shared" si="2"/>
        <v>0</v>
      </c>
    </row>
    <row r="2120" ht="12.75" customHeight="1">
      <c r="A2120" s="10" t="s">
        <v>5585</v>
      </c>
      <c r="B2120" s="10" t="s">
        <v>5586</v>
      </c>
      <c r="C2120" s="10">
        <v>1.0</v>
      </c>
      <c r="F2120" s="10">
        <v>1.0</v>
      </c>
      <c r="G2120" s="11">
        <v>45054.0</v>
      </c>
      <c r="H2120" s="12">
        <v>128425.5</v>
      </c>
      <c r="I2120" s="10" t="s">
        <v>5587</v>
      </c>
      <c r="J2120" s="10">
        <v>1.0</v>
      </c>
      <c r="K2120" s="10">
        <v>233.0</v>
      </c>
      <c r="N2120" s="10">
        <f t="shared" si="1"/>
        <v>1</v>
      </c>
      <c r="O2120" s="10">
        <f t="shared" si="2"/>
        <v>0</v>
      </c>
    </row>
    <row r="2121" ht="12.75" customHeight="1">
      <c r="A2121" s="10" t="s">
        <v>5588</v>
      </c>
      <c r="B2121" s="10" t="s">
        <v>5589</v>
      </c>
      <c r="C2121" s="10">
        <v>9.0</v>
      </c>
      <c r="F2121" s="10">
        <v>9.0</v>
      </c>
      <c r="G2121" s="11">
        <v>45723.0</v>
      </c>
      <c r="H2121" s="12">
        <v>1701.0</v>
      </c>
      <c r="I2121" s="10" t="s">
        <v>4118</v>
      </c>
      <c r="J2121" s="10">
        <v>7.0</v>
      </c>
      <c r="K2121" s="10" t="s">
        <v>2780</v>
      </c>
      <c r="L2121" s="10">
        <v>1.0</v>
      </c>
      <c r="N2121" s="10">
        <f t="shared" si="1"/>
        <v>8</v>
      </c>
      <c r="O2121" s="10">
        <f t="shared" si="2"/>
        <v>-1</v>
      </c>
      <c r="P2121" s="10">
        <v>176806.0</v>
      </c>
      <c r="Q2121" s="10" t="str">
        <f>IFERROR(VLOOKUP(A2121,[1]Ajustes!A$1:H$65536,8,FALSE),0)</f>
        <v>#ERROR!</v>
      </c>
    </row>
    <row r="2122" ht="12.75" customHeight="1">
      <c r="A2122" s="10" t="s">
        <v>5590</v>
      </c>
      <c r="B2122" s="10" t="s">
        <v>5591</v>
      </c>
      <c r="C2122" s="10">
        <v>1.0</v>
      </c>
      <c r="F2122" s="10">
        <v>1.0</v>
      </c>
      <c r="G2122" s="11">
        <v>45406.0</v>
      </c>
      <c r="H2122" s="12">
        <v>17010.0</v>
      </c>
      <c r="I2122" s="10" t="s">
        <v>1417</v>
      </c>
      <c r="J2122" s="10">
        <v>1.0</v>
      </c>
      <c r="K2122" s="10" t="s">
        <v>1154</v>
      </c>
      <c r="N2122" s="10">
        <f t="shared" si="1"/>
        <v>1</v>
      </c>
      <c r="O2122" s="10">
        <f t="shared" si="2"/>
        <v>0</v>
      </c>
    </row>
    <row r="2123" ht="12.75" customHeight="1">
      <c r="A2123" s="10" t="s">
        <v>5592</v>
      </c>
      <c r="B2123" s="10" t="s">
        <v>5593</v>
      </c>
      <c r="C2123" s="10">
        <v>1.0</v>
      </c>
      <c r="F2123" s="10">
        <v>1.0</v>
      </c>
      <c r="G2123" s="11">
        <v>45698.0</v>
      </c>
      <c r="H2123" s="12">
        <v>12757.5</v>
      </c>
      <c r="I2123" s="10" t="s">
        <v>508</v>
      </c>
      <c r="J2123" s="10">
        <v>1.0</v>
      </c>
      <c r="K2123" s="10" t="s">
        <v>238</v>
      </c>
      <c r="N2123" s="10">
        <f t="shared" si="1"/>
        <v>1</v>
      </c>
      <c r="O2123" s="10">
        <f t="shared" si="2"/>
        <v>0</v>
      </c>
    </row>
    <row r="2124" ht="12.75" customHeight="1">
      <c r="A2124" s="10" t="s">
        <v>5594</v>
      </c>
      <c r="B2124" s="10" t="s">
        <v>5595</v>
      </c>
      <c r="C2124" s="10">
        <v>1.0</v>
      </c>
      <c r="F2124" s="10">
        <v>1.0</v>
      </c>
      <c r="G2124" s="11">
        <v>45406.0</v>
      </c>
      <c r="H2124" s="12">
        <v>13182.75</v>
      </c>
      <c r="I2124" s="10" t="s">
        <v>5596</v>
      </c>
      <c r="J2124" s="10">
        <v>1.0</v>
      </c>
      <c r="K2124" s="10" t="s">
        <v>636</v>
      </c>
      <c r="N2124" s="10">
        <f t="shared" si="1"/>
        <v>1</v>
      </c>
      <c r="O2124" s="10">
        <f t="shared" si="2"/>
        <v>0</v>
      </c>
    </row>
    <row r="2125" ht="12.75" customHeight="1">
      <c r="A2125" s="10" t="s">
        <v>5597</v>
      </c>
      <c r="B2125" s="10" t="s">
        <v>5598</v>
      </c>
      <c r="C2125" s="10">
        <v>5.0</v>
      </c>
      <c r="F2125" s="10">
        <v>5.0</v>
      </c>
      <c r="G2125" s="11">
        <v>45406.0</v>
      </c>
      <c r="H2125" s="12">
        <v>16443.0</v>
      </c>
      <c r="I2125" s="10" t="s">
        <v>1013</v>
      </c>
      <c r="J2125" s="10">
        <v>5.0</v>
      </c>
      <c r="K2125" s="11" t="s">
        <v>5088</v>
      </c>
      <c r="N2125" s="10">
        <f t="shared" si="1"/>
        <v>5</v>
      </c>
      <c r="O2125" s="10">
        <f t="shared" si="2"/>
        <v>0</v>
      </c>
    </row>
    <row r="2126" ht="12.75" customHeight="1">
      <c r="A2126" s="10" t="s">
        <v>5599</v>
      </c>
      <c r="B2126" s="10" t="s">
        <v>5600</v>
      </c>
      <c r="C2126" s="10">
        <v>2.0</v>
      </c>
      <c r="F2126" s="10">
        <v>2.0</v>
      </c>
      <c r="G2126" s="11">
        <v>45545.0</v>
      </c>
      <c r="H2126" s="12">
        <v>40682.25</v>
      </c>
      <c r="I2126" s="10" t="s">
        <v>937</v>
      </c>
      <c r="J2126" s="10">
        <v>2.0</v>
      </c>
      <c r="K2126" s="10" t="s">
        <v>5601</v>
      </c>
      <c r="N2126" s="10">
        <f t="shared" si="1"/>
        <v>2</v>
      </c>
      <c r="O2126" s="10">
        <f t="shared" si="2"/>
        <v>0</v>
      </c>
    </row>
    <row r="2127" ht="12.75" customHeight="1">
      <c r="A2127" s="10" t="s">
        <v>5602</v>
      </c>
      <c r="B2127" s="10" t="s">
        <v>5603</v>
      </c>
      <c r="C2127" s="10">
        <v>1.0</v>
      </c>
      <c r="F2127" s="10">
        <v>1.0</v>
      </c>
      <c r="G2127" s="11">
        <v>45545.0</v>
      </c>
      <c r="H2127" s="12">
        <v>14600.25</v>
      </c>
      <c r="I2127" s="10" t="s">
        <v>1572</v>
      </c>
      <c r="J2127" s="10">
        <v>1.0</v>
      </c>
      <c r="K2127" s="10" t="s">
        <v>363</v>
      </c>
      <c r="N2127" s="10">
        <f t="shared" si="1"/>
        <v>1</v>
      </c>
      <c r="O2127" s="10">
        <f t="shared" si="2"/>
        <v>0</v>
      </c>
    </row>
    <row r="2128" ht="12.75" customHeight="1">
      <c r="A2128" s="18" t="s">
        <v>5604</v>
      </c>
      <c r="B2128" s="18" t="s">
        <v>5605</v>
      </c>
      <c r="C2128" s="18">
        <v>1.0</v>
      </c>
      <c r="D2128" s="18">
        <v>1.0</v>
      </c>
      <c r="E2128" s="18"/>
      <c r="F2128" s="18"/>
      <c r="G2128" s="18">
        <v>45727.0</v>
      </c>
      <c r="H2128" s="19">
        <v>27924.75</v>
      </c>
      <c r="I2128" s="10" t="s">
        <v>5606</v>
      </c>
      <c r="J2128" s="18">
        <v>1.0</v>
      </c>
      <c r="K2128" s="18" t="s">
        <v>363</v>
      </c>
      <c r="L2128" s="18"/>
      <c r="M2128" s="18"/>
      <c r="N2128" s="18">
        <f t="shared" si="1"/>
        <v>1</v>
      </c>
      <c r="O2128" s="18">
        <f t="shared" si="2"/>
        <v>0</v>
      </c>
      <c r="P2128" s="10" t="s">
        <v>5607</v>
      </c>
      <c r="Q2128" s="10" t="str">
        <f>IFERROR(VLOOKUP(A2128,[1]Ajustes!A$1:H$65536,8,FALSE),0)</f>
        <v>#ERROR!</v>
      </c>
    </row>
    <row r="2129" ht="12.75" customHeight="1">
      <c r="A2129" s="10" t="s">
        <v>5608</v>
      </c>
      <c r="B2129" s="10" t="s">
        <v>5609</v>
      </c>
      <c r="C2129" s="10">
        <v>1.0</v>
      </c>
      <c r="F2129" s="10">
        <v>1.0</v>
      </c>
      <c r="G2129" s="11">
        <v>45619.0</v>
      </c>
      <c r="H2129" s="12">
        <v>115668.0</v>
      </c>
      <c r="I2129" s="10" t="s">
        <v>5610</v>
      </c>
      <c r="J2129" s="10">
        <v>1.0</v>
      </c>
      <c r="K2129" s="10">
        <v>133.0</v>
      </c>
      <c r="N2129" s="10">
        <f t="shared" si="1"/>
        <v>1</v>
      </c>
      <c r="O2129" s="10">
        <f t="shared" si="2"/>
        <v>0</v>
      </c>
    </row>
    <row r="2130" ht="12.75" customHeight="1">
      <c r="A2130" s="10" t="s">
        <v>5611</v>
      </c>
      <c r="B2130" s="10" t="s">
        <v>5612</v>
      </c>
      <c r="C2130" s="10">
        <v>1.0</v>
      </c>
      <c r="F2130" s="10">
        <v>1.0</v>
      </c>
      <c r="G2130" s="11">
        <v>45545.0</v>
      </c>
      <c r="H2130" s="12">
        <v>156964.5</v>
      </c>
      <c r="I2130" s="10" t="s">
        <v>5613</v>
      </c>
      <c r="J2130" s="10">
        <v>1.0</v>
      </c>
      <c r="K2130" s="10">
        <v>133.0</v>
      </c>
      <c r="N2130" s="10">
        <f t="shared" si="1"/>
        <v>1</v>
      </c>
      <c r="O2130" s="10">
        <f t="shared" si="2"/>
        <v>0</v>
      </c>
    </row>
    <row r="2131" ht="12.75" customHeight="1">
      <c r="A2131" s="10" t="s">
        <v>5614</v>
      </c>
      <c r="B2131" s="10" t="s">
        <v>5615</v>
      </c>
      <c r="C2131" s="10">
        <v>1.0</v>
      </c>
      <c r="F2131" s="10">
        <v>1.0</v>
      </c>
      <c r="G2131" s="11">
        <v>45545.0</v>
      </c>
      <c r="H2131" s="12">
        <v>20979.0</v>
      </c>
      <c r="I2131" s="10" t="s">
        <v>2038</v>
      </c>
      <c r="J2131" s="10">
        <v>1.0</v>
      </c>
      <c r="K2131" s="10" t="s">
        <v>363</v>
      </c>
      <c r="N2131" s="10">
        <f t="shared" si="1"/>
        <v>1</v>
      </c>
      <c r="O2131" s="10">
        <f t="shared" si="2"/>
        <v>0</v>
      </c>
    </row>
    <row r="2132" ht="12.75" customHeight="1">
      <c r="A2132" s="10" t="s">
        <v>5616</v>
      </c>
      <c r="B2132" s="10" t="s">
        <v>5617</v>
      </c>
      <c r="C2132" s="10">
        <v>2.0</v>
      </c>
      <c r="F2132" s="10">
        <v>2.0</v>
      </c>
      <c r="G2132" s="11">
        <v>45723.0</v>
      </c>
      <c r="H2132" s="12">
        <v>20979.0</v>
      </c>
      <c r="I2132" s="10" t="s">
        <v>1751</v>
      </c>
      <c r="L2132" s="10">
        <v>1.0</v>
      </c>
      <c r="N2132" s="10">
        <f t="shared" si="1"/>
        <v>1</v>
      </c>
      <c r="O2132" s="10">
        <f t="shared" si="2"/>
        <v>-1</v>
      </c>
      <c r="P2132" s="10">
        <v>176806.0</v>
      </c>
      <c r="Q2132" s="10" t="str">
        <f>IFERROR(VLOOKUP(A2132,[1]Ajustes!A$1:H$65536,8,FALSE),0)</f>
        <v>#ERROR!</v>
      </c>
    </row>
    <row r="2133" ht="12.75" customHeight="1">
      <c r="A2133" s="10" t="s">
        <v>5618</v>
      </c>
      <c r="B2133" s="10" t="s">
        <v>5619</v>
      </c>
      <c r="C2133" s="10">
        <v>10.0</v>
      </c>
      <c r="F2133" s="10">
        <v>10.0</v>
      </c>
      <c r="G2133" s="11">
        <v>45406.0</v>
      </c>
      <c r="H2133" s="12">
        <v>5481.0</v>
      </c>
      <c r="I2133" s="10" t="s">
        <v>2168</v>
      </c>
      <c r="J2133" s="10">
        <v>10.0</v>
      </c>
      <c r="K2133" s="11" t="s">
        <v>5088</v>
      </c>
      <c r="N2133" s="10">
        <f t="shared" si="1"/>
        <v>10</v>
      </c>
      <c r="O2133" s="10">
        <f t="shared" si="2"/>
        <v>0</v>
      </c>
    </row>
    <row r="2134" ht="12.75" customHeight="1">
      <c r="A2134" s="10" t="s">
        <v>5620</v>
      </c>
      <c r="B2134" s="10" t="s">
        <v>5621</v>
      </c>
      <c r="C2134" s="10">
        <v>1.0</v>
      </c>
      <c r="F2134" s="10">
        <v>1.0</v>
      </c>
      <c r="G2134" s="11">
        <v>45406.0</v>
      </c>
      <c r="H2134" s="12">
        <v>6615.0</v>
      </c>
      <c r="I2134" s="10" t="s">
        <v>875</v>
      </c>
      <c r="J2134" s="10">
        <v>1.0</v>
      </c>
      <c r="K2134" s="10" t="s">
        <v>242</v>
      </c>
      <c r="N2134" s="10">
        <f t="shared" si="1"/>
        <v>1</v>
      </c>
      <c r="O2134" s="10">
        <f t="shared" si="2"/>
        <v>0</v>
      </c>
    </row>
    <row r="2135" ht="12.75" customHeight="1">
      <c r="A2135" s="10" t="s">
        <v>5622</v>
      </c>
      <c r="B2135" s="10" t="s">
        <v>5623</v>
      </c>
      <c r="C2135" s="10">
        <v>1.0</v>
      </c>
      <c r="F2135" s="10">
        <v>1.0</v>
      </c>
      <c r="G2135" s="11">
        <v>45406.0</v>
      </c>
      <c r="H2135" s="12">
        <v>19845.0</v>
      </c>
      <c r="I2135" s="10" t="s">
        <v>114</v>
      </c>
      <c r="J2135" s="10">
        <v>1.0</v>
      </c>
      <c r="K2135" s="10" t="s">
        <v>4591</v>
      </c>
      <c r="N2135" s="10">
        <f t="shared" si="1"/>
        <v>1</v>
      </c>
      <c r="O2135" s="10">
        <f t="shared" si="2"/>
        <v>0</v>
      </c>
    </row>
    <row r="2136" ht="12.75" customHeight="1">
      <c r="A2136" s="10" t="s">
        <v>5624</v>
      </c>
      <c r="B2136" s="10" t="s">
        <v>5625</v>
      </c>
      <c r="C2136" s="10">
        <v>3.0</v>
      </c>
      <c r="D2136" s="10">
        <v>1.0</v>
      </c>
      <c r="F2136" s="10">
        <v>2.0</v>
      </c>
      <c r="G2136" s="11">
        <v>45694.0</v>
      </c>
      <c r="H2136" s="12">
        <v>60045.3</v>
      </c>
      <c r="I2136" s="10" t="s">
        <v>5626</v>
      </c>
      <c r="J2136" s="10">
        <v>2.0</v>
      </c>
      <c r="K2136" s="10" t="s">
        <v>242</v>
      </c>
      <c r="L2136" s="10">
        <v>1.0</v>
      </c>
      <c r="N2136" s="10">
        <f t="shared" si="1"/>
        <v>3</v>
      </c>
      <c r="O2136" s="10">
        <f t="shared" si="2"/>
        <v>0</v>
      </c>
      <c r="P2136" s="10">
        <v>163216.0</v>
      </c>
    </row>
    <row r="2137" ht="12.75" customHeight="1">
      <c r="A2137" s="10" t="s">
        <v>5627</v>
      </c>
      <c r="B2137" s="10" t="s">
        <v>5628</v>
      </c>
      <c r="C2137" s="10">
        <v>1.0</v>
      </c>
      <c r="F2137" s="10">
        <v>1.0</v>
      </c>
      <c r="G2137" s="11">
        <v>45492.0</v>
      </c>
      <c r="H2137" s="12">
        <v>28066.5</v>
      </c>
      <c r="I2137" s="10" t="s">
        <v>3733</v>
      </c>
      <c r="J2137" s="10">
        <v>1.0</v>
      </c>
      <c r="K2137" s="10">
        <v>712.0</v>
      </c>
      <c r="N2137" s="10">
        <f t="shared" si="1"/>
        <v>1</v>
      </c>
      <c r="O2137" s="10">
        <f t="shared" si="2"/>
        <v>0</v>
      </c>
    </row>
    <row r="2138" ht="12.75" customHeight="1">
      <c r="A2138" s="10" t="s">
        <v>5629</v>
      </c>
      <c r="B2138" s="10" t="s">
        <v>5630</v>
      </c>
      <c r="C2138" s="10">
        <v>1.0</v>
      </c>
      <c r="F2138" s="10">
        <v>1.0</v>
      </c>
      <c r="G2138" s="11">
        <v>45569.0</v>
      </c>
      <c r="H2138" s="12">
        <v>7560.0</v>
      </c>
      <c r="I2138" s="10" t="s">
        <v>786</v>
      </c>
      <c r="J2138" s="10">
        <v>1.0</v>
      </c>
      <c r="K2138" s="10">
        <v>822.0</v>
      </c>
      <c r="N2138" s="10">
        <f t="shared" si="1"/>
        <v>1</v>
      </c>
      <c r="O2138" s="10">
        <f t="shared" si="2"/>
        <v>0</v>
      </c>
    </row>
    <row r="2139" ht="12.75" customHeight="1">
      <c r="A2139" s="10" t="s">
        <v>5631</v>
      </c>
      <c r="B2139" s="10" t="s">
        <v>5632</v>
      </c>
      <c r="C2139" s="10">
        <v>3.0</v>
      </c>
      <c r="F2139" s="10">
        <v>3.0</v>
      </c>
      <c r="G2139" s="11">
        <v>45054.0</v>
      </c>
      <c r="H2139" s="12">
        <v>97240.5</v>
      </c>
      <c r="I2139" s="10" t="s">
        <v>5633</v>
      </c>
      <c r="J2139" s="10">
        <v>3.0</v>
      </c>
      <c r="K2139" s="10">
        <v>132.0</v>
      </c>
      <c r="N2139" s="10">
        <f t="shared" si="1"/>
        <v>3</v>
      </c>
      <c r="O2139" s="10">
        <f t="shared" si="2"/>
        <v>0</v>
      </c>
    </row>
    <row r="2140" ht="12.75" customHeight="1">
      <c r="A2140" s="10" t="s">
        <v>5634</v>
      </c>
      <c r="B2140" s="10" t="s">
        <v>5635</v>
      </c>
      <c r="C2140" s="10">
        <v>1.0</v>
      </c>
      <c r="F2140" s="10">
        <v>1.0</v>
      </c>
      <c r="G2140" s="11">
        <v>45433.0</v>
      </c>
      <c r="H2140" s="12">
        <v>37138.5</v>
      </c>
      <c r="I2140" s="10" t="s">
        <v>5636</v>
      </c>
      <c r="J2140" s="10">
        <v>1.0</v>
      </c>
      <c r="K2140" s="10" t="s">
        <v>1562</v>
      </c>
      <c r="N2140" s="10">
        <f t="shared" si="1"/>
        <v>1</v>
      </c>
      <c r="O2140" s="10">
        <f t="shared" si="2"/>
        <v>0</v>
      </c>
    </row>
    <row r="2141" ht="12.75" customHeight="1">
      <c r="A2141" s="10" t="s">
        <v>5637</v>
      </c>
      <c r="B2141" s="10" t="s">
        <v>5638</v>
      </c>
      <c r="C2141" s="10">
        <v>2.0</v>
      </c>
      <c r="F2141" s="10">
        <v>2.0</v>
      </c>
      <c r="G2141" s="11">
        <v>45054.0</v>
      </c>
      <c r="H2141" s="12">
        <v>21262.5</v>
      </c>
      <c r="I2141" s="10" t="s">
        <v>255</v>
      </c>
      <c r="J2141" s="10">
        <v>2.0</v>
      </c>
      <c r="K2141" s="10" t="s">
        <v>1562</v>
      </c>
      <c r="N2141" s="10">
        <f t="shared" si="1"/>
        <v>2</v>
      </c>
      <c r="O2141" s="10">
        <f t="shared" si="2"/>
        <v>0</v>
      </c>
    </row>
    <row r="2142" ht="12.75" customHeight="1">
      <c r="A2142" s="10" t="s">
        <v>5639</v>
      </c>
      <c r="B2142" s="10" t="s">
        <v>5640</v>
      </c>
      <c r="C2142" s="10">
        <v>1.0</v>
      </c>
      <c r="F2142" s="10">
        <v>1.0</v>
      </c>
      <c r="G2142" s="11">
        <v>45422.0</v>
      </c>
      <c r="H2142" s="12">
        <v>18994.5</v>
      </c>
      <c r="I2142" s="10" t="s">
        <v>5641</v>
      </c>
      <c r="J2142" s="10">
        <v>1.0</v>
      </c>
      <c r="K2142" s="10" t="s">
        <v>1562</v>
      </c>
      <c r="N2142" s="10">
        <f t="shared" si="1"/>
        <v>1</v>
      </c>
      <c r="O2142" s="10">
        <f t="shared" si="2"/>
        <v>0</v>
      </c>
    </row>
    <row r="2143" ht="12.75" customHeight="1">
      <c r="A2143" s="10" t="s">
        <v>5642</v>
      </c>
      <c r="B2143" s="10" t="s">
        <v>5643</v>
      </c>
      <c r="C2143" s="10">
        <v>1.0</v>
      </c>
      <c r="F2143" s="10">
        <v>1.0</v>
      </c>
      <c r="G2143" s="11">
        <v>45432.0</v>
      </c>
      <c r="H2143" s="12">
        <v>22821.75</v>
      </c>
      <c r="I2143" s="10" t="s">
        <v>5644</v>
      </c>
      <c r="J2143" s="10">
        <v>1.0</v>
      </c>
      <c r="K2143" s="11" t="s">
        <v>2014</v>
      </c>
      <c r="N2143" s="10">
        <f t="shared" si="1"/>
        <v>1</v>
      </c>
      <c r="O2143" s="10">
        <f t="shared" si="2"/>
        <v>0</v>
      </c>
    </row>
    <row r="2144" ht="12.75" customHeight="1">
      <c r="A2144" s="10" t="s">
        <v>5645</v>
      </c>
      <c r="B2144" s="10" t="s">
        <v>5646</v>
      </c>
      <c r="C2144" s="10">
        <v>1.0</v>
      </c>
      <c r="F2144" s="10">
        <v>1.0</v>
      </c>
      <c r="G2144" s="11">
        <v>45406.0</v>
      </c>
      <c r="H2144" s="12">
        <v>2079.0</v>
      </c>
      <c r="I2144" s="10" t="s">
        <v>1732</v>
      </c>
      <c r="J2144" s="10">
        <v>1.0</v>
      </c>
      <c r="K2144" s="10" t="s">
        <v>1562</v>
      </c>
      <c r="N2144" s="10">
        <f t="shared" si="1"/>
        <v>1</v>
      </c>
      <c r="O2144" s="10">
        <f t="shared" si="2"/>
        <v>0</v>
      </c>
    </row>
    <row r="2145" ht="12.75" customHeight="1">
      <c r="A2145" s="10" t="s">
        <v>5647</v>
      </c>
      <c r="B2145" s="10" t="s">
        <v>5648</v>
      </c>
      <c r="C2145" s="10">
        <v>1.0</v>
      </c>
      <c r="F2145" s="10">
        <v>1.0</v>
      </c>
      <c r="G2145" s="11">
        <v>45703.0</v>
      </c>
      <c r="H2145" s="12">
        <v>12332.25</v>
      </c>
      <c r="I2145" s="10" t="s">
        <v>5649</v>
      </c>
      <c r="N2145" s="10">
        <f t="shared" si="1"/>
        <v>0</v>
      </c>
      <c r="O2145" s="10">
        <f t="shared" si="2"/>
        <v>-1</v>
      </c>
      <c r="Q2145" s="10" t="str">
        <f>IFERROR(VLOOKUP(A2145,[1]Ajustes!A$1:H$65536,8,FALSE),0)</f>
        <v>#ERROR!</v>
      </c>
    </row>
    <row r="2146" ht="12.75" customHeight="1">
      <c r="A2146" s="10" t="s">
        <v>5650</v>
      </c>
      <c r="B2146" s="10" t="s">
        <v>5651</v>
      </c>
      <c r="C2146" s="10">
        <v>1.0</v>
      </c>
      <c r="F2146" s="10">
        <v>1.0</v>
      </c>
      <c r="G2146" s="11">
        <v>45698.0</v>
      </c>
      <c r="H2146" s="12">
        <v>96862.5</v>
      </c>
      <c r="I2146" s="10" t="s">
        <v>5652</v>
      </c>
      <c r="J2146" s="10">
        <v>1.0</v>
      </c>
      <c r="K2146" s="10">
        <v>852.0</v>
      </c>
      <c r="N2146" s="10">
        <f t="shared" si="1"/>
        <v>1</v>
      </c>
      <c r="O2146" s="10">
        <f t="shared" si="2"/>
        <v>0</v>
      </c>
    </row>
    <row r="2147" ht="12.75" customHeight="1">
      <c r="A2147" s="10" t="s">
        <v>5653</v>
      </c>
      <c r="B2147" s="10" t="s">
        <v>5654</v>
      </c>
      <c r="C2147" s="10">
        <v>1.0</v>
      </c>
      <c r="F2147" s="10">
        <v>1.0</v>
      </c>
      <c r="G2147" s="11">
        <v>45422.0</v>
      </c>
      <c r="H2147" s="12">
        <v>14553.0</v>
      </c>
      <c r="I2147" s="10" t="s">
        <v>5655</v>
      </c>
      <c r="J2147" s="10">
        <v>1.0</v>
      </c>
      <c r="K2147" s="10" t="s">
        <v>1300</v>
      </c>
      <c r="N2147" s="10">
        <f t="shared" si="1"/>
        <v>1</v>
      </c>
      <c r="O2147" s="10">
        <f t="shared" si="2"/>
        <v>0</v>
      </c>
    </row>
    <row r="2148" ht="12.75" customHeight="1">
      <c r="A2148" s="10" t="s">
        <v>5656</v>
      </c>
      <c r="B2148" s="10" t="s">
        <v>5657</v>
      </c>
      <c r="C2148" s="10">
        <v>3.0</v>
      </c>
      <c r="F2148" s="10">
        <v>3.0</v>
      </c>
      <c r="G2148" s="11">
        <v>45723.0</v>
      </c>
      <c r="H2148" s="12">
        <v>11623.5</v>
      </c>
      <c r="I2148" s="10" t="s">
        <v>5658</v>
      </c>
      <c r="J2148" s="10">
        <v>3.0</v>
      </c>
      <c r="K2148" s="10" t="s">
        <v>2874</v>
      </c>
      <c r="N2148" s="10">
        <f t="shared" si="1"/>
        <v>3</v>
      </c>
      <c r="O2148" s="10">
        <f t="shared" si="2"/>
        <v>0</v>
      </c>
      <c r="P2148" s="10" t="s">
        <v>5659</v>
      </c>
    </row>
    <row r="2149" ht="12.75" customHeight="1">
      <c r="A2149" s="10" t="s">
        <v>5660</v>
      </c>
      <c r="B2149" s="10" t="s">
        <v>5657</v>
      </c>
      <c r="C2149" s="10">
        <v>2.0</v>
      </c>
      <c r="F2149" s="10">
        <v>2.0</v>
      </c>
      <c r="G2149" s="11">
        <v>45418.0</v>
      </c>
      <c r="H2149" s="12">
        <v>11623.5</v>
      </c>
      <c r="I2149" s="10" t="s">
        <v>5661</v>
      </c>
      <c r="J2149" s="10">
        <v>2.0</v>
      </c>
      <c r="K2149" s="10" t="s">
        <v>1562</v>
      </c>
      <c r="N2149" s="10">
        <f t="shared" si="1"/>
        <v>2</v>
      </c>
      <c r="O2149" s="10">
        <f t="shared" si="2"/>
        <v>0</v>
      </c>
    </row>
    <row r="2150" ht="12.75" customHeight="1">
      <c r="A2150" s="10" t="s">
        <v>5662</v>
      </c>
      <c r="B2150" s="10" t="s">
        <v>5663</v>
      </c>
      <c r="C2150" s="10">
        <v>2.0</v>
      </c>
      <c r="F2150" s="10">
        <v>2.0</v>
      </c>
      <c r="G2150" s="11">
        <v>45500.0</v>
      </c>
      <c r="H2150" s="12">
        <v>98280.0</v>
      </c>
      <c r="I2150" s="10" t="s">
        <v>5664</v>
      </c>
      <c r="J2150" s="10">
        <v>2.0</v>
      </c>
      <c r="K2150" s="10" t="s">
        <v>1778</v>
      </c>
      <c r="N2150" s="10">
        <f t="shared" si="1"/>
        <v>2</v>
      </c>
      <c r="O2150" s="10">
        <f t="shared" si="2"/>
        <v>0</v>
      </c>
    </row>
    <row r="2151" ht="12.75" customHeight="1">
      <c r="A2151" s="10" t="s">
        <v>5665</v>
      </c>
      <c r="B2151" s="10" t="s">
        <v>5666</v>
      </c>
      <c r="C2151" s="10">
        <v>1.0</v>
      </c>
      <c r="F2151" s="10">
        <v>1.0</v>
      </c>
      <c r="G2151" s="11">
        <v>45164.0</v>
      </c>
      <c r="H2151" s="12">
        <v>30618.0</v>
      </c>
      <c r="I2151" s="10" t="s">
        <v>5667</v>
      </c>
      <c r="J2151" s="10">
        <v>1.0</v>
      </c>
      <c r="K2151" s="10" t="s">
        <v>1778</v>
      </c>
      <c r="N2151" s="10">
        <f t="shared" si="1"/>
        <v>1</v>
      </c>
      <c r="O2151" s="10">
        <f t="shared" si="2"/>
        <v>0</v>
      </c>
    </row>
    <row r="2152" ht="12.75" customHeight="1">
      <c r="A2152" s="10" t="s">
        <v>5668</v>
      </c>
      <c r="B2152" s="10" t="s">
        <v>5669</v>
      </c>
      <c r="C2152" s="10">
        <v>1.0</v>
      </c>
      <c r="F2152" s="10">
        <v>1.0</v>
      </c>
      <c r="G2152" s="11">
        <v>45566.0</v>
      </c>
      <c r="H2152" s="12">
        <v>36288.0</v>
      </c>
      <c r="I2152" s="10" t="s">
        <v>3680</v>
      </c>
      <c r="J2152" s="10">
        <v>1.0</v>
      </c>
      <c r="K2152" s="10">
        <v>222.0</v>
      </c>
      <c r="N2152" s="10">
        <f t="shared" si="1"/>
        <v>1</v>
      </c>
      <c r="O2152" s="10">
        <f t="shared" si="2"/>
        <v>0</v>
      </c>
    </row>
    <row r="2153" ht="12.75" customHeight="1">
      <c r="A2153" s="10" t="s">
        <v>5670</v>
      </c>
      <c r="B2153" s="10" t="s">
        <v>5671</v>
      </c>
      <c r="C2153" s="10">
        <v>1.0</v>
      </c>
      <c r="D2153" s="10">
        <v>1.0</v>
      </c>
      <c r="G2153" s="11">
        <v>45196.0</v>
      </c>
      <c r="H2153" s="12">
        <v>10773.0</v>
      </c>
      <c r="I2153" s="10" t="s">
        <v>5528</v>
      </c>
      <c r="J2153" s="10">
        <v>1.0</v>
      </c>
      <c r="K2153" s="10">
        <v>222.0</v>
      </c>
      <c r="N2153" s="10">
        <f t="shared" si="1"/>
        <v>1</v>
      </c>
      <c r="O2153" s="10">
        <f t="shared" si="2"/>
        <v>0</v>
      </c>
    </row>
    <row r="2154" ht="12.75" customHeight="1">
      <c r="A2154" s="10" t="s">
        <v>5672</v>
      </c>
      <c r="B2154" s="10" t="s">
        <v>5673</v>
      </c>
      <c r="C2154" s="10">
        <v>1.0</v>
      </c>
      <c r="F2154" s="10">
        <v>1.0</v>
      </c>
      <c r="G2154" s="11">
        <v>45054.0</v>
      </c>
      <c r="H2154" s="12">
        <v>14175.0</v>
      </c>
      <c r="I2154" s="10" t="s">
        <v>319</v>
      </c>
      <c r="J2154" s="10">
        <v>1.0</v>
      </c>
      <c r="K2154" s="10" t="s">
        <v>778</v>
      </c>
      <c r="N2154" s="10">
        <f t="shared" si="1"/>
        <v>1</v>
      </c>
      <c r="O2154" s="10">
        <f t="shared" si="2"/>
        <v>0</v>
      </c>
    </row>
    <row r="2155" ht="12.75" customHeight="1">
      <c r="A2155" s="10" t="s">
        <v>5674</v>
      </c>
      <c r="B2155" s="10" t="s">
        <v>5675</v>
      </c>
      <c r="C2155" s="10">
        <v>1.0</v>
      </c>
      <c r="F2155" s="10">
        <v>1.0</v>
      </c>
      <c r="G2155" s="11">
        <v>45406.0</v>
      </c>
      <c r="H2155" s="12">
        <v>10017.0</v>
      </c>
      <c r="I2155" s="10" t="s">
        <v>658</v>
      </c>
      <c r="J2155" s="10">
        <v>1.0</v>
      </c>
      <c r="K2155" s="10">
        <v>151.0</v>
      </c>
      <c r="N2155" s="10">
        <f t="shared" si="1"/>
        <v>1</v>
      </c>
      <c r="O2155" s="10">
        <f t="shared" si="2"/>
        <v>0</v>
      </c>
    </row>
    <row r="2156" ht="12.75" customHeight="1">
      <c r="A2156" s="10" t="s">
        <v>5676</v>
      </c>
      <c r="B2156" s="10" t="s">
        <v>5677</v>
      </c>
      <c r="C2156" s="10">
        <v>1.0</v>
      </c>
      <c r="F2156" s="10">
        <v>1.0</v>
      </c>
      <c r="G2156" s="11">
        <v>45054.0</v>
      </c>
      <c r="H2156" s="12">
        <v>2646.0</v>
      </c>
      <c r="I2156" s="10" t="s">
        <v>866</v>
      </c>
      <c r="J2156" s="10">
        <v>1.0</v>
      </c>
      <c r="K2156" s="11" t="s">
        <v>478</v>
      </c>
      <c r="N2156" s="10">
        <f t="shared" si="1"/>
        <v>1</v>
      </c>
      <c r="O2156" s="10">
        <f t="shared" si="2"/>
        <v>0</v>
      </c>
    </row>
    <row r="2157" ht="12.75" customHeight="1">
      <c r="A2157" s="10" t="s">
        <v>5678</v>
      </c>
      <c r="B2157" s="10" t="s">
        <v>5679</v>
      </c>
      <c r="C2157" s="10">
        <v>1.0</v>
      </c>
      <c r="F2157" s="10">
        <v>1.0</v>
      </c>
      <c r="G2157" s="11">
        <v>45406.0</v>
      </c>
      <c r="H2157" s="12">
        <v>6993.0</v>
      </c>
      <c r="I2157" s="10" t="s">
        <v>2024</v>
      </c>
      <c r="J2157" s="10">
        <v>1.0</v>
      </c>
      <c r="K2157" s="10" t="s">
        <v>1423</v>
      </c>
      <c r="N2157" s="10">
        <f t="shared" si="1"/>
        <v>1</v>
      </c>
      <c r="O2157" s="10">
        <f t="shared" si="2"/>
        <v>0</v>
      </c>
    </row>
    <row r="2158" ht="12.75" customHeight="1">
      <c r="A2158" s="10" t="s">
        <v>5680</v>
      </c>
      <c r="B2158" s="10" t="s">
        <v>5681</v>
      </c>
      <c r="C2158" s="10">
        <v>1.0</v>
      </c>
      <c r="F2158" s="10">
        <v>1.0</v>
      </c>
      <c r="G2158" s="11">
        <v>45184.0</v>
      </c>
      <c r="H2158" s="12">
        <v>12190.5</v>
      </c>
      <c r="I2158" s="10" t="s">
        <v>2785</v>
      </c>
      <c r="J2158" s="10">
        <v>1.0</v>
      </c>
      <c r="K2158" s="10" t="s">
        <v>1005</v>
      </c>
      <c r="N2158" s="10">
        <f t="shared" si="1"/>
        <v>1</v>
      </c>
      <c r="O2158" s="10">
        <f t="shared" si="2"/>
        <v>0</v>
      </c>
    </row>
    <row r="2159" ht="12.75" customHeight="1">
      <c r="A2159" s="10" t="s">
        <v>5682</v>
      </c>
      <c r="B2159" s="10" t="s">
        <v>5683</v>
      </c>
      <c r="C2159" s="10">
        <v>2.0</v>
      </c>
      <c r="F2159" s="10">
        <v>2.0</v>
      </c>
      <c r="G2159" s="11">
        <v>45054.0</v>
      </c>
      <c r="H2159" s="12">
        <v>18711.0</v>
      </c>
      <c r="I2159" s="10" t="s">
        <v>1561</v>
      </c>
      <c r="J2159" s="10">
        <v>2.0</v>
      </c>
      <c r="K2159" s="10" t="s">
        <v>1778</v>
      </c>
      <c r="N2159" s="10">
        <f t="shared" si="1"/>
        <v>2</v>
      </c>
      <c r="O2159" s="10">
        <f t="shared" si="2"/>
        <v>0</v>
      </c>
      <c r="Q2159" s="10" t="str">
        <f>IFERROR(VLOOKUP(A2159,[1]Ajustes!A$1:H$65536,8,FALSE),0)</f>
        <v>#ERROR!</v>
      </c>
    </row>
    <row r="2160" ht="12.75" customHeight="1">
      <c r="A2160" s="10" t="s">
        <v>5684</v>
      </c>
      <c r="B2160" s="10" t="s">
        <v>5685</v>
      </c>
      <c r="C2160" s="10">
        <v>2.0</v>
      </c>
      <c r="F2160" s="10">
        <v>2.0</v>
      </c>
      <c r="G2160" s="11">
        <v>45054.0</v>
      </c>
      <c r="H2160" s="12">
        <v>5859.0</v>
      </c>
      <c r="I2160" s="10" t="s">
        <v>1122</v>
      </c>
      <c r="J2160" s="10">
        <v>2.0</v>
      </c>
      <c r="K2160" s="10" t="s">
        <v>1612</v>
      </c>
      <c r="N2160" s="10">
        <f t="shared" si="1"/>
        <v>2</v>
      </c>
      <c r="O2160" s="10">
        <f t="shared" si="2"/>
        <v>0</v>
      </c>
    </row>
    <row r="2161" ht="12.75" customHeight="1">
      <c r="A2161" s="10" t="s">
        <v>5686</v>
      </c>
      <c r="B2161" s="10" t="s">
        <v>5687</v>
      </c>
      <c r="C2161" s="10">
        <v>1.0</v>
      </c>
      <c r="F2161" s="10">
        <v>1.0</v>
      </c>
      <c r="G2161" s="11">
        <v>44985.0</v>
      </c>
      <c r="H2161" s="12">
        <v>39548.25</v>
      </c>
      <c r="I2161" s="10" t="s">
        <v>5688</v>
      </c>
      <c r="J2161" s="10">
        <v>1.0</v>
      </c>
      <c r="K2161" s="10" t="s">
        <v>1423</v>
      </c>
      <c r="N2161" s="10">
        <f t="shared" si="1"/>
        <v>1</v>
      </c>
      <c r="O2161" s="10">
        <f t="shared" si="2"/>
        <v>0</v>
      </c>
    </row>
    <row r="2162" ht="12.75" customHeight="1">
      <c r="A2162" s="10" t="s">
        <v>5689</v>
      </c>
      <c r="B2162" s="10" t="s">
        <v>5690</v>
      </c>
      <c r="C2162" s="10">
        <v>2.0</v>
      </c>
      <c r="F2162" s="10">
        <v>2.0</v>
      </c>
      <c r="G2162" s="11">
        <v>45054.0</v>
      </c>
      <c r="H2162" s="12">
        <v>1701.0</v>
      </c>
      <c r="I2162" s="10" t="s">
        <v>888</v>
      </c>
      <c r="J2162" s="10">
        <v>2.0</v>
      </c>
      <c r="K2162" s="11" t="s">
        <v>2817</v>
      </c>
      <c r="N2162" s="10">
        <f t="shared" si="1"/>
        <v>2</v>
      </c>
      <c r="O2162" s="10">
        <f t="shared" si="2"/>
        <v>0</v>
      </c>
    </row>
    <row r="2163" ht="12.75" customHeight="1">
      <c r="A2163" s="10" t="s">
        <v>5691</v>
      </c>
      <c r="B2163" s="10" t="s">
        <v>5692</v>
      </c>
      <c r="C2163" s="10">
        <v>1.0</v>
      </c>
      <c r="F2163" s="10">
        <v>1.0</v>
      </c>
      <c r="G2163" s="11">
        <v>45432.0</v>
      </c>
      <c r="H2163" s="12">
        <v>156775.5</v>
      </c>
      <c r="I2163" s="10" t="s">
        <v>5693</v>
      </c>
      <c r="J2163" s="10">
        <v>1.0</v>
      </c>
      <c r="K2163" s="10">
        <v>911.0</v>
      </c>
      <c r="N2163" s="10">
        <f t="shared" si="1"/>
        <v>1</v>
      </c>
      <c r="O2163" s="10">
        <f t="shared" si="2"/>
        <v>0</v>
      </c>
    </row>
    <row r="2164" ht="12.75" customHeight="1">
      <c r="A2164" s="10" t="s">
        <v>5694</v>
      </c>
      <c r="B2164" s="10" t="s">
        <v>5695</v>
      </c>
      <c r="C2164" s="10">
        <v>3.0</v>
      </c>
      <c r="F2164" s="10">
        <v>3.0</v>
      </c>
      <c r="G2164" s="11">
        <v>45054.0</v>
      </c>
      <c r="H2164" s="12">
        <v>2621.17</v>
      </c>
      <c r="I2164" s="10" t="s">
        <v>5696</v>
      </c>
      <c r="J2164" s="10">
        <v>3.0</v>
      </c>
      <c r="K2164" s="10" t="s">
        <v>2893</v>
      </c>
      <c r="N2164" s="10">
        <f t="shared" si="1"/>
        <v>3</v>
      </c>
      <c r="O2164" s="10">
        <f t="shared" si="2"/>
        <v>0</v>
      </c>
    </row>
    <row r="2165" ht="12.75" customHeight="1">
      <c r="A2165" s="10" t="s">
        <v>5697</v>
      </c>
      <c r="B2165" s="10" t="s">
        <v>5698</v>
      </c>
      <c r="C2165" s="10">
        <v>1.0</v>
      </c>
      <c r="F2165" s="10">
        <v>1.0</v>
      </c>
      <c r="G2165" s="11">
        <v>45054.0</v>
      </c>
      <c r="H2165" s="12">
        <v>114534.0</v>
      </c>
      <c r="I2165" s="10" t="s">
        <v>5699</v>
      </c>
      <c r="J2165" s="10">
        <v>1.0</v>
      </c>
      <c r="K2165" s="10">
        <v>152.0</v>
      </c>
      <c r="N2165" s="10">
        <f t="shared" si="1"/>
        <v>1</v>
      </c>
      <c r="O2165" s="10">
        <f t="shared" si="2"/>
        <v>0</v>
      </c>
    </row>
    <row r="2166" ht="12.75" customHeight="1">
      <c r="A2166" s="10" t="s">
        <v>5700</v>
      </c>
      <c r="B2166" s="10" t="s">
        <v>5701</v>
      </c>
      <c r="C2166" s="10">
        <v>1.0</v>
      </c>
      <c r="F2166" s="10">
        <v>1.0</v>
      </c>
      <c r="G2166" s="11">
        <v>45163.0</v>
      </c>
      <c r="H2166" s="12">
        <v>65772.0</v>
      </c>
      <c r="I2166" s="10" t="s">
        <v>3813</v>
      </c>
      <c r="J2166" s="10">
        <v>1.0</v>
      </c>
      <c r="K2166" s="10">
        <v>151.0</v>
      </c>
      <c r="N2166" s="10">
        <f t="shared" si="1"/>
        <v>1</v>
      </c>
      <c r="O2166" s="10">
        <f t="shared" si="2"/>
        <v>0</v>
      </c>
    </row>
    <row r="2167" ht="12.75" customHeight="1">
      <c r="A2167" s="10" t="s">
        <v>5702</v>
      </c>
      <c r="B2167" s="10" t="s">
        <v>5703</v>
      </c>
      <c r="C2167" s="10">
        <v>2.0</v>
      </c>
      <c r="F2167" s="10">
        <v>2.0</v>
      </c>
      <c r="G2167" s="11">
        <v>45406.0</v>
      </c>
      <c r="H2167" s="12">
        <v>12332.25</v>
      </c>
      <c r="I2167" s="10" t="s">
        <v>5704</v>
      </c>
      <c r="J2167" s="10">
        <v>2.0</v>
      </c>
      <c r="K2167" s="10" t="s">
        <v>1107</v>
      </c>
      <c r="N2167" s="10">
        <f t="shared" si="1"/>
        <v>2</v>
      </c>
      <c r="O2167" s="10">
        <f t="shared" si="2"/>
        <v>0</v>
      </c>
    </row>
    <row r="2168" ht="12.75" customHeight="1">
      <c r="A2168" s="10" t="s">
        <v>5705</v>
      </c>
      <c r="B2168" s="10" t="s">
        <v>5706</v>
      </c>
      <c r="C2168" s="10">
        <v>11.0</v>
      </c>
      <c r="F2168" s="10">
        <v>11.0</v>
      </c>
      <c r="G2168" s="11">
        <v>45281.0</v>
      </c>
      <c r="H2168" s="12">
        <v>20695.5</v>
      </c>
      <c r="I2168" s="10" t="s">
        <v>1894</v>
      </c>
      <c r="J2168" s="10">
        <v>11.0</v>
      </c>
      <c r="K2168" s="10" t="s">
        <v>907</v>
      </c>
      <c r="N2168" s="10">
        <f t="shared" si="1"/>
        <v>11</v>
      </c>
      <c r="O2168" s="10">
        <f t="shared" si="2"/>
        <v>0</v>
      </c>
      <c r="Q2168" s="10" t="str">
        <f>IFERROR(VLOOKUP(A2168,[1]Ajustes!A$1:H$65536,8,FALSE),0)</f>
        <v>#ERROR!</v>
      </c>
    </row>
    <row r="2169" ht="12.75" customHeight="1">
      <c r="A2169" s="10" t="s">
        <v>5707</v>
      </c>
      <c r="B2169" s="10" t="s">
        <v>5708</v>
      </c>
      <c r="C2169" s="10">
        <v>9.0</v>
      </c>
      <c r="F2169" s="10">
        <v>9.0</v>
      </c>
      <c r="G2169" s="11">
        <v>45723.0</v>
      </c>
      <c r="H2169" s="12">
        <v>1134.0</v>
      </c>
      <c r="I2169" s="10" t="s">
        <v>1709</v>
      </c>
      <c r="J2169" s="10">
        <v>9.0</v>
      </c>
      <c r="K2169" s="11" t="s">
        <v>2014</v>
      </c>
      <c r="N2169" s="10">
        <f t="shared" si="1"/>
        <v>9</v>
      </c>
      <c r="O2169" s="10">
        <f t="shared" si="2"/>
        <v>0</v>
      </c>
    </row>
    <row r="2170" ht="12.75" customHeight="1">
      <c r="A2170" s="10" t="s">
        <v>5709</v>
      </c>
      <c r="B2170" s="10" t="s">
        <v>5710</v>
      </c>
      <c r="C2170" s="10">
        <v>1.0</v>
      </c>
      <c r="F2170" s="10">
        <v>1.0</v>
      </c>
      <c r="G2170" s="11">
        <v>45406.0</v>
      </c>
      <c r="H2170" s="12">
        <v>1890.0</v>
      </c>
      <c r="I2170" s="10" t="s">
        <v>469</v>
      </c>
      <c r="J2170" s="10">
        <v>1.0</v>
      </c>
      <c r="K2170" s="11" t="s">
        <v>1929</v>
      </c>
      <c r="N2170" s="10">
        <f t="shared" si="1"/>
        <v>1</v>
      </c>
      <c r="O2170" s="10">
        <f t="shared" si="2"/>
        <v>0</v>
      </c>
    </row>
    <row r="2171" ht="12.75" customHeight="1">
      <c r="A2171" s="10" t="s">
        <v>5711</v>
      </c>
      <c r="B2171" s="10" t="s">
        <v>5712</v>
      </c>
      <c r="C2171" s="10">
        <v>1.0</v>
      </c>
      <c r="F2171" s="10">
        <v>1.0</v>
      </c>
      <c r="G2171" s="11">
        <v>45406.0</v>
      </c>
      <c r="H2171" s="12">
        <v>22821.75</v>
      </c>
      <c r="I2171" s="10" t="s">
        <v>5644</v>
      </c>
      <c r="J2171" s="10">
        <v>1.0</v>
      </c>
      <c r="K2171" s="10">
        <v>122.0</v>
      </c>
      <c r="N2171" s="10">
        <f t="shared" si="1"/>
        <v>1</v>
      </c>
      <c r="O2171" s="10">
        <f t="shared" si="2"/>
        <v>0</v>
      </c>
    </row>
    <row r="2172" ht="12.75" customHeight="1">
      <c r="A2172" s="10" t="s">
        <v>5713</v>
      </c>
      <c r="B2172" s="10" t="s">
        <v>5714</v>
      </c>
      <c r="C2172" s="10">
        <v>4.0</v>
      </c>
      <c r="F2172" s="10">
        <v>4.0</v>
      </c>
      <c r="G2172" s="11">
        <v>45054.0</v>
      </c>
      <c r="H2172" s="12">
        <v>19986.75</v>
      </c>
      <c r="I2172" s="10" t="s">
        <v>2232</v>
      </c>
      <c r="J2172" s="10">
        <v>4.0</v>
      </c>
      <c r="K2172" s="11" t="s">
        <v>1532</v>
      </c>
      <c r="N2172" s="10">
        <f t="shared" si="1"/>
        <v>4</v>
      </c>
      <c r="O2172" s="10">
        <f t="shared" si="2"/>
        <v>0</v>
      </c>
    </row>
    <row r="2173" ht="12.75" customHeight="1">
      <c r="A2173" s="10" t="s">
        <v>5715</v>
      </c>
      <c r="B2173" s="10" t="s">
        <v>5716</v>
      </c>
      <c r="C2173" s="10">
        <v>2.0</v>
      </c>
      <c r="F2173" s="10">
        <v>2.0</v>
      </c>
      <c r="G2173" s="11">
        <v>45723.0</v>
      </c>
      <c r="H2173" s="12">
        <v>7560.0</v>
      </c>
      <c r="I2173" s="10" t="s">
        <v>852</v>
      </c>
      <c r="J2173" s="10">
        <v>2.0</v>
      </c>
      <c r="K2173" s="10" t="s">
        <v>879</v>
      </c>
      <c r="N2173" s="10">
        <f t="shared" si="1"/>
        <v>2</v>
      </c>
      <c r="O2173" s="10">
        <f t="shared" si="2"/>
        <v>0</v>
      </c>
    </row>
    <row r="2174" ht="12.75" customHeight="1">
      <c r="A2174" s="10" t="s">
        <v>5717</v>
      </c>
      <c r="B2174" s="10" t="s">
        <v>5718</v>
      </c>
      <c r="C2174" s="10">
        <v>2.0</v>
      </c>
      <c r="F2174" s="10">
        <v>2.0</v>
      </c>
      <c r="G2174" s="11">
        <v>45406.0</v>
      </c>
      <c r="H2174" s="12">
        <v>63025.21</v>
      </c>
      <c r="I2174" s="10" t="s">
        <v>5719</v>
      </c>
      <c r="J2174" s="10">
        <v>2.0</v>
      </c>
      <c r="K2174" s="10" t="s">
        <v>1695</v>
      </c>
      <c r="N2174" s="10">
        <f t="shared" si="1"/>
        <v>2</v>
      </c>
      <c r="O2174" s="10">
        <f t="shared" si="2"/>
        <v>0</v>
      </c>
      <c r="Q2174" s="10" t="str">
        <f>IFERROR(VLOOKUP(A2174,[1]Ajustes!A$1:H$65536,8,FALSE),0)</f>
        <v>#ERROR!</v>
      </c>
    </row>
    <row r="2175" ht="12.75" customHeight="1">
      <c r="A2175" s="10" t="s">
        <v>5720</v>
      </c>
      <c r="B2175" s="10" t="s">
        <v>5721</v>
      </c>
      <c r="C2175" s="10">
        <v>11.0</v>
      </c>
      <c r="F2175" s="10">
        <v>11.0</v>
      </c>
      <c r="G2175" s="11">
        <v>45054.0</v>
      </c>
      <c r="H2175" s="12">
        <v>36722.68</v>
      </c>
      <c r="I2175" s="10" t="s">
        <v>5722</v>
      </c>
      <c r="J2175" s="10">
        <v>11.0</v>
      </c>
      <c r="K2175" s="10" t="s">
        <v>1291</v>
      </c>
      <c r="N2175" s="10">
        <f t="shared" si="1"/>
        <v>11</v>
      </c>
      <c r="O2175" s="10">
        <f t="shared" si="2"/>
        <v>0</v>
      </c>
    </row>
    <row r="2176" ht="12.75" customHeight="1">
      <c r="A2176" s="10" t="s">
        <v>5723</v>
      </c>
      <c r="B2176" s="10" t="s">
        <v>5724</v>
      </c>
      <c r="C2176" s="10">
        <v>12.0</v>
      </c>
      <c r="F2176" s="10">
        <v>12.0</v>
      </c>
      <c r="G2176" s="11">
        <v>45054.0</v>
      </c>
      <c r="H2176" s="12">
        <v>50420.16</v>
      </c>
      <c r="I2176" s="10" t="s">
        <v>5725</v>
      </c>
      <c r="J2176" s="10">
        <v>12.0</v>
      </c>
      <c r="K2176" s="10" t="s">
        <v>1291</v>
      </c>
      <c r="N2176" s="10">
        <f t="shared" si="1"/>
        <v>12</v>
      </c>
      <c r="O2176" s="10">
        <f t="shared" si="2"/>
        <v>0</v>
      </c>
      <c r="Q2176" s="10" t="str">
        <f>IFERROR(VLOOKUP(A2176,[1]Ajustes!A$1:H$65536,8,FALSE),0)</f>
        <v>#ERROR!</v>
      </c>
    </row>
    <row r="2177" ht="12.75" customHeight="1">
      <c r="A2177" s="10" t="s">
        <v>5726</v>
      </c>
      <c r="B2177" s="10" t="s">
        <v>5727</v>
      </c>
      <c r="C2177" s="10">
        <v>1.0</v>
      </c>
      <c r="F2177" s="10">
        <v>1.0</v>
      </c>
      <c r="G2177" s="11">
        <v>45201.0</v>
      </c>
      <c r="H2177" s="12">
        <v>21008.4</v>
      </c>
      <c r="I2177" s="10" t="s">
        <v>1939</v>
      </c>
      <c r="J2177" s="10">
        <v>1.0</v>
      </c>
      <c r="K2177" s="10">
        <v>742.0</v>
      </c>
      <c r="N2177" s="10">
        <f t="shared" si="1"/>
        <v>1</v>
      </c>
      <c r="O2177" s="10">
        <f t="shared" si="2"/>
        <v>0</v>
      </c>
    </row>
    <row r="2178" ht="12.75" customHeight="1">
      <c r="A2178" s="10" t="s">
        <v>5728</v>
      </c>
      <c r="B2178" s="10" t="s">
        <v>5729</v>
      </c>
      <c r="C2178" s="10">
        <v>7.0</v>
      </c>
      <c r="F2178" s="10">
        <v>7.0</v>
      </c>
      <c r="G2178" s="11">
        <v>45492.0</v>
      </c>
      <c r="H2178" s="12">
        <v>25210.08</v>
      </c>
      <c r="I2178" s="10" t="s">
        <v>2771</v>
      </c>
      <c r="J2178" s="10">
        <v>7.0</v>
      </c>
      <c r="K2178" s="10" t="s">
        <v>772</v>
      </c>
      <c r="N2178" s="10">
        <f t="shared" si="1"/>
        <v>7</v>
      </c>
      <c r="O2178" s="10">
        <f t="shared" si="2"/>
        <v>0</v>
      </c>
    </row>
    <row r="2179" ht="12.75" customHeight="1">
      <c r="A2179" s="10" t="s">
        <v>5730</v>
      </c>
      <c r="B2179" s="10" t="s">
        <v>5731</v>
      </c>
      <c r="C2179" s="10">
        <v>1.0</v>
      </c>
      <c r="F2179" s="10">
        <v>1.0</v>
      </c>
      <c r="G2179" s="11">
        <v>45637.0</v>
      </c>
      <c r="H2179" s="12">
        <v>103383.0</v>
      </c>
      <c r="I2179" s="10" t="s">
        <v>5732</v>
      </c>
      <c r="J2179" s="10">
        <v>1.0</v>
      </c>
      <c r="K2179" s="10">
        <v>951.0</v>
      </c>
      <c r="N2179" s="10">
        <f t="shared" si="1"/>
        <v>1</v>
      </c>
      <c r="O2179" s="10">
        <f t="shared" si="2"/>
        <v>0</v>
      </c>
    </row>
    <row r="2180" ht="12.75" customHeight="1">
      <c r="A2180" s="10" t="s">
        <v>5733</v>
      </c>
      <c r="B2180" s="10" t="s">
        <v>5734</v>
      </c>
      <c r="C2180" s="10">
        <v>1.0</v>
      </c>
      <c r="F2180" s="10">
        <v>1.0</v>
      </c>
      <c r="G2180" s="11">
        <v>45460.0</v>
      </c>
      <c r="H2180" s="12">
        <v>12285.0</v>
      </c>
      <c r="I2180" s="10" t="s">
        <v>1812</v>
      </c>
      <c r="J2180" s="10">
        <v>1.0</v>
      </c>
      <c r="K2180" s="10" t="s">
        <v>309</v>
      </c>
      <c r="N2180" s="10">
        <f t="shared" si="1"/>
        <v>1</v>
      </c>
      <c r="O2180" s="10">
        <f t="shared" si="2"/>
        <v>0</v>
      </c>
    </row>
    <row r="2181" ht="12.75" customHeight="1">
      <c r="A2181" s="10" t="s">
        <v>5735</v>
      </c>
      <c r="B2181" s="10" t="s">
        <v>5736</v>
      </c>
      <c r="C2181" s="10">
        <v>1.0</v>
      </c>
      <c r="F2181" s="10">
        <v>1.0</v>
      </c>
      <c r="G2181" s="11">
        <v>45460.0</v>
      </c>
      <c r="H2181" s="12">
        <v>1323.0</v>
      </c>
      <c r="I2181" s="10" t="s">
        <v>600</v>
      </c>
      <c r="J2181" s="10">
        <v>1.0</v>
      </c>
      <c r="K2181" s="10" t="s">
        <v>1005</v>
      </c>
      <c r="N2181" s="10">
        <f t="shared" si="1"/>
        <v>1</v>
      </c>
      <c r="O2181" s="10">
        <f t="shared" si="2"/>
        <v>0</v>
      </c>
    </row>
    <row r="2182" ht="12.75" customHeight="1">
      <c r="A2182" s="10" t="s">
        <v>5737</v>
      </c>
      <c r="B2182" s="10" t="s">
        <v>5738</v>
      </c>
      <c r="C2182" s="10">
        <v>1.0</v>
      </c>
      <c r="F2182" s="10">
        <v>1.0</v>
      </c>
      <c r="G2182" s="11">
        <v>45338.0</v>
      </c>
      <c r="H2182" s="12">
        <v>28491.75</v>
      </c>
      <c r="I2182" s="10" t="s">
        <v>5739</v>
      </c>
      <c r="J2182" s="10">
        <v>1.0</v>
      </c>
      <c r="K2182" s="10" t="s">
        <v>5740</v>
      </c>
      <c r="N2182" s="10">
        <f t="shared" si="1"/>
        <v>1</v>
      </c>
      <c r="O2182" s="10">
        <f t="shared" si="2"/>
        <v>0</v>
      </c>
    </row>
    <row r="2183" ht="12.75" customHeight="1">
      <c r="A2183" s="10" t="s">
        <v>5741</v>
      </c>
      <c r="B2183" s="10" t="s">
        <v>5742</v>
      </c>
      <c r="C2183" s="10">
        <v>1.0</v>
      </c>
      <c r="F2183" s="10">
        <v>1.0</v>
      </c>
      <c r="G2183" s="11">
        <v>45471.0</v>
      </c>
      <c r="H2183" s="12">
        <v>29342.25</v>
      </c>
      <c r="I2183" s="10" t="s">
        <v>1522</v>
      </c>
      <c r="J2183" s="10">
        <v>1.0</v>
      </c>
      <c r="K2183" s="10" t="s">
        <v>2064</v>
      </c>
      <c r="N2183" s="10">
        <f t="shared" si="1"/>
        <v>1</v>
      </c>
      <c r="O2183" s="10">
        <f t="shared" si="2"/>
        <v>0</v>
      </c>
    </row>
    <row r="2184" ht="12.75" customHeight="1">
      <c r="A2184" s="10" t="s">
        <v>5743</v>
      </c>
      <c r="B2184" s="10" t="s">
        <v>5744</v>
      </c>
      <c r="C2184" s="10">
        <v>1.0</v>
      </c>
      <c r="F2184" s="10">
        <v>1.0</v>
      </c>
      <c r="G2184" s="11">
        <v>45054.0</v>
      </c>
      <c r="H2184" s="12">
        <v>102154.5</v>
      </c>
      <c r="I2184" s="10" t="s">
        <v>5745</v>
      </c>
      <c r="J2184" s="10">
        <v>1.0</v>
      </c>
      <c r="K2184" s="10" t="s">
        <v>2064</v>
      </c>
      <c r="N2184" s="10">
        <f t="shared" si="1"/>
        <v>1</v>
      </c>
      <c r="O2184" s="10">
        <f t="shared" si="2"/>
        <v>0</v>
      </c>
    </row>
    <row r="2185" ht="12.75" customHeight="1">
      <c r="A2185" s="10" t="s">
        <v>5746</v>
      </c>
      <c r="B2185" s="10" t="s">
        <v>5747</v>
      </c>
      <c r="C2185" s="10">
        <v>2.0</v>
      </c>
      <c r="F2185" s="10">
        <v>2.0</v>
      </c>
      <c r="G2185" s="11">
        <v>45723.0</v>
      </c>
      <c r="H2185" s="12">
        <v>7371.0</v>
      </c>
      <c r="I2185" s="10" t="s">
        <v>2541</v>
      </c>
      <c r="J2185" s="10">
        <v>2.0</v>
      </c>
      <c r="K2185" s="10" t="s">
        <v>5748</v>
      </c>
      <c r="N2185" s="10">
        <f t="shared" si="1"/>
        <v>2</v>
      </c>
      <c r="O2185" s="10">
        <f t="shared" si="2"/>
        <v>0</v>
      </c>
    </row>
    <row r="2186" ht="12.75" customHeight="1">
      <c r="A2186" s="10" t="s">
        <v>5749</v>
      </c>
      <c r="B2186" s="10" t="s">
        <v>5750</v>
      </c>
      <c r="C2186" s="10">
        <v>1.0</v>
      </c>
      <c r="F2186" s="10">
        <v>1.0</v>
      </c>
      <c r="G2186" s="11">
        <v>45471.0</v>
      </c>
      <c r="H2186" s="12">
        <v>7371.0</v>
      </c>
      <c r="I2186" s="10" t="s">
        <v>1587</v>
      </c>
      <c r="J2186" s="10">
        <v>1.0</v>
      </c>
      <c r="K2186" s="10" t="s">
        <v>2064</v>
      </c>
      <c r="N2186" s="10">
        <f t="shared" si="1"/>
        <v>1</v>
      </c>
      <c r="O2186" s="10">
        <f t="shared" si="2"/>
        <v>0</v>
      </c>
    </row>
    <row r="2187" ht="12.75" customHeight="1">
      <c r="A2187" s="10" t="s">
        <v>5751</v>
      </c>
      <c r="B2187" s="10" t="s">
        <v>5752</v>
      </c>
      <c r="C2187" s="10">
        <v>1.0</v>
      </c>
      <c r="F2187" s="10">
        <v>1.0</v>
      </c>
      <c r="G2187" s="11">
        <v>45450.0</v>
      </c>
      <c r="H2187" s="12">
        <v>52589.25</v>
      </c>
      <c r="I2187" s="10" t="s">
        <v>5753</v>
      </c>
      <c r="J2187" s="10">
        <v>1.0</v>
      </c>
      <c r="K2187" s="10" t="s">
        <v>2064</v>
      </c>
      <c r="N2187" s="10">
        <f t="shared" si="1"/>
        <v>1</v>
      </c>
      <c r="O2187" s="10">
        <f t="shared" si="2"/>
        <v>0</v>
      </c>
    </row>
    <row r="2188" ht="12.75" customHeight="1">
      <c r="A2188" s="10" t="s">
        <v>5754</v>
      </c>
      <c r="B2188" s="10" t="s">
        <v>5755</v>
      </c>
      <c r="C2188" s="10">
        <v>2.0</v>
      </c>
      <c r="F2188" s="10">
        <v>2.0</v>
      </c>
      <c r="G2188" s="11">
        <v>45723.0</v>
      </c>
      <c r="H2188" s="12">
        <v>91003.5</v>
      </c>
      <c r="I2188" s="10" t="s">
        <v>5756</v>
      </c>
      <c r="J2188" s="10">
        <v>2.0</v>
      </c>
      <c r="K2188" s="10">
        <v>351.0</v>
      </c>
      <c r="N2188" s="10">
        <f t="shared" si="1"/>
        <v>2</v>
      </c>
      <c r="O2188" s="10">
        <f t="shared" si="2"/>
        <v>0</v>
      </c>
    </row>
    <row r="2189" ht="12.75" customHeight="1">
      <c r="A2189" s="10" t="s">
        <v>5757</v>
      </c>
      <c r="B2189" s="10" t="s">
        <v>5758</v>
      </c>
      <c r="C2189" s="10">
        <v>2.0</v>
      </c>
      <c r="F2189" s="10">
        <v>2.0</v>
      </c>
      <c r="G2189" s="11">
        <v>45054.0</v>
      </c>
      <c r="H2189" s="12">
        <v>74844.0</v>
      </c>
      <c r="I2189" s="10" t="s">
        <v>5759</v>
      </c>
      <c r="J2189" s="10">
        <v>2.0</v>
      </c>
      <c r="K2189" s="10">
        <v>951.0</v>
      </c>
      <c r="N2189" s="10">
        <f t="shared" si="1"/>
        <v>2</v>
      </c>
      <c r="O2189" s="10">
        <f t="shared" si="2"/>
        <v>0</v>
      </c>
    </row>
    <row r="2190" ht="12.75" customHeight="1">
      <c r="A2190" s="10" t="s">
        <v>5760</v>
      </c>
      <c r="B2190" s="10" t="s">
        <v>5761</v>
      </c>
      <c r="C2190" s="10">
        <v>5.0</v>
      </c>
      <c r="F2190" s="10">
        <v>5.0</v>
      </c>
      <c r="G2190" s="11">
        <v>45723.0</v>
      </c>
      <c r="H2190" s="12">
        <v>13182.75</v>
      </c>
      <c r="I2190" s="10" t="s">
        <v>2134</v>
      </c>
      <c r="J2190" s="10">
        <f>2+4</f>
        <v>6</v>
      </c>
      <c r="K2190" s="10" t="s">
        <v>772</v>
      </c>
      <c r="N2190" s="10">
        <f t="shared" si="1"/>
        <v>6</v>
      </c>
      <c r="O2190" s="10">
        <f t="shared" si="2"/>
        <v>1</v>
      </c>
      <c r="P2190" s="10" t="s">
        <v>454</v>
      </c>
      <c r="Q2190" s="10" t="str">
        <f>IFERROR(VLOOKUP(A2190,[1]Ajustes!A$1:H$65536,8,FALSE),0)</f>
        <v>#ERROR!</v>
      </c>
    </row>
    <row r="2191" ht="12.75" customHeight="1">
      <c r="A2191" s="10" t="s">
        <v>5762</v>
      </c>
      <c r="B2191" s="10" t="s">
        <v>5763</v>
      </c>
      <c r="C2191" s="10">
        <v>4.0</v>
      </c>
      <c r="F2191" s="10">
        <v>4.0</v>
      </c>
      <c r="G2191" s="11">
        <v>45723.0</v>
      </c>
      <c r="H2191" s="12">
        <v>32602.5</v>
      </c>
      <c r="I2191" s="10" t="s">
        <v>5764</v>
      </c>
      <c r="J2191" s="10">
        <v>4.0</v>
      </c>
      <c r="K2191" s="10">
        <v>222.0</v>
      </c>
      <c r="N2191" s="10">
        <f t="shared" si="1"/>
        <v>4</v>
      </c>
      <c r="O2191" s="10">
        <f t="shared" si="2"/>
        <v>0</v>
      </c>
    </row>
    <row r="2192" ht="12.75" customHeight="1">
      <c r="A2192" s="10" t="s">
        <v>5765</v>
      </c>
      <c r="B2192" s="10" t="s">
        <v>5766</v>
      </c>
      <c r="C2192" s="10">
        <v>1.0</v>
      </c>
      <c r="F2192" s="10">
        <v>1.0</v>
      </c>
      <c r="G2192" s="11">
        <v>45492.0</v>
      </c>
      <c r="H2192" s="12">
        <v>23955.75</v>
      </c>
      <c r="I2192" s="10" t="s">
        <v>5767</v>
      </c>
      <c r="J2192" s="10">
        <v>1.0</v>
      </c>
      <c r="K2192" s="10" t="s">
        <v>672</v>
      </c>
      <c r="N2192" s="10">
        <f t="shared" si="1"/>
        <v>1</v>
      </c>
      <c r="O2192" s="10">
        <f t="shared" si="2"/>
        <v>0</v>
      </c>
    </row>
    <row r="2193" ht="12.75" customHeight="1">
      <c r="A2193" s="10" t="s">
        <v>5768</v>
      </c>
      <c r="B2193" s="10" t="s">
        <v>5769</v>
      </c>
      <c r="C2193" s="10">
        <v>1.0</v>
      </c>
      <c r="F2193" s="10">
        <v>1.0</v>
      </c>
      <c r="G2193" s="11">
        <v>45492.0</v>
      </c>
      <c r="H2193" s="12">
        <v>6993.0</v>
      </c>
      <c r="I2193" s="10" t="s">
        <v>2024</v>
      </c>
      <c r="J2193" s="10">
        <v>1.0</v>
      </c>
      <c r="K2193" s="10">
        <v>712.0</v>
      </c>
      <c r="N2193" s="10">
        <f t="shared" si="1"/>
        <v>1</v>
      </c>
      <c r="O2193" s="10">
        <f t="shared" si="2"/>
        <v>0</v>
      </c>
    </row>
    <row r="2194" ht="12.75" customHeight="1">
      <c r="A2194" s="10" t="s">
        <v>5770</v>
      </c>
      <c r="B2194" s="10" t="s">
        <v>5771</v>
      </c>
      <c r="C2194" s="10">
        <v>2.0</v>
      </c>
      <c r="F2194" s="10">
        <v>2.0</v>
      </c>
      <c r="G2194" s="11">
        <v>45054.0</v>
      </c>
      <c r="H2194" s="12">
        <v>61236.0</v>
      </c>
      <c r="I2194" s="10" t="s">
        <v>5772</v>
      </c>
      <c r="J2194" s="10">
        <v>1.0</v>
      </c>
      <c r="K2194" s="10" t="s">
        <v>4222</v>
      </c>
      <c r="L2194" s="10">
        <v>1.0</v>
      </c>
      <c r="N2194" s="10">
        <f t="shared" si="1"/>
        <v>2</v>
      </c>
      <c r="O2194" s="10">
        <f t="shared" si="2"/>
        <v>0</v>
      </c>
      <c r="P2194" s="10">
        <v>191081.0</v>
      </c>
    </row>
    <row r="2195" ht="12.75" customHeight="1">
      <c r="A2195" s="10" t="s">
        <v>5773</v>
      </c>
      <c r="B2195" s="10" t="s">
        <v>5774</v>
      </c>
      <c r="C2195" s="10">
        <v>3.0</v>
      </c>
      <c r="F2195" s="10">
        <v>3.0</v>
      </c>
      <c r="G2195" s="11">
        <v>45723.0</v>
      </c>
      <c r="H2195" s="12">
        <v>42383.25</v>
      </c>
      <c r="I2195" s="10" t="s">
        <v>5775</v>
      </c>
      <c r="J2195" s="10">
        <v>3.0</v>
      </c>
      <c r="K2195" s="10" t="s">
        <v>363</v>
      </c>
      <c r="N2195" s="10">
        <f t="shared" si="1"/>
        <v>3</v>
      </c>
      <c r="O2195" s="10">
        <f t="shared" si="2"/>
        <v>0</v>
      </c>
    </row>
    <row r="2196" ht="12.75" customHeight="1">
      <c r="A2196" s="10" t="s">
        <v>5776</v>
      </c>
      <c r="B2196" s="10" t="s">
        <v>5777</v>
      </c>
      <c r="C2196" s="10">
        <v>1.0</v>
      </c>
      <c r="F2196" s="10">
        <v>1.0</v>
      </c>
      <c r="G2196" s="11">
        <v>45677.0</v>
      </c>
      <c r="H2196" s="12">
        <v>62086.5</v>
      </c>
      <c r="I2196" s="10" t="s">
        <v>5778</v>
      </c>
      <c r="J2196" s="10">
        <v>1.0</v>
      </c>
      <c r="K2196" s="10" t="s">
        <v>363</v>
      </c>
      <c r="N2196" s="10">
        <f t="shared" si="1"/>
        <v>1</v>
      </c>
      <c r="O2196" s="10">
        <f t="shared" si="2"/>
        <v>0</v>
      </c>
    </row>
    <row r="2197" ht="12.75" customHeight="1">
      <c r="A2197" s="10" t="s">
        <v>5779</v>
      </c>
      <c r="B2197" s="10" t="s">
        <v>5780</v>
      </c>
      <c r="C2197" s="10">
        <v>1.0</v>
      </c>
      <c r="F2197" s="10">
        <v>1.0</v>
      </c>
      <c r="G2197" s="11">
        <v>45432.0</v>
      </c>
      <c r="H2197" s="12">
        <v>118786.5</v>
      </c>
      <c r="I2197" s="10" t="s">
        <v>5781</v>
      </c>
      <c r="J2197" s="10">
        <v>1.0</v>
      </c>
      <c r="K2197" s="10" t="s">
        <v>2780</v>
      </c>
      <c r="N2197" s="10">
        <f t="shared" si="1"/>
        <v>1</v>
      </c>
      <c r="O2197" s="10">
        <f t="shared" si="2"/>
        <v>0</v>
      </c>
    </row>
    <row r="2198" ht="12.75" customHeight="1">
      <c r="A2198" s="10" t="s">
        <v>5782</v>
      </c>
      <c r="B2198" s="10" t="s">
        <v>5783</v>
      </c>
      <c r="C2198" s="10">
        <v>1.0</v>
      </c>
      <c r="F2198" s="10">
        <v>1.0</v>
      </c>
      <c r="G2198" s="11">
        <v>45721.0</v>
      </c>
      <c r="H2198" s="12">
        <v>7371.0</v>
      </c>
      <c r="I2198" s="10" t="s">
        <v>1587</v>
      </c>
      <c r="L2198" s="10">
        <v>1.0</v>
      </c>
      <c r="N2198" s="10">
        <f t="shared" si="1"/>
        <v>1</v>
      </c>
      <c r="O2198" s="10">
        <f t="shared" si="2"/>
        <v>0</v>
      </c>
      <c r="P2198" s="10">
        <v>191081.0</v>
      </c>
    </row>
    <row r="2199" ht="12.75" customHeight="1">
      <c r="A2199" s="10" t="s">
        <v>5784</v>
      </c>
      <c r="B2199" s="10" t="s">
        <v>5785</v>
      </c>
      <c r="C2199" s="10">
        <v>2.0</v>
      </c>
      <c r="F2199" s="10">
        <v>2.0</v>
      </c>
      <c r="G2199" s="11">
        <v>45054.0</v>
      </c>
      <c r="H2199" s="12">
        <v>137639.25</v>
      </c>
      <c r="I2199" s="10" t="s">
        <v>5786</v>
      </c>
      <c r="J2199" s="10">
        <v>2.0</v>
      </c>
      <c r="K2199" s="10" t="s">
        <v>4222</v>
      </c>
      <c r="N2199" s="10">
        <f t="shared" si="1"/>
        <v>2</v>
      </c>
      <c r="O2199" s="10">
        <f t="shared" si="2"/>
        <v>0</v>
      </c>
    </row>
    <row r="2200" ht="12.75" customHeight="1">
      <c r="A2200" s="10" t="s">
        <v>5787</v>
      </c>
      <c r="B2200" s="10" t="s">
        <v>5788</v>
      </c>
      <c r="C2200" s="10">
        <v>10.0</v>
      </c>
      <c r="F2200" s="10">
        <v>10.0</v>
      </c>
      <c r="G2200" s="11">
        <v>45054.0</v>
      </c>
      <c r="H2200" s="12">
        <v>30901.5</v>
      </c>
      <c r="I2200" s="10" t="s">
        <v>5789</v>
      </c>
      <c r="J2200" s="10">
        <v>10.0</v>
      </c>
      <c r="K2200" s="10" t="s">
        <v>2000</v>
      </c>
      <c r="N2200" s="10">
        <f t="shared" si="1"/>
        <v>10</v>
      </c>
      <c r="O2200" s="10">
        <f t="shared" si="2"/>
        <v>0</v>
      </c>
    </row>
    <row r="2201" ht="12.75" customHeight="1">
      <c r="A2201" s="10" t="s">
        <v>5790</v>
      </c>
      <c r="B2201" s="10" t="s">
        <v>5791</v>
      </c>
      <c r="C2201" s="10">
        <v>1.0</v>
      </c>
      <c r="F2201" s="10">
        <v>1.0</v>
      </c>
      <c r="G2201" s="11">
        <v>45492.0</v>
      </c>
      <c r="H2201" s="12">
        <v>3969.0</v>
      </c>
      <c r="I2201" s="10" t="s">
        <v>2265</v>
      </c>
      <c r="J2201" s="10">
        <v>1.0</v>
      </c>
      <c r="K2201" s="10" t="s">
        <v>2839</v>
      </c>
      <c r="N2201" s="10">
        <f t="shared" si="1"/>
        <v>1</v>
      </c>
      <c r="O2201" s="10">
        <f t="shared" si="2"/>
        <v>0</v>
      </c>
    </row>
    <row r="2202" ht="12.75" customHeight="1">
      <c r="A2202" s="10" t="s">
        <v>5792</v>
      </c>
      <c r="B2202" s="10" t="s">
        <v>5793</v>
      </c>
      <c r="C2202" s="10">
        <v>1.0</v>
      </c>
      <c r="F2202" s="10">
        <v>1.0</v>
      </c>
      <c r="G2202" s="11">
        <v>45723.0</v>
      </c>
      <c r="H2202" s="12">
        <v>160177.5</v>
      </c>
      <c r="I2202" s="10" t="s">
        <v>5794</v>
      </c>
      <c r="L2202" s="10">
        <v>1.0</v>
      </c>
      <c r="N2202" s="10">
        <f t="shared" si="1"/>
        <v>1</v>
      </c>
      <c r="O2202" s="10">
        <f t="shared" si="2"/>
        <v>0</v>
      </c>
      <c r="P2202" s="10">
        <v>191081.0</v>
      </c>
    </row>
    <row r="2203" ht="12.75" customHeight="1">
      <c r="A2203" s="10" t="s">
        <v>5795</v>
      </c>
      <c r="B2203" s="10" t="s">
        <v>5796</v>
      </c>
      <c r="C2203" s="10">
        <v>2.0</v>
      </c>
      <c r="F2203" s="10">
        <v>2.0</v>
      </c>
      <c r="G2203" s="11">
        <v>45721.0</v>
      </c>
      <c r="H2203" s="12">
        <v>8694.0</v>
      </c>
      <c r="I2203" s="10" t="s">
        <v>2429</v>
      </c>
      <c r="L2203" s="10">
        <v>2.0</v>
      </c>
      <c r="N2203" s="10">
        <f t="shared" si="1"/>
        <v>2</v>
      </c>
      <c r="O2203" s="10">
        <f t="shared" si="2"/>
        <v>0</v>
      </c>
      <c r="P2203" s="10">
        <v>191081.0</v>
      </c>
    </row>
    <row r="2204" ht="12.75" customHeight="1">
      <c r="A2204" s="10" t="s">
        <v>5797</v>
      </c>
      <c r="B2204" s="10" t="s">
        <v>5798</v>
      </c>
      <c r="C2204" s="10">
        <v>1.0</v>
      </c>
      <c r="F2204" s="10">
        <v>1.0</v>
      </c>
      <c r="G2204" s="11">
        <v>45721.0</v>
      </c>
      <c r="H2204" s="12">
        <v>105651.0</v>
      </c>
      <c r="I2204" s="10" t="s">
        <v>5799</v>
      </c>
      <c r="L2204" s="10">
        <v>1.0</v>
      </c>
      <c r="N2204" s="10">
        <f t="shared" si="1"/>
        <v>1</v>
      </c>
      <c r="O2204" s="10">
        <f t="shared" si="2"/>
        <v>0</v>
      </c>
      <c r="P2204" s="10">
        <v>191081.0</v>
      </c>
    </row>
    <row r="2205" ht="12.75" customHeight="1">
      <c r="A2205" s="10" t="s">
        <v>5800</v>
      </c>
      <c r="B2205" s="10" t="s">
        <v>5801</v>
      </c>
      <c r="C2205" s="10">
        <v>1.0</v>
      </c>
      <c r="F2205" s="10">
        <v>1.0</v>
      </c>
      <c r="G2205" s="11">
        <v>45699.0</v>
      </c>
      <c r="H2205" s="12">
        <v>71300.25</v>
      </c>
      <c r="I2205" s="10" t="s">
        <v>5802</v>
      </c>
      <c r="J2205" s="10">
        <v>1.0</v>
      </c>
      <c r="K2205" s="10">
        <v>832.0</v>
      </c>
      <c r="N2205" s="10">
        <f t="shared" si="1"/>
        <v>1</v>
      </c>
      <c r="O2205" s="10">
        <f t="shared" si="2"/>
        <v>0</v>
      </c>
    </row>
    <row r="2206" ht="12.75" customHeight="1">
      <c r="A2206" s="10" t="s">
        <v>5803</v>
      </c>
      <c r="B2206" s="10" t="s">
        <v>5804</v>
      </c>
      <c r="C2206" s="10">
        <v>1.0</v>
      </c>
      <c r="D2206" s="10">
        <v>1.0</v>
      </c>
      <c r="G2206" s="11">
        <v>45677.0</v>
      </c>
      <c r="H2206" s="12">
        <v>1323.0</v>
      </c>
      <c r="I2206" s="10" t="s">
        <v>600</v>
      </c>
      <c r="N2206" s="10">
        <f t="shared" si="1"/>
        <v>0</v>
      </c>
      <c r="O2206" s="10">
        <f t="shared" si="2"/>
        <v>-1</v>
      </c>
      <c r="Q2206" s="10" t="str">
        <f>IFERROR(VLOOKUP(A2206,[1]Ajustes!A$1:H$65536,8,FALSE),0)</f>
        <v>#ERROR!</v>
      </c>
    </row>
    <row r="2207" ht="12.75" customHeight="1">
      <c r="A2207" s="10" t="s">
        <v>5805</v>
      </c>
      <c r="B2207" s="10" t="s">
        <v>5806</v>
      </c>
      <c r="C2207" s="10">
        <v>2.0</v>
      </c>
      <c r="D2207" s="10">
        <v>1.0</v>
      </c>
      <c r="F2207" s="10">
        <v>1.0</v>
      </c>
      <c r="G2207" s="11">
        <v>45721.0</v>
      </c>
      <c r="H2207" s="12">
        <v>7560.0</v>
      </c>
      <c r="I2207" s="10" t="s">
        <v>852</v>
      </c>
      <c r="L2207" s="10">
        <v>2.0</v>
      </c>
      <c r="N2207" s="10">
        <f t="shared" si="1"/>
        <v>2</v>
      </c>
      <c r="O2207" s="10">
        <f t="shared" si="2"/>
        <v>0</v>
      </c>
      <c r="P2207" s="10">
        <v>191081.0</v>
      </c>
    </row>
    <row r="2208" ht="12.75" customHeight="1">
      <c r="A2208" s="10" t="s">
        <v>5807</v>
      </c>
      <c r="B2208" s="10" t="s">
        <v>5808</v>
      </c>
      <c r="C2208" s="10">
        <v>3.0</v>
      </c>
      <c r="D2208" s="10">
        <v>1.0</v>
      </c>
      <c r="F2208" s="10">
        <v>2.0</v>
      </c>
      <c r="G2208" s="11">
        <v>45723.0</v>
      </c>
      <c r="H2208" s="12">
        <v>18711.0</v>
      </c>
      <c r="I2208" s="10" t="s">
        <v>1321</v>
      </c>
      <c r="J2208" s="10">
        <v>2.0</v>
      </c>
      <c r="K2208" s="10">
        <v>652.0</v>
      </c>
      <c r="L2208" s="10">
        <v>1.0</v>
      </c>
      <c r="N2208" s="10">
        <f t="shared" si="1"/>
        <v>3</v>
      </c>
      <c r="O2208" s="10">
        <f t="shared" si="2"/>
        <v>0</v>
      </c>
      <c r="P2208" s="10">
        <v>191081.0</v>
      </c>
    </row>
    <row r="2209" ht="12.75" customHeight="1">
      <c r="A2209" s="10" t="s">
        <v>5809</v>
      </c>
      <c r="B2209" s="10" t="s">
        <v>5810</v>
      </c>
      <c r="C2209" s="10">
        <v>1.0</v>
      </c>
      <c r="F2209" s="10">
        <v>1.0</v>
      </c>
      <c r="G2209" s="11">
        <v>45406.0</v>
      </c>
      <c r="H2209" s="12">
        <v>3024.0</v>
      </c>
      <c r="I2209" s="10" t="s">
        <v>1761</v>
      </c>
      <c r="J2209" s="10">
        <v>1.0</v>
      </c>
      <c r="K2209" s="10" t="s">
        <v>515</v>
      </c>
      <c r="N2209" s="10">
        <f t="shared" si="1"/>
        <v>1</v>
      </c>
      <c r="O2209" s="10">
        <f t="shared" si="2"/>
        <v>0</v>
      </c>
    </row>
    <row r="2210" ht="12.75" customHeight="1">
      <c r="A2210" s="10" t="s">
        <v>5811</v>
      </c>
      <c r="B2210" s="10" t="s">
        <v>5812</v>
      </c>
      <c r="C2210" s="10">
        <v>1.0</v>
      </c>
      <c r="F2210" s="10">
        <v>1.0</v>
      </c>
      <c r="G2210" s="11">
        <v>45390.0</v>
      </c>
      <c r="H2210" s="12">
        <v>7938.0</v>
      </c>
      <c r="I2210" s="10" t="s">
        <v>798</v>
      </c>
      <c r="J2210" s="10">
        <v>1.0</v>
      </c>
      <c r="K2210" s="11" t="s">
        <v>1859</v>
      </c>
      <c r="N2210" s="10">
        <f t="shared" si="1"/>
        <v>1</v>
      </c>
      <c r="O2210" s="10">
        <f t="shared" si="2"/>
        <v>0</v>
      </c>
    </row>
    <row r="2211" ht="12.75" customHeight="1">
      <c r="A2211" s="10" t="s">
        <v>5813</v>
      </c>
      <c r="B2211" s="10" t="s">
        <v>5814</v>
      </c>
      <c r="C2211" s="10">
        <v>1.0</v>
      </c>
      <c r="F2211" s="10">
        <v>1.0</v>
      </c>
      <c r="G2211" s="11">
        <v>45670.0</v>
      </c>
      <c r="H2211" s="12">
        <v>105934.5</v>
      </c>
      <c r="I2211" s="10" t="s">
        <v>5815</v>
      </c>
      <c r="L2211" s="10">
        <v>1.0</v>
      </c>
      <c r="N2211" s="10">
        <f t="shared" si="1"/>
        <v>1</v>
      </c>
      <c r="O2211" s="10">
        <f t="shared" si="2"/>
        <v>0</v>
      </c>
      <c r="P2211" s="10">
        <v>191081.0</v>
      </c>
    </row>
    <row r="2212" ht="12.75" customHeight="1">
      <c r="A2212" s="10" t="s">
        <v>5816</v>
      </c>
      <c r="B2212" s="10" t="s">
        <v>5817</v>
      </c>
      <c r="C2212" s="10">
        <v>1.0</v>
      </c>
      <c r="F2212" s="10">
        <v>1.0</v>
      </c>
      <c r="G2212" s="11">
        <v>45552.0</v>
      </c>
      <c r="H2212" s="12">
        <v>13608.0</v>
      </c>
      <c r="I2212" s="10" t="s">
        <v>3035</v>
      </c>
      <c r="J2212" s="10">
        <v>1.0</v>
      </c>
      <c r="K2212" s="10">
        <v>142.0</v>
      </c>
      <c r="N2212" s="10">
        <f t="shared" si="1"/>
        <v>1</v>
      </c>
      <c r="O2212" s="10">
        <f t="shared" si="2"/>
        <v>0</v>
      </c>
    </row>
    <row r="2213" ht="12.75" customHeight="1">
      <c r="A2213" s="10" t="s">
        <v>5818</v>
      </c>
      <c r="B2213" s="10" t="s">
        <v>5819</v>
      </c>
      <c r="C2213" s="10">
        <v>1.0</v>
      </c>
      <c r="F2213" s="10">
        <v>1.0</v>
      </c>
      <c r="G2213" s="11">
        <v>45602.0</v>
      </c>
      <c r="H2213" s="12">
        <v>94830.75</v>
      </c>
      <c r="I2213" s="10" t="s">
        <v>5820</v>
      </c>
      <c r="J2213" s="10">
        <v>1.0</v>
      </c>
      <c r="K2213" s="10">
        <v>123.0</v>
      </c>
      <c r="N2213" s="10">
        <f t="shared" si="1"/>
        <v>1</v>
      </c>
      <c r="O2213" s="10">
        <f t="shared" si="2"/>
        <v>0</v>
      </c>
    </row>
    <row r="2214" ht="12.75" customHeight="1">
      <c r="A2214" s="10" t="s">
        <v>5821</v>
      </c>
      <c r="B2214" s="10" t="s">
        <v>5822</v>
      </c>
      <c r="C2214" s="10">
        <v>1.0</v>
      </c>
      <c r="F2214" s="10">
        <v>1.0</v>
      </c>
      <c r="G2214" s="11">
        <v>45721.0</v>
      </c>
      <c r="H2214" s="12">
        <v>20270.25</v>
      </c>
      <c r="I2214" s="10" t="s">
        <v>5823</v>
      </c>
      <c r="J2214" s="10">
        <v>1.0</v>
      </c>
      <c r="K2214" s="10" t="s">
        <v>363</v>
      </c>
      <c r="N2214" s="10">
        <f t="shared" si="1"/>
        <v>1</v>
      </c>
      <c r="O2214" s="10">
        <f t="shared" si="2"/>
        <v>0</v>
      </c>
    </row>
    <row r="2215" ht="12.75" customHeight="1">
      <c r="A2215" s="10" t="s">
        <v>5824</v>
      </c>
      <c r="B2215" s="10" t="s">
        <v>5825</v>
      </c>
      <c r="C2215" s="10">
        <v>1.0</v>
      </c>
      <c r="F2215" s="10">
        <v>1.0</v>
      </c>
      <c r="G2215" s="11">
        <v>45492.0</v>
      </c>
      <c r="H2215" s="12">
        <v>13041.0</v>
      </c>
      <c r="I2215" s="10" t="s">
        <v>383</v>
      </c>
      <c r="J2215" s="10">
        <v>1.0</v>
      </c>
      <c r="K2215" s="11" t="s">
        <v>1859</v>
      </c>
      <c r="N2215" s="10">
        <f t="shared" si="1"/>
        <v>1</v>
      </c>
      <c r="O2215" s="10">
        <f t="shared" si="2"/>
        <v>0</v>
      </c>
    </row>
    <row r="2216" ht="12.75" customHeight="1">
      <c r="A2216" s="10" t="s">
        <v>5826</v>
      </c>
      <c r="B2216" s="10" t="s">
        <v>5827</v>
      </c>
      <c r="C2216" s="10">
        <v>2.0</v>
      </c>
      <c r="F2216" s="10">
        <v>2.0</v>
      </c>
      <c r="G2216" s="11">
        <v>45054.0</v>
      </c>
      <c r="H2216" s="12">
        <v>2835.0</v>
      </c>
      <c r="I2216" s="10" t="s">
        <v>1164</v>
      </c>
      <c r="J2216" s="10">
        <v>2.0</v>
      </c>
      <c r="K2216" s="10" t="s">
        <v>309</v>
      </c>
      <c r="N2216" s="10">
        <f t="shared" si="1"/>
        <v>2</v>
      </c>
      <c r="O2216" s="10">
        <f t="shared" si="2"/>
        <v>0</v>
      </c>
    </row>
    <row r="2217" ht="12.75" customHeight="1">
      <c r="A2217" s="10" t="s">
        <v>5828</v>
      </c>
      <c r="B2217" s="10" t="s">
        <v>5829</v>
      </c>
      <c r="C2217" s="10">
        <v>1.0</v>
      </c>
      <c r="F2217" s="10">
        <v>1.0</v>
      </c>
      <c r="G2217" s="11">
        <v>45054.0</v>
      </c>
      <c r="H2217" s="12">
        <v>46352.25</v>
      </c>
      <c r="I2217" s="10" t="s">
        <v>5830</v>
      </c>
      <c r="J2217" s="10">
        <v>1.0</v>
      </c>
      <c r="K2217" s="11" t="s">
        <v>885</v>
      </c>
      <c r="N2217" s="10">
        <f t="shared" si="1"/>
        <v>1</v>
      </c>
      <c r="O2217" s="10">
        <f t="shared" si="2"/>
        <v>0</v>
      </c>
    </row>
    <row r="2218" ht="12.75" customHeight="1">
      <c r="A2218" s="10" t="s">
        <v>5831</v>
      </c>
      <c r="B2218" s="10" t="s">
        <v>5832</v>
      </c>
      <c r="C2218" s="10">
        <v>1.0</v>
      </c>
      <c r="E2218" s="10">
        <v>1.0</v>
      </c>
      <c r="F2218" s="10">
        <v>2.0</v>
      </c>
      <c r="G2218" s="11">
        <v>45054.0</v>
      </c>
      <c r="H2218" s="12">
        <v>144774.0</v>
      </c>
      <c r="I2218" s="10" t="s">
        <v>5833</v>
      </c>
      <c r="J2218" s="10">
        <v>1.0</v>
      </c>
      <c r="K2218" s="10">
        <v>643.0</v>
      </c>
      <c r="N2218" s="10">
        <f t="shared" si="1"/>
        <v>1</v>
      </c>
      <c r="O2218" s="10">
        <f t="shared" si="2"/>
        <v>0</v>
      </c>
    </row>
    <row r="2219" ht="12.75" customHeight="1">
      <c r="A2219" s="10" t="s">
        <v>5834</v>
      </c>
      <c r="B2219" s="10" t="s">
        <v>5835</v>
      </c>
      <c r="C2219" s="10">
        <v>1.0</v>
      </c>
      <c r="E2219" s="10">
        <v>1.0</v>
      </c>
      <c r="F2219" s="10">
        <v>2.0</v>
      </c>
      <c r="G2219" s="11">
        <v>45054.0</v>
      </c>
      <c r="H2219" s="12">
        <v>272065.5</v>
      </c>
      <c r="I2219" s="10" t="s">
        <v>5836</v>
      </c>
      <c r="J2219" s="10">
        <v>1.0</v>
      </c>
      <c r="K2219" s="10">
        <v>711.0</v>
      </c>
      <c r="N2219" s="10">
        <f t="shared" si="1"/>
        <v>1</v>
      </c>
      <c r="O2219" s="10">
        <f t="shared" si="2"/>
        <v>0</v>
      </c>
    </row>
    <row r="2220" ht="12.75" customHeight="1">
      <c r="A2220" s="10" t="s">
        <v>5837</v>
      </c>
      <c r="B2220" s="10" t="s">
        <v>5838</v>
      </c>
      <c r="C2220" s="10">
        <v>1.0</v>
      </c>
      <c r="E2220" s="10">
        <v>1.0</v>
      </c>
      <c r="F2220" s="10">
        <v>2.0</v>
      </c>
      <c r="G2220" s="11">
        <v>45406.0</v>
      </c>
      <c r="H2220" s="12">
        <v>16726.5</v>
      </c>
      <c r="I2220" s="10" t="s">
        <v>5839</v>
      </c>
      <c r="J2220" s="10">
        <v>1.0</v>
      </c>
      <c r="K2220" s="10" t="s">
        <v>274</v>
      </c>
      <c r="N2220" s="10">
        <f t="shared" si="1"/>
        <v>1</v>
      </c>
      <c r="O2220" s="10">
        <f t="shared" si="2"/>
        <v>0</v>
      </c>
    </row>
    <row r="2221" ht="12.75" customHeight="1">
      <c r="A2221" s="10" t="s">
        <v>5840</v>
      </c>
      <c r="B2221" s="10" t="s">
        <v>5841</v>
      </c>
      <c r="C2221" s="10">
        <v>1.0</v>
      </c>
      <c r="E2221" s="10">
        <v>1.0</v>
      </c>
      <c r="F2221" s="10">
        <v>2.0</v>
      </c>
      <c r="G2221" s="11">
        <v>45406.0</v>
      </c>
      <c r="H2221" s="12">
        <v>147325.5</v>
      </c>
      <c r="I2221" s="10" t="s">
        <v>5842</v>
      </c>
      <c r="J2221" s="10">
        <v>1.0</v>
      </c>
      <c r="K2221" s="10">
        <v>711.0</v>
      </c>
      <c r="N2221" s="10">
        <f t="shared" si="1"/>
        <v>1</v>
      </c>
      <c r="O2221" s="10">
        <f t="shared" si="2"/>
        <v>0</v>
      </c>
    </row>
    <row r="2222" ht="12.75" customHeight="1">
      <c r="A2222" s="10" t="s">
        <v>5843</v>
      </c>
      <c r="B2222" s="10" t="s">
        <v>5844</v>
      </c>
      <c r="C2222" s="10">
        <v>1.0</v>
      </c>
      <c r="E2222" s="10">
        <v>1.0</v>
      </c>
      <c r="F2222" s="10">
        <v>2.0</v>
      </c>
      <c r="G2222" s="11">
        <v>45492.0</v>
      </c>
      <c r="H2222" s="12">
        <v>130551.75</v>
      </c>
      <c r="I2222" s="10" t="s">
        <v>5545</v>
      </c>
      <c r="J2222" s="10">
        <v>1.0</v>
      </c>
      <c r="K2222" s="10">
        <v>851.0</v>
      </c>
      <c r="N2222" s="10">
        <f t="shared" si="1"/>
        <v>1</v>
      </c>
      <c r="O2222" s="10">
        <f t="shared" si="2"/>
        <v>0</v>
      </c>
    </row>
    <row r="2223" ht="12.75" customHeight="1">
      <c r="A2223" s="10" t="s">
        <v>5845</v>
      </c>
      <c r="B2223" s="10" t="s">
        <v>5846</v>
      </c>
      <c r="C2223" s="10">
        <v>1.0</v>
      </c>
      <c r="D2223" s="10">
        <v>1.0</v>
      </c>
      <c r="E2223" s="10">
        <v>1.0</v>
      </c>
      <c r="F2223" s="10">
        <v>1.0</v>
      </c>
      <c r="G2223" s="11">
        <v>45054.0</v>
      </c>
      <c r="H2223" s="12">
        <v>36288.0</v>
      </c>
      <c r="I2223" s="10" t="s">
        <v>3680</v>
      </c>
      <c r="L2223" s="10">
        <v>1.0</v>
      </c>
      <c r="N2223" s="10">
        <f t="shared" si="1"/>
        <v>1</v>
      </c>
      <c r="O2223" s="10">
        <f t="shared" si="2"/>
        <v>0</v>
      </c>
      <c r="P2223" s="10">
        <v>152500.0</v>
      </c>
    </row>
    <row r="2224" ht="12.75" customHeight="1">
      <c r="A2224" s="10" t="s">
        <v>5847</v>
      </c>
      <c r="B2224" s="10" t="s">
        <v>5848</v>
      </c>
      <c r="C2224" s="10">
        <v>1.0</v>
      </c>
      <c r="E2224" s="10">
        <v>1.0</v>
      </c>
      <c r="F2224" s="10">
        <v>2.0</v>
      </c>
      <c r="G2224" s="11">
        <v>45054.0</v>
      </c>
      <c r="H2224" s="12">
        <v>107446.5</v>
      </c>
      <c r="I2224" s="10" t="s">
        <v>5849</v>
      </c>
      <c r="J2224" s="10">
        <v>1.0</v>
      </c>
      <c r="K2224" s="10">
        <v>643.0</v>
      </c>
      <c r="N2224" s="10">
        <f t="shared" si="1"/>
        <v>1</v>
      </c>
      <c r="O2224" s="10">
        <f t="shared" si="2"/>
        <v>0</v>
      </c>
    </row>
    <row r="2225" ht="12.75" customHeight="1">
      <c r="A2225" s="10" t="s">
        <v>5850</v>
      </c>
      <c r="B2225" s="10" t="s">
        <v>5851</v>
      </c>
      <c r="C2225" s="10">
        <v>1.0</v>
      </c>
      <c r="D2225" s="10">
        <v>1.0</v>
      </c>
      <c r="E2225" s="10">
        <v>1.0</v>
      </c>
      <c r="F2225" s="10">
        <v>1.0</v>
      </c>
      <c r="G2225" s="11">
        <v>44970.0</v>
      </c>
      <c r="H2225" s="12">
        <v>128000.25</v>
      </c>
      <c r="I2225" s="10" t="s">
        <v>5852</v>
      </c>
      <c r="L2225" s="10">
        <v>1.0</v>
      </c>
      <c r="N2225" s="10">
        <f t="shared" si="1"/>
        <v>1</v>
      </c>
      <c r="O2225" s="10">
        <f t="shared" si="2"/>
        <v>0</v>
      </c>
      <c r="P2225" s="10">
        <v>158867.0</v>
      </c>
    </row>
    <row r="2226" ht="12.75" customHeight="1">
      <c r="A2226" s="10" t="s">
        <v>5853</v>
      </c>
      <c r="B2226" s="10" t="s">
        <v>5854</v>
      </c>
      <c r="C2226" s="10">
        <v>1.0</v>
      </c>
      <c r="D2226" s="10">
        <v>1.0</v>
      </c>
      <c r="G2226" s="11">
        <v>45674.0</v>
      </c>
      <c r="H2226" s="12">
        <v>234643.5</v>
      </c>
      <c r="I2226" s="10" t="s">
        <v>5855</v>
      </c>
      <c r="L2226" s="10">
        <v>1.0</v>
      </c>
      <c r="N2226" s="10">
        <f t="shared" si="1"/>
        <v>1</v>
      </c>
      <c r="O2226" s="10">
        <f t="shared" si="2"/>
        <v>0</v>
      </c>
      <c r="P2226" s="10">
        <v>158867.0</v>
      </c>
    </row>
    <row r="2227" ht="12.75" customHeight="1">
      <c r="A2227" s="10" t="s">
        <v>5856</v>
      </c>
      <c r="B2227" s="10" t="s">
        <v>5857</v>
      </c>
      <c r="C2227" s="10">
        <v>1.0</v>
      </c>
      <c r="D2227" s="10">
        <v>1.0</v>
      </c>
      <c r="G2227" s="11">
        <v>45357.0</v>
      </c>
      <c r="H2227" s="12">
        <v>271215.0</v>
      </c>
      <c r="I2227" s="10" t="s">
        <v>5858</v>
      </c>
      <c r="L2227" s="10">
        <v>1.0</v>
      </c>
      <c r="N2227" s="10">
        <f t="shared" si="1"/>
        <v>1</v>
      </c>
      <c r="O2227" s="10">
        <f t="shared" si="2"/>
        <v>0</v>
      </c>
      <c r="P2227" s="10">
        <v>158867.0</v>
      </c>
    </row>
    <row r="2228" ht="12.75" customHeight="1">
      <c r="A2228" s="10" t="s">
        <v>5859</v>
      </c>
      <c r="B2228" s="10" t="s">
        <v>5860</v>
      </c>
      <c r="C2228" s="10">
        <v>2.0</v>
      </c>
      <c r="D2228" s="10">
        <v>2.0</v>
      </c>
      <c r="G2228" s="11">
        <v>45320.0</v>
      </c>
      <c r="H2228" s="12">
        <v>28208.25</v>
      </c>
      <c r="I2228" s="10" t="s">
        <v>5861</v>
      </c>
      <c r="L2228" s="10">
        <v>2.0</v>
      </c>
      <c r="N2228" s="10">
        <f t="shared" si="1"/>
        <v>2</v>
      </c>
      <c r="O2228" s="10">
        <f t="shared" si="2"/>
        <v>0</v>
      </c>
      <c r="P2228" s="10" t="s">
        <v>5862</v>
      </c>
    </row>
    <row r="2229" ht="12.75" customHeight="1">
      <c r="A2229" s="10" t="s">
        <v>5863</v>
      </c>
      <c r="B2229" s="10" t="s">
        <v>5864</v>
      </c>
      <c r="C2229" s="10">
        <v>1.0</v>
      </c>
      <c r="D2229" s="10">
        <v>1.0</v>
      </c>
      <c r="E2229" s="10">
        <v>1.0</v>
      </c>
      <c r="F2229" s="10">
        <v>1.0</v>
      </c>
      <c r="G2229" s="11">
        <v>45320.0</v>
      </c>
      <c r="H2229" s="12">
        <v>54006.75</v>
      </c>
      <c r="I2229" s="10" t="s">
        <v>5865</v>
      </c>
      <c r="L2229" s="10">
        <v>1.0</v>
      </c>
      <c r="N2229" s="10">
        <f t="shared" si="1"/>
        <v>1</v>
      </c>
      <c r="O2229" s="10">
        <f t="shared" si="2"/>
        <v>0</v>
      </c>
      <c r="P2229" s="10">
        <v>158867.0</v>
      </c>
    </row>
    <row r="2230" ht="12.75" customHeight="1">
      <c r="A2230" s="10" t="s">
        <v>5866</v>
      </c>
      <c r="B2230" s="10" t="s">
        <v>5867</v>
      </c>
      <c r="C2230" s="10">
        <v>2.0</v>
      </c>
      <c r="F2230" s="10">
        <v>2.0</v>
      </c>
      <c r="G2230" s="11">
        <v>45195.0</v>
      </c>
      <c r="H2230" s="12">
        <v>30901.5</v>
      </c>
      <c r="I2230" s="10" t="s">
        <v>5868</v>
      </c>
      <c r="J2230" s="10">
        <v>2.0</v>
      </c>
      <c r="K2230" s="10" t="s">
        <v>363</v>
      </c>
      <c r="N2230" s="10">
        <f t="shared" si="1"/>
        <v>2</v>
      </c>
      <c r="O2230" s="10">
        <f t="shared" si="2"/>
        <v>0</v>
      </c>
    </row>
    <row r="2231" ht="12.75" customHeight="1">
      <c r="A2231" s="10" t="s">
        <v>5869</v>
      </c>
      <c r="B2231" s="10" t="s">
        <v>5870</v>
      </c>
      <c r="C2231" s="10">
        <v>4.0</v>
      </c>
      <c r="D2231" s="10">
        <v>4.0</v>
      </c>
      <c r="G2231" s="11">
        <v>45289.0</v>
      </c>
      <c r="H2231" s="12">
        <v>1512.0</v>
      </c>
      <c r="I2231" s="10" t="s">
        <v>919</v>
      </c>
      <c r="L2231" s="10">
        <v>4.0</v>
      </c>
      <c r="N2231" s="10">
        <f t="shared" si="1"/>
        <v>4</v>
      </c>
      <c r="O2231" s="10">
        <f t="shared" si="2"/>
        <v>0</v>
      </c>
      <c r="P2231" s="10">
        <v>152500.0</v>
      </c>
    </row>
    <row r="2232" ht="12.75" customHeight="1">
      <c r="A2232" s="10" t="s">
        <v>5871</v>
      </c>
      <c r="B2232" s="10" t="s">
        <v>5872</v>
      </c>
      <c r="C2232" s="10">
        <v>2.0</v>
      </c>
      <c r="D2232" s="10">
        <v>2.0</v>
      </c>
      <c r="G2232" s="11">
        <v>45357.0</v>
      </c>
      <c r="H2232" s="12">
        <v>2457.0</v>
      </c>
      <c r="I2232" s="10" t="s">
        <v>2826</v>
      </c>
      <c r="L2232" s="10">
        <v>2.0</v>
      </c>
      <c r="N2232" s="10">
        <f t="shared" si="1"/>
        <v>2</v>
      </c>
      <c r="O2232" s="10">
        <f t="shared" si="2"/>
        <v>0</v>
      </c>
      <c r="P2232" s="10" t="s">
        <v>5862</v>
      </c>
    </row>
    <row r="2233" ht="12.75" customHeight="1">
      <c r="A2233" s="10" t="s">
        <v>5873</v>
      </c>
      <c r="B2233" s="10" t="s">
        <v>5874</v>
      </c>
      <c r="C2233" s="10">
        <v>1.0</v>
      </c>
      <c r="F2233" s="10">
        <v>1.0</v>
      </c>
      <c r="G2233" s="11">
        <v>45506.0</v>
      </c>
      <c r="H2233" s="12">
        <v>17010.0</v>
      </c>
      <c r="I2233" s="10" t="s">
        <v>1417</v>
      </c>
      <c r="J2233" s="10">
        <v>1.0</v>
      </c>
      <c r="K2233" s="11" t="s">
        <v>885</v>
      </c>
      <c r="L2233" s="11"/>
      <c r="N2233" s="10">
        <f t="shared" si="1"/>
        <v>1</v>
      </c>
      <c r="O2233" s="10">
        <f t="shared" si="2"/>
        <v>0</v>
      </c>
    </row>
    <row r="2234" ht="12.75" customHeight="1">
      <c r="A2234" s="10" t="s">
        <v>5875</v>
      </c>
      <c r="B2234" s="10" t="s">
        <v>5876</v>
      </c>
      <c r="C2234" s="10">
        <v>1.0</v>
      </c>
      <c r="D2234" s="10">
        <v>1.0</v>
      </c>
      <c r="G2234" s="11">
        <v>45357.0</v>
      </c>
      <c r="H2234" s="12">
        <v>66622.5</v>
      </c>
      <c r="I2234" s="10" t="s">
        <v>168</v>
      </c>
      <c r="L2234" s="10">
        <v>1.0</v>
      </c>
      <c r="N2234" s="10">
        <f t="shared" si="1"/>
        <v>1</v>
      </c>
      <c r="O2234" s="10">
        <f t="shared" si="2"/>
        <v>0</v>
      </c>
      <c r="P2234" s="10">
        <v>158867.0</v>
      </c>
    </row>
    <row r="2235" ht="12.75" customHeight="1">
      <c r="A2235" s="10" t="s">
        <v>5877</v>
      </c>
      <c r="B2235" s="10" t="s">
        <v>5878</v>
      </c>
      <c r="C2235" s="10">
        <v>1.0</v>
      </c>
      <c r="D2235" s="10">
        <v>1.0</v>
      </c>
      <c r="G2235" s="11">
        <v>45288.0</v>
      </c>
      <c r="H2235" s="12">
        <v>57267.0</v>
      </c>
      <c r="I2235" s="10" t="s">
        <v>5879</v>
      </c>
      <c r="L2235" s="10">
        <v>1.0</v>
      </c>
      <c r="N2235" s="10">
        <f t="shared" si="1"/>
        <v>1</v>
      </c>
      <c r="O2235" s="10">
        <f t="shared" si="2"/>
        <v>0</v>
      </c>
      <c r="P2235" s="10">
        <v>152500.0</v>
      </c>
    </row>
    <row r="2236" ht="12.75" customHeight="1">
      <c r="A2236" s="10" t="s">
        <v>5880</v>
      </c>
      <c r="B2236" s="10" t="s">
        <v>5881</v>
      </c>
      <c r="C2236" s="10">
        <v>3.0</v>
      </c>
      <c r="D2236" s="10">
        <v>1.0</v>
      </c>
      <c r="E2236" s="10">
        <v>1.0</v>
      </c>
      <c r="F2236" s="10">
        <v>3.0</v>
      </c>
      <c r="G2236" s="11">
        <v>45492.0</v>
      </c>
      <c r="H2236" s="12">
        <v>35579.25</v>
      </c>
      <c r="I2236" s="10" t="s">
        <v>5882</v>
      </c>
      <c r="J2236" s="10">
        <v>2.0</v>
      </c>
      <c r="K2236" s="10">
        <v>742.0</v>
      </c>
      <c r="L2236" s="10">
        <v>1.0</v>
      </c>
      <c r="N2236" s="10">
        <f t="shared" si="1"/>
        <v>3</v>
      </c>
      <c r="O2236" s="10">
        <f t="shared" si="2"/>
        <v>0</v>
      </c>
      <c r="P2236" s="10">
        <v>152500.0</v>
      </c>
    </row>
    <row r="2237" ht="12.75" customHeight="1">
      <c r="A2237" s="10" t="s">
        <v>5883</v>
      </c>
      <c r="B2237" s="10" t="s">
        <v>5884</v>
      </c>
      <c r="C2237" s="10">
        <v>1.0</v>
      </c>
      <c r="D2237" s="10">
        <v>1.0</v>
      </c>
      <c r="G2237" s="11">
        <v>45357.0</v>
      </c>
      <c r="H2237" s="12">
        <v>13230.0</v>
      </c>
      <c r="I2237" s="10" t="s">
        <v>946</v>
      </c>
      <c r="L2237" s="10">
        <v>1.0</v>
      </c>
      <c r="N2237" s="10">
        <f t="shared" si="1"/>
        <v>1</v>
      </c>
      <c r="O2237" s="10">
        <f t="shared" si="2"/>
        <v>0</v>
      </c>
      <c r="P2237" s="10">
        <v>158867.0</v>
      </c>
    </row>
    <row r="2238" ht="12.75" customHeight="1">
      <c r="A2238" s="10" t="s">
        <v>5885</v>
      </c>
      <c r="B2238" s="10" t="s">
        <v>5886</v>
      </c>
      <c r="C2238" s="10">
        <v>1.0</v>
      </c>
      <c r="F2238" s="10">
        <v>1.0</v>
      </c>
      <c r="G2238" s="11">
        <v>45506.0</v>
      </c>
      <c r="H2238" s="12">
        <v>134520.75</v>
      </c>
      <c r="I2238" s="10" t="s">
        <v>5553</v>
      </c>
      <c r="J2238" s="10">
        <v>1.0</v>
      </c>
      <c r="K2238" s="10">
        <v>742.0</v>
      </c>
      <c r="N2238" s="10">
        <f t="shared" si="1"/>
        <v>1</v>
      </c>
      <c r="O2238" s="10">
        <f t="shared" si="2"/>
        <v>0</v>
      </c>
    </row>
    <row r="2239" ht="12.75" customHeight="1">
      <c r="A2239" s="10" t="s">
        <v>5887</v>
      </c>
      <c r="B2239" s="10" t="s">
        <v>5888</v>
      </c>
      <c r="C2239" s="10">
        <v>1.0</v>
      </c>
      <c r="D2239" s="10">
        <v>1.0</v>
      </c>
      <c r="G2239" s="11">
        <v>45289.0</v>
      </c>
      <c r="H2239" s="12">
        <v>3591.0</v>
      </c>
      <c r="I2239" s="10" t="s">
        <v>1748</v>
      </c>
      <c r="L2239" s="10">
        <v>1.0</v>
      </c>
      <c r="N2239" s="10">
        <f t="shared" si="1"/>
        <v>1</v>
      </c>
      <c r="O2239" s="10">
        <f t="shared" si="2"/>
        <v>0</v>
      </c>
      <c r="P2239" s="10">
        <v>152500.0</v>
      </c>
    </row>
    <row r="2240" ht="12.75" customHeight="1">
      <c r="A2240" s="10" t="s">
        <v>5889</v>
      </c>
      <c r="B2240" s="10" t="s">
        <v>5890</v>
      </c>
      <c r="C2240" s="10">
        <v>1.0</v>
      </c>
      <c r="D2240" s="10">
        <v>1.0</v>
      </c>
      <c r="G2240" s="11">
        <v>45289.0</v>
      </c>
      <c r="H2240" s="12">
        <v>105273.0</v>
      </c>
      <c r="I2240" s="10" t="s">
        <v>5891</v>
      </c>
      <c r="L2240" s="10">
        <v>1.0</v>
      </c>
      <c r="N2240" s="10">
        <f t="shared" si="1"/>
        <v>1</v>
      </c>
      <c r="O2240" s="10">
        <f t="shared" si="2"/>
        <v>0</v>
      </c>
      <c r="P2240" s="10">
        <v>152500.0</v>
      </c>
    </row>
    <row r="2241" ht="12.75" customHeight="1">
      <c r="A2241" s="10" t="s">
        <v>5892</v>
      </c>
      <c r="B2241" s="10" t="s">
        <v>5893</v>
      </c>
      <c r="C2241" s="10">
        <v>1.0</v>
      </c>
      <c r="F2241" s="10">
        <v>1.0</v>
      </c>
      <c r="G2241" s="11">
        <v>45492.0</v>
      </c>
      <c r="H2241" s="12">
        <v>3213.0</v>
      </c>
      <c r="I2241" s="10" t="s">
        <v>1144</v>
      </c>
      <c r="K2241" s="11"/>
      <c r="N2241" s="10">
        <f t="shared" si="1"/>
        <v>0</v>
      </c>
      <c r="O2241" s="10">
        <f t="shared" si="2"/>
        <v>-1</v>
      </c>
      <c r="Q2241" s="10" t="str">
        <f>IFERROR(VLOOKUP(A2241,[1]Ajustes!A$1:H$65536,8,FALSE),0)</f>
        <v>#ERROR!</v>
      </c>
    </row>
    <row r="2242" ht="12.75" customHeight="1">
      <c r="A2242" s="10" t="s">
        <v>5894</v>
      </c>
      <c r="B2242" s="10" t="s">
        <v>5895</v>
      </c>
      <c r="C2242" s="10">
        <v>3.0</v>
      </c>
      <c r="D2242" s="10">
        <v>1.0</v>
      </c>
      <c r="F2242" s="10">
        <v>2.0</v>
      </c>
      <c r="G2242" s="11">
        <v>45678.0</v>
      </c>
      <c r="H2242" s="12">
        <v>13419.0</v>
      </c>
      <c r="I2242" s="10" t="s">
        <v>5448</v>
      </c>
      <c r="J2242" s="10">
        <v>4.0</v>
      </c>
      <c r="K2242" s="10" t="s">
        <v>2874</v>
      </c>
      <c r="N2242" s="10">
        <f t="shared" si="1"/>
        <v>4</v>
      </c>
      <c r="O2242" s="10">
        <f t="shared" si="2"/>
        <v>1</v>
      </c>
      <c r="Q2242" s="10" t="str">
        <f>IFERROR(VLOOKUP(A2242,[1]Ajustes!A$1:H$65536,8,FALSE),0)</f>
        <v>#ERROR!</v>
      </c>
    </row>
    <row r="2243" ht="12.75" customHeight="1">
      <c r="A2243" s="10" t="s">
        <v>5896</v>
      </c>
      <c r="B2243" s="10" t="s">
        <v>5895</v>
      </c>
      <c r="C2243" s="10">
        <v>1.0</v>
      </c>
      <c r="F2243" s="10">
        <v>1.0</v>
      </c>
      <c r="G2243" s="11">
        <v>45680.0</v>
      </c>
      <c r="H2243" s="12">
        <v>8933.0</v>
      </c>
      <c r="I2243" s="10" t="s">
        <v>5897</v>
      </c>
      <c r="J2243" s="10">
        <v>1.0</v>
      </c>
      <c r="K2243" s="10" t="s">
        <v>2874</v>
      </c>
      <c r="N2243" s="10">
        <f t="shared" si="1"/>
        <v>1</v>
      </c>
      <c r="O2243" s="10">
        <f t="shared" si="2"/>
        <v>0</v>
      </c>
    </row>
    <row r="2244" ht="12.75" customHeight="1">
      <c r="A2244" s="10" t="s">
        <v>5898</v>
      </c>
      <c r="B2244" s="10" t="s">
        <v>5899</v>
      </c>
      <c r="C2244" s="10">
        <v>1.0</v>
      </c>
      <c r="F2244" s="10">
        <v>1.0</v>
      </c>
      <c r="G2244" s="11">
        <v>45723.0</v>
      </c>
      <c r="H2244" s="12">
        <v>23105.25</v>
      </c>
      <c r="I2244" s="10" t="s">
        <v>3567</v>
      </c>
      <c r="J2244" s="10">
        <v>1.0</v>
      </c>
      <c r="K2244" s="11" t="s">
        <v>761</v>
      </c>
      <c r="N2244" s="10">
        <f t="shared" si="1"/>
        <v>1</v>
      </c>
      <c r="O2244" s="10">
        <f t="shared" si="2"/>
        <v>0</v>
      </c>
      <c r="P2244" s="11"/>
    </row>
    <row r="2245" ht="12.75" customHeight="1">
      <c r="A2245" s="10" t="s">
        <v>5900</v>
      </c>
      <c r="B2245" s="10" t="s">
        <v>5901</v>
      </c>
      <c r="C2245" s="10">
        <v>1.0</v>
      </c>
      <c r="F2245" s="10">
        <v>1.0</v>
      </c>
      <c r="G2245" s="11">
        <v>45348.0</v>
      </c>
      <c r="H2245" s="12">
        <v>3213.0</v>
      </c>
      <c r="I2245" s="10" t="s">
        <v>1144</v>
      </c>
      <c r="J2245" s="10">
        <v>1.0</v>
      </c>
      <c r="K2245" s="10" t="s">
        <v>772</v>
      </c>
      <c r="N2245" s="10">
        <f t="shared" si="1"/>
        <v>1</v>
      </c>
      <c r="O2245" s="10">
        <f t="shared" si="2"/>
        <v>0</v>
      </c>
    </row>
    <row r="2246" ht="12.75" customHeight="1">
      <c r="A2246" s="10" t="s">
        <v>5902</v>
      </c>
      <c r="B2246" s="10" t="s">
        <v>5903</v>
      </c>
      <c r="C2246" s="10">
        <v>1.0</v>
      </c>
      <c r="F2246" s="10">
        <v>1.0</v>
      </c>
      <c r="G2246" s="11">
        <v>45652.0</v>
      </c>
      <c r="H2246" s="12">
        <v>210640.5</v>
      </c>
      <c r="I2246" s="10" t="s">
        <v>5904</v>
      </c>
      <c r="J2246" s="10">
        <v>1.0</v>
      </c>
      <c r="K2246" s="10">
        <v>433.0</v>
      </c>
      <c r="N2246" s="10">
        <f t="shared" si="1"/>
        <v>1</v>
      </c>
      <c r="O2246" s="10">
        <f t="shared" si="2"/>
        <v>0</v>
      </c>
    </row>
    <row r="2247" ht="12.75" customHeight="1">
      <c r="A2247" s="10" t="s">
        <v>5905</v>
      </c>
      <c r="B2247" s="10" t="s">
        <v>5906</v>
      </c>
      <c r="C2247" s="10">
        <v>5.0</v>
      </c>
      <c r="D2247" s="10">
        <v>2.0</v>
      </c>
      <c r="F2247" s="10">
        <v>3.0</v>
      </c>
      <c r="G2247" s="11">
        <v>45724.0</v>
      </c>
      <c r="H2247" s="12">
        <v>8666.67</v>
      </c>
      <c r="I2247" s="10" t="s">
        <v>5907</v>
      </c>
      <c r="J2247" s="10">
        <v>3.0</v>
      </c>
      <c r="K2247" s="10" t="s">
        <v>1843</v>
      </c>
      <c r="L2247" s="10">
        <v>2.0</v>
      </c>
      <c r="N2247" s="10">
        <f t="shared" si="1"/>
        <v>5</v>
      </c>
      <c r="O2247" s="10">
        <f t="shared" si="2"/>
        <v>0</v>
      </c>
      <c r="P2247" s="10">
        <v>189812.0</v>
      </c>
    </row>
    <row r="2248" ht="12.75" customHeight="1">
      <c r="A2248" s="10" t="s">
        <v>5908</v>
      </c>
      <c r="B2248" s="10" t="s">
        <v>5909</v>
      </c>
      <c r="C2248" s="10">
        <v>1.0</v>
      </c>
      <c r="F2248" s="10">
        <v>1.0</v>
      </c>
      <c r="G2248" s="11">
        <v>45054.0</v>
      </c>
      <c r="H2248" s="12">
        <v>103761.0</v>
      </c>
      <c r="I2248" s="10" t="s">
        <v>2124</v>
      </c>
      <c r="J2248" s="10">
        <v>1.0</v>
      </c>
      <c r="K2248" s="10">
        <v>621.0</v>
      </c>
      <c r="N2248" s="10">
        <f t="shared" si="1"/>
        <v>1</v>
      </c>
      <c r="O2248" s="10">
        <f t="shared" si="2"/>
        <v>0</v>
      </c>
    </row>
    <row r="2249" ht="12.75" customHeight="1">
      <c r="A2249" s="10" t="s">
        <v>5910</v>
      </c>
      <c r="B2249" s="10" t="s">
        <v>5911</v>
      </c>
      <c r="C2249" s="10">
        <v>3.0</v>
      </c>
      <c r="F2249" s="10">
        <v>3.0</v>
      </c>
      <c r="G2249" s="11">
        <v>45545.0</v>
      </c>
      <c r="H2249" s="12">
        <v>42383.25</v>
      </c>
      <c r="I2249" s="10" t="s">
        <v>5775</v>
      </c>
      <c r="J2249" s="10">
        <v>2.0</v>
      </c>
      <c r="K2249" s="10" t="s">
        <v>363</v>
      </c>
      <c r="L2249" s="10">
        <v>1.0</v>
      </c>
      <c r="N2249" s="10">
        <f t="shared" si="1"/>
        <v>3</v>
      </c>
      <c r="O2249" s="10">
        <f t="shared" si="2"/>
        <v>0</v>
      </c>
      <c r="P2249" s="10">
        <v>191440.0</v>
      </c>
    </row>
    <row r="2250" ht="12.75" customHeight="1">
      <c r="A2250" s="10" t="s">
        <v>5912</v>
      </c>
      <c r="B2250" s="10" t="s">
        <v>5913</v>
      </c>
      <c r="C2250" s="10">
        <v>1.0</v>
      </c>
      <c r="F2250" s="10">
        <v>1.0</v>
      </c>
      <c r="G2250" s="11">
        <v>45054.0</v>
      </c>
      <c r="H2250" s="12">
        <v>10206.0</v>
      </c>
      <c r="I2250" s="10" t="s">
        <v>1709</v>
      </c>
      <c r="J2250" s="10">
        <v>1.0</v>
      </c>
      <c r="K2250" s="10" t="s">
        <v>218</v>
      </c>
      <c r="N2250" s="10">
        <f t="shared" si="1"/>
        <v>1</v>
      </c>
      <c r="O2250" s="10">
        <f t="shared" si="2"/>
        <v>0</v>
      </c>
    </row>
    <row r="2251" ht="12.75" customHeight="1">
      <c r="A2251" s="10" t="s">
        <v>5914</v>
      </c>
      <c r="B2251" s="10" t="s">
        <v>5915</v>
      </c>
      <c r="C2251" s="10">
        <v>1.0</v>
      </c>
      <c r="F2251" s="10">
        <v>1.0</v>
      </c>
      <c r="G2251" s="11">
        <v>45054.0</v>
      </c>
      <c r="H2251" s="12">
        <v>103855.5</v>
      </c>
      <c r="I2251" s="10" t="s">
        <v>5916</v>
      </c>
      <c r="J2251" s="10">
        <v>1.0</v>
      </c>
      <c r="K2251" s="10">
        <v>521.0</v>
      </c>
      <c r="N2251" s="10">
        <f t="shared" si="1"/>
        <v>1</v>
      </c>
      <c r="O2251" s="10">
        <f t="shared" si="2"/>
        <v>0</v>
      </c>
    </row>
    <row r="2252" ht="12.75" customHeight="1">
      <c r="A2252" s="10" t="s">
        <v>5917</v>
      </c>
      <c r="B2252" s="10" t="s">
        <v>5918</v>
      </c>
      <c r="C2252" s="10">
        <v>1.0</v>
      </c>
      <c r="F2252" s="10">
        <v>1.0</v>
      </c>
      <c r="G2252" s="11">
        <v>45687.0</v>
      </c>
      <c r="H2252" s="12">
        <v>32602.5</v>
      </c>
      <c r="I2252" s="10" t="s">
        <v>5199</v>
      </c>
      <c r="J2252" s="10">
        <v>1.0</v>
      </c>
      <c r="K2252" s="10">
        <v>223.0</v>
      </c>
      <c r="N2252" s="10">
        <f t="shared" si="1"/>
        <v>1</v>
      </c>
      <c r="O2252" s="10">
        <f t="shared" si="2"/>
        <v>0</v>
      </c>
    </row>
    <row r="2253" ht="12.75" customHeight="1">
      <c r="A2253" s="10" t="s">
        <v>5919</v>
      </c>
      <c r="B2253" s="10" t="s">
        <v>5920</v>
      </c>
      <c r="C2253" s="10">
        <v>1.0</v>
      </c>
      <c r="F2253" s="10">
        <v>1.0</v>
      </c>
      <c r="G2253" s="11">
        <v>45406.0</v>
      </c>
      <c r="H2253" s="12">
        <v>117936.0</v>
      </c>
      <c r="I2253" s="10" t="s">
        <v>5921</v>
      </c>
      <c r="J2253" s="10">
        <v>1.0</v>
      </c>
      <c r="K2253" s="10">
        <v>842.0</v>
      </c>
      <c r="N2253" s="10">
        <f t="shared" si="1"/>
        <v>1</v>
      </c>
      <c r="O2253" s="10">
        <f t="shared" si="2"/>
        <v>0</v>
      </c>
    </row>
    <row r="2254" ht="12.75" customHeight="1">
      <c r="A2254" s="10" t="s">
        <v>5922</v>
      </c>
      <c r="B2254" s="10" t="s">
        <v>5923</v>
      </c>
      <c r="C2254" s="10">
        <v>4.0</v>
      </c>
      <c r="F2254" s="10">
        <v>4.0</v>
      </c>
      <c r="G2254" s="11">
        <v>45054.0</v>
      </c>
      <c r="H2254" s="12">
        <v>46635.75</v>
      </c>
      <c r="I2254" s="10" t="s">
        <v>5924</v>
      </c>
      <c r="J2254" s="10">
        <v>4.0</v>
      </c>
      <c r="K2254" s="10" t="s">
        <v>1936</v>
      </c>
      <c r="N2254" s="10">
        <f t="shared" si="1"/>
        <v>4</v>
      </c>
      <c r="O2254" s="10">
        <f t="shared" si="2"/>
        <v>0</v>
      </c>
    </row>
    <row r="2255" ht="12.75" customHeight="1">
      <c r="A2255" s="10" t="s">
        <v>5925</v>
      </c>
      <c r="B2255" s="10" t="s">
        <v>5926</v>
      </c>
      <c r="C2255" s="10">
        <v>4.0</v>
      </c>
      <c r="F2255" s="10">
        <v>4.0</v>
      </c>
      <c r="G2255" s="11">
        <v>45406.0</v>
      </c>
      <c r="H2255" s="12">
        <v>85050.0</v>
      </c>
      <c r="I2255" s="10" t="s">
        <v>232</v>
      </c>
      <c r="J2255" s="10">
        <v>4.0</v>
      </c>
      <c r="K2255" s="10">
        <v>231.0</v>
      </c>
      <c r="N2255" s="10">
        <f t="shared" si="1"/>
        <v>4</v>
      </c>
      <c r="O2255" s="10">
        <f t="shared" si="2"/>
        <v>0</v>
      </c>
    </row>
    <row r="2256" ht="12.75" customHeight="1">
      <c r="A2256" s="10" t="s">
        <v>5927</v>
      </c>
      <c r="B2256" s="10" t="s">
        <v>5928</v>
      </c>
      <c r="C2256" s="10">
        <v>1.0</v>
      </c>
      <c r="F2256" s="10">
        <v>1.0</v>
      </c>
      <c r="G2256" s="11">
        <v>45450.0</v>
      </c>
      <c r="H2256" s="12">
        <v>30759.75</v>
      </c>
      <c r="I2256" s="10" t="s">
        <v>3508</v>
      </c>
      <c r="J2256" s="10">
        <v>1.0</v>
      </c>
      <c r="K2256" s="10">
        <v>231.0</v>
      </c>
      <c r="N2256" s="10">
        <f t="shared" si="1"/>
        <v>1</v>
      </c>
      <c r="O2256" s="10">
        <f t="shared" si="2"/>
        <v>0</v>
      </c>
    </row>
    <row r="2257" ht="12.75" customHeight="1">
      <c r="A2257" s="10" t="s">
        <v>5929</v>
      </c>
      <c r="B2257" s="10" t="s">
        <v>5930</v>
      </c>
      <c r="C2257" s="10">
        <v>1.0</v>
      </c>
      <c r="F2257" s="10">
        <v>1.0</v>
      </c>
      <c r="G2257" s="11">
        <v>45471.0</v>
      </c>
      <c r="H2257" s="12">
        <v>111840.75</v>
      </c>
      <c r="I2257" s="10" t="s">
        <v>5931</v>
      </c>
      <c r="J2257" s="10">
        <v>1.0</v>
      </c>
      <c r="K2257" s="10">
        <v>232.0</v>
      </c>
      <c r="N2257" s="10">
        <f t="shared" si="1"/>
        <v>1</v>
      </c>
      <c r="O2257" s="10">
        <f t="shared" si="2"/>
        <v>0</v>
      </c>
    </row>
    <row r="2258" ht="12.75" customHeight="1">
      <c r="A2258" s="10" t="s">
        <v>5932</v>
      </c>
      <c r="B2258" s="10" t="s">
        <v>5933</v>
      </c>
      <c r="C2258" s="10">
        <v>1.0</v>
      </c>
      <c r="F2258" s="10">
        <v>1.0</v>
      </c>
      <c r="G2258" s="11">
        <v>45460.0</v>
      </c>
      <c r="H2258" s="12">
        <v>7749.0</v>
      </c>
      <c r="I2258" s="10" t="s">
        <v>2196</v>
      </c>
      <c r="J2258" s="10">
        <v>1.0</v>
      </c>
      <c r="K2258" s="10" t="s">
        <v>1639</v>
      </c>
      <c r="N2258" s="10">
        <f t="shared" si="1"/>
        <v>1</v>
      </c>
      <c r="O2258" s="10">
        <f t="shared" si="2"/>
        <v>0</v>
      </c>
    </row>
    <row r="2259" ht="12.75" customHeight="1">
      <c r="A2259" s="10" t="s">
        <v>5934</v>
      </c>
      <c r="B2259" s="10" t="s">
        <v>5935</v>
      </c>
      <c r="C2259" s="10">
        <v>2.0</v>
      </c>
      <c r="F2259" s="10">
        <v>2.0</v>
      </c>
      <c r="G2259" s="11">
        <v>45450.0</v>
      </c>
      <c r="H2259" s="12">
        <v>78954.75</v>
      </c>
      <c r="I2259" s="10" t="s">
        <v>5936</v>
      </c>
      <c r="J2259" s="10">
        <v>2.0</v>
      </c>
      <c r="K2259" s="10">
        <v>631.0</v>
      </c>
      <c r="N2259" s="10">
        <f t="shared" si="1"/>
        <v>2</v>
      </c>
      <c r="O2259" s="10">
        <f t="shared" si="2"/>
        <v>0</v>
      </c>
    </row>
    <row r="2260" ht="12.75" customHeight="1">
      <c r="A2260" s="10" t="s">
        <v>5937</v>
      </c>
      <c r="B2260" s="10" t="s">
        <v>5938</v>
      </c>
      <c r="C2260" s="10">
        <v>2.0</v>
      </c>
      <c r="F2260" s="10">
        <v>2.0</v>
      </c>
      <c r="G2260" s="11">
        <v>45723.0</v>
      </c>
      <c r="H2260" s="12">
        <v>10206.0</v>
      </c>
      <c r="I2260" s="10" t="s">
        <v>1741</v>
      </c>
      <c r="J2260" s="10">
        <v>2.0</v>
      </c>
      <c r="K2260" s="10" t="s">
        <v>1465</v>
      </c>
      <c r="N2260" s="10">
        <f t="shared" si="1"/>
        <v>2</v>
      </c>
      <c r="O2260" s="10">
        <f t="shared" si="2"/>
        <v>0</v>
      </c>
    </row>
    <row r="2261" ht="12.75" customHeight="1">
      <c r="A2261" s="10" t="s">
        <v>5939</v>
      </c>
      <c r="B2261" s="10" t="s">
        <v>5940</v>
      </c>
      <c r="C2261" s="10">
        <v>1.0</v>
      </c>
      <c r="F2261" s="10">
        <v>1.0</v>
      </c>
      <c r="G2261" s="11">
        <v>45471.0</v>
      </c>
      <c r="H2261" s="12">
        <v>112407.75</v>
      </c>
      <c r="I2261" s="10" t="s">
        <v>5941</v>
      </c>
      <c r="J2261" s="10">
        <v>1.0</v>
      </c>
      <c r="K2261" s="10" t="s">
        <v>472</v>
      </c>
      <c r="N2261" s="10">
        <f t="shared" si="1"/>
        <v>1</v>
      </c>
      <c r="O2261" s="10">
        <f t="shared" si="2"/>
        <v>0</v>
      </c>
    </row>
    <row r="2262" ht="12.75" customHeight="1">
      <c r="A2262" s="10" t="s">
        <v>5942</v>
      </c>
      <c r="B2262" s="10" t="s">
        <v>5943</v>
      </c>
      <c r="C2262" s="10">
        <v>1.0</v>
      </c>
      <c r="F2262" s="10">
        <v>1.0</v>
      </c>
      <c r="G2262" s="11">
        <v>45432.0</v>
      </c>
      <c r="H2262" s="12">
        <v>28917.0</v>
      </c>
      <c r="I2262" s="10" t="s">
        <v>5944</v>
      </c>
      <c r="J2262" s="10">
        <v>1.0</v>
      </c>
      <c r="K2262" s="10">
        <v>822.0</v>
      </c>
      <c r="N2262" s="10">
        <f t="shared" si="1"/>
        <v>1</v>
      </c>
      <c r="O2262" s="10">
        <f t="shared" si="2"/>
        <v>0</v>
      </c>
    </row>
    <row r="2263" ht="12.75" customHeight="1">
      <c r="A2263" s="10" t="s">
        <v>5945</v>
      </c>
      <c r="B2263" s="10" t="s">
        <v>5946</v>
      </c>
      <c r="C2263" s="10">
        <v>1.0</v>
      </c>
      <c r="F2263" s="10">
        <v>1.0</v>
      </c>
      <c r="G2263" s="11">
        <v>45163.0</v>
      </c>
      <c r="H2263" s="12">
        <v>5292.0</v>
      </c>
      <c r="I2263" s="10" t="s">
        <v>807</v>
      </c>
      <c r="J2263" s="10">
        <v>1.0</v>
      </c>
      <c r="K2263" s="10" t="s">
        <v>211</v>
      </c>
      <c r="N2263" s="10">
        <f t="shared" si="1"/>
        <v>1</v>
      </c>
      <c r="O2263" s="10">
        <f t="shared" si="2"/>
        <v>0</v>
      </c>
    </row>
    <row r="2264" ht="12.75" customHeight="1">
      <c r="A2264" s="10" t="s">
        <v>5947</v>
      </c>
      <c r="B2264" s="10" t="s">
        <v>5948</v>
      </c>
      <c r="C2264" s="10">
        <v>2.0</v>
      </c>
      <c r="F2264" s="10">
        <v>2.0</v>
      </c>
      <c r="G2264" s="11">
        <v>45545.0</v>
      </c>
      <c r="H2264" s="12">
        <v>50604.75</v>
      </c>
      <c r="I2264" s="10" t="s">
        <v>5949</v>
      </c>
      <c r="J2264" s="10">
        <v>2.0</v>
      </c>
      <c r="K2264" s="10">
        <v>821.0</v>
      </c>
      <c r="N2264" s="10">
        <f t="shared" si="1"/>
        <v>2</v>
      </c>
      <c r="O2264" s="10">
        <f t="shared" si="2"/>
        <v>0</v>
      </c>
    </row>
    <row r="2265" ht="12.75" customHeight="1">
      <c r="A2265" s="10" t="s">
        <v>5950</v>
      </c>
      <c r="B2265" s="10" t="s">
        <v>5951</v>
      </c>
      <c r="C2265" s="10">
        <v>1.0</v>
      </c>
      <c r="F2265" s="10">
        <v>1.0</v>
      </c>
      <c r="G2265" s="11">
        <v>45054.0</v>
      </c>
      <c r="H2265" s="12">
        <v>59818.5</v>
      </c>
      <c r="I2265" s="10" t="s">
        <v>5952</v>
      </c>
      <c r="J2265" s="10">
        <v>1.0</v>
      </c>
      <c r="K2265" s="10">
        <v>822.0</v>
      </c>
      <c r="N2265" s="10">
        <f t="shared" si="1"/>
        <v>1</v>
      </c>
      <c r="O2265" s="10">
        <f t="shared" si="2"/>
        <v>0</v>
      </c>
    </row>
    <row r="2266" ht="12.75" customHeight="1">
      <c r="A2266" s="10" t="s">
        <v>5953</v>
      </c>
      <c r="B2266" s="10" t="s">
        <v>5954</v>
      </c>
      <c r="C2266" s="10">
        <v>1.0</v>
      </c>
      <c r="F2266" s="10">
        <v>1.0</v>
      </c>
      <c r="G2266" s="11">
        <v>45681.0</v>
      </c>
      <c r="H2266" s="12">
        <v>64779.75</v>
      </c>
      <c r="I2266" s="10" t="s">
        <v>5451</v>
      </c>
      <c r="J2266" s="10">
        <v>1.0</v>
      </c>
      <c r="K2266" s="10" t="s">
        <v>772</v>
      </c>
      <c r="N2266" s="10">
        <f t="shared" si="1"/>
        <v>1</v>
      </c>
      <c r="O2266" s="10">
        <f t="shared" si="2"/>
        <v>0</v>
      </c>
    </row>
    <row r="2267" ht="12.75" customHeight="1">
      <c r="A2267" s="10" t="s">
        <v>5955</v>
      </c>
      <c r="B2267" s="10" t="s">
        <v>5956</v>
      </c>
      <c r="C2267" s="10">
        <v>1.0</v>
      </c>
      <c r="F2267" s="10">
        <v>1.0</v>
      </c>
      <c r="G2267" s="11">
        <v>45464.0</v>
      </c>
      <c r="H2267" s="12">
        <v>7560.0</v>
      </c>
      <c r="I2267" s="10" t="s">
        <v>786</v>
      </c>
      <c r="J2267" s="10">
        <v>1.0</v>
      </c>
      <c r="K2267" s="10" t="s">
        <v>911</v>
      </c>
      <c r="N2267" s="10">
        <f t="shared" si="1"/>
        <v>1</v>
      </c>
      <c r="O2267" s="10">
        <f t="shared" si="2"/>
        <v>0</v>
      </c>
    </row>
    <row r="2268" ht="12.75" customHeight="1">
      <c r="A2268" s="10" t="s">
        <v>5957</v>
      </c>
      <c r="B2268" s="10" t="s">
        <v>5958</v>
      </c>
      <c r="C2268" s="10">
        <v>2.0</v>
      </c>
      <c r="F2268" s="10">
        <v>2.0</v>
      </c>
      <c r="G2268" s="11">
        <v>45545.0</v>
      </c>
      <c r="H2268" s="12">
        <v>105934.5</v>
      </c>
      <c r="I2268" s="10" t="s">
        <v>5959</v>
      </c>
      <c r="J2268" s="10">
        <v>2.0</v>
      </c>
      <c r="K2268" s="10">
        <v>123.0</v>
      </c>
      <c r="N2268" s="10">
        <f t="shared" si="1"/>
        <v>2</v>
      </c>
      <c r="O2268" s="10">
        <f t="shared" si="2"/>
        <v>0</v>
      </c>
    </row>
    <row r="2269" ht="12.75" customHeight="1">
      <c r="A2269" s="10" t="s">
        <v>5960</v>
      </c>
      <c r="B2269" s="10" t="s">
        <v>5961</v>
      </c>
      <c r="C2269" s="10">
        <v>1.0</v>
      </c>
      <c r="F2269" s="10">
        <v>1.0</v>
      </c>
      <c r="G2269" s="11">
        <v>45460.0</v>
      </c>
      <c r="H2269" s="12">
        <v>125630.25</v>
      </c>
      <c r="I2269" s="10" t="s">
        <v>5962</v>
      </c>
      <c r="J2269" s="10">
        <v>1.0</v>
      </c>
      <c r="K2269" s="10">
        <v>631.0</v>
      </c>
      <c r="N2269" s="10">
        <f t="shared" si="1"/>
        <v>1</v>
      </c>
      <c r="O2269" s="10">
        <f t="shared" si="2"/>
        <v>0</v>
      </c>
    </row>
    <row r="2270" ht="12.75" customHeight="1">
      <c r="A2270" s="10" t="s">
        <v>5963</v>
      </c>
      <c r="B2270" s="10" t="s">
        <v>5964</v>
      </c>
      <c r="C2270" s="10">
        <v>6.0</v>
      </c>
      <c r="F2270" s="10">
        <v>6.0</v>
      </c>
      <c r="G2270" s="11">
        <v>45406.0</v>
      </c>
      <c r="H2270" s="12">
        <v>48319.33</v>
      </c>
      <c r="I2270" s="10" t="s">
        <v>5965</v>
      </c>
      <c r="J2270" s="10">
        <v>6.0</v>
      </c>
      <c r="K2270" s="10" t="s">
        <v>802</v>
      </c>
      <c r="N2270" s="10">
        <f t="shared" si="1"/>
        <v>6</v>
      </c>
      <c r="O2270" s="10">
        <f t="shared" si="2"/>
        <v>0</v>
      </c>
    </row>
    <row r="2271" ht="12.75" customHeight="1">
      <c r="A2271" s="10" t="s">
        <v>5966</v>
      </c>
      <c r="B2271" s="10" t="s">
        <v>5967</v>
      </c>
      <c r="C2271" s="10">
        <v>1.0</v>
      </c>
      <c r="F2271" s="10">
        <v>1.0</v>
      </c>
      <c r="G2271" s="11">
        <v>45540.0</v>
      </c>
      <c r="H2271" s="12">
        <v>10206.0</v>
      </c>
      <c r="I2271" s="10" t="s">
        <v>1709</v>
      </c>
      <c r="J2271" s="10">
        <v>1.0</v>
      </c>
      <c r="K2271" s="10">
        <v>652.0</v>
      </c>
      <c r="N2271" s="10">
        <f t="shared" si="1"/>
        <v>1</v>
      </c>
      <c r="O2271" s="10">
        <f t="shared" si="2"/>
        <v>0</v>
      </c>
    </row>
    <row r="2272" ht="12.75" customHeight="1">
      <c r="A2272" s="10" t="s">
        <v>5968</v>
      </c>
      <c r="B2272" s="10" t="s">
        <v>5969</v>
      </c>
      <c r="C2272" s="10">
        <v>1.0</v>
      </c>
      <c r="F2272" s="10">
        <v>1.0</v>
      </c>
      <c r="G2272" s="11">
        <v>45540.0</v>
      </c>
      <c r="H2272" s="12">
        <v>37563.75</v>
      </c>
      <c r="I2272" s="10" t="s">
        <v>2235</v>
      </c>
      <c r="J2272" s="10">
        <v>1.0</v>
      </c>
      <c r="K2272" s="10">
        <v>652.0</v>
      </c>
      <c r="N2272" s="10">
        <f t="shared" si="1"/>
        <v>1</v>
      </c>
      <c r="O2272" s="10">
        <f t="shared" si="2"/>
        <v>0</v>
      </c>
    </row>
    <row r="2273" ht="12.75" customHeight="1">
      <c r="A2273" s="10" t="s">
        <v>5970</v>
      </c>
      <c r="B2273" s="10" t="s">
        <v>5971</v>
      </c>
      <c r="C2273" s="10">
        <v>1.0</v>
      </c>
      <c r="F2273" s="10">
        <v>1.0</v>
      </c>
      <c r="G2273" s="11">
        <v>45540.0</v>
      </c>
      <c r="H2273" s="12">
        <v>14600.25</v>
      </c>
      <c r="I2273" s="10" t="s">
        <v>1572</v>
      </c>
      <c r="J2273" s="10">
        <v>1.0</v>
      </c>
      <c r="K2273" s="10">
        <v>652.0</v>
      </c>
      <c r="N2273" s="10">
        <f t="shared" si="1"/>
        <v>1</v>
      </c>
      <c r="O2273" s="10">
        <f t="shared" si="2"/>
        <v>0</v>
      </c>
    </row>
    <row r="2274" ht="12.75" customHeight="1">
      <c r="A2274" s="10" t="s">
        <v>5972</v>
      </c>
      <c r="B2274" s="10" t="s">
        <v>5973</v>
      </c>
      <c r="C2274" s="10">
        <v>3.0</v>
      </c>
      <c r="F2274" s="10">
        <v>3.0</v>
      </c>
      <c r="G2274" s="11">
        <v>45373.0</v>
      </c>
      <c r="H2274" s="12">
        <v>22113.0</v>
      </c>
      <c r="I2274" s="10" t="s">
        <v>5974</v>
      </c>
      <c r="J2274" s="10">
        <v>3.0</v>
      </c>
      <c r="K2274" s="10">
        <v>121.0</v>
      </c>
      <c r="N2274" s="10">
        <f t="shared" si="1"/>
        <v>3</v>
      </c>
      <c r="O2274" s="10">
        <f t="shared" si="2"/>
        <v>0</v>
      </c>
    </row>
    <row r="2275" ht="12.75" customHeight="1">
      <c r="A2275" s="10" t="s">
        <v>5975</v>
      </c>
      <c r="B2275" s="10" t="s">
        <v>5976</v>
      </c>
      <c r="C2275" s="10">
        <v>5.0</v>
      </c>
      <c r="F2275" s="10">
        <v>5.0</v>
      </c>
      <c r="G2275" s="11">
        <v>45364.0</v>
      </c>
      <c r="H2275" s="12">
        <v>9450.0</v>
      </c>
      <c r="I2275" s="10" t="s">
        <v>1189</v>
      </c>
      <c r="J2275" s="10">
        <v>5.0</v>
      </c>
      <c r="K2275" s="10">
        <v>121.0</v>
      </c>
      <c r="N2275" s="10">
        <f t="shared" si="1"/>
        <v>5</v>
      </c>
      <c r="O2275" s="10">
        <f t="shared" si="2"/>
        <v>0</v>
      </c>
    </row>
    <row r="2276" ht="12.75" customHeight="1">
      <c r="A2276" s="10" t="s">
        <v>5977</v>
      </c>
      <c r="B2276" s="10" t="s">
        <v>5978</v>
      </c>
      <c r="C2276" s="10">
        <v>2.0</v>
      </c>
      <c r="F2276" s="10">
        <v>2.0</v>
      </c>
      <c r="G2276" s="11">
        <v>45366.0</v>
      </c>
      <c r="H2276" s="12">
        <v>17294.0</v>
      </c>
      <c r="I2276" s="10" t="s">
        <v>5979</v>
      </c>
      <c r="J2276" s="10">
        <v>2.0</v>
      </c>
      <c r="K2276" s="10">
        <v>121.0</v>
      </c>
      <c r="N2276" s="10">
        <f t="shared" si="1"/>
        <v>2</v>
      </c>
      <c r="O2276" s="10">
        <f t="shared" si="2"/>
        <v>0</v>
      </c>
    </row>
    <row r="2277" ht="12.75" customHeight="1">
      <c r="A2277" s="10" t="s">
        <v>5980</v>
      </c>
      <c r="B2277" s="10" t="s">
        <v>5981</v>
      </c>
      <c r="C2277" s="10">
        <v>1.0</v>
      </c>
      <c r="F2277" s="10">
        <v>1.0</v>
      </c>
      <c r="G2277" s="11">
        <v>45054.0</v>
      </c>
      <c r="H2277" s="12">
        <v>67143.0</v>
      </c>
      <c r="I2277" s="10" t="s">
        <v>5982</v>
      </c>
      <c r="J2277" s="10">
        <v>1.0</v>
      </c>
      <c r="K2277" s="10">
        <v>822.0</v>
      </c>
      <c r="N2277" s="10">
        <f t="shared" si="1"/>
        <v>1</v>
      </c>
      <c r="O2277" s="10">
        <f t="shared" si="2"/>
        <v>0</v>
      </c>
    </row>
    <row r="2278" ht="12.75" customHeight="1">
      <c r="A2278" s="10" t="s">
        <v>5983</v>
      </c>
      <c r="B2278" s="10" t="s">
        <v>5984</v>
      </c>
      <c r="C2278" s="10">
        <v>3.0</v>
      </c>
      <c r="D2278" s="10">
        <v>2.0</v>
      </c>
      <c r="F2278" s="10">
        <v>1.0</v>
      </c>
      <c r="G2278" s="11">
        <v>45721.0</v>
      </c>
      <c r="H2278" s="12">
        <v>116723.0</v>
      </c>
      <c r="I2278" s="10" t="s">
        <v>5985</v>
      </c>
      <c r="J2278" s="10">
        <v>1.0</v>
      </c>
      <c r="K2278" s="10" t="s">
        <v>5986</v>
      </c>
      <c r="L2278" s="10">
        <v>2.0</v>
      </c>
      <c r="N2278" s="10">
        <f t="shared" si="1"/>
        <v>3</v>
      </c>
      <c r="O2278" s="10">
        <f t="shared" si="2"/>
        <v>0</v>
      </c>
      <c r="P2278" s="10" t="s">
        <v>5987</v>
      </c>
      <c r="Q2278" s="10" t="str">
        <f>IFERROR(VLOOKUP(A2278,[1]Ajustes!A$1:H$65536,8,FALSE),0)</f>
        <v>#ERROR!</v>
      </c>
    </row>
    <row r="2279" ht="12.75" customHeight="1">
      <c r="A2279" s="10" t="s">
        <v>5988</v>
      </c>
      <c r="B2279" s="10" t="s">
        <v>5989</v>
      </c>
      <c r="C2279" s="10">
        <v>1.0</v>
      </c>
      <c r="D2279" s="10">
        <v>1.0</v>
      </c>
      <c r="G2279" s="11">
        <v>45054.0</v>
      </c>
      <c r="H2279" s="12">
        <v>25126.0</v>
      </c>
      <c r="I2279" s="10" t="s">
        <v>5990</v>
      </c>
      <c r="L2279" s="10">
        <v>1.0</v>
      </c>
      <c r="N2279" s="10">
        <f t="shared" si="1"/>
        <v>1</v>
      </c>
      <c r="O2279" s="10">
        <f t="shared" si="2"/>
        <v>0</v>
      </c>
      <c r="P2279" s="10">
        <v>191596.0</v>
      </c>
    </row>
    <row r="2280" ht="12.75" customHeight="1">
      <c r="A2280" s="10" t="s">
        <v>5991</v>
      </c>
      <c r="B2280" s="10" t="s">
        <v>5992</v>
      </c>
      <c r="C2280" s="10">
        <v>1.0</v>
      </c>
      <c r="F2280" s="10">
        <v>1.0</v>
      </c>
      <c r="G2280" s="11">
        <v>45054.0</v>
      </c>
      <c r="H2280" s="12">
        <v>48991.51</v>
      </c>
      <c r="I2280" s="10" t="s">
        <v>5993</v>
      </c>
      <c r="J2280" s="10">
        <v>1.0</v>
      </c>
      <c r="K2280" s="10">
        <v>741.0</v>
      </c>
      <c r="N2280" s="10">
        <f t="shared" si="1"/>
        <v>1</v>
      </c>
      <c r="O2280" s="10">
        <f t="shared" si="2"/>
        <v>0</v>
      </c>
    </row>
    <row r="2281" ht="12.75" customHeight="1">
      <c r="A2281" s="10" t="s">
        <v>5994</v>
      </c>
      <c r="B2281" s="10" t="s">
        <v>5995</v>
      </c>
      <c r="C2281" s="10">
        <v>1.0</v>
      </c>
      <c r="F2281" s="10">
        <v>1.0</v>
      </c>
      <c r="G2281" s="11">
        <v>44200.0</v>
      </c>
      <c r="H2281" s="12">
        <v>100000.0</v>
      </c>
      <c r="I2281" s="10" t="s">
        <v>5996</v>
      </c>
      <c r="J2281" s="10">
        <v>1.0</v>
      </c>
      <c r="K2281" s="10" t="s">
        <v>3602</v>
      </c>
      <c r="N2281" s="10">
        <f t="shared" si="1"/>
        <v>1</v>
      </c>
      <c r="O2281" s="10">
        <f t="shared" si="2"/>
        <v>0</v>
      </c>
    </row>
    <row r="2282" ht="12.75" customHeight="1">
      <c r="A2282" s="10" t="s">
        <v>5997</v>
      </c>
      <c r="B2282" s="10" t="s">
        <v>5998</v>
      </c>
      <c r="C2282" s="10">
        <v>1.0</v>
      </c>
      <c r="F2282" s="10">
        <v>1.0</v>
      </c>
      <c r="G2282" s="11">
        <v>44830.0</v>
      </c>
      <c r="H2282" s="12">
        <v>16722.69</v>
      </c>
      <c r="I2282" s="10" t="s">
        <v>5999</v>
      </c>
      <c r="J2282" s="10">
        <v>1.0</v>
      </c>
      <c r="K2282" s="10" t="s">
        <v>3602</v>
      </c>
      <c r="N2282" s="10">
        <f t="shared" si="1"/>
        <v>1</v>
      </c>
      <c r="O2282" s="10">
        <f t="shared" si="2"/>
        <v>0</v>
      </c>
    </row>
    <row r="2283" ht="12.75" customHeight="1">
      <c r="A2283" s="10" t="s">
        <v>6000</v>
      </c>
      <c r="B2283" s="10" t="s">
        <v>6001</v>
      </c>
      <c r="C2283" s="10">
        <v>1.0</v>
      </c>
      <c r="F2283" s="10">
        <v>1.0</v>
      </c>
      <c r="G2283" s="11">
        <v>44200.0</v>
      </c>
      <c r="H2283" s="12">
        <v>11260.5</v>
      </c>
      <c r="I2283" s="10" t="s">
        <v>6002</v>
      </c>
      <c r="J2283" s="10">
        <v>1.0</v>
      </c>
      <c r="K2283" s="10" t="s">
        <v>3602</v>
      </c>
      <c r="N2283" s="10">
        <f t="shared" si="1"/>
        <v>1</v>
      </c>
      <c r="O2283" s="10">
        <f t="shared" si="2"/>
        <v>0</v>
      </c>
    </row>
    <row r="2284" ht="12.75" customHeight="1">
      <c r="A2284" s="10" t="s">
        <v>6003</v>
      </c>
      <c r="B2284" s="10" t="s">
        <v>6004</v>
      </c>
      <c r="C2284" s="10">
        <v>2.0</v>
      </c>
      <c r="F2284" s="10">
        <v>2.0</v>
      </c>
      <c r="G2284" s="11">
        <v>44830.0</v>
      </c>
      <c r="H2284" s="12">
        <v>20924.37</v>
      </c>
      <c r="I2284" s="10" t="s">
        <v>6005</v>
      </c>
      <c r="J2284" s="10">
        <v>2.0</v>
      </c>
      <c r="K2284" s="10" t="s">
        <v>3602</v>
      </c>
      <c r="N2284" s="10">
        <f t="shared" si="1"/>
        <v>2</v>
      </c>
      <c r="O2284" s="10">
        <f t="shared" si="2"/>
        <v>0</v>
      </c>
    </row>
    <row r="2285" ht="12.75" customHeight="1">
      <c r="A2285" s="10" t="s">
        <v>6006</v>
      </c>
      <c r="B2285" s="10" t="s">
        <v>6007</v>
      </c>
      <c r="C2285" s="10">
        <v>1.0</v>
      </c>
      <c r="F2285" s="10">
        <v>1.0</v>
      </c>
      <c r="G2285" s="11">
        <v>44200.0</v>
      </c>
      <c r="H2285" s="12">
        <v>5042.02</v>
      </c>
      <c r="I2285" s="10" t="s">
        <v>2055</v>
      </c>
      <c r="J2285" s="10">
        <v>1.0</v>
      </c>
      <c r="K2285" s="10" t="s">
        <v>3602</v>
      </c>
      <c r="N2285" s="10">
        <f t="shared" si="1"/>
        <v>1</v>
      </c>
      <c r="O2285" s="10">
        <f t="shared" si="2"/>
        <v>0</v>
      </c>
    </row>
    <row r="2286" ht="12.75" customHeight="1">
      <c r="A2286" s="10" t="s">
        <v>6008</v>
      </c>
      <c r="B2286" s="10" t="s">
        <v>6009</v>
      </c>
      <c r="C2286" s="10">
        <v>4.0</v>
      </c>
      <c r="F2286" s="10">
        <v>4.0</v>
      </c>
      <c r="G2286" s="11">
        <v>45723.0</v>
      </c>
      <c r="H2286" s="12">
        <v>90090.0</v>
      </c>
      <c r="I2286" s="10" t="s">
        <v>6010</v>
      </c>
      <c r="J2286" s="10">
        <v>4.0</v>
      </c>
      <c r="K2286" s="10">
        <v>652.0</v>
      </c>
      <c r="N2286" s="10">
        <f t="shared" si="1"/>
        <v>4</v>
      </c>
      <c r="O2286" s="10">
        <f t="shared" si="2"/>
        <v>0</v>
      </c>
    </row>
    <row r="2287" ht="12.75" customHeight="1">
      <c r="A2287" s="10" t="s">
        <v>6011</v>
      </c>
      <c r="B2287" s="10" t="s">
        <v>6012</v>
      </c>
      <c r="C2287" s="10">
        <v>1.0</v>
      </c>
      <c r="F2287" s="10">
        <v>1.0</v>
      </c>
      <c r="G2287" s="11">
        <v>45054.0</v>
      </c>
      <c r="H2287" s="12">
        <v>6426.0</v>
      </c>
      <c r="I2287" s="10" t="s">
        <v>1987</v>
      </c>
      <c r="J2287" s="10">
        <v>1.0</v>
      </c>
      <c r="K2287" s="10" t="s">
        <v>1005</v>
      </c>
      <c r="N2287" s="10">
        <f t="shared" si="1"/>
        <v>1</v>
      </c>
      <c r="O2287" s="10">
        <f t="shared" si="2"/>
        <v>0</v>
      </c>
    </row>
    <row r="2288" ht="12.75" customHeight="1">
      <c r="A2288" s="10" t="s">
        <v>6013</v>
      </c>
      <c r="B2288" s="10" t="s">
        <v>6014</v>
      </c>
      <c r="C2288" s="10">
        <v>1.0</v>
      </c>
      <c r="F2288" s="10">
        <v>1.0</v>
      </c>
      <c r="G2288" s="11">
        <v>45426.0</v>
      </c>
      <c r="H2288" s="12">
        <v>363022.0</v>
      </c>
      <c r="I2288" s="10" t="s">
        <v>6015</v>
      </c>
      <c r="J2288" s="10">
        <v>1.0</v>
      </c>
      <c r="K2288" s="10" t="s">
        <v>1005</v>
      </c>
      <c r="N2288" s="10">
        <f t="shared" si="1"/>
        <v>1</v>
      </c>
      <c r="O2288" s="10">
        <f t="shared" si="2"/>
        <v>0</v>
      </c>
    </row>
    <row r="2289" ht="12.75" customHeight="1">
      <c r="A2289" s="10" t="s">
        <v>6016</v>
      </c>
      <c r="B2289" s="10" t="s">
        <v>6017</v>
      </c>
      <c r="C2289" s="10">
        <v>1.0</v>
      </c>
      <c r="F2289" s="10">
        <v>1.0</v>
      </c>
      <c r="G2289" s="11">
        <v>45723.0</v>
      </c>
      <c r="H2289" s="12">
        <v>14453.78</v>
      </c>
      <c r="I2289" s="10" t="s">
        <v>6018</v>
      </c>
      <c r="J2289" s="10">
        <v>1.0</v>
      </c>
      <c r="K2289" s="10">
        <v>422.0</v>
      </c>
      <c r="N2289" s="10">
        <f t="shared" si="1"/>
        <v>1</v>
      </c>
      <c r="O2289" s="10">
        <f t="shared" si="2"/>
        <v>0</v>
      </c>
    </row>
    <row r="2290" ht="12.75" customHeight="1">
      <c r="A2290" s="10" t="s">
        <v>6019</v>
      </c>
      <c r="B2290" s="10" t="s">
        <v>6020</v>
      </c>
      <c r="C2290" s="10">
        <v>1.0</v>
      </c>
      <c r="F2290" s="10">
        <v>1.0</v>
      </c>
      <c r="G2290" s="11">
        <v>45406.0</v>
      </c>
      <c r="H2290" s="12">
        <v>184873.94</v>
      </c>
      <c r="I2290" s="10" t="s">
        <v>6021</v>
      </c>
      <c r="J2290" s="10">
        <v>1.0</v>
      </c>
      <c r="K2290" s="10" t="s">
        <v>3769</v>
      </c>
      <c r="N2290" s="10">
        <f t="shared" si="1"/>
        <v>1</v>
      </c>
      <c r="O2290" s="10">
        <f t="shared" si="2"/>
        <v>0</v>
      </c>
    </row>
    <row r="2291" ht="12.75" customHeight="1">
      <c r="A2291" s="10" t="s">
        <v>6022</v>
      </c>
      <c r="B2291" s="10" t="s">
        <v>6023</v>
      </c>
      <c r="C2291" s="10">
        <v>2.0</v>
      </c>
      <c r="F2291" s="10">
        <v>2.0</v>
      </c>
      <c r="G2291" s="11">
        <v>45492.0</v>
      </c>
      <c r="H2291" s="12">
        <v>357142.85</v>
      </c>
      <c r="I2291" s="10" t="s">
        <v>6024</v>
      </c>
      <c r="J2291" s="10">
        <v>2.0</v>
      </c>
      <c r="K2291" s="10" t="s">
        <v>1005</v>
      </c>
      <c r="N2291" s="10">
        <f t="shared" si="1"/>
        <v>2</v>
      </c>
      <c r="O2291" s="10">
        <f t="shared" si="2"/>
        <v>0</v>
      </c>
    </row>
    <row r="2292" ht="12.75" customHeight="1">
      <c r="A2292" s="10" t="s">
        <v>6025</v>
      </c>
      <c r="B2292" s="10" t="s">
        <v>6026</v>
      </c>
      <c r="C2292" s="10">
        <v>2.0</v>
      </c>
      <c r="F2292" s="10">
        <v>2.0</v>
      </c>
      <c r="G2292" s="11">
        <v>45492.0</v>
      </c>
      <c r="H2292" s="12">
        <v>39428.57</v>
      </c>
      <c r="I2292" s="10" t="s">
        <v>6027</v>
      </c>
      <c r="J2292" s="10">
        <v>2.0</v>
      </c>
      <c r="K2292" s="10">
        <v>242.0</v>
      </c>
      <c r="N2292" s="10">
        <f t="shared" si="1"/>
        <v>2</v>
      </c>
      <c r="O2292" s="10">
        <f t="shared" si="2"/>
        <v>0</v>
      </c>
    </row>
    <row r="2293" ht="12.75" customHeight="1">
      <c r="A2293" s="10" t="s">
        <v>6028</v>
      </c>
      <c r="B2293" s="10" t="s">
        <v>6029</v>
      </c>
      <c r="C2293" s="10">
        <v>1.0</v>
      </c>
      <c r="F2293" s="10">
        <v>1.0</v>
      </c>
      <c r="G2293" s="11">
        <v>45434.0</v>
      </c>
      <c r="H2293" s="12">
        <v>75630.25</v>
      </c>
      <c r="I2293" s="10" t="s">
        <v>6030</v>
      </c>
      <c r="J2293" s="10">
        <v>1.0</v>
      </c>
      <c r="K2293" s="10" t="s">
        <v>158</v>
      </c>
      <c r="N2293" s="10">
        <f t="shared" si="1"/>
        <v>1</v>
      </c>
      <c r="O2293" s="10">
        <f t="shared" si="2"/>
        <v>0</v>
      </c>
    </row>
    <row r="2294" ht="12.75" customHeight="1">
      <c r="A2294" s="10" t="s">
        <v>6031</v>
      </c>
      <c r="B2294" s="10" t="s">
        <v>6032</v>
      </c>
      <c r="C2294" s="10">
        <v>1.0</v>
      </c>
      <c r="F2294" s="10">
        <v>1.0</v>
      </c>
      <c r="G2294" s="11">
        <v>45492.0</v>
      </c>
      <c r="H2294" s="12">
        <v>379890.0</v>
      </c>
      <c r="I2294" s="10" t="s">
        <v>6033</v>
      </c>
      <c r="J2294" s="10">
        <v>1.0</v>
      </c>
      <c r="K2294" s="10" t="s">
        <v>58</v>
      </c>
      <c r="N2294" s="10">
        <f t="shared" si="1"/>
        <v>1</v>
      </c>
      <c r="O2294" s="10">
        <f t="shared" si="2"/>
        <v>0</v>
      </c>
    </row>
    <row r="2295" ht="12.75" customHeight="1">
      <c r="A2295" s="10" t="s">
        <v>6034</v>
      </c>
      <c r="B2295" s="10" t="s">
        <v>6035</v>
      </c>
      <c r="C2295" s="10">
        <v>1.0</v>
      </c>
      <c r="F2295" s="10">
        <v>1.0</v>
      </c>
      <c r="G2295" s="11">
        <v>45723.0</v>
      </c>
      <c r="H2295" s="12">
        <v>65126.05</v>
      </c>
      <c r="I2295" s="10" t="s">
        <v>6036</v>
      </c>
      <c r="J2295" s="10">
        <v>1.0</v>
      </c>
      <c r="K2295" s="10">
        <v>422.0</v>
      </c>
      <c r="N2295" s="10">
        <f t="shared" si="1"/>
        <v>1</v>
      </c>
      <c r="O2295" s="10">
        <f t="shared" si="2"/>
        <v>0</v>
      </c>
    </row>
    <row r="2296" ht="12.75" customHeight="1">
      <c r="A2296" s="10" t="s">
        <v>6037</v>
      </c>
      <c r="B2296" s="10" t="s">
        <v>6038</v>
      </c>
      <c r="C2296" s="10">
        <v>1.0</v>
      </c>
      <c r="F2296" s="10">
        <v>1.0</v>
      </c>
      <c r="G2296" s="11">
        <v>45054.0</v>
      </c>
      <c r="H2296" s="12">
        <v>168067.23</v>
      </c>
      <c r="I2296" s="10" t="s">
        <v>6039</v>
      </c>
      <c r="J2296" s="10">
        <v>1.0</v>
      </c>
      <c r="K2296" s="10" t="s">
        <v>211</v>
      </c>
      <c r="N2296" s="10">
        <f t="shared" si="1"/>
        <v>1</v>
      </c>
      <c r="O2296" s="10">
        <f t="shared" si="2"/>
        <v>0</v>
      </c>
    </row>
    <row r="2297" ht="12.75" customHeight="1">
      <c r="A2297" s="10" t="s">
        <v>6040</v>
      </c>
      <c r="B2297" s="10" t="s">
        <v>6041</v>
      </c>
      <c r="C2297" s="10">
        <v>1.0</v>
      </c>
      <c r="F2297" s="10">
        <v>1.0</v>
      </c>
      <c r="G2297" s="11">
        <v>45406.0</v>
      </c>
      <c r="H2297" s="12">
        <v>101176.47</v>
      </c>
      <c r="I2297" s="10" t="s">
        <v>6042</v>
      </c>
      <c r="J2297" s="10">
        <v>1.0</v>
      </c>
      <c r="K2297" s="10">
        <v>652.0</v>
      </c>
      <c r="N2297" s="10">
        <f t="shared" si="1"/>
        <v>1</v>
      </c>
      <c r="O2297" s="10">
        <f t="shared" si="2"/>
        <v>0</v>
      </c>
    </row>
    <row r="2298" ht="12.75" customHeight="1">
      <c r="A2298" s="10" t="s">
        <v>6043</v>
      </c>
      <c r="B2298" s="10" t="s">
        <v>6044</v>
      </c>
      <c r="C2298" s="10">
        <v>1.0</v>
      </c>
      <c r="F2298" s="10">
        <v>1.0</v>
      </c>
      <c r="G2298" s="11">
        <v>45492.0</v>
      </c>
      <c r="H2298" s="12">
        <v>20128.5</v>
      </c>
      <c r="I2298" s="10" t="s">
        <v>6045</v>
      </c>
      <c r="J2298" s="10">
        <v>1.0</v>
      </c>
      <c r="K2298" s="10">
        <v>712.0</v>
      </c>
      <c r="N2298" s="10">
        <f t="shared" si="1"/>
        <v>1</v>
      </c>
      <c r="O2298" s="10">
        <f t="shared" si="2"/>
        <v>0</v>
      </c>
    </row>
    <row r="2299" ht="12.75" customHeight="1">
      <c r="A2299" s="10" t="s">
        <v>6046</v>
      </c>
      <c r="B2299" s="10" t="s">
        <v>6047</v>
      </c>
      <c r="C2299" s="10">
        <v>2.0</v>
      </c>
      <c r="F2299" s="10">
        <v>2.0</v>
      </c>
      <c r="G2299" s="11">
        <v>45541.0</v>
      </c>
      <c r="H2299" s="12">
        <v>330277.5</v>
      </c>
      <c r="I2299" s="10" t="s">
        <v>6048</v>
      </c>
      <c r="J2299" s="10">
        <v>2.0</v>
      </c>
      <c r="K2299" s="10">
        <v>511.0</v>
      </c>
      <c r="N2299" s="10">
        <f t="shared" si="1"/>
        <v>2</v>
      </c>
      <c r="O2299" s="10">
        <f t="shared" si="2"/>
        <v>0</v>
      </c>
    </row>
    <row r="2300" ht="12.75" customHeight="1">
      <c r="A2300" s="10" t="s">
        <v>6049</v>
      </c>
      <c r="B2300" s="10" t="s">
        <v>6050</v>
      </c>
      <c r="C2300" s="10">
        <v>2.0</v>
      </c>
      <c r="F2300" s="10">
        <v>2.0</v>
      </c>
      <c r="G2300" s="11">
        <v>45539.0</v>
      </c>
      <c r="H2300" s="12">
        <v>45360.0</v>
      </c>
      <c r="I2300" s="10" t="s">
        <v>3013</v>
      </c>
      <c r="J2300" s="10">
        <v>2.0</v>
      </c>
      <c r="K2300" s="10" t="s">
        <v>723</v>
      </c>
      <c r="N2300" s="10">
        <f t="shared" si="1"/>
        <v>2</v>
      </c>
      <c r="O2300" s="10">
        <f t="shared" si="2"/>
        <v>0</v>
      </c>
    </row>
    <row r="2301" ht="12.75" customHeight="1">
      <c r="A2301" s="10" t="s">
        <v>6051</v>
      </c>
      <c r="B2301" s="10" t="s">
        <v>6052</v>
      </c>
      <c r="C2301" s="10">
        <v>2.0</v>
      </c>
      <c r="F2301" s="10">
        <v>2.0</v>
      </c>
      <c r="G2301" s="11">
        <v>45492.0</v>
      </c>
      <c r="H2301" s="12">
        <v>134237.25</v>
      </c>
      <c r="I2301" s="10" t="s">
        <v>6053</v>
      </c>
      <c r="J2301" s="10">
        <v>1.0</v>
      </c>
      <c r="K2301" s="10" t="s">
        <v>336</v>
      </c>
      <c r="N2301" s="10">
        <f t="shared" si="1"/>
        <v>1</v>
      </c>
      <c r="O2301" s="10">
        <f t="shared" si="2"/>
        <v>-1</v>
      </c>
      <c r="P2301" s="10" t="s">
        <v>6054</v>
      </c>
      <c r="Q2301" s="10" t="str">
        <f>IFERROR(VLOOKUP(A2301,[1]Ajustes!A$1:H$65536,8,FALSE),0)</f>
        <v>#ERROR!</v>
      </c>
    </row>
    <row r="2302" ht="12.75" customHeight="1">
      <c r="A2302" s="10" t="s">
        <v>6055</v>
      </c>
      <c r="B2302" s="10" t="s">
        <v>6056</v>
      </c>
      <c r="C2302" s="10">
        <v>1.0</v>
      </c>
      <c r="F2302" s="10">
        <v>1.0</v>
      </c>
      <c r="G2302" s="11">
        <v>45443.0</v>
      </c>
      <c r="H2302" s="12">
        <v>105462.0</v>
      </c>
      <c r="I2302" s="10" t="s">
        <v>2878</v>
      </c>
      <c r="J2302" s="10">
        <v>1.0</v>
      </c>
      <c r="K2302" s="10" t="s">
        <v>846</v>
      </c>
      <c r="N2302" s="10">
        <f t="shared" si="1"/>
        <v>1</v>
      </c>
      <c r="O2302" s="10">
        <f t="shared" si="2"/>
        <v>0</v>
      </c>
    </row>
    <row r="2303" ht="12.75" customHeight="1">
      <c r="A2303" s="10" t="s">
        <v>6057</v>
      </c>
      <c r="B2303" s="10" t="s">
        <v>6058</v>
      </c>
      <c r="C2303" s="10">
        <v>1.0</v>
      </c>
      <c r="F2303" s="10">
        <v>1.0</v>
      </c>
      <c r="G2303" s="11">
        <v>45698.0</v>
      </c>
      <c r="H2303" s="12">
        <v>14364.0</v>
      </c>
      <c r="I2303" s="10" t="s">
        <v>925</v>
      </c>
      <c r="J2303" s="10">
        <v>1.0</v>
      </c>
      <c r="K2303" s="10" t="s">
        <v>158</v>
      </c>
      <c r="N2303" s="10">
        <f t="shared" si="1"/>
        <v>1</v>
      </c>
      <c r="O2303" s="10">
        <f t="shared" si="2"/>
        <v>0</v>
      </c>
    </row>
    <row r="2304" ht="12.75" customHeight="1">
      <c r="A2304" s="10" t="s">
        <v>6059</v>
      </c>
      <c r="B2304" s="10" t="s">
        <v>6060</v>
      </c>
      <c r="C2304" s="10">
        <v>1.0</v>
      </c>
      <c r="F2304" s="10">
        <v>1.0</v>
      </c>
      <c r="G2304" s="11">
        <v>45698.0</v>
      </c>
      <c r="H2304" s="12">
        <v>13419.0</v>
      </c>
      <c r="I2304" s="10" t="s">
        <v>6061</v>
      </c>
      <c r="J2304" s="10">
        <v>1.0</v>
      </c>
      <c r="K2304" s="10" t="s">
        <v>723</v>
      </c>
      <c r="N2304" s="10">
        <f t="shared" si="1"/>
        <v>1</v>
      </c>
      <c r="O2304" s="10">
        <f t="shared" si="2"/>
        <v>0</v>
      </c>
    </row>
    <row r="2305" ht="12.75" customHeight="1">
      <c r="A2305" s="10" t="s">
        <v>6062</v>
      </c>
      <c r="B2305" s="10" t="s">
        <v>6063</v>
      </c>
      <c r="C2305" s="10">
        <v>1.0</v>
      </c>
      <c r="F2305" s="10">
        <v>1.0</v>
      </c>
      <c r="G2305" s="11">
        <v>45632.0</v>
      </c>
      <c r="H2305" s="12">
        <v>342751.5</v>
      </c>
      <c r="I2305" s="10" t="s">
        <v>6064</v>
      </c>
      <c r="J2305" s="10">
        <v>1.0</v>
      </c>
      <c r="K2305" s="10" t="s">
        <v>6065</v>
      </c>
      <c r="N2305" s="10">
        <f t="shared" si="1"/>
        <v>1</v>
      </c>
      <c r="O2305" s="10">
        <f t="shared" si="2"/>
        <v>0</v>
      </c>
    </row>
    <row r="2306" ht="12.75" customHeight="1">
      <c r="A2306" s="10" t="s">
        <v>6066</v>
      </c>
      <c r="B2306" s="10" t="s">
        <v>6067</v>
      </c>
      <c r="C2306" s="10">
        <v>1.0</v>
      </c>
      <c r="F2306" s="10">
        <v>1.0</v>
      </c>
      <c r="G2306" s="11">
        <v>45726.0</v>
      </c>
      <c r="H2306" s="12">
        <v>12100.84</v>
      </c>
      <c r="I2306" s="10" t="s">
        <v>6068</v>
      </c>
      <c r="J2306" s="10">
        <v>2.0</v>
      </c>
      <c r="K2306" s="10" t="s">
        <v>5117</v>
      </c>
      <c r="N2306" s="10">
        <f t="shared" si="1"/>
        <v>2</v>
      </c>
      <c r="O2306" s="10">
        <f t="shared" si="2"/>
        <v>1</v>
      </c>
      <c r="P2306" s="10" t="s">
        <v>4686</v>
      </c>
      <c r="Q2306" s="10" t="str">
        <f>IFERROR(VLOOKUP(A2306,[1]Ajustes!A$1:H$65536,8,FALSE),0)</f>
        <v>#ERROR!</v>
      </c>
    </row>
    <row r="2307" ht="12.75" customHeight="1">
      <c r="A2307" s="10" t="s">
        <v>6069</v>
      </c>
      <c r="B2307" s="10" t="s">
        <v>6070</v>
      </c>
      <c r="C2307" s="10">
        <v>1.0</v>
      </c>
      <c r="F2307" s="10">
        <v>1.0</v>
      </c>
      <c r="G2307" s="11">
        <v>45450.0</v>
      </c>
      <c r="H2307" s="12">
        <v>8778.0</v>
      </c>
      <c r="I2307" s="10" t="s">
        <v>6071</v>
      </c>
      <c r="J2307" s="10">
        <v>1.0</v>
      </c>
      <c r="K2307" s="10">
        <v>832.0</v>
      </c>
      <c r="N2307" s="10">
        <f t="shared" si="1"/>
        <v>1</v>
      </c>
      <c r="O2307" s="10">
        <f t="shared" si="2"/>
        <v>0</v>
      </c>
    </row>
    <row r="2308" ht="12.75" customHeight="1">
      <c r="A2308" s="11" t="s">
        <v>6072</v>
      </c>
      <c r="B2308" s="10" t="s">
        <v>6073</v>
      </c>
      <c r="C2308" s="10">
        <v>6.0</v>
      </c>
      <c r="D2308" s="10">
        <v>1.0</v>
      </c>
      <c r="F2308" s="10">
        <v>5.0</v>
      </c>
      <c r="G2308" s="11">
        <v>45659.0</v>
      </c>
      <c r="H2308" s="12">
        <v>2521.0</v>
      </c>
      <c r="I2308" s="10" t="s">
        <v>6074</v>
      </c>
      <c r="J2308" s="11">
        <v>6.0</v>
      </c>
      <c r="K2308" s="11" t="s">
        <v>644</v>
      </c>
      <c r="N2308" s="10">
        <f t="shared" si="1"/>
        <v>6</v>
      </c>
      <c r="O2308" s="10">
        <f t="shared" si="2"/>
        <v>0</v>
      </c>
    </row>
    <row r="2309" ht="12.75" customHeight="1">
      <c r="A2309" s="10" t="s">
        <v>6075</v>
      </c>
      <c r="B2309" s="10" t="s">
        <v>6073</v>
      </c>
      <c r="C2309" s="10">
        <v>1.0</v>
      </c>
      <c r="D2309" s="10">
        <v>1.0</v>
      </c>
      <c r="G2309" s="11">
        <v>45696.0</v>
      </c>
      <c r="H2309" s="12">
        <v>2521.0</v>
      </c>
      <c r="I2309" s="10" t="s">
        <v>6076</v>
      </c>
      <c r="J2309" s="10">
        <v>1.0</v>
      </c>
      <c r="K2309" s="10">
        <v>652.0</v>
      </c>
      <c r="N2309" s="10">
        <f t="shared" si="1"/>
        <v>1</v>
      </c>
      <c r="O2309" s="10">
        <f t="shared" si="2"/>
        <v>0</v>
      </c>
    </row>
    <row r="2310" ht="12.75" customHeight="1">
      <c r="A2310" s="10" t="s">
        <v>6077</v>
      </c>
      <c r="B2310" s="10" t="s">
        <v>6078</v>
      </c>
      <c r="C2310" s="10">
        <v>3.0</v>
      </c>
      <c r="F2310" s="10">
        <v>3.0</v>
      </c>
      <c r="G2310" s="11">
        <v>45723.0</v>
      </c>
      <c r="H2310" s="12">
        <v>34745.0</v>
      </c>
      <c r="I2310" s="10" t="s">
        <v>6079</v>
      </c>
      <c r="J2310" s="10">
        <v>3.0</v>
      </c>
      <c r="K2310" s="10">
        <v>441.0</v>
      </c>
      <c r="N2310" s="10">
        <f t="shared" si="1"/>
        <v>3</v>
      </c>
      <c r="O2310" s="10">
        <f t="shared" si="2"/>
        <v>0</v>
      </c>
    </row>
    <row r="2311" ht="12.75" customHeight="1">
      <c r="A2311" s="10" t="s">
        <v>6080</v>
      </c>
      <c r="B2311" s="10" t="s">
        <v>6081</v>
      </c>
      <c r="C2311" s="10">
        <v>2.0</v>
      </c>
      <c r="F2311" s="10">
        <v>2.0</v>
      </c>
      <c r="G2311" s="11">
        <v>45604.0</v>
      </c>
      <c r="H2311" s="12">
        <v>335097.0</v>
      </c>
      <c r="I2311" s="10" t="s">
        <v>6082</v>
      </c>
      <c r="J2311" s="10">
        <v>2.0</v>
      </c>
      <c r="K2311" s="10">
        <v>441.0</v>
      </c>
      <c r="N2311" s="10">
        <f t="shared" si="1"/>
        <v>2</v>
      </c>
      <c r="O2311" s="10">
        <f t="shared" si="2"/>
        <v>0</v>
      </c>
    </row>
    <row r="2312" ht="12.75" customHeight="1">
      <c r="A2312" s="10" t="s">
        <v>6083</v>
      </c>
      <c r="B2312" s="10" t="s">
        <v>6084</v>
      </c>
      <c r="C2312" s="10">
        <v>2.0</v>
      </c>
      <c r="F2312" s="10">
        <v>2.0</v>
      </c>
      <c r="G2312" s="11">
        <v>45406.0</v>
      </c>
      <c r="J2312" s="10">
        <v>2.0</v>
      </c>
      <c r="K2312" s="11" t="s">
        <v>644</v>
      </c>
      <c r="N2312" s="10">
        <f t="shared" si="1"/>
        <v>2</v>
      </c>
      <c r="O2312" s="10">
        <f t="shared" si="2"/>
        <v>0</v>
      </c>
    </row>
    <row r="2313" ht="12.75" customHeight="1">
      <c r="A2313" s="10" t="s">
        <v>6085</v>
      </c>
      <c r="B2313" s="10" t="s">
        <v>6084</v>
      </c>
      <c r="C2313" s="10">
        <v>3.0</v>
      </c>
      <c r="F2313" s="10">
        <v>3.0</v>
      </c>
      <c r="G2313" s="11">
        <v>45492.0</v>
      </c>
      <c r="J2313" s="10">
        <v>3.0</v>
      </c>
      <c r="K2313" s="11" t="s">
        <v>644</v>
      </c>
      <c r="N2313" s="10">
        <f t="shared" si="1"/>
        <v>3</v>
      </c>
      <c r="O2313" s="10">
        <f t="shared" si="2"/>
        <v>0</v>
      </c>
    </row>
    <row r="2314" ht="12.75" customHeight="1">
      <c r="A2314" s="10" t="s">
        <v>6086</v>
      </c>
      <c r="B2314" s="10" t="s">
        <v>6087</v>
      </c>
      <c r="C2314" s="10">
        <v>4.0</v>
      </c>
      <c r="F2314" s="10">
        <v>4.0</v>
      </c>
      <c r="G2314" s="11">
        <v>45140.0</v>
      </c>
      <c r="H2314" s="12">
        <v>21008.4</v>
      </c>
      <c r="I2314" s="10" t="s">
        <v>6088</v>
      </c>
      <c r="J2314" s="10">
        <v>4.0</v>
      </c>
      <c r="K2314" s="10" t="s">
        <v>778</v>
      </c>
      <c r="N2314" s="10">
        <f t="shared" si="1"/>
        <v>4</v>
      </c>
      <c r="O2314" s="10">
        <f t="shared" si="2"/>
        <v>0</v>
      </c>
    </row>
    <row r="2315" ht="12.75" customHeight="1">
      <c r="A2315" s="10" t="s">
        <v>6089</v>
      </c>
      <c r="B2315" s="10" t="s">
        <v>6090</v>
      </c>
      <c r="C2315" s="10">
        <v>2.0</v>
      </c>
      <c r="F2315" s="10">
        <v>2.0</v>
      </c>
      <c r="G2315" s="11">
        <v>45492.0</v>
      </c>
      <c r="H2315" s="12">
        <v>50420.17</v>
      </c>
      <c r="I2315" s="10" t="s">
        <v>4736</v>
      </c>
      <c r="J2315" s="10">
        <v>2.0</v>
      </c>
      <c r="K2315" s="10" t="s">
        <v>6091</v>
      </c>
      <c r="N2315" s="10">
        <f t="shared" si="1"/>
        <v>2</v>
      </c>
      <c r="O2315" s="10">
        <f t="shared" si="2"/>
        <v>0</v>
      </c>
    </row>
    <row r="2316" ht="12.75" customHeight="1">
      <c r="A2316" s="10" t="s">
        <v>6092</v>
      </c>
      <c r="B2316" s="10" t="s">
        <v>6093</v>
      </c>
      <c r="C2316" s="10">
        <v>2.0</v>
      </c>
      <c r="F2316" s="10">
        <v>2.0</v>
      </c>
      <c r="G2316" s="11">
        <v>45406.0</v>
      </c>
      <c r="H2316" s="12">
        <v>19305.0</v>
      </c>
      <c r="I2316" s="10" t="s">
        <v>6094</v>
      </c>
      <c r="J2316" s="10">
        <v>2.0</v>
      </c>
      <c r="K2316" s="10" t="s">
        <v>6095</v>
      </c>
      <c r="N2316" s="10">
        <f t="shared" si="1"/>
        <v>2</v>
      </c>
      <c r="O2316" s="10">
        <f t="shared" si="2"/>
        <v>0</v>
      </c>
    </row>
    <row r="2317" ht="12.75" customHeight="1">
      <c r="A2317" s="18" t="s">
        <v>6096</v>
      </c>
      <c r="B2317" s="18" t="s">
        <v>6097</v>
      </c>
      <c r="C2317" s="18">
        <v>3.0</v>
      </c>
      <c r="D2317" s="18"/>
      <c r="E2317" s="18"/>
      <c r="F2317" s="18">
        <v>3.0</v>
      </c>
      <c r="G2317" s="18">
        <v>45712.0</v>
      </c>
      <c r="H2317" s="19">
        <v>127687.5</v>
      </c>
      <c r="I2317" s="10" t="s">
        <v>6098</v>
      </c>
      <c r="J2317" s="18">
        <v>3.0</v>
      </c>
      <c r="K2317" s="18">
        <v>442.0</v>
      </c>
      <c r="L2317" s="18"/>
      <c r="M2317" s="18"/>
      <c r="N2317" s="18">
        <f t="shared" si="1"/>
        <v>3</v>
      </c>
      <c r="O2317" s="18">
        <f t="shared" si="2"/>
        <v>0</v>
      </c>
      <c r="P2317" s="18" t="s">
        <v>6099</v>
      </c>
      <c r="Q2317" s="10" t="str">
        <f>IFERROR(VLOOKUP(A2317,[1]Ajustes!A$1:H$65536,8,FALSE),0)</f>
        <v>#ERROR!</v>
      </c>
    </row>
    <row r="2318" ht="12.75" customHeight="1">
      <c r="A2318" s="10" t="s">
        <v>6100</v>
      </c>
      <c r="B2318" s="10" t="s">
        <v>6101</v>
      </c>
      <c r="C2318" s="10">
        <v>1.0</v>
      </c>
      <c r="D2318" s="10">
        <v>1.0</v>
      </c>
      <c r="G2318" s="11">
        <v>45698.0</v>
      </c>
      <c r="H2318" s="12">
        <v>137015.0</v>
      </c>
      <c r="I2318" s="10" t="s">
        <v>6102</v>
      </c>
      <c r="J2318" s="10">
        <v>1.0</v>
      </c>
      <c r="K2318" s="10">
        <v>153.0</v>
      </c>
      <c r="N2318" s="10">
        <f t="shared" si="1"/>
        <v>1</v>
      </c>
      <c r="O2318" s="10">
        <f t="shared" si="2"/>
        <v>0</v>
      </c>
    </row>
    <row r="2319" ht="12.75" customHeight="1">
      <c r="A2319" s="18" t="s">
        <v>6103</v>
      </c>
      <c r="B2319" s="18" t="s">
        <v>6104</v>
      </c>
      <c r="C2319" s="18">
        <v>5.0</v>
      </c>
      <c r="D2319" s="18"/>
      <c r="E2319" s="18"/>
      <c r="F2319" s="18">
        <v>5.0</v>
      </c>
      <c r="G2319" s="18">
        <v>45713.0</v>
      </c>
      <c r="H2319" s="19">
        <v>91566.68</v>
      </c>
      <c r="I2319" s="18" t="s">
        <v>6105</v>
      </c>
      <c r="J2319" s="18">
        <v>5.0</v>
      </c>
      <c r="K2319" s="18" t="s">
        <v>3147</v>
      </c>
      <c r="L2319" s="18"/>
      <c r="M2319" s="18"/>
      <c r="N2319" s="18">
        <f t="shared" si="1"/>
        <v>5</v>
      </c>
      <c r="O2319" s="18">
        <f t="shared" si="2"/>
        <v>0</v>
      </c>
      <c r="P2319" s="10" t="s">
        <v>6106</v>
      </c>
      <c r="Q2319" s="10" t="str">
        <f>IFERROR(VLOOKUP(A2319,[1]Ajustes!A$1:H$65536,8,FALSE),0)</f>
        <v>#ERROR!</v>
      </c>
    </row>
    <row r="2320" ht="12.75" customHeight="1">
      <c r="A2320" s="10" t="s">
        <v>6107</v>
      </c>
      <c r="B2320" s="10" t="s">
        <v>6108</v>
      </c>
      <c r="C2320" s="10">
        <v>1.0</v>
      </c>
      <c r="F2320" s="10">
        <v>1.0</v>
      </c>
      <c r="G2320" s="11">
        <v>45281.0</v>
      </c>
      <c r="H2320" s="12">
        <v>36638.66</v>
      </c>
      <c r="I2320" s="10" t="s">
        <v>6109</v>
      </c>
      <c r="J2320" s="10">
        <v>1.0</v>
      </c>
      <c r="K2320" s="10">
        <v>451.0</v>
      </c>
      <c r="N2320" s="10">
        <f t="shared" si="1"/>
        <v>1</v>
      </c>
      <c r="O2320" s="10">
        <f t="shared" si="2"/>
        <v>0</v>
      </c>
    </row>
    <row r="2321" ht="12.75" customHeight="1">
      <c r="A2321" s="10" t="s">
        <v>6110</v>
      </c>
      <c r="B2321" s="10" t="s">
        <v>6111</v>
      </c>
      <c r="C2321" s="10">
        <v>1.0</v>
      </c>
      <c r="F2321" s="10">
        <v>1.0</v>
      </c>
      <c r="G2321" s="11">
        <v>45440.0</v>
      </c>
      <c r="H2321" s="12">
        <v>21147.05</v>
      </c>
      <c r="I2321" s="10" t="s">
        <v>6112</v>
      </c>
      <c r="J2321" s="10">
        <v>1.0</v>
      </c>
      <c r="K2321" s="10" t="s">
        <v>2266</v>
      </c>
      <c r="N2321" s="10">
        <f t="shared" si="1"/>
        <v>1</v>
      </c>
      <c r="O2321" s="10">
        <f t="shared" si="2"/>
        <v>0</v>
      </c>
    </row>
    <row r="2322" ht="12.75" customHeight="1">
      <c r="A2322" s="10" t="s">
        <v>6113</v>
      </c>
      <c r="B2322" s="10" t="s">
        <v>6114</v>
      </c>
      <c r="C2322" s="10">
        <v>1.0</v>
      </c>
      <c r="F2322" s="10">
        <v>1.0</v>
      </c>
      <c r="G2322" s="11">
        <v>45054.0</v>
      </c>
      <c r="H2322" s="12">
        <v>23388.75</v>
      </c>
      <c r="I2322" s="10" t="s">
        <v>2177</v>
      </c>
      <c r="J2322" s="10">
        <v>1.0</v>
      </c>
      <c r="K2322" s="10">
        <v>352.0</v>
      </c>
      <c r="N2322" s="10">
        <f t="shared" si="1"/>
        <v>1</v>
      </c>
      <c r="O2322" s="10">
        <f t="shared" si="2"/>
        <v>0</v>
      </c>
    </row>
    <row r="2323" ht="12.75" customHeight="1">
      <c r="A2323" s="10" t="s">
        <v>6115</v>
      </c>
      <c r="B2323" s="10" t="s">
        <v>6116</v>
      </c>
      <c r="C2323" s="10">
        <v>2.0</v>
      </c>
      <c r="F2323" s="10">
        <v>2.0</v>
      </c>
      <c r="G2323" s="11">
        <v>45723.0</v>
      </c>
      <c r="H2323" s="12">
        <v>12663.0</v>
      </c>
      <c r="I2323" s="10" t="s">
        <v>4423</v>
      </c>
      <c r="J2323" s="10">
        <v>2.0</v>
      </c>
      <c r="K2323" s="11" t="s">
        <v>262</v>
      </c>
      <c r="N2323" s="10">
        <f t="shared" si="1"/>
        <v>2</v>
      </c>
      <c r="O2323" s="10">
        <f t="shared" si="2"/>
        <v>0</v>
      </c>
    </row>
    <row r="2324" ht="12.75" customHeight="1">
      <c r="A2324" s="10" t="s">
        <v>6117</v>
      </c>
      <c r="B2324" s="10" t="s">
        <v>6118</v>
      </c>
      <c r="C2324" s="10">
        <v>1.0</v>
      </c>
      <c r="F2324" s="10">
        <v>1.0</v>
      </c>
      <c r="G2324" s="11">
        <v>45348.0</v>
      </c>
      <c r="H2324" s="12">
        <v>162729.0</v>
      </c>
      <c r="I2324" s="10" t="s">
        <v>6119</v>
      </c>
      <c r="J2324" s="10">
        <v>1.0</v>
      </c>
      <c r="K2324" s="10">
        <v>153.0</v>
      </c>
      <c r="N2324" s="10">
        <f t="shared" si="1"/>
        <v>1</v>
      </c>
      <c r="O2324" s="10">
        <f t="shared" si="2"/>
        <v>0</v>
      </c>
    </row>
    <row r="2325" ht="12.75" customHeight="1">
      <c r="A2325" s="10" t="s">
        <v>6120</v>
      </c>
      <c r="B2325" s="10" t="s">
        <v>6121</v>
      </c>
      <c r="C2325" s="10">
        <v>1.0</v>
      </c>
      <c r="F2325" s="10">
        <v>1.0</v>
      </c>
      <c r="G2325" s="11">
        <v>45388.0</v>
      </c>
      <c r="H2325" s="12">
        <v>72434.0</v>
      </c>
      <c r="I2325" s="10" t="s">
        <v>6122</v>
      </c>
      <c r="J2325" s="10">
        <v>1.0</v>
      </c>
      <c r="K2325" s="10">
        <v>222.0</v>
      </c>
      <c r="N2325" s="10">
        <f t="shared" si="1"/>
        <v>1</v>
      </c>
      <c r="O2325" s="10">
        <f t="shared" si="2"/>
        <v>0</v>
      </c>
    </row>
    <row r="2326" ht="12.75" customHeight="1">
      <c r="A2326" s="10" t="s">
        <v>6123</v>
      </c>
      <c r="B2326" s="10" t="s">
        <v>6124</v>
      </c>
      <c r="C2326" s="10">
        <v>1.0</v>
      </c>
      <c r="F2326" s="10">
        <v>1.0</v>
      </c>
      <c r="G2326" s="11">
        <v>45723.0</v>
      </c>
      <c r="H2326" s="12">
        <v>30618.0</v>
      </c>
      <c r="I2326" s="10" t="s">
        <v>5667</v>
      </c>
      <c r="J2326" s="10">
        <v>1.0</v>
      </c>
      <c r="K2326" s="10">
        <v>123.0</v>
      </c>
      <c r="N2326" s="10">
        <f t="shared" si="1"/>
        <v>1</v>
      </c>
      <c r="O2326" s="10">
        <f t="shared" si="2"/>
        <v>0</v>
      </c>
    </row>
    <row r="2327" ht="12.75" customHeight="1">
      <c r="A2327" s="10" t="s">
        <v>6125</v>
      </c>
      <c r="B2327" s="10" t="s">
        <v>6126</v>
      </c>
      <c r="C2327" s="10">
        <v>1.0</v>
      </c>
      <c r="F2327" s="10">
        <v>1.0</v>
      </c>
      <c r="G2327" s="11">
        <v>45723.0</v>
      </c>
      <c r="H2327" s="12">
        <v>13749.75</v>
      </c>
      <c r="I2327" s="10" t="s">
        <v>1478</v>
      </c>
      <c r="J2327" s="10">
        <v>1.0</v>
      </c>
      <c r="K2327" s="10">
        <v>422.0</v>
      </c>
      <c r="N2327" s="10">
        <f t="shared" si="1"/>
        <v>1</v>
      </c>
      <c r="O2327" s="10">
        <f t="shared" si="2"/>
        <v>0</v>
      </c>
    </row>
    <row r="2328" ht="12.75" customHeight="1">
      <c r="A2328" s="10" t="s">
        <v>6127</v>
      </c>
      <c r="B2328" s="10" t="s">
        <v>6128</v>
      </c>
      <c r="C2328" s="10">
        <v>1.0</v>
      </c>
      <c r="F2328" s="10">
        <v>1.0</v>
      </c>
      <c r="G2328" s="11">
        <v>45054.0</v>
      </c>
      <c r="H2328" s="12">
        <v>195473.25</v>
      </c>
      <c r="I2328" s="10" t="s">
        <v>6129</v>
      </c>
      <c r="J2328" s="10">
        <v>1.0</v>
      </c>
      <c r="K2328" s="10">
        <v>352.0</v>
      </c>
      <c r="N2328" s="10">
        <f t="shared" si="1"/>
        <v>1</v>
      </c>
      <c r="O2328" s="10">
        <f t="shared" si="2"/>
        <v>0</v>
      </c>
    </row>
    <row r="2329" ht="12.75" customHeight="1">
      <c r="A2329" s="10" t="s">
        <v>6130</v>
      </c>
      <c r="B2329" s="10" t="s">
        <v>6131</v>
      </c>
      <c r="C2329" s="10">
        <v>1.0</v>
      </c>
      <c r="F2329" s="10">
        <v>1.0</v>
      </c>
      <c r="G2329" s="11">
        <v>45628.0</v>
      </c>
      <c r="H2329" s="12">
        <v>295123.5</v>
      </c>
      <c r="I2329" s="10" t="s">
        <v>6132</v>
      </c>
      <c r="J2329" s="10">
        <v>1.0</v>
      </c>
      <c r="K2329" s="10">
        <v>322.0</v>
      </c>
      <c r="N2329" s="10">
        <f t="shared" si="1"/>
        <v>1</v>
      </c>
      <c r="O2329" s="10">
        <f t="shared" si="2"/>
        <v>0</v>
      </c>
    </row>
    <row r="2330" ht="12.75" customHeight="1">
      <c r="A2330" s="10" t="s">
        <v>6133</v>
      </c>
      <c r="B2330" s="10" t="s">
        <v>6134</v>
      </c>
      <c r="C2330" s="10">
        <v>1.0</v>
      </c>
      <c r="F2330" s="10">
        <v>1.0</v>
      </c>
      <c r="G2330" s="11">
        <v>45628.0</v>
      </c>
      <c r="H2330" s="12">
        <v>26507.0</v>
      </c>
      <c r="I2330" s="10" t="s">
        <v>6135</v>
      </c>
      <c r="J2330" s="10">
        <v>1.0</v>
      </c>
      <c r="K2330" s="11" t="s">
        <v>644</v>
      </c>
      <c r="N2330" s="10">
        <f t="shared" si="1"/>
        <v>1</v>
      </c>
      <c r="O2330" s="10">
        <f t="shared" si="2"/>
        <v>0</v>
      </c>
    </row>
    <row r="2331" ht="12.75" customHeight="1">
      <c r="A2331" s="10" t="s">
        <v>6136</v>
      </c>
      <c r="B2331" s="10" t="s">
        <v>6137</v>
      </c>
      <c r="C2331" s="10">
        <v>1.0</v>
      </c>
      <c r="F2331" s="10">
        <v>1.0</v>
      </c>
      <c r="G2331" s="11">
        <v>45628.0</v>
      </c>
      <c r="H2331" s="12">
        <v>38305.0</v>
      </c>
      <c r="I2331" s="10" t="s">
        <v>6138</v>
      </c>
      <c r="J2331" s="10">
        <v>1.0</v>
      </c>
      <c r="K2331" s="11" t="s">
        <v>644</v>
      </c>
      <c r="N2331" s="10">
        <f t="shared" si="1"/>
        <v>1</v>
      </c>
      <c r="O2331" s="10">
        <f t="shared" si="2"/>
        <v>0</v>
      </c>
    </row>
    <row r="2332" ht="12.75" customHeight="1">
      <c r="A2332" s="10" t="s">
        <v>6139</v>
      </c>
      <c r="B2332" s="10" t="s">
        <v>6140</v>
      </c>
      <c r="C2332" s="10">
        <v>1.0</v>
      </c>
      <c r="F2332" s="10">
        <v>1.0</v>
      </c>
      <c r="G2332" s="11">
        <v>45054.0</v>
      </c>
      <c r="H2332" s="12">
        <v>86467.5</v>
      </c>
      <c r="I2332" s="10" t="s">
        <v>3388</v>
      </c>
      <c r="J2332" s="10">
        <v>1.0</v>
      </c>
      <c r="K2332" s="10">
        <v>551.0</v>
      </c>
      <c r="N2332" s="10">
        <f t="shared" si="1"/>
        <v>1</v>
      </c>
      <c r="O2332" s="10">
        <f t="shared" si="2"/>
        <v>0</v>
      </c>
    </row>
    <row r="2333" ht="12.75" customHeight="1">
      <c r="A2333" s="10" t="s">
        <v>6141</v>
      </c>
      <c r="B2333" s="10" t="s">
        <v>6142</v>
      </c>
      <c r="C2333" s="10">
        <v>1.0</v>
      </c>
      <c r="F2333" s="10">
        <v>1.0</v>
      </c>
      <c r="G2333" s="11">
        <v>45652.0</v>
      </c>
      <c r="H2333" s="12">
        <v>80797.5</v>
      </c>
      <c r="I2333" s="10" t="s">
        <v>4187</v>
      </c>
      <c r="J2333" s="10">
        <v>1.0</v>
      </c>
      <c r="K2333" s="10">
        <v>921.0</v>
      </c>
      <c r="N2333" s="10">
        <f t="shared" si="1"/>
        <v>1</v>
      </c>
      <c r="O2333" s="10">
        <f t="shared" si="2"/>
        <v>0</v>
      </c>
    </row>
    <row r="2334" ht="12.75" customHeight="1">
      <c r="A2334" s="10" t="s">
        <v>6143</v>
      </c>
      <c r="B2334" s="10" t="s">
        <v>6144</v>
      </c>
      <c r="C2334" s="10">
        <v>1.0</v>
      </c>
      <c r="F2334" s="10">
        <v>1.0</v>
      </c>
      <c r="G2334" s="11">
        <v>45321.0</v>
      </c>
      <c r="H2334" s="12">
        <v>11340.0</v>
      </c>
      <c r="I2334" s="10" t="s">
        <v>335</v>
      </c>
      <c r="J2334" s="10">
        <v>1.0</v>
      </c>
      <c r="K2334" s="10" t="s">
        <v>235</v>
      </c>
      <c r="N2334" s="10">
        <f t="shared" si="1"/>
        <v>1</v>
      </c>
      <c r="O2334" s="10">
        <f t="shared" si="2"/>
        <v>0</v>
      </c>
    </row>
    <row r="2335" ht="12.75" customHeight="1">
      <c r="A2335" s="10" t="s">
        <v>6145</v>
      </c>
      <c r="B2335" s="10" t="s">
        <v>6144</v>
      </c>
      <c r="C2335" s="10">
        <v>2.0</v>
      </c>
      <c r="F2335" s="10">
        <v>2.0</v>
      </c>
      <c r="G2335" s="11">
        <v>45388.0</v>
      </c>
      <c r="H2335" s="12">
        <v>11340.0</v>
      </c>
      <c r="I2335" s="10" t="s">
        <v>432</v>
      </c>
      <c r="J2335" s="10">
        <v>2.0</v>
      </c>
      <c r="K2335" s="10">
        <v>152.0</v>
      </c>
      <c r="N2335" s="10">
        <f t="shared" si="1"/>
        <v>2</v>
      </c>
      <c r="O2335" s="10">
        <f t="shared" si="2"/>
        <v>0</v>
      </c>
    </row>
    <row r="2336" ht="12.75" customHeight="1">
      <c r="A2336" s="10" t="s">
        <v>6146</v>
      </c>
      <c r="B2336" s="10" t="s">
        <v>6144</v>
      </c>
      <c r="C2336" s="10">
        <v>4.0</v>
      </c>
      <c r="F2336" s="10">
        <v>4.0</v>
      </c>
      <c r="G2336" s="11">
        <v>45147.0</v>
      </c>
      <c r="H2336" s="12">
        <v>1890.0</v>
      </c>
      <c r="I2336" s="10" t="s">
        <v>786</v>
      </c>
      <c r="J2336" s="10">
        <v>4.0</v>
      </c>
      <c r="K2336" s="11" t="s">
        <v>1428</v>
      </c>
      <c r="N2336" s="10">
        <f t="shared" si="1"/>
        <v>4</v>
      </c>
      <c r="O2336" s="10">
        <f t="shared" si="2"/>
        <v>0</v>
      </c>
    </row>
    <row r="2337" ht="12.75" customHeight="1">
      <c r="A2337" s="10" t="s">
        <v>6147</v>
      </c>
      <c r="B2337" s="10" t="s">
        <v>6148</v>
      </c>
      <c r="C2337" s="10">
        <v>2.0</v>
      </c>
      <c r="F2337" s="10">
        <v>2.0</v>
      </c>
      <c r="G2337" s="11">
        <v>45619.0</v>
      </c>
      <c r="H2337" s="12">
        <v>2268.0</v>
      </c>
      <c r="I2337" s="10" t="s">
        <v>3017</v>
      </c>
      <c r="J2337" s="10">
        <v>2.0</v>
      </c>
      <c r="K2337" s="11" t="s">
        <v>1428</v>
      </c>
      <c r="N2337" s="10">
        <f t="shared" si="1"/>
        <v>2</v>
      </c>
      <c r="O2337" s="10">
        <f t="shared" si="2"/>
        <v>0</v>
      </c>
    </row>
    <row r="2338" ht="12.75" customHeight="1">
      <c r="A2338" s="10" t="s">
        <v>6149</v>
      </c>
      <c r="B2338" s="10" t="s">
        <v>6150</v>
      </c>
      <c r="C2338" s="10">
        <v>1.0</v>
      </c>
      <c r="F2338" s="10">
        <v>1.0</v>
      </c>
      <c r="G2338" s="11">
        <v>45054.0</v>
      </c>
      <c r="H2338" s="12">
        <v>4158.0</v>
      </c>
      <c r="I2338" s="10" t="s">
        <v>755</v>
      </c>
      <c r="J2338" s="10">
        <v>1.0</v>
      </c>
      <c r="K2338" s="11" t="s">
        <v>1428</v>
      </c>
      <c r="N2338" s="10">
        <f t="shared" si="1"/>
        <v>1</v>
      </c>
      <c r="O2338" s="10">
        <f t="shared" si="2"/>
        <v>0</v>
      </c>
    </row>
    <row r="2339" ht="12.75" customHeight="1">
      <c r="A2339" s="10" t="s">
        <v>6151</v>
      </c>
      <c r="B2339" s="10" t="s">
        <v>6152</v>
      </c>
      <c r="C2339" s="10">
        <v>1.0</v>
      </c>
      <c r="F2339" s="10">
        <v>1.0</v>
      </c>
      <c r="G2339" s="11">
        <v>45054.0</v>
      </c>
      <c r="H2339" s="12">
        <v>11718.0</v>
      </c>
      <c r="I2339" s="10" t="s">
        <v>1122</v>
      </c>
      <c r="J2339" s="10">
        <v>1.0</v>
      </c>
      <c r="K2339" s="11" t="s">
        <v>262</v>
      </c>
      <c r="N2339" s="10">
        <f t="shared" si="1"/>
        <v>1</v>
      </c>
      <c r="O2339" s="10">
        <f t="shared" si="2"/>
        <v>0</v>
      </c>
    </row>
    <row r="2340" ht="12.75" customHeight="1">
      <c r="A2340" s="10" t="s">
        <v>6153</v>
      </c>
      <c r="B2340" s="10" t="s">
        <v>6154</v>
      </c>
      <c r="C2340" s="10">
        <v>1.0</v>
      </c>
      <c r="F2340" s="10">
        <v>1.0</v>
      </c>
      <c r="G2340" s="11">
        <v>45054.0</v>
      </c>
      <c r="H2340" s="12">
        <v>8883.0</v>
      </c>
      <c r="I2340" s="10" t="s">
        <v>3166</v>
      </c>
      <c r="J2340" s="10">
        <v>1.0</v>
      </c>
      <c r="K2340" s="11" t="s">
        <v>1859</v>
      </c>
      <c r="N2340" s="10">
        <f t="shared" si="1"/>
        <v>1</v>
      </c>
      <c r="O2340" s="10">
        <f t="shared" si="2"/>
        <v>0</v>
      </c>
    </row>
    <row r="2341" ht="12.75" customHeight="1">
      <c r="A2341" s="10" t="s">
        <v>6155</v>
      </c>
      <c r="B2341" s="10" t="s">
        <v>6156</v>
      </c>
      <c r="C2341" s="10">
        <v>1.0</v>
      </c>
      <c r="F2341" s="10">
        <v>1.0</v>
      </c>
      <c r="G2341" s="11">
        <v>45054.0</v>
      </c>
      <c r="H2341" s="12">
        <v>20412.0</v>
      </c>
      <c r="I2341" s="10" t="s">
        <v>1741</v>
      </c>
      <c r="J2341" s="10">
        <v>1.0</v>
      </c>
      <c r="K2341" s="11" t="s">
        <v>1154</v>
      </c>
      <c r="N2341" s="10">
        <f t="shared" si="1"/>
        <v>1</v>
      </c>
      <c r="O2341" s="10">
        <f t="shared" si="2"/>
        <v>0</v>
      </c>
    </row>
    <row r="2342" ht="12.75" customHeight="1">
      <c r="A2342" s="10" t="s">
        <v>6157</v>
      </c>
      <c r="B2342" s="10" t="s">
        <v>6158</v>
      </c>
      <c r="C2342" s="10">
        <v>2.0</v>
      </c>
      <c r="F2342" s="10">
        <v>2.0</v>
      </c>
      <c r="G2342" s="11">
        <v>45568.0</v>
      </c>
      <c r="H2342" s="12">
        <v>13608.0</v>
      </c>
      <c r="I2342" s="10" t="s">
        <v>714</v>
      </c>
      <c r="J2342" s="10">
        <v>2.0</v>
      </c>
      <c r="K2342" s="11" t="s">
        <v>222</v>
      </c>
      <c r="N2342" s="10">
        <f t="shared" si="1"/>
        <v>2</v>
      </c>
      <c r="O2342" s="10">
        <f t="shared" si="2"/>
        <v>0</v>
      </c>
    </row>
    <row r="2343" ht="12.75" customHeight="1">
      <c r="A2343" s="10" t="s">
        <v>6159</v>
      </c>
      <c r="B2343" s="10" t="s">
        <v>6160</v>
      </c>
      <c r="C2343" s="10">
        <v>1.0</v>
      </c>
      <c r="F2343" s="10">
        <v>1.0</v>
      </c>
      <c r="G2343" s="11">
        <v>45054.0</v>
      </c>
      <c r="H2343" s="12">
        <v>6048.0</v>
      </c>
      <c r="I2343" s="10" t="s">
        <v>919</v>
      </c>
      <c r="J2343" s="10">
        <v>1.0</v>
      </c>
      <c r="K2343" s="11" t="s">
        <v>262</v>
      </c>
      <c r="N2343" s="10">
        <f t="shared" si="1"/>
        <v>1</v>
      </c>
      <c r="O2343" s="10">
        <f t="shared" si="2"/>
        <v>0</v>
      </c>
    </row>
    <row r="2344" ht="12.75" customHeight="1">
      <c r="A2344" s="10" t="s">
        <v>6161</v>
      </c>
      <c r="B2344" s="10" t="s">
        <v>6162</v>
      </c>
      <c r="C2344" s="10">
        <v>1.0</v>
      </c>
      <c r="F2344" s="10">
        <v>1.0</v>
      </c>
      <c r="G2344" s="11">
        <v>45281.0</v>
      </c>
      <c r="H2344" s="12">
        <v>39406.5</v>
      </c>
      <c r="I2344" s="10" t="s">
        <v>6163</v>
      </c>
      <c r="J2344" s="10">
        <v>1.0</v>
      </c>
      <c r="K2344" s="11" t="s">
        <v>235</v>
      </c>
      <c r="N2344" s="10">
        <f t="shared" si="1"/>
        <v>1</v>
      </c>
      <c r="O2344" s="10">
        <f t="shared" si="2"/>
        <v>0</v>
      </c>
    </row>
    <row r="2345" ht="12.75" customHeight="1">
      <c r="A2345" s="20" t="s">
        <v>6164</v>
      </c>
      <c r="B2345" s="20" t="s">
        <v>6165</v>
      </c>
      <c r="C2345" s="10">
        <v>1.0</v>
      </c>
      <c r="F2345" s="10">
        <v>1.0</v>
      </c>
      <c r="G2345" s="11">
        <v>45727.0</v>
      </c>
      <c r="H2345" s="12">
        <v>3781428.57</v>
      </c>
      <c r="I2345" s="10" t="s">
        <v>6166</v>
      </c>
      <c r="J2345" s="10">
        <v>1.0</v>
      </c>
      <c r="N2345" s="10">
        <f t="shared" si="1"/>
        <v>1</v>
      </c>
      <c r="O2345" s="10">
        <f t="shared" si="2"/>
        <v>0</v>
      </c>
      <c r="P2345" s="10" t="s">
        <v>6167</v>
      </c>
      <c r="Q2345" s="10" t="str">
        <f>IFERROR(VLOOKUP(A2345,[1]Ajustes!A$1:H$65536,8,FALSE),0)</f>
        <v>#ERROR!</v>
      </c>
    </row>
    <row r="2346" ht="12.75" customHeight="1">
      <c r="A2346" s="10" t="s">
        <v>6168</v>
      </c>
      <c r="B2346" s="10" t="s">
        <v>6169</v>
      </c>
      <c r="C2346" s="10">
        <v>1.0</v>
      </c>
      <c r="F2346" s="10">
        <v>1.0</v>
      </c>
      <c r="G2346" s="11">
        <v>45492.0</v>
      </c>
      <c r="H2346" s="12">
        <v>215460.0</v>
      </c>
      <c r="I2346" s="10" t="s">
        <v>6170</v>
      </c>
      <c r="J2346" s="10">
        <v>1.0</v>
      </c>
      <c r="K2346" s="10">
        <v>851.0</v>
      </c>
      <c r="N2346" s="10">
        <f t="shared" si="1"/>
        <v>1</v>
      </c>
      <c r="O2346" s="10">
        <f t="shared" si="2"/>
        <v>0</v>
      </c>
    </row>
    <row r="2347" ht="12.75" customHeight="1">
      <c r="A2347" s="10" t="s">
        <v>6171</v>
      </c>
      <c r="B2347" s="10" t="s">
        <v>6172</v>
      </c>
      <c r="C2347" s="10">
        <v>1.0</v>
      </c>
      <c r="F2347" s="10">
        <v>1.0</v>
      </c>
      <c r="G2347" s="11">
        <v>45229.0</v>
      </c>
      <c r="H2347" s="12">
        <v>22538.25</v>
      </c>
      <c r="I2347" s="10" t="s">
        <v>350</v>
      </c>
      <c r="J2347" s="10">
        <v>1.0</v>
      </c>
      <c r="K2347" s="11" t="s">
        <v>268</v>
      </c>
      <c r="N2347" s="10">
        <f t="shared" si="1"/>
        <v>1</v>
      </c>
      <c r="O2347" s="10">
        <f t="shared" si="2"/>
        <v>0</v>
      </c>
    </row>
    <row r="2348" ht="12.75" customHeight="1">
      <c r="A2348" s="10" t="s">
        <v>6173</v>
      </c>
      <c r="B2348" s="10" t="s">
        <v>6174</v>
      </c>
      <c r="C2348" s="10">
        <v>1.0</v>
      </c>
      <c r="F2348" s="10">
        <v>1.0</v>
      </c>
      <c r="G2348" s="11">
        <v>45192.0</v>
      </c>
      <c r="H2348" s="12">
        <v>17435.25</v>
      </c>
      <c r="I2348" s="10" t="s">
        <v>6175</v>
      </c>
      <c r="J2348" s="10">
        <v>1.0</v>
      </c>
      <c r="K2348" s="10" t="s">
        <v>376</v>
      </c>
      <c r="N2348" s="10">
        <f t="shared" si="1"/>
        <v>1</v>
      </c>
      <c r="O2348" s="10">
        <f t="shared" si="2"/>
        <v>0</v>
      </c>
    </row>
    <row r="2349" ht="12.75" customHeight="1">
      <c r="A2349" s="10" t="s">
        <v>6176</v>
      </c>
      <c r="B2349" s="10" t="s">
        <v>6177</v>
      </c>
      <c r="C2349" s="10">
        <v>1.0</v>
      </c>
      <c r="F2349" s="10">
        <v>1.0</v>
      </c>
      <c r="G2349" s="11">
        <v>45492.0</v>
      </c>
      <c r="H2349" s="12">
        <v>309204.0</v>
      </c>
      <c r="I2349" s="10" t="s">
        <v>6178</v>
      </c>
      <c r="J2349" s="10">
        <v>1.0</v>
      </c>
      <c r="K2349" s="10" t="s">
        <v>6179</v>
      </c>
      <c r="N2349" s="10">
        <f t="shared" si="1"/>
        <v>1</v>
      </c>
      <c r="O2349" s="10">
        <f t="shared" si="2"/>
        <v>0</v>
      </c>
    </row>
    <row r="2350" ht="12.75" customHeight="1">
      <c r="A2350" s="10" t="s">
        <v>6180</v>
      </c>
      <c r="B2350" s="10" t="s">
        <v>6181</v>
      </c>
      <c r="C2350" s="10">
        <v>1.0</v>
      </c>
      <c r="F2350" s="10">
        <v>1.0</v>
      </c>
      <c r="G2350" s="11">
        <v>45406.0</v>
      </c>
      <c r="H2350" s="12">
        <v>13963.96</v>
      </c>
      <c r="I2350" s="10" t="s">
        <v>6182</v>
      </c>
      <c r="J2350" s="10">
        <v>1.0</v>
      </c>
      <c r="K2350" s="10">
        <v>641.0</v>
      </c>
      <c r="N2350" s="10">
        <f t="shared" si="1"/>
        <v>1</v>
      </c>
      <c r="O2350" s="10">
        <f t="shared" si="2"/>
        <v>0</v>
      </c>
    </row>
    <row r="2351" ht="12.75" customHeight="1">
      <c r="A2351" s="10" t="s">
        <v>6183</v>
      </c>
      <c r="B2351" s="10" t="s">
        <v>6184</v>
      </c>
      <c r="C2351" s="10">
        <v>2.0</v>
      </c>
      <c r="F2351" s="10">
        <v>2.0</v>
      </c>
      <c r="G2351" s="11">
        <v>45457.0</v>
      </c>
      <c r="H2351" s="12">
        <v>1196181.0</v>
      </c>
      <c r="I2351" s="10" t="s">
        <v>6185</v>
      </c>
      <c r="J2351" s="10">
        <v>2.0</v>
      </c>
      <c r="K2351" s="10" t="s">
        <v>6186</v>
      </c>
      <c r="N2351" s="10">
        <f t="shared" si="1"/>
        <v>2</v>
      </c>
      <c r="O2351" s="10">
        <f t="shared" si="2"/>
        <v>0</v>
      </c>
    </row>
    <row r="2352" ht="12.75" customHeight="1">
      <c r="A2352" s="10" t="s">
        <v>6187</v>
      </c>
      <c r="B2352" s="10" t="s">
        <v>6188</v>
      </c>
      <c r="C2352" s="10">
        <v>1.0</v>
      </c>
      <c r="F2352" s="10">
        <v>1.0</v>
      </c>
      <c r="G2352" s="11">
        <v>45338.0</v>
      </c>
      <c r="H2352" s="12">
        <v>46494.0</v>
      </c>
      <c r="I2352" s="10" t="s">
        <v>1795</v>
      </c>
      <c r="J2352" s="10">
        <v>1.0</v>
      </c>
      <c r="K2352" s="11" t="s">
        <v>372</v>
      </c>
      <c r="N2352" s="10">
        <f t="shared" si="1"/>
        <v>1</v>
      </c>
      <c r="O2352" s="10">
        <f t="shared" si="2"/>
        <v>0</v>
      </c>
    </row>
    <row r="2353" ht="12.75" customHeight="1">
      <c r="A2353" s="10" t="s">
        <v>6189</v>
      </c>
      <c r="B2353" s="10" t="s">
        <v>6190</v>
      </c>
      <c r="C2353" s="10">
        <v>1.0</v>
      </c>
      <c r="F2353" s="10">
        <v>1.0</v>
      </c>
      <c r="G2353" s="11">
        <v>45644.0</v>
      </c>
      <c r="H2353" s="12">
        <v>28350.0</v>
      </c>
      <c r="I2353" s="10" t="s">
        <v>88</v>
      </c>
      <c r="J2353" s="10">
        <v>1.0</v>
      </c>
      <c r="K2353" s="10" t="s">
        <v>2221</v>
      </c>
      <c r="N2353" s="10">
        <f t="shared" si="1"/>
        <v>1</v>
      </c>
      <c r="O2353" s="10">
        <f t="shared" si="2"/>
        <v>0</v>
      </c>
    </row>
    <row r="2354" ht="12.75" customHeight="1">
      <c r="A2354" s="10" t="s">
        <v>6191</v>
      </c>
      <c r="B2354" s="10" t="s">
        <v>6192</v>
      </c>
      <c r="C2354" s="10">
        <v>5.0</v>
      </c>
      <c r="D2354" s="10">
        <v>1.0</v>
      </c>
      <c r="F2354" s="10">
        <v>4.0</v>
      </c>
      <c r="G2354" s="11">
        <v>45281.0</v>
      </c>
      <c r="H2354" s="12">
        <v>25940.25</v>
      </c>
      <c r="I2354" s="10" t="s">
        <v>6193</v>
      </c>
      <c r="J2354" s="10">
        <v>5.0</v>
      </c>
      <c r="K2354" s="10">
        <v>451.0</v>
      </c>
      <c r="N2354" s="10">
        <f t="shared" si="1"/>
        <v>5</v>
      </c>
      <c r="O2354" s="10">
        <f t="shared" si="2"/>
        <v>0</v>
      </c>
    </row>
    <row r="2355" ht="12.75" customHeight="1">
      <c r="A2355" s="10" t="s">
        <v>6194</v>
      </c>
      <c r="B2355" s="10" t="s">
        <v>6195</v>
      </c>
      <c r="C2355" s="10">
        <v>2.0</v>
      </c>
      <c r="F2355" s="10">
        <v>2.0</v>
      </c>
      <c r="G2355" s="11">
        <v>45054.0</v>
      </c>
      <c r="H2355" s="12">
        <v>48195.0</v>
      </c>
      <c r="I2355" s="10" t="s">
        <v>6196</v>
      </c>
      <c r="J2355" s="10">
        <v>2.0</v>
      </c>
      <c r="K2355" s="10" t="s">
        <v>597</v>
      </c>
      <c r="N2355" s="10">
        <f t="shared" si="1"/>
        <v>2</v>
      </c>
      <c r="O2355" s="10">
        <f t="shared" si="2"/>
        <v>0</v>
      </c>
    </row>
    <row r="2356" ht="12.75" customHeight="1">
      <c r="A2356" s="10" t="s">
        <v>6197</v>
      </c>
      <c r="B2356" s="10" t="s">
        <v>6198</v>
      </c>
      <c r="C2356" s="10">
        <v>2.0</v>
      </c>
      <c r="F2356" s="10">
        <v>2.0</v>
      </c>
      <c r="G2356" s="11">
        <v>45054.0</v>
      </c>
      <c r="H2356" s="12">
        <v>40500.0</v>
      </c>
      <c r="I2356" s="10" t="s">
        <v>6199</v>
      </c>
      <c r="J2356" s="10">
        <v>2.0</v>
      </c>
      <c r="K2356" s="10" t="s">
        <v>1367</v>
      </c>
      <c r="N2356" s="10">
        <f t="shared" si="1"/>
        <v>2</v>
      </c>
      <c r="O2356" s="10">
        <f t="shared" si="2"/>
        <v>0</v>
      </c>
    </row>
    <row r="2357" ht="12.75" customHeight="1">
      <c r="A2357" s="10" t="s">
        <v>6200</v>
      </c>
      <c r="B2357" s="10" t="s">
        <v>6201</v>
      </c>
      <c r="C2357" s="10">
        <v>1.0</v>
      </c>
      <c r="F2357" s="10">
        <v>1.0</v>
      </c>
      <c r="G2357" s="11">
        <v>45593.0</v>
      </c>
      <c r="H2357" s="12">
        <v>4536.0</v>
      </c>
      <c r="I2357" s="10" t="s">
        <v>3017</v>
      </c>
      <c r="J2357" s="10">
        <v>1.0</v>
      </c>
      <c r="K2357" s="11" t="s">
        <v>644</v>
      </c>
      <c r="N2357" s="10">
        <f t="shared" si="1"/>
        <v>1</v>
      </c>
      <c r="O2357" s="10">
        <f t="shared" si="2"/>
        <v>0</v>
      </c>
    </row>
    <row r="2358" ht="12.75" customHeight="1">
      <c r="A2358" s="10" t="s">
        <v>6202</v>
      </c>
      <c r="B2358" s="10" t="s">
        <v>6203</v>
      </c>
      <c r="C2358" s="10">
        <v>1.0</v>
      </c>
      <c r="F2358" s="10">
        <v>1.0</v>
      </c>
      <c r="G2358" s="11">
        <v>45492.0</v>
      </c>
      <c r="H2358" s="12">
        <v>9450.0</v>
      </c>
      <c r="I2358" s="10" t="s">
        <v>78</v>
      </c>
      <c r="J2358" s="10">
        <v>1.0</v>
      </c>
      <c r="K2358" s="10">
        <v>712.0</v>
      </c>
      <c r="N2358" s="10">
        <f t="shared" si="1"/>
        <v>1</v>
      </c>
      <c r="O2358" s="10">
        <f t="shared" si="2"/>
        <v>0</v>
      </c>
    </row>
    <row r="2359" ht="12.75" customHeight="1">
      <c r="A2359" s="10" t="s">
        <v>6204</v>
      </c>
      <c r="B2359" s="10" t="s">
        <v>6205</v>
      </c>
      <c r="C2359" s="10">
        <v>1.0</v>
      </c>
      <c r="F2359" s="10">
        <v>1.0</v>
      </c>
      <c r="G2359" s="11">
        <v>45388.0</v>
      </c>
      <c r="H2359" s="12">
        <v>13182.75</v>
      </c>
      <c r="I2359" s="10" t="s">
        <v>5596</v>
      </c>
      <c r="J2359" s="10">
        <v>1.0</v>
      </c>
      <c r="K2359" s="10" t="s">
        <v>3147</v>
      </c>
      <c r="N2359" s="10">
        <f t="shared" si="1"/>
        <v>1</v>
      </c>
      <c r="O2359" s="10">
        <f t="shared" si="2"/>
        <v>0</v>
      </c>
    </row>
    <row r="2360" ht="12.75" customHeight="1">
      <c r="A2360" s="10" t="s">
        <v>6206</v>
      </c>
      <c r="B2360" s="10" t="s">
        <v>6207</v>
      </c>
      <c r="C2360" s="10">
        <v>1.0</v>
      </c>
      <c r="F2360" s="10">
        <v>1.0</v>
      </c>
      <c r="G2360" s="11">
        <v>45589.0</v>
      </c>
      <c r="H2360" s="12">
        <v>2079.0</v>
      </c>
      <c r="I2360" s="10" t="s">
        <v>1732</v>
      </c>
      <c r="J2360" s="10">
        <v>1.0</v>
      </c>
      <c r="K2360" s="10" t="s">
        <v>1950</v>
      </c>
      <c r="N2360" s="10">
        <f t="shared" si="1"/>
        <v>1</v>
      </c>
      <c r="O2360" s="10">
        <f t="shared" si="2"/>
        <v>0</v>
      </c>
    </row>
    <row r="2361" ht="12.75" customHeight="1">
      <c r="A2361" s="10" t="s">
        <v>6208</v>
      </c>
      <c r="B2361" s="11" t="s">
        <v>6209</v>
      </c>
      <c r="C2361" s="10">
        <v>2.0</v>
      </c>
      <c r="F2361" s="10">
        <v>2.0</v>
      </c>
      <c r="G2361" s="11">
        <v>45670.0</v>
      </c>
      <c r="H2361" s="12">
        <v>4725.0</v>
      </c>
      <c r="I2361" s="10" t="s">
        <v>78</v>
      </c>
      <c r="J2361" s="10">
        <v>2.0</v>
      </c>
      <c r="K2361" s="11" t="s">
        <v>2344</v>
      </c>
      <c r="N2361" s="10">
        <f t="shared" si="1"/>
        <v>2</v>
      </c>
      <c r="O2361" s="10">
        <f t="shared" si="2"/>
        <v>0</v>
      </c>
    </row>
    <row r="2362" ht="12.75" customHeight="1">
      <c r="A2362" s="10" t="s">
        <v>6210</v>
      </c>
      <c r="B2362" s="10" t="s">
        <v>6211</v>
      </c>
      <c r="C2362" s="10">
        <v>1.0</v>
      </c>
      <c r="F2362" s="10">
        <v>1.0</v>
      </c>
      <c r="G2362" s="11">
        <v>45665.0</v>
      </c>
      <c r="H2362" s="12">
        <v>39123.0</v>
      </c>
      <c r="I2362" s="10" t="s">
        <v>2139</v>
      </c>
      <c r="J2362" s="10">
        <v>1.0</v>
      </c>
      <c r="K2362" s="10">
        <v>712.0</v>
      </c>
      <c r="N2362" s="10">
        <f t="shared" si="1"/>
        <v>1</v>
      </c>
      <c r="O2362" s="10">
        <f t="shared" si="2"/>
        <v>0</v>
      </c>
    </row>
    <row r="2363" ht="12.75" customHeight="1">
      <c r="A2363" s="10" t="s">
        <v>6212</v>
      </c>
      <c r="B2363" s="10" t="s">
        <v>6213</v>
      </c>
      <c r="C2363" s="10">
        <v>2.0</v>
      </c>
      <c r="F2363" s="10">
        <v>2.0</v>
      </c>
      <c r="G2363" s="11">
        <v>45492.0</v>
      </c>
      <c r="H2363" s="12">
        <v>1890.0</v>
      </c>
      <c r="I2363" s="10" t="s">
        <v>795</v>
      </c>
      <c r="J2363" s="10">
        <v>2.0</v>
      </c>
      <c r="K2363" s="10">
        <v>621.0</v>
      </c>
      <c r="N2363" s="10">
        <f t="shared" si="1"/>
        <v>2</v>
      </c>
      <c r="O2363" s="10">
        <f t="shared" si="2"/>
        <v>0</v>
      </c>
    </row>
    <row r="2364" ht="12.75" customHeight="1">
      <c r="A2364" s="10" t="s">
        <v>6214</v>
      </c>
      <c r="B2364" s="10" t="s">
        <v>6215</v>
      </c>
      <c r="C2364" s="10">
        <v>2.0</v>
      </c>
      <c r="F2364" s="10">
        <v>2.0</v>
      </c>
      <c r="G2364" s="11">
        <v>45670.0</v>
      </c>
      <c r="H2364" s="12">
        <v>69457.5</v>
      </c>
      <c r="I2364" s="10" t="s">
        <v>6216</v>
      </c>
      <c r="J2364" s="10">
        <v>2.0</v>
      </c>
      <c r="K2364" s="10" t="s">
        <v>2148</v>
      </c>
      <c r="N2364" s="10">
        <f t="shared" si="1"/>
        <v>2</v>
      </c>
      <c r="O2364" s="10">
        <f t="shared" si="2"/>
        <v>0</v>
      </c>
    </row>
    <row r="2365" ht="12.75" customHeight="1">
      <c r="A2365" s="10" t="s">
        <v>6217</v>
      </c>
      <c r="B2365" s="10" t="s">
        <v>6218</v>
      </c>
      <c r="C2365" s="10">
        <v>1.0</v>
      </c>
      <c r="F2365" s="10">
        <v>1.0</v>
      </c>
      <c r="G2365" s="11">
        <v>45540.0</v>
      </c>
      <c r="H2365" s="12">
        <v>1890.0</v>
      </c>
      <c r="I2365" s="10" t="s">
        <v>469</v>
      </c>
      <c r="J2365" s="10">
        <v>1.0</v>
      </c>
      <c r="K2365" s="10" t="s">
        <v>553</v>
      </c>
      <c r="N2365" s="10">
        <f t="shared" si="1"/>
        <v>1</v>
      </c>
      <c r="O2365" s="10">
        <f t="shared" si="2"/>
        <v>0</v>
      </c>
    </row>
    <row r="2366" ht="12.75" customHeight="1">
      <c r="A2366" s="10" t="s">
        <v>6219</v>
      </c>
      <c r="B2366" s="10" t="s">
        <v>6220</v>
      </c>
      <c r="C2366" s="10">
        <v>2.0</v>
      </c>
      <c r="F2366" s="10">
        <v>2.0</v>
      </c>
      <c r="G2366" s="11">
        <v>45671.0</v>
      </c>
      <c r="H2366" s="12">
        <v>15592.5</v>
      </c>
      <c r="I2366" s="10" t="s">
        <v>537</v>
      </c>
      <c r="J2366" s="10">
        <v>2.0</v>
      </c>
      <c r="K2366" s="10" t="s">
        <v>1300</v>
      </c>
      <c r="N2366" s="10">
        <f t="shared" si="1"/>
        <v>2</v>
      </c>
      <c r="O2366" s="10">
        <f t="shared" si="2"/>
        <v>0</v>
      </c>
    </row>
    <row r="2367" ht="12.75" customHeight="1">
      <c r="A2367" s="10" t="s">
        <v>6221</v>
      </c>
      <c r="B2367" s="10" t="s">
        <v>6222</v>
      </c>
      <c r="C2367" s="10">
        <v>2.0</v>
      </c>
      <c r="F2367" s="10">
        <v>2.0</v>
      </c>
      <c r="G2367" s="11">
        <v>45261.0</v>
      </c>
      <c r="H2367" s="12">
        <v>12000.0</v>
      </c>
      <c r="I2367" s="10" t="s">
        <v>3074</v>
      </c>
      <c r="J2367" s="10">
        <v>2.0</v>
      </c>
      <c r="K2367" s="10" t="s">
        <v>1300</v>
      </c>
      <c r="N2367" s="10">
        <f t="shared" si="1"/>
        <v>2</v>
      </c>
      <c r="O2367" s="10">
        <f t="shared" si="2"/>
        <v>0</v>
      </c>
    </row>
    <row r="2368" ht="12.75" customHeight="1">
      <c r="A2368" s="10" t="s">
        <v>6223</v>
      </c>
      <c r="B2368" s="10" t="s">
        <v>6224</v>
      </c>
      <c r="C2368" s="10">
        <v>1.0</v>
      </c>
      <c r="F2368" s="10">
        <v>1.0</v>
      </c>
      <c r="G2368" s="11">
        <v>45545.0</v>
      </c>
      <c r="H2368" s="12">
        <v>23530.5</v>
      </c>
      <c r="I2368" s="10" t="s">
        <v>3655</v>
      </c>
      <c r="J2368" s="10">
        <v>1.0</v>
      </c>
      <c r="K2368" s="10" t="s">
        <v>2893</v>
      </c>
      <c r="N2368" s="10">
        <f t="shared" si="1"/>
        <v>1</v>
      </c>
      <c r="O2368" s="10">
        <f t="shared" si="2"/>
        <v>0</v>
      </c>
    </row>
    <row r="2369" ht="12.75" customHeight="1">
      <c r="A2369" s="10" t="s">
        <v>6225</v>
      </c>
      <c r="B2369" s="10" t="s">
        <v>6226</v>
      </c>
      <c r="C2369" s="10">
        <v>3.0</v>
      </c>
      <c r="F2369" s="10">
        <v>3.0</v>
      </c>
      <c r="G2369" s="11">
        <v>45492.0</v>
      </c>
      <c r="H2369" s="12">
        <v>36855.0</v>
      </c>
      <c r="I2369" s="10" t="s">
        <v>6227</v>
      </c>
      <c r="J2369" s="10">
        <v>3.0</v>
      </c>
      <c r="K2369" s="10">
        <v>952.0</v>
      </c>
      <c r="N2369" s="10">
        <f t="shared" si="1"/>
        <v>3</v>
      </c>
      <c r="O2369" s="10">
        <f t="shared" si="2"/>
        <v>0</v>
      </c>
    </row>
    <row r="2370" ht="12.75" customHeight="1">
      <c r="A2370" s="10" t="s">
        <v>6228</v>
      </c>
      <c r="B2370" s="10" t="s">
        <v>6229</v>
      </c>
      <c r="C2370" s="10">
        <v>1.0</v>
      </c>
      <c r="F2370" s="10">
        <v>1.0</v>
      </c>
      <c r="G2370" s="11">
        <v>45157.0</v>
      </c>
      <c r="H2370" s="12">
        <v>1890.0</v>
      </c>
      <c r="I2370" s="10" t="s">
        <v>469</v>
      </c>
      <c r="J2370" s="10">
        <v>1.0</v>
      </c>
      <c r="K2370" s="10" t="s">
        <v>2893</v>
      </c>
      <c r="N2370" s="10">
        <f t="shared" si="1"/>
        <v>1</v>
      </c>
      <c r="O2370" s="10">
        <f t="shared" si="2"/>
        <v>0</v>
      </c>
    </row>
    <row r="2371" ht="12.75" customHeight="1">
      <c r="A2371" s="10" t="s">
        <v>6230</v>
      </c>
      <c r="B2371" s="10" t="s">
        <v>6231</v>
      </c>
      <c r="C2371" s="10">
        <v>1.0</v>
      </c>
      <c r="F2371" s="10">
        <v>1.0</v>
      </c>
      <c r="G2371" s="11">
        <v>45471.0</v>
      </c>
      <c r="H2371" s="12">
        <v>87318.0</v>
      </c>
      <c r="I2371" s="10" t="s">
        <v>6232</v>
      </c>
      <c r="J2371" s="10">
        <v>1.0</v>
      </c>
      <c r="K2371" s="10" t="s">
        <v>6233</v>
      </c>
      <c r="N2371" s="10">
        <f t="shared" si="1"/>
        <v>1</v>
      </c>
      <c r="O2371" s="10">
        <f t="shared" si="2"/>
        <v>0</v>
      </c>
    </row>
    <row r="2372" ht="12.75" customHeight="1">
      <c r="A2372" s="10" t="s">
        <v>6234</v>
      </c>
      <c r="B2372" s="10" t="s">
        <v>6235</v>
      </c>
      <c r="C2372" s="10">
        <v>1.0</v>
      </c>
      <c r="F2372" s="10">
        <v>1.0</v>
      </c>
      <c r="G2372" s="11">
        <v>45652.0</v>
      </c>
      <c r="H2372" s="12">
        <v>6615.0</v>
      </c>
      <c r="I2372" s="10" t="s">
        <v>875</v>
      </c>
      <c r="J2372" s="10">
        <v>1.0</v>
      </c>
      <c r="K2372" s="10" t="s">
        <v>2893</v>
      </c>
      <c r="N2372" s="10">
        <f t="shared" si="1"/>
        <v>1</v>
      </c>
      <c r="O2372" s="10">
        <f t="shared" si="2"/>
        <v>0</v>
      </c>
    </row>
    <row r="2373" ht="12.75" customHeight="1">
      <c r="A2373" s="10" t="s">
        <v>6236</v>
      </c>
      <c r="B2373" s="10" t="s">
        <v>6237</v>
      </c>
      <c r="C2373" s="10">
        <v>2.0</v>
      </c>
      <c r="F2373" s="10">
        <v>2.0</v>
      </c>
      <c r="G2373" s="11">
        <v>45187.0</v>
      </c>
      <c r="H2373" s="12">
        <v>4347.0</v>
      </c>
      <c r="I2373" s="10" t="s">
        <v>687</v>
      </c>
      <c r="J2373" s="10">
        <v>2.0</v>
      </c>
      <c r="K2373" s="10" t="s">
        <v>2221</v>
      </c>
      <c r="N2373" s="10">
        <f t="shared" si="1"/>
        <v>2</v>
      </c>
      <c r="O2373" s="10">
        <f t="shared" si="2"/>
        <v>0</v>
      </c>
    </row>
    <row r="2374" ht="12.75" customHeight="1">
      <c r="A2374" s="10" t="s">
        <v>6238</v>
      </c>
      <c r="B2374" s="10" t="s">
        <v>6239</v>
      </c>
      <c r="C2374" s="10">
        <v>3.0</v>
      </c>
      <c r="F2374" s="10">
        <v>3.0</v>
      </c>
      <c r="G2374" s="11">
        <v>45539.0</v>
      </c>
      <c r="H2374" s="12">
        <v>49187.25</v>
      </c>
      <c r="I2374" s="10" t="s">
        <v>6240</v>
      </c>
      <c r="J2374" s="10">
        <v>3.0</v>
      </c>
      <c r="N2374" s="10">
        <f t="shared" si="1"/>
        <v>3</v>
      </c>
      <c r="O2374" s="10">
        <f t="shared" si="2"/>
        <v>0</v>
      </c>
    </row>
    <row r="2375" ht="12.75" customHeight="1">
      <c r="A2375" s="10" t="s">
        <v>6241</v>
      </c>
      <c r="B2375" s="10" t="s">
        <v>6242</v>
      </c>
      <c r="C2375" s="10">
        <v>2.0</v>
      </c>
      <c r="F2375" s="10">
        <v>2.0</v>
      </c>
      <c r="G2375" s="11">
        <v>45314.0</v>
      </c>
      <c r="H2375" s="12">
        <v>5292.0</v>
      </c>
      <c r="I2375" s="10" t="s">
        <v>741</v>
      </c>
      <c r="J2375" s="10">
        <v>2.0</v>
      </c>
      <c r="K2375" s="10" t="s">
        <v>662</v>
      </c>
      <c r="N2375" s="10">
        <f t="shared" si="1"/>
        <v>2</v>
      </c>
      <c r="O2375" s="10">
        <f t="shared" si="2"/>
        <v>0</v>
      </c>
    </row>
    <row r="2376" ht="12.75" customHeight="1">
      <c r="A2376" s="10" t="s">
        <v>6243</v>
      </c>
      <c r="B2376" s="10" t="s">
        <v>6244</v>
      </c>
      <c r="C2376" s="10">
        <v>1.0</v>
      </c>
      <c r="F2376" s="10">
        <v>1.0</v>
      </c>
      <c r="G2376" s="11">
        <v>45033.0</v>
      </c>
      <c r="H2376" s="12">
        <v>8694.0</v>
      </c>
      <c r="I2376" s="10" t="s">
        <v>687</v>
      </c>
      <c r="J2376" s="10">
        <v>1.0</v>
      </c>
      <c r="K2376" s="10">
        <v>621.0</v>
      </c>
      <c r="N2376" s="10">
        <f t="shared" si="1"/>
        <v>1</v>
      </c>
      <c r="O2376" s="10">
        <f t="shared" si="2"/>
        <v>0</v>
      </c>
    </row>
    <row r="2377" ht="12.75" customHeight="1">
      <c r="A2377" s="10" t="s">
        <v>6245</v>
      </c>
      <c r="B2377" s="10" t="s">
        <v>6246</v>
      </c>
      <c r="C2377" s="10">
        <v>2.0</v>
      </c>
      <c r="F2377" s="10">
        <v>2.0</v>
      </c>
      <c r="G2377" s="11">
        <v>45652.0</v>
      </c>
      <c r="H2377" s="12">
        <v>7618.6</v>
      </c>
      <c r="I2377" s="10" t="s">
        <v>6247</v>
      </c>
      <c r="J2377" s="10">
        <v>2.0</v>
      </c>
      <c r="K2377" s="11" t="s">
        <v>1859</v>
      </c>
      <c r="N2377" s="10">
        <f t="shared" si="1"/>
        <v>2</v>
      </c>
      <c r="O2377" s="10">
        <f t="shared" si="2"/>
        <v>0</v>
      </c>
    </row>
    <row r="2378" ht="12.75" customHeight="1">
      <c r="A2378" s="10" t="s">
        <v>6248</v>
      </c>
      <c r="B2378" s="10" t="s">
        <v>6249</v>
      </c>
      <c r="C2378" s="10">
        <v>1.0</v>
      </c>
      <c r="F2378" s="10">
        <v>1.0</v>
      </c>
      <c r="G2378" s="11">
        <v>45054.0</v>
      </c>
      <c r="H2378" s="12">
        <v>2490.7</v>
      </c>
      <c r="I2378" s="10" t="s">
        <v>6250</v>
      </c>
      <c r="J2378" s="10">
        <v>1.0</v>
      </c>
      <c r="K2378" s="11" t="s">
        <v>761</v>
      </c>
      <c r="N2378" s="10">
        <f t="shared" si="1"/>
        <v>1</v>
      </c>
      <c r="O2378" s="10">
        <f t="shared" si="2"/>
        <v>0</v>
      </c>
    </row>
    <row r="2379" ht="12.75" customHeight="1">
      <c r="A2379" s="10" t="s">
        <v>6251</v>
      </c>
      <c r="B2379" s="10" t="s">
        <v>6252</v>
      </c>
      <c r="C2379" s="10">
        <v>1.0</v>
      </c>
      <c r="F2379" s="10">
        <v>1.0</v>
      </c>
      <c r="G2379" s="11">
        <v>45054.0</v>
      </c>
      <c r="H2379" s="12">
        <v>14284.88</v>
      </c>
      <c r="I2379" s="10" t="s">
        <v>6253</v>
      </c>
      <c r="J2379" s="10">
        <v>1.0</v>
      </c>
      <c r="K2379" s="11" t="s">
        <v>2014</v>
      </c>
      <c r="N2379" s="10">
        <f t="shared" si="1"/>
        <v>1</v>
      </c>
      <c r="O2379" s="10">
        <f t="shared" si="2"/>
        <v>0</v>
      </c>
    </row>
    <row r="2380" ht="12.75" customHeight="1">
      <c r="A2380" s="10" t="s">
        <v>6254</v>
      </c>
      <c r="B2380" s="10" t="s">
        <v>6255</v>
      </c>
      <c r="C2380" s="10">
        <v>3.0</v>
      </c>
      <c r="F2380" s="10">
        <v>3.0</v>
      </c>
      <c r="G2380" s="11">
        <v>45531.0</v>
      </c>
      <c r="H2380" s="12">
        <v>2079.0</v>
      </c>
      <c r="I2380" s="10" t="s">
        <v>2956</v>
      </c>
      <c r="J2380" s="10">
        <v>3.0</v>
      </c>
      <c r="K2380" s="11" t="s">
        <v>2014</v>
      </c>
      <c r="N2380" s="10">
        <f t="shared" si="1"/>
        <v>3</v>
      </c>
      <c r="O2380" s="10">
        <f t="shared" si="2"/>
        <v>0</v>
      </c>
    </row>
    <row r="2381" ht="12.75" customHeight="1">
      <c r="A2381" s="10" t="s">
        <v>6256</v>
      </c>
      <c r="B2381" s="10" t="s">
        <v>6257</v>
      </c>
      <c r="C2381" s="10">
        <v>19.0</v>
      </c>
      <c r="F2381" s="10">
        <v>19.0</v>
      </c>
      <c r="G2381" s="11">
        <v>45126.0</v>
      </c>
      <c r="H2381" s="12">
        <v>74277.0</v>
      </c>
      <c r="I2381" s="10" t="s">
        <v>6258</v>
      </c>
      <c r="J2381" s="10">
        <v>19.0</v>
      </c>
      <c r="K2381" s="10">
        <v>831.0</v>
      </c>
      <c r="N2381" s="10">
        <f t="shared" si="1"/>
        <v>19</v>
      </c>
      <c r="O2381" s="10">
        <f t="shared" si="2"/>
        <v>0</v>
      </c>
    </row>
    <row r="2382" ht="12.75" customHeight="1">
      <c r="A2382" s="10" t="s">
        <v>6259</v>
      </c>
      <c r="B2382" s="10" t="s">
        <v>6260</v>
      </c>
      <c r="C2382" s="10">
        <v>1.0</v>
      </c>
      <c r="F2382" s="10">
        <v>1.0</v>
      </c>
      <c r="G2382" s="11">
        <v>45492.0</v>
      </c>
      <c r="H2382" s="12">
        <v>49187.25</v>
      </c>
      <c r="I2382" s="10" t="s">
        <v>6261</v>
      </c>
      <c r="J2382" s="10">
        <v>1.0</v>
      </c>
      <c r="K2382" s="10">
        <v>341.0</v>
      </c>
      <c r="N2382" s="10">
        <f t="shared" si="1"/>
        <v>1</v>
      </c>
      <c r="O2382" s="10">
        <f t="shared" si="2"/>
        <v>0</v>
      </c>
    </row>
    <row r="2383" ht="12.75" customHeight="1">
      <c r="A2383" s="10" t="s">
        <v>6262</v>
      </c>
      <c r="B2383" s="10" t="s">
        <v>6263</v>
      </c>
      <c r="C2383" s="10">
        <v>1.0</v>
      </c>
      <c r="F2383" s="10">
        <v>1.0</v>
      </c>
      <c r="G2383" s="11">
        <v>45275.0</v>
      </c>
      <c r="H2383" s="12">
        <v>25656.75</v>
      </c>
      <c r="I2383" s="10" t="s">
        <v>6264</v>
      </c>
      <c r="J2383" s="10">
        <v>1.0</v>
      </c>
      <c r="K2383" s="10">
        <v>931.0</v>
      </c>
      <c r="N2383" s="10">
        <f t="shared" si="1"/>
        <v>1</v>
      </c>
      <c r="O2383" s="10">
        <f t="shared" si="2"/>
        <v>0</v>
      </c>
    </row>
    <row r="2384" ht="12.75" customHeight="1">
      <c r="A2384" s="10" t="s">
        <v>6265</v>
      </c>
      <c r="B2384" s="10" t="s">
        <v>6266</v>
      </c>
      <c r="C2384" s="10">
        <v>2.0</v>
      </c>
      <c r="F2384" s="10">
        <v>2.0</v>
      </c>
      <c r="G2384" s="11">
        <v>45339.0</v>
      </c>
      <c r="H2384" s="12">
        <v>55820.93</v>
      </c>
      <c r="I2384" s="10" t="s">
        <v>6267</v>
      </c>
      <c r="J2384" s="10">
        <v>2.0</v>
      </c>
      <c r="K2384" s="10" t="s">
        <v>6268</v>
      </c>
      <c r="N2384" s="10">
        <f t="shared" si="1"/>
        <v>2</v>
      </c>
      <c r="O2384" s="10">
        <f t="shared" si="2"/>
        <v>0</v>
      </c>
    </row>
    <row r="2385" ht="12.75" customHeight="1">
      <c r="A2385" s="10" t="s">
        <v>6269</v>
      </c>
      <c r="B2385" s="10" t="s">
        <v>6270</v>
      </c>
      <c r="C2385" s="10">
        <v>2.0</v>
      </c>
      <c r="F2385" s="10">
        <v>2.0</v>
      </c>
      <c r="G2385" s="11">
        <v>45054.0</v>
      </c>
      <c r="H2385" s="12">
        <v>13186.05</v>
      </c>
      <c r="I2385" s="10" t="s">
        <v>6271</v>
      </c>
      <c r="J2385" s="10">
        <v>2.0</v>
      </c>
      <c r="K2385" s="10" t="s">
        <v>1005</v>
      </c>
      <c r="N2385" s="10">
        <f t="shared" si="1"/>
        <v>2</v>
      </c>
      <c r="O2385" s="10">
        <f t="shared" si="2"/>
        <v>0</v>
      </c>
    </row>
    <row r="2386" ht="12.75" customHeight="1">
      <c r="A2386" s="10" t="s">
        <v>6272</v>
      </c>
      <c r="B2386" s="10" t="s">
        <v>6273</v>
      </c>
      <c r="C2386" s="10">
        <v>1.0</v>
      </c>
      <c r="F2386" s="10">
        <v>1.0</v>
      </c>
      <c r="G2386" s="11">
        <v>45054.0</v>
      </c>
      <c r="H2386" s="12">
        <v>21263.0</v>
      </c>
      <c r="I2386" s="10" t="s">
        <v>1451</v>
      </c>
      <c r="J2386" s="10">
        <v>1.0</v>
      </c>
      <c r="K2386" s="11" t="s">
        <v>2014</v>
      </c>
      <c r="N2386" s="10">
        <f t="shared" si="1"/>
        <v>1</v>
      </c>
      <c r="O2386" s="10">
        <f t="shared" si="2"/>
        <v>0</v>
      </c>
    </row>
    <row r="2387" ht="12.75" customHeight="1">
      <c r="A2387" s="10" t="s">
        <v>6274</v>
      </c>
      <c r="B2387" s="10" t="s">
        <v>6275</v>
      </c>
      <c r="C2387" s="10">
        <v>2.0</v>
      </c>
      <c r="F2387" s="10">
        <v>2.0</v>
      </c>
      <c r="G2387" s="11">
        <v>45566.0</v>
      </c>
      <c r="H2387" s="12">
        <v>13041.0</v>
      </c>
      <c r="I2387" s="10" t="s">
        <v>752</v>
      </c>
      <c r="J2387" s="10">
        <v>2.0</v>
      </c>
      <c r="K2387" s="10">
        <v>652.0</v>
      </c>
      <c r="N2387" s="10">
        <f t="shared" si="1"/>
        <v>2</v>
      </c>
      <c r="O2387" s="10">
        <f t="shared" si="2"/>
        <v>0</v>
      </c>
    </row>
    <row r="2388" ht="12.75" customHeight="1">
      <c r="A2388" s="10" t="s">
        <v>6276</v>
      </c>
      <c r="B2388" s="10" t="s">
        <v>6277</v>
      </c>
      <c r="C2388" s="10">
        <v>3.0</v>
      </c>
      <c r="F2388" s="10">
        <v>3.0</v>
      </c>
      <c r="G2388" s="11">
        <v>45348.0</v>
      </c>
      <c r="H2388" s="12">
        <v>39973.5</v>
      </c>
      <c r="I2388" s="10" t="s">
        <v>6278</v>
      </c>
      <c r="J2388" s="10">
        <v>3.0</v>
      </c>
      <c r="K2388" s="10" t="s">
        <v>597</v>
      </c>
      <c r="N2388" s="10">
        <f t="shared" si="1"/>
        <v>3</v>
      </c>
      <c r="O2388" s="10">
        <f t="shared" si="2"/>
        <v>0</v>
      </c>
    </row>
    <row r="2389" ht="12.75" customHeight="1">
      <c r="A2389" s="10" t="s">
        <v>6279</v>
      </c>
      <c r="B2389" s="10" t="s">
        <v>6280</v>
      </c>
      <c r="C2389" s="10">
        <v>1.0</v>
      </c>
      <c r="F2389" s="10">
        <v>1.0</v>
      </c>
      <c r="G2389" s="11">
        <v>45537.0</v>
      </c>
      <c r="H2389" s="12">
        <v>49612.5</v>
      </c>
      <c r="I2389" s="10" t="s">
        <v>252</v>
      </c>
      <c r="J2389" s="10">
        <v>1.0</v>
      </c>
      <c r="K2389" s="10" t="s">
        <v>222</v>
      </c>
      <c r="N2389" s="10">
        <f t="shared" si="1"/>
        <v>1</v>
      </c>
      <c r="O2389" s="10">
        <f t="shared" si="2"/>
        <v>0</v>
      </c>
    </row>
    <row r="2390" ht="12.75" customHeight="1">
      <c r="A2390" s="10" t="s">
        <v>6281</v>
      </c>
      <c r="B2390" s="10" t="s">
        <v>6282</v>
      </c>
      <c r="C2390" s="10">
        <v>1.0</v>
      </c>
      <c r="F2390" s="10">
        <v>1.0</v>
      </c>
      <c r="G2390" s="11">
        <v>45408.0</v>
      </c>
      <c r="H2390" s="12">
        <v>11340.0</v>
      </c>
      <c r="I2390" s="10" t="s">
        <v>335</v>
      </c>
      <c r="J2390" s="10">
        <v>1.0</v>
      </c>
      <c r="K2390" s="10" t="s">
        <v>222</v>
      </c>
      <c r="N2390" s="10">
        <f t="shared" si="1"/>
        <v>1</v>
      </c>
      <c r="O2390" s="10">
        <f t="shared" si="2"/>
        <v>0</v>
      </c>
    </row>
    <row r="2391" ht="12.75" customHeight="1">
      <c r="A2391" s="10" t="s">
        <v>6283</v>
      </c>
      <c r="B2391" s="10" t="s">
        <v>6284</v>
      </c>
      <c r="C2391" s="10">
        <v>1.0</v>
      </c>
      <c r="F2391" s="10">
        <v>1.0</v>
      </c>
      <c r="G2391" s="11">
        <v>45409.0</v>
      </c>
      <c r="H2391" s="12">
        <v>14175.0</v>
      </c>
      <c r="I2391" s="10" t="s">
        <v>319</v>
      </c>
      <c r="J2391" s="10">
        <v>1.0</v>
      </c>
      <c r="K2391" s="10">
        <v>141.0</v>
      </c>
      <c r="N2391" s="10">
        <f t="shared" si="1"/>
        <v>1</v>
      </c>
      <c r="O2391" s="10">
        <f t="shared" si="2"/>
        <v>0</v>
      </c>
    </row>
    <row r="2392" ht="12.75" customHeight="1">
      <c r="A2392" s="10" t="s">
        <v>6285</v>
      </c>
      <c r="B2392" s="10" t="s">
        <v>6286</v>
      </c>
      <c r="C2392" s="10">
        <v>2.0</v>
      </c>
      <c r="F2392" s="10">
        <v>2.0</v>
      </c>
      <c r="G2392" s="11">
        <v>45492.0</v>
      </c>
      <c r="H2392" s="12">
        <v>10962.0</v>
      </c>
      <c r="I2392" s="10" t="s">
        <v>2187</v>
      </c>
      <c r="J2392" s="10">
        <v>2.0</v>
      </c>
      <c r="K2392" s="11" t="s">
        <v>280</v>
      </c>
      <c r="N2392" s="10">
        <f t="shared" si="1"/>
        <v>2</v>
      </c>
      <c r="O2392" s="10">
        <f t="shared" si="2"/>
        <v>0</v>
      </c>
    </row>
    <row r="2393" ht="12.75" customHeight="1">
      <c r="A2393" s="10" t="s">
        <v>6287</v>
      </c>
      <c r="B2393" s="10" t="s">
        <v>6288</v>
      </c>
      <c r="C2393" s="10">
        <v>4.0</v>
      </c>
      <c r="F2393" s="10">
        <v>4.0</v>
      </c>
      <c r="G2393" s="11">
        <v>45119.0</v>
      </c>
      <c r="H2393" s="12">
        <v>86751.0</v>
      </c>
      <c r="I2393" s="10" t="s">
        <v>6289</v>
      </c>
      <c r="J2393" s="10">
        <v>4.0</v>
      </c>
      <c r="K2393" s="10">
        <v>551.0</v>
      </c>
      <c r="N2393" s="10">
        <f t="shared" si="1"/>
        <v>4</v>
      </c>
      <c r="O2393" s="10">
        <f t="shared" si="2"/>
        <v>0</v>
      </c>
    </row>
    <row r="2394" ht="12.75" customHeight="1">
      <c r="A2394" s="10" t="s">
        <v>6290</v>
      </c>
      <c r="B2394" s="10" t="s">
        <v>6291</v>
      </c>
      <c r="C2394" s="10">
        <v>1.0</v>
      </c>
      <c r="F2394" s="10">
        <v>1.0</v>
      </c>
      <c r="G2394" s="11">
        <v>45406.0</v>
      </c>
      <c r="H2394" s="12">
        <v>55400.6</v>
      </c>
      <c r="I2394" s="10" t="s">
        <v>6292</v>
      </c>
      <c r="J2394" s="10">
        <v>1.0</v>
      </c>
      <c r="K2394" s="10">
        <v>251.0</v>
      </c>
      <c r="N2394" s="10">
        <f t="shared" si="1"/>
        <v>1</v>
      </c>
      <c r="O2394" s="10">
        <f t="shared" si="2"/>
        <v>0</v>
      </c>
    </row>
    <row r="2395" ht="12.75" customHeight="1">
      <c r="A2395" s="10" t="s">
        <v>6293</v>
      </c>
      <c r="B2395" s="10" t="s">
        <v>6294</v>
      </c>
      <c r="C2395" s="10">
        <v>9.0</v>
      </c>
      <c r="F2395" s="10">
        <v>9.0</v>
      </c>
      <c r="G2395" s="11">
        <v>45406.0</v>
      </c>
      <c r="H2395" s="12">
        <v>6050.42</v>
      </c>
      <c r="I2395" s="10" t="s">
        <v>6295</v>
      </c>
      <c r="J2395" s="10">
        <v>9.0</v>
      </c>
      <c r="K2395" s="11" t="s">
        <v>280</v>
      </c>
      <c r="N2395" s="10">
        <f t="shared" si="1"/>
        <v>9</v>
      </c>
      <c r="O2395" s="10">
        <f t="shared" si="2"/>
        <v>0</v>
      </c>
    </row>
    <row r="2396" ht="12.75" customHeight="1">
      <c r="A2396" s="10" t="s">
        <v>6296</v>
      </c>
      <c r="B2396" s="10" t="s">
        <v>6297</v>
      </c>
      <c r="C2396" s="10">
        <v>1.0</v>
      </c>
      <c r="F2396" s="10">
        <v>1.0</v>
      </c>
      <c r="G2396" s="11">
        <v>45406.0</v>
      </c>
      <c r="H2396" s="12">
        <v>79495.8</v>
      </c>
      <c r="I2396" s="10" t="s">
        <v>6298</v>
      </c>
      <c r="J2396" s="10">
        <v>1.0</v>
      </c>
      <c r="K2396" s="10">
        <v>732.0</v>
      </c>
      <c r="N2396" s="10">
        <f t="shared" si="1"/>
        <v>1</v>
      </c>
      <c r="O2396" s="10">
        <f t="shared" si="2"/>
        <v>0</v>
      </c>
    </row>
    <row r="2397" ht="12.75" customHeight="1">
      <c r="A2397" s="10" t="s">
        <v>6299</v>
      </c>
      <c r="B2397" s="10" t="s">
        <v>6300</v>
      </c>
      <c r="C2397" s="10">
        <v>1.0</v>
      </c>
      <c r="F2397" s="10">
        <v>1.0</v>
      </c>
      <c r="G2397" s="11">
        <v>45520.0</v>
      </c>
      <c r="H2397" s="12">
        <v>11907.0</v>
      </c>
      <c r="I2397" s="10" t="s">
        <v>1800</v>
      </c>
      <c r="J2397" s="10">
        <v>1.0</v>
      </c>
      <c r="K2397" s="10" t="s">
        <v>5073</v>
      </c>
      <c r="N2397" s="10">
        <f t="shared" si="1"/>
        <v>1</v>
      </c>
      <c r="O2397" s="10">
        <f t="shared" si="2"/>
        <v>0</v>
      </c>
    </row>
    <row r="2398" ht="12.75" customHeight="1">
      <c r="A2398" s="10" t="s">
        <v>6301</v>
      </c>
      <c r="B2398" s="10" t="s">
        <v>6302</v>
      </c>
      <c r="C2398" s="10">
        <v>1.0</v>
      </c>
      <c r="F2398" s="10">
        <v>1.0</v>
      </c>
      <c r="G2398" s="11">
        <v>45604.0</v>
      </c>
      <c r="H2398" s="12">
        <v>198450.0</v>
      </c>
      <c r="I2398" s="10" t="s">
        <v>572</v>
      </c>
      <c r="J2398" s="10">
        <v>1.0</v>
      </c>
      <c r="K2398" s="10">
        <v>442.0</v>
      </c>
      <c r="N2398" s="10">
        <f t="shared" si="1"/>
        <v>1</v>
      </c>
      <c r="O2398" s="10">
        <f t="shared" si="2"/>
        <v>0</v>
      </c>
    </row>
    <row r="2399" ht="12.75" customHeight="1">
      <c r="A2399" s="10" t="s">
        <v>6303</v>
      </c>
      <c r="B2399" s="10" t="s">
        <v>6304</v>
      </c>
      <c r="C2399" s="10">
        <v>1.0</v>
      </c>
      <c r="F2399" s="10">
        <v>1.0</v>
      </c>
      <c r="G2399" s="11">
        <v>45341.0</v>
      </c>
      <c r="H2399" s="12">
        <v>297675.0</v>
      </c>
      <c r="I2399" s="10" t="s">
        <v>6305</v>
      </c>
      <c r="J2399" s="10">
        <v>1.0</v>
      </c>
      <c r="K2399" s="10" t="s">
        <v>6306</v>
      </c>
      <c r="N2399" s="10">
        <f t="shared" si="1"/>
        <v>1</v>
      </c>
      <c r="O2399" s="10">
        <f t="shared" si="2"/>
        <v>0</v>
      </c>
    </row>
    <row r="2400" ht="12.75" customHeight="1">
      <c r="A2400" s="10" t="s">
        <v>6307</v>
      </c>
      <c r="B2400" s="10" t="s">
        <v>6308</v>
      </c>
      <c r="C2400" s="10">
        <v>2.0</v>
      </c>
      <c r="F2400" s="10">
        <v>2.0</v>
      </c>
      <c r="G2400" s="11">
        <v>45054.0</v>
      </c>
      <c r="H2400" s="12">
        <v>25940.25</v>
      </c>
      <c r="I2400" s="10" t="s">
        <v>5572</v>
      </c>
      <c r="J2400" s="10">
        <v>2.0</v>
      </c>
      <c r="K2400" s="10" t="s">
        <v>5073</v>
      </c>
      <c r="N2400" s="10">
        <f t="shared" si="1"/>
        <v>2</v>
      </c>
      <c r="O2400" s="10">
        <f t="shared" si="2"/>
        <v>0</v>
      </c>
    </row>
    <row r="2401" ht="12.75" customHeight="1">
      <c r="A2401" s="10" t="s">
        <v>6309</v>
      </c>
      <c r="B2401" s="10" t="s">
        <v>6310</v>
      </c>
      <c r="C2401" s="10">
        <v>2.0</v>
      </c>
      <c r="F2401" s="10">
        <v>2.0</v>
      </c>
      <c r="G2401" s="11">
        <v>45723.0</v>
      </c>
      <c r="H2401" s="12">
        <v>294840.0</v>
      </c>
      <c r="I2401" s="10" t="s">
        <v>6311</v>
      </c>
      <c r="J2401" s="10">
        <v>2.0</v>
      </c>
      <c r="K2401" s="10" t="s">
        <v>2116</v>
      </c>
      <c r="N2401" s="10">
        <f t="shared" si="1"/>
        <v>2</v>
      </c>
      <c r="O2401" s="10">
        <f t="shared" si="2"/>
        <v>0</v>
      </c>
    </row>
    <row r="2402" ht="12.75" customHeight="1">
      <c r="A2402" s="10" t="s">
        <v>6312</v>
      </c>
      <c r="B2402" s="10" t="s">
        <v>6313</v>
      </c>
      <c r="C2402" s="10">
        <v>6.0</v>
      </c>
      <c r="F2402" s="10">
        <v>6.0</v>
      </c>
      <c r="G2402" s="11">
        <v>45054.0</v>
      </c>
      <c r="H2402" s="12">
        <v>17010.0</v>
      </c>
      <c r="I2402" s="10" t="s">
        <v>1382</v>
      </c>
      <c r="J2402" s="10">
        <v>6.0</v>
      </c>
      <c r="K2402" s="10">
        <v>841.0</v>
      </c>
      <c r="N2402" s="10">
        <f t="shared" si="1"/>
        <v>6</v>
      </c>
      <c r="O2402" s="10">
        <f t="shared" si="2"/>
        <v>0</v>
      </c>
    </row>
    <row r="2403" ht="12.75" customHeight="1">
      <c r="A2403" s="10" t="s">
        <v>6314</v>
      </c>
      <c r="B2403" s="10" t="s">
        <v>6315</v>
      </c>
      <c r="C2403" s="10">
        <v>1.0</v>
      </c>
      <c r="F2403" s="10">
        <v>1.0</v>
      </c>
      <c r="G2403" s="11">
        <v>45054.0</v>
      </c>
      <c r="H2403" s="12">
        <v>193205.25</v>
      </c>
      <c r="I2403" s="10" t="s">
        <v>6316</v>
      </c>
      <c r="J2403" s="10">
        <v>1.0</v>
      </c>
      <c r="K2403" s="10">
        <v>521.0</v>
      </c>
      <c r="N2403" s="10">
        <f t="shared" si="1"/>
        <v>1</v>
      </c>
      <c r="O2403" s="10">
        <f t="shared" si="2"/>
        <v>0</v>
      </c>
    </row>
    <row r="2404" ht="12.75" customHeight="1">
      <c r="A2404" s="10" t="s">
        <v>6317</v>
      </c>
      <c r="B2404" s="10" t="s">
        <v>6318</v>
      </c>
      <c r="C2404" s="10">
        <v>9.0</v>
      </c>
      <c r="F2404" s="10">
        <v>9.0</v>
      </c>
      <c r="G2404" s="11">
        <v>45492.0</v>
      </c>
      <c r="H2404" s="12">
        <v>39406.5</v>
      </c>
      <c r="I2404" s="10" t="s">
        <v>6319</v>
      </c>
      <c r="J2404" s="10">
        <v>9.0</v>
      </c>
      <c r="K2404" s="10">
        <v>452.0</v>
      </c>
      <c r="N2404" s="10">
        <f t="shared" si="1"/>
        <v>9</v>
      </c>
      <c r="O2404" s="10">
        <f t="shared" si="2"/>
        <v>0</v>
      </c>
    </row>
    <row r="2405" ht="12.75" customHeight="1">
      <c r="A2405" s="10" t="s">
        <v>6320</v>
      </c>
      <c r="B2405" s="10" t="s">
        <v>6321</v>
      </c>
      <c r="C2405" s="10">
        <v>1.0</v>
      </c>
      <c r="F2405" s="10">
        <v>1.0</v>
      </c>
      <c r="G2405" s="11">
        <v>45549.0</v>
      </c>
      <c r="H2405" s="12">
        <v>78954.75</v>
      </c>
      <c r="I2405" s="10" t="s">
        <v>6322</v>
      </c>
      <c r="J2405" s="10">
        <v>1.0</v>
      </c>
      <c r="K2405" s="10">
        <v>452.0</v>
      </c>
      <c r="N2405" s="10">
        <f t="shared" si="1"/>
        <v>1</v>
      </c>
      <c r="O2405" s="10">
        <f t="shared" si="2"/>
        <v>0</v>
      </c>
    </row>
    <row r="2406" ht="12.75" customHeight="1">
      <c r="A2406" s="10" t="s">
        <v>6323</v>
      </c>
      <c r="B2406" s="10" t="s">
        <v>6324</v>
      </c>
      <c r="C2406" s="10">
        <v>1.0</v>
      </c>
      <c r="F2406" s="10">
        <v>1.0</v>
      </c>
      <c r="G2406" s="11">
        <v>45054.0</v>
      </c>
      <c r="H2406" s="12">
        <v>9450.0</v>
      </c>
      <c r="I2406" s="10" t="s">
        <v>78</v>
      </c>
      <c r="J2406" s="10">
        <v>1.0</v>
      </c>
      <c r="K2406" s="11" t="s">
        <v>380</v>
      </c>
      <c r="N2406" s="10">
        <f t="shared" si="1"/>
        <v>1</v>
      </c>
      <c r="O2406" s="10">
        <f t="shared" si="2"/>
        <v>0</v>
      </c>
    </row>
    <row r="2407" ht="12.75" customHeight="1">
      <c r="A2407" s="10" t="s">
        <v>6325</v>
      </c>
      <c r="B2407" s="10" t="s">
        <v>6326</v>
      </c>
      <c r="C2407" s="10">
        <v>3.0</v>
      </c>
      <c r="F2407" s="10">
        <v>3.0</v>
      </c>
      <c r="G2407" s="11">
        <v>45314.0</v>
      </c>
      <c r="H2407" s="12">
        <v>2079.0</v>
      </c>
      <c r="I2407" s="10" t="s">
        <v>2956</v>
      </c>
      <c r="J2407" s="10">
        <v>3.0</v>
      </c>
      <c r="K2407" s="11" t="s">
        <v>380</v>
      </c>
      <c r="N2407" s="10">
        <f t="shared" si="1"/>
        <v>3</v>
      </c>
      <c r="O2407" s="10">
        <f t="shared" si="2"/>
        <v>0</v>
      </c>
    </row>
    <row r="2408" ht="12.75" customHeight="1">
      <c r="A2408" s="10" t="s">
        <v>6327</v>
      </c>
      <c r="B2408" s="10" t="s">
        <v>6328</v>
      </c>
      <c r="C2408" s="10">
        <v>2.0</v>
      </c>
      <c r="F2408" s="10">
        <v>2.0</v>
      </c>
      <c r="G2408" s="11">
        <v>45415.0</v>
      </c>
      <c r="H2408" s="12">
        <v>151389.0</v>
      </c>
      <c r="I2408" s="10" t="s">
        <v>6329</v>
      </c>
      <c r="J2408" s="10">
        <v>2.0</v>
      </c>
      <c r="K2408" s="10">
        <v>143.0</v>
      </c>
      <c r="N2408" s="10">
        <f t="shared" si="1"/>
        <v>2</v>
      </c>
      <c r="O2408" s="10">
        <f t="shared" si="2"/>
        <v>0</v>
      </c>
    </row>
    <row r="2409" ht="12.75" customHeight="1">
      <c r="A2409" s="10" t="s">
        <v>6330</v>
      </c>
      <c r="B2409" s="10" t="s">
        <v>6331</v>
      </c>
      <c r="C2409" s="10">
        <v>1.0</v>
      </c>
      <c r="F2409" s="10">
        <v>1.0</v>
      </c>
      <c r="G2409" s="11">
        <v>45500.0</v>
      </c>
      <c r="H2409" s="12">
        <v>53439.75</v>
      </c>
      <c r="I2409" s="10" t="s">
        <v>6332</v>
      </c>
      <c r="J2409" s="10">
        <v>1.0</v>
      </c>
      <c r="K2409" s="10" t="s">
        <v>111</v>
      </c>
      <c r="N2409" s="10">
        <f t="shared" si="1"/>
        <v>1</v>
      </c>
      <c r="O2409" s="10">
        <f t="shared" si="2"/>
        <v>0</v>
      </c>
    </row>
    <row r="2410" ht="12.75" customHeight="1">
      <c r="A2410" s="10" t="s">
        <v>6333</v>
      </c>
      <c r="B2410" s="10" t="s">
        <v>6334</v>
      </c>
      <c r="C2410" s="10">
        <v>1.0</v>
      </c>
      <c r="F2410" s="10">
        <v>1.0</v>
      </c>
      <c r="G2410" s="11">
        <v>45681.0</v>
      </c>
      <c r="H2410" s="12">
        <v>28350.0</v>
      </c>
      <c r="I2410" s="10" t="s">
        <v>88</v>
      </c>
      <c r="J2410" s="10">
        <v>1.0</v>
      </c>
      <c r="K2410" s="11">
        <v>36960.0</v>
      </c>
      <c r="N2410" s="10">
        <f t="shared" si="1"/>
        <v>1</v>
      </c>
      <c r="O2410" s="10">
        <f t="shared" si="2"/>
        <v>0</v>
      </c>
    </row>
    <row r="2411" ht="12.75" customHeight="1">
      <c r="A2411" s="10" t="s">
        <v>6335</v>
      </c>
      <c r="B2411" s="10" t="s">
        <v>6336</v>
      </c>
      <c r="C2411" s="10">
        <v>4.0</v>
      </c>
      <c r="F2411" s="10">
        <v>4.0</v>
      </c>
      <c r="G2411" s="11">
        <v>45054.0</v>
      </c>
      <c r="H2411" s="12">
        <v>28350.0</v>
      </c>
      <c r="I2411" s="10" t="s">
        <v>84</v>
      </c>
      <c r="J2411" s="10">
        <v>4.0</v>
      </c>
      <c r="K2411" s="10" t="s">
        <v>1367</v>
      </c>
      <c r="N2411" s="10">
        <f t="shared" si="1"/>
        <v>4</v>
      </c>
      <c r="O2411" s="10">
        <f t="shared" si="2"/>
        <v>0</v>
      </c>
    </row>
    <row r="2412" ht="12.75" customHeight="1">
      <c r="A2412" s="10" t="s">
        <v>6337</v>
      </c>
      <c r="B2412" s="10" t="s">
        <v>6338</v>
      </c>
      <c r="C2412" s="10">
        <v>4.0</v>
      </c>
      <c r="F2412" s="10">
        <v>4.0</v>
      </c>
      <c r="G2412" s="11">
        <v>45601.0</v>
      </c>
      <c r="H2412" s="12">
        <v>28350.0</v>
      </c>
      <c r="I2412" s="10" t="s">
        <v>84</v>
      </c>
      <c r="J2412" s="10">
        <v>4.0</v>
      </c>
      <c r="K2412" s="10" t="s">
        <v>1367</v>
      </c>
      <c r="N2412" s="10">
        <f t="shared" si="1"/>
        <v>4</v>
      </c>
      <c r="O2412" s="10">
        <f t="shared" si="2"/>
        <v>0</v>
      </c>
      <c r="P2412" s="10" t="s">
        <v>6339</v>
      </c>
    </row>
    <row r="2413" ht="12.75" customHeight="1">
      <c r="A2413" s="10" t="s">
        <v>6340</v>
      </c>
      <c r="B2413" s="10" t="s">
        <v>6341</v>
      </c>
      <c r="C2413" s="10">
        <v>1.0</v>
      </c>
      <c r="F2413" s="10">
        <v>1.0</v>
      </c>
      <c r="G2413" s="11">
        <v>45485.0</v>
      </c>
      <c r="H2413" s="12">
        <v>465979.5</v>
      </c>
      <c r="I2413" s="10" t="s">
        <v>6342</v>
      </c>
      <c r="J2413" s="10">
        <v>1.0</v>
      </c>
      <c r="K2413" s="10" t="s">
        <v>6343</v>
      </c>
      <c r="N2413" s="10">
        <f t="shared" si="1"/>
        <v>1</v>
      </c>
      <c r="O2413" s="10">
        <f t="shared" si="2"/>
        <v>0</v>
      </c>
    </row>
    <row r="2414" ht="12.75" customHeight="1">
      <c r="A2414" s="10" t="s">
        <v>6344</v>
      </c>
      <c r="B2414" s="10" t="s">
        <v>6345</v>
      </c>
      <c r="C2414" s="10">
        <v>1.0</v>
      </c>
      <c r="F2414" s="10">
        <v>1.0</v>
      </c>
      <c r="G2414" s="11">
        <v>45054.0</v>
      </c>
      <c r="H2414" s="12">
        <v>4536.0</v>
      </c>
      <c r="I2414" s="10" t="s">
        <v>3017</v>
      </c>
      <c r="J2414" s="10">
        <v>1.0</v>
      </c>
      <c r="K2414" s="10" t="s">
        <v>305</v>
      </c>
      <c r="N2414" s="10">
        <f t="shared" si="1"/>
        <v>1</v>
      </c>
      <c r="O2414" s="10">
        <f t="shared" si="2"/>
        <v>0</v>
      </c>
    </row>
    <row r="2415" ht="12.75" customHeight="1">
      <c r="A2415" s="10" t="s">
        <v>6346</v>
      </c>
      <c r="B2415" s="10" t="s">
        <v>6347</v>
      </c>
      <c r="C2415" s="10">
        <v>1.0</v>
      </c>
      <c r="F2415" s="10">
        <v>1.0</v>
      </c>
      <c r="G2415" s="11">
        <v>45566.0</v>
      </c>
      <c r="H2415" s="12">
        <v>29909.25</v>
      </c>
      <c r="I2415" s="10" t="s">
        <v>1116</v>
      </c>
      <c r="J2415" s="10">
        <v>1.0</v>
      </c>
      <c r="K2415" s="10">
        <v>531.0</v>
      </c>
      <c r="N2415" s="10">
        <f t="shared" si="1"/>
        <v>1</v>
      </c>
      <c r="O2415" s="10">
        <f t="shared" si="2"/>
        <v>0</v>
      </c>
    </row>
    <row r="2416" ht="12.75" customHeight="1">
      <c r="A2416" s="10" t="s">
        <v>6348</v>
      </c>
      <c r="B2416" s="10" t="s">
        <v>6349</v>
      </c>
      <c r="C2416" s="10">
        <v>2.0</v>
      </c>
      <c r="F2416" s="10">
        <v>2.0</v>
      </c>
      <c r="G2416" s="11">
        <v>45406.0</v>
      </c>
      <c r="H2416" s="12">
        <v>2079.0</v>
      </c>
      <c r="I2416" s="10" t="s">
        <v>755</v>
      </c>
      <c r="J2416" s="10">
        <v>2.0</v>
      </c>
      <c r="K2416" s="10" t="s">
        <v>1465</v>
      </c>
      <c r="N2416" s="10">
        <f t="shared" si="1"/>
        <v>2</v>
      </c>
      <c r="O2416" s="10">
        <f t="shared" si="2"/>
        <v>0</v>
      </c>
    </row>
    <row r="2417" ht="12.75" customHeight="1">
      <c r="A2417" s="10" t="s">
        <v>6350</v>
      </c>
      <c r="B2417" s="10" t="s">
        <v>6351</v>
      </c>
      <c r="C2417" s="10">
        <v>1.0</v>
      </c>
      <c r="F2417" s="10">
        <v>1.0</v>
      </c>
      <c r="G2417" s="11">
        <v>45506.0</v>
      </c>
      <c r="H2417" s="12">
        <v>30759.75</v>
      </c>
      <c r="I2417" s="10" t="s">
        <v>3508</v>
      </c>
      <c r="J2417" s="10">
        <v>1.0</v>
      </c>
      <c r="K2417" s="10">
        <v>321.0</v>
      </c>
      <c r="N2417" s="10">
        <f t="shared" si="1"/>
        <v>1</v>
      </c>
      <c r="O2417" s="10">
        <f t="shared" si="2"/>
        <v>0</v>
      </c>
    </row>
    <row r="2418" ht="12.75" customHeight="1">
      <c r="A2418" s="10" t="s">
        <v>6352</v>
      </c>
      <c r="B2418" s="10" t="s">
        <v>6353</v>
      </c>
      <c r="C2418" s="10">
        <v>4.0</v>
      </c>
      <c r="F2418" s="10">
        <v>4.0</v>
      </c>
      <c r="G2418" s="11">
        <v>45723.0</v>
      </c>
      <c r="H2418" s="12">
        <v>52731.0</v>
      </c>
      <c r="I2418" s="10" t="s">
        <v>4855</v>
      </c>
      <c r="J2418" s="10">
        <v>4.0</v>
      </c>
      <c r="K2418" s="10">
        <v>551.0</v>
      </c>
      <c r="N2418" s="10">
        <f t="shared" si="1"/>
        <v>4</v>
      </c>
      <c r="O2418" s="10">
        <f t="shared" si="2"/>
        <v>0</v>
      </c>
    </row>
    <row r="2419" ht="12.75" customHeight="1">
      <c r="A2419" s="10" t="s">
        <v>6354</v>
      </c>
      <c r="B2419" s="10" t="s">
        <v>6355</v>
      </c>
      <c r="C2419" s="10">
        <v>2.0</v>
      </c>
      <c r="F2419" s="10">
        <v>2.0</v>
      </c>
      <c r="G2419" s="11">
        <v>45558.0</v>
      </c>
      <c r="H2419" s="12">
        <v>2079.0</v>
      </c>
      <c r="I2419" s="10" t="s">
        <v>755</v>
      </c>
      <c r="J2419" s="10">
        <v>2.0</v>
      </c>
      <c r="K2419" s="10" t="s">
        <v>376</v>
      </c>
      <c r="N2419" s="10">
        <f t="shared" si="1"/>
        <v>2</v>
      </c>
      <c r="O2419" s="10">
        <f t="shared" si="2"/>
        <v>0</v>
      </c>
    </row>
    <row r="2420" ht="12.75" customHeight="1">
      <c r="A2420" s="10" t="s">
        <v>6356</v>
      </c>
      <c r="B2420" s="10" t="s">
        <v>6357</v>
      </c>
      <c r="C2420" s="10">
        <v>1.0</v>
      </c>
      <c r="F2420" s="10">
        <v>1.0</v>
      </c>
      <c r="G2420" s="11">
        <v>45394.0</v>
      </c>
      <c r="H2420" s="12">
        <v>321772.5</v>
      </c>
      <c r="I2420" s="10" t="s">
        <v>6358</v>
      </c>
      <c r="J2420" s="10">
        <v>1.0</v>
      </c>
      <c r="K2420" s="10" t="s">
        <v>344</v>
      </c>
      <c r="N2420" s="10">
        <f t="shared" si="1"/>
        <v>1</v>
      </c>
      <c r="O2420" s="10">
        <f t="shared" si="2"/>
        <v>0</v>
      </c>
    </row>
    <row r="2421" ht="12.75" customHeight="1">
      <c r="A2421" s="10" t="s">
        <v>6359</v>
      </c>
      <c r="B2421" s="10" t="s">
        <v>6360</v>
      </c>
      <c r="C2421" s="10">
        <v>1.0</v>
      </c>
      <c r="F2421" s="10">
        <v>1.0</v>
      </c>
      <c r="G2421" s="11">
        <v>45567.0</v>
      </c>
      <c r="H2421" s="12">
        <v>8883.0</v>
      </c>
      <c r="I2421" s="10" t="s">
        <v>3166</v>
      </c>
      <c r="J2421" s="10">
        <v>1.0</v>
      </c>
      <c r="K2421" s="10">
        <v>141.0</v>
      </c>
      <c r="N2421" s="10">
        <f t="shared" si="1"/>
        <v>1</v>
      </c>
      <c r="O2421" s="10">
        <f t="shared" si="2"/>
        <v>0</v>
      </c>
    </row>
    <row r="2422" ht="12.75" customHeight="1">
      <c r="A2422" s="10" t="s">
        <v>6361</v>
      </c>
      <c r="B2422" s="10" t="s">
        <v>6362</v>
      </c>
      <c r="C2422" s="10">
        <v>5.0</v>
      </c>
      <c r="F2422" s="10">
        <v>5.0</v>
      </c>
      <c r="G2422" s="11">
        <v>45406.0</v>
      </c>
      <c r="H2422" s="12">
        <v>3213.0</v>
      </c>
      <c r="I2422" s="10" t="s">
        <v>6363</v>
      </c>
      <c r="J2422" s="10">
        <v>5.0</v>
      </c>
      <c r="K2422" s="10">
        <v>441.0</v>
      </c>
      <c r="N2422" s="10">
        <f t="shared" si="1"/>
        <v>5</v>
      </c>
      <c r="O2422" s="10">
        <f t="shared" si="2"/>
        <v>0</v>
      </c>
    </row>
    <row r="2423" ht="12.75" customHeight="1">
      <c r="A2423" s="10" t="s">
        <v>6364</v>
      </c>
      <c r="B2423" s="10" t="s">
        <v>6365</v>
      </c>
      <c r="C2423" s="10">
        <v>1.0</v>
      </c>
      <c r="F2423" s="10">
        <v>1.0</v>
      </c>
      <c r="G2423" s="11">
        <v>45054.0</v>
      </c>
      <c r="H2423" s="12">
        <v>8907.56</v>
      </c>
      <c r="I2423" s="10" t="s">
        <v>6366</v>
      </c>
      <c r="J2423" s="10">
        <v>1.0</v>
      </c>
      <c r="K2423" s="10" t="s">
        <v>274</v>
      </c>
      <c r="N2423" s="10">
        <f t="shared" si="1"/>
        <v>1</v>
      </c>
      <c r="O2423" s="10">
        <f t="shared" si="2"/>
        <v>0</v>
      </c>
    </row>
    <row r="2424" ht="12.75" customHeight="1">
      <c r="A2424" s="10" t="s">
        <v>6367</v>
      </c>
      <c r="B2424" s="10" t="s">
        <v>6368</v>
      </c>
      <c r="C2424" s="10">
        <v>1.0</v>
      </c>
      <c r="F2424" s="10">
        <v>1.0</v>
      </c>
      <c r="G2424" s="11">
        <v>45406.0</v>
      </c>
      <c r="H2424" s="12">
        <v>229243.7</v>
      </c>
      <c r="I2424" s="10" t="s">
        <v>6369</v>
      </c>
      <c r="J2424" s="10">
        <v>1.0</v>
      </c>
      <c r="K2424" s="10" t="s">
        <v>893</v>
      </c>
      <c r="N2424" s="10">
        <f t="shared" si="1"/>
        <v>1</v>
      </c>
      <c r="O2424" s="10">
        <f t="shared" si="2"/>
        <v>0</v>
      </c>
    </row>
    <row r="2425" ht="12.75" customHeight="1">
      <c r="A2425" s="10" t="s">
        <v>6370</v>
      </c>
      <c r="B2425" s="10" t="s">
        <v>6371</v>
      </c>
      <c r="C2425" s="10">
        <v>1.0</v>
      </c>
      <c r="F2425" s="10">
        <v>1.0</v>
      </c>
      <c r="G2425" s="11">
        <v>45406.0</v>
      </c>
      <c r="H2425" s="12">
        <v>37815.13</v>
      </c>
      <c r="I2425" s="10" t="s">
        <v>6372</v>
      </c>
      <c r="J2425" s="10">
        <v>1.0</v>
      </c>
      <c r="K2425" s="10" t="s">
        <v>305</v>
      </c>
      <c r="N2425" s="10">
        <f t="shared" si="1"/>
        <v>1</v>
      </c>
      <c r="O2425" s="10">
        <f t="shared" si="2"/>
        <v>0</v>
      </c>
    </row>
    <row r="2426" ht="12.75" customHeight="1">
      <c r="A2426" s="10" t="s">
        <v>6373</v>
      </c>
      <c r="B2426" s="10" t="s">
        <v>6374</v>
      </c>
      <c r="C2426" s="10">
        <v>1.0</v>
      </c>
      <c r="F2426" s="10">
        <v>1.0</v>
      </c>
      <c r="G2426" s="11">
        <v>45281.0</v>
      </c>
      <c r="H2426" s="12">
        <v>20168.07</v>
      </c>
      <c r="I2426" s="10" t="s">
        <v>6375</v>
      </c>
      <c r="J2426" s="10">
        <v>1.0</v>
      </c>
      <c r="K2426" s="10">
        <v>622.0</v>
      </c>
      <c r="N2426" s="10">
        <f t="shared" si="1"/>
        <v>1</v>
      </c>
      <c r="O2426" s="10">
        <f t="shared" si="2"/>
        <v>0</v>
      </c>
    </row>
    <row r="2427" ht="12.75" customHeight="1">
      <c r="A2427" s="10" t="s">
        <v>6376</v>
      </c>
      <c r="B2427" s="10" t="s">
        <v>6377</v>
      </c>
      <c r="C2427" s="10">
        <v>1.0</v>
      </c>
      <c r="F2427" s="10">
        <v>1.0</v>
      </c>
      <c r="G2427" s="11">
        <v>45406.0</v>
      </c>
      <c r="H2427" s="12">
        <v>11260.5</v>
      </c>
      <c r="I2427" s="10" t="s">
        <v>6002</v>
      </c>
      <c r="J2427" s="10">
        <v>1.0</v>
      </c>
      <c r="K2427" s="10">
        <v>321.0</v>
      </c>
      <c r="N2427" s="10">
        <f t="shared" si="1"/>
        <v>1</v>
      </c>
      <c r="O2427" s="10">
        <f t="shared" si="2"/>
        <v>0</v>
      </c>
    </row>
    <row r="2428" ht="12.75" customHeight="1">
      <c r="A2428" s="10" t="s">
        <v>6378</v>
      </c>
      <c r="B2428" s="10" t="s">
        <v>6379</v>
      </c>
      <c r="C2428" s="10">
        <v>1.0</v>
      </c>
      <c r="F2428" s="10">
        <v>1.0</v>
      </c>
      <c r="G2428" s="11">
        <v>45054.0</v>
      </c>
      <c r="H2428" s="12">
        <v>3697.48</v>
      </c>
      <c r="I2428" s="10" t="s">
        <v>6380</v>
      </c>
      <c r="J2428" s="10">
        <v>1.0</v>
      </c>
      <c r="K2428" s="10">
        <v>622.0</v>
      </c>
      <c r="N2428" s="10">
        <f t="shared" si="1"/>
        <v>1</v>
      </c>
      <c r="O2428" s="10">
        <f t="shared" si="2"/>
        <v>0</v>
      </c>
    </row>
    <row r="2429" ht="12.75" customHeight="1">
      <c r="A2429" s="10" t="s">
        <v>6381</v>
      </c>
      <c r="B2429" s="10" t="s">
        <v>6382</v>
      </c>
      <c r="C2429" s="10">
        <v>1.0</v>
      </c>
      <c r="F2429" s="10">
        <v>1.0</v>
      </c>
      <c r="G2429" s="11">
        <v>45054.0</v>
      </c>
      <c r="H2429" s="12">
        <v>50649.78</v>
      </c>
      <c r="I2429" s="10" t="s">
        <v>6383</v>
      </c>
      <c r="J2429" s="10">
        <v>1.0</v>
      </c>
      <c r="K2429" s="10">
        <v>233.0</v>
      </c>
      <c r="N2429" s="10">
        <f t="shared" si="1"/>
        <v>1</v>
      </c>
      <c r="O2429" s="10">
        <f t="shared" si="2"/>
        <v>0</v>
      </c>
    </row>
    <row r="2430" ht="12.75" customHeight="1">
      <c r="A2430" s="10" t="s">
        <v>6384</v>
      </c>
      <c r="B2430" s="10" t="s">
        <v>6385</v>
      </c>
      <c r="C2430" s="10">
        <v>1.0</v>
      </c>
      <c r="F2430" s="10">
        <v>1.0</v>
      </c>
      <c r="G2430" s="11">
        <v>45406.0</v>
      </c>
      <c r="H2430" s="12">
        <v>827731.09</v>
      </c>
      <c r="I2430" s="10" t="s">
        <v>6386</v>
      </c>
      <c r="J2430" s="10">
        <v>1.0</v>
      </c>
      <c r="K2430" s="10" t="s">
        <v>6387</v>
      </c>
      <c r="N2430" s="10">
        <f t="shared" si="1"/>
        <v>1</v>
      </c>
      <c r="O2430" s="10">
        <f t="shared" si="2"/>
        <v>0</v>
      </c>
    </row>
    <row r="2431" ht="12.75" customHeight="1">
      <c r="A2431" s="11" t="s">
        <v>6388</v>
      </c>
      <c r="B2431" s="10" t="s">
        <v>6389</v>
      </c>
      <c r="C2431" s="10">
        <v>1.0</v>
      </c>
      <c r="F2431" s="10">
        <v>1.0</v>
      </c>
      <c r="G2431" s="11">
        <v>45054.0</v>
      </c>
      <c r="H2431" s="12">
        <v>1008.4</v>
      </c>
      <c r="I2431" s="10" t="s">
        <v>6390</v>
      </c>
      <c r="J2431" s="10">
        <v>1.0</v>
      </c>
      <c r="K2431" s="11" t="s">
        <v>644</v>
      </c>
      <c r="N2431" s="10">
        <f t="shared" si="1"/>
        <v>1</v>
      </c>
      <c r="O2431" s="10">
        <f t="shared" si="2"/>
        <v>0</v>
      </c>
    </row>
    <row r="2432" ht="12.75" customHeight="1">
      <c r="A2432" s="10" t="s">
        <v>6391</v>
      </c>
      <c r="B2432" s="10" t="s">
        <v>6392</v>
      </c>
      <c r="C2432" s="10">
        <v>1.0</v>
      </c>
      <c r="F2432" s="10">
        <v>1.0</v>
      </c>
      <c r="G2432" s="11">
        <v>45054.0</v>
      </c>
      <c r="H2432" s="12">
        <v>147899.16</v>
      </c>
      <c r="I2432" s="10" t="s">
        <v>6393</v>
      </c>
      <c r="J2432" s="10">
        <v>1.0</v>
      </c>
      <c r="K2432" s="10" t="s">
        <v>118</v>
      </c>
      <c r="N2432" s="10">
        <f t="shared" si="1"/>
        <v>1</v>
      </c>
      <c r="O2432" s="10">
        <f t="shared" si="2"/>
        <v>0</v>
      </c>
    </row>
    <row r="2433" ht="12.75" customHeight="1">
      <c r="A2433" s="10" t="s">
        <v>6394</v>
      </c>
      <c r="B2433" s="10" t="s">
        <v>6395</v>
      </c>
      <c r="C2433" s="10">
        <v>1.0</v>
      </c>
      <c r="F2433" s="10">
        <v>1.0</v>
      </c>
      <c r="G2433" s="11">
        <v>45406.0</v>
      </c>
      <c r="H2433" s="12">
        <v>50157.69</v>
      </c>
      <c r="I2433" s="10" t="s">
        <v>6396</v>
      </c>
      <c r="J2433" s="10">
        <v>1.0</v>
      </c>
      <c r="K2433" s="10">
        <v>241.0</v>
      </c>
      <c r="N2433" s="10">
        <f t="shared" si="1"/>
        <v>1</v>
      </c>
      <c r="O2433" s="10">
        <f t="shared" si="2"/>
        <v>0</v>
      </c>
    </row>
    <row r="2434" ht="12.75" customHeight="1">
      <c r="A2434" s="10" t="s">
        <v>6397</v>
      </c>
      <c r="B2434" s="10" t="s">
        <v>6398</v>
      </c>
      <c r="C2434" s="10">
        <v>2.0</v>
      </c>
      <c r="F2434" s="10">
        <v>2.0</v>
      </c>
      <c r="G2434" s="11">
        <v>45492.0</v>
      </c>
      <c r="H2434" s="12">
        <v>17010.0</v>
      </c>
      <c r="I2434" s="10" t="s">
        <v>1434</v>
      </c>
      <c r="J2434" s="10">
        <v>2.0</v>
      </c>
      <c r="K2434" s="10" t="s">
        <v>1367</v>
      </c>
      <c r="N2434" s="10">
        <f t="shared" si="1"/>
        <v>2</v>
      </c>
      <c r="O2434" s="10">
        <f t="shared" si="2"/>
        <v>0</v>
      </c>
    </row>
    <row r="2435" ht="12.75" customHeight="1">
      <c r="A2435" s="10" t="s">
        <v>6399</v>
      </c>
      <c r="B2435" s="10" t="s">
        <v>6400</v>
      </c>
      <c r="C2435" s="10">
        <v>1.0</v>
      </c>
      <c r="F2435" s="10">
        <v>1.0</v>
      </c>
      <c r="G2435" s="11">
        <v>45406.0</v>
      </c>
      <c r="H2435" s="12">
        <v>3024.0</v>
      </c>
      <c r="I2435" s="10" t="s">
        <v>1761</v>
      </c>
      <c r="J2435" s="10">
        <v>1.0</v>
      </c>
      <c r="K2435" s="10" t="s">
        <v>2148</v>
      </c>
      <c r="N2435" s="10">
        <f t="shared" si="1"/>
        <v>1</v>
      </c>
      <c r="O2435" s="10">
        <f t="shared" si="2"/>
        <v>0</v>
      </c>
    </row>
    <row r="2436" ht="12.75" customHeight="1">
      <c r="A2436" s="10" t="s">
        <v>6401</v>
      </c>
      <c r="B2436" s="10" t="s">
        <v>6402</v>
      </c>
      <c r="C2436" s="10">
        <v>1.0</v>
      </c>
      <c r="F2436" s="10">
        <v>1.0</v>
      </c>
      <c r="G2436" s="11">
        <v>45405.0</v>
      </c>
      <c r="H2436" s="12">
        <v>1453.85</v>
      </c>
      <c r="I2436" s="10" t="s">
        <v>6403</v>
      </c>
      <c r="J2436" s="10">
        <v>1.0</v>
      </c>
      <c r="K2436" s="10" t="s">
        <v>2148</v>
      </c>
      <c r="N2436" s="10">
        <f t="shared" si="1"/>
        <v>1</v>
      </c>
      <c r="O2436" s="10">
        <f t="shared" si="2"/>
        <v>0</v>
      </c>
    </row>
    <row r="2437" ht="12.75" customHeight="1">
      <c r="A2437" s="10" t="s">
        <v>6404</v>
      </c>
      <c r="B2437" s="10" t="s">
        <v>6405</v>
      </c>
      <c r="C2437" s="10">
        <v>1.0</v>
      </c>
      <c r="F2437" s="10">
        <v>1.0</v>
      </c>
      <c r="G2437" s="11">
        <v>45406.0</v>
      </c>
      <c r="H2437" s="12">
        <v>2907.69</v>
      </c>
      <c r="I2437" s="10" t="s">
        <v>6406</v>
      </c>
      <c r="J2437" s="10">
        <v>1.0</v>
      </c>
      <c r="K2437" s="10" t="s">
        <v>2148</v>
      </c>
      <c r="N2437" s="10">
        <f t="shared" si="1"/>
        <v>1</v>
      </c>
      <c r="O2437" s="10">
        <f t="shared" si="2"/>
        <v>0</v>
      </c>
    </row>
    <row r="2438" ht="12.75" customHeight="1">
      <c r="A2438" s="10" t="s">
        <v>6407</v>
      </c>
      <c r="B2438" s="10" t="s">
        <v>6408</v>
      </c>
      <c r="C2438" s="10">
        <v>1.0</v>
      </c>
      <c r="F2438" s="10">
        <v>1.0</v>
      </c>
      <c r="G2438" s="11">
        <v>45394.0</v>
      </c>
      <c r="H2438" s="12">
        <v>207173.08</v>
      </c>
      <c r="I2438" s="10" t="s">
        <v>6409</v>
      </c>
      <c r="J2438" s="10">
        <v>1.0</v>
      </c>
      <c r="K2438" s="10" t="s">
        <v>2468</v>
      </c>
      <c r="N2438" s="10">
        <f t="shared" si="1"/>
        <v>1</v>
      </c>
      <c r="O2438" s="10">
        <f t="shared" si="2"/>
        <v>0</v>
      </c>
    </row>
    <row r="2439" ht="12.75" customHeight="1">
      <c r="A2439" s="10" t="s">
        <v>6410</v>
      </c>
      <c r="B2439" s="10" t="s">
        <v>6411</v>
      </c>
      <c r="C2439" s="10">
        <v>1.0</v>
      </c>
      <c r="F2439" s="10">
        <v>1.0</v>
      </c>
      <c r="G2439" s="11">
        <v>45397.0</v>
      </c>
      <c r="H2439" s="12">
        <v>3213.0</v>
      </c>
      <c r="I2439" s="10" t="s">
        <v>1144</v>
      </c>
      <c r="J2439" s="10">
        <v>1.0</v>
      </c>
      <c r="K2439" s="10" t="s">
        <v>4591</v>
      </c>
      <c r="N2439" s="10">
        <f t="shared" si="1"/>
        <v>1</v>
      </c>
      <c r="O2439" s="10">
        <f t="shared" si="2"/>
        <v>0</v>
      </c>
    </row>
    <row r="2440" ht="12.75" customHeight="1">
      <c r="A2440" s="10" t="s">
        <v>6412</v>
      </c>
      <c r="B2440" s="10" t="s">
        <v>6413</v>
      </c>
      <c r="C2440" s="10">
        <v>2.0</v>
      </c>
      <c r="F2440" s="10">
        <v>2.0</v>
      </c>
      <c r="G2440" s="11">
        <v>45388.0</v>
      </c>
      <c r="H2440" s="12">
        <v>3780.0</v>
      </c>
      <c r="I2440" s="10" t="s">
        <v>786</v>
      </c>
      <c r="J2440" s="10">
        <v>2.0</v>
      </c>
      <c r="K2440" s="10" t="s">
        <v>4591</v>
      </c>
      <c r="N2440" s="10">
        <f t="shared" si="1"/>
        <v>2</v>
      </c>
      <c r="O2440" s="10">
        <f t="shared" si="2"/>
        <v>0</v>
      </c>
    </row>
    <row r="2441" ht="12.75" customHeight="1">
      <c r="A2441" s="10" t="s">
        <v>6414</v>
      </c>
      <c r="B2441" s="10" t="s">
        <v>6415</v>
      </c>
      <c r="C2441" s="10">
        <v>1.0</v>
      </c>
      <c r="F2441" s="10">
        <v>1.0</v>
      </c>
      <c r="G2441" s="11">
        <v>45388.0</v>
      </c>
      <c r="H2441" s="12">
        <v>756.0</v>
      </c>
      <c r="I2441" s="10" t="s">
        <v>1703</v>
      </c>
      <c r="J2441" s="10">
        <v>1.0</v>
      </c>
      <c r="K2441" s="10" t="s">
        <v>235</v>
      </c>
      <c r="N2441" s="10">
        <f t="shared" si="1"/>
        <v>1</v>
      </c>
      <c r="O2441" s="10">
        <f t="shared" si="2"/>
        <v>0</v>
      </c>
    </row>
    <row r="2442" ht="12.75" customHeight="1">
      <c r="A2442" s="10" t="s">
        <v>6416</v>
      </c>
      <c r="B2442" s="10" t="s">
        <v>6415</v>
      </c>
      <c r="C2442" s="10">
        <v>2.0</v>
      </c>
      <c r="F2442" s="10">
        <v>2.0</v>
      </c>
      <c r="G2442" s="11">
        <v>45339.0</v>
      </c>
      <c r="H2442" s="12">
        <v>6804.0</v>
      </c>
      <c r="I2442" s="10" t="s">
        <v>3035</v>
      </c>
      <c r="J2442" s="10">
        <v>2.0</v>
      </c>
      <c r="K2442" s="10" t="s">
        <v>4591</v>
      </c>
      <c r="N2442" s="10">
        <f t="shared" si="1"/>
        <v>2</v>
      </c>
      <c r="O2442" s="10">
        <f t="shared" si="2"/>
        <v>0</v>
      </c>
    </row>
    <row r="2443" ht="12.75" customHeight="1">
      <c r="A2443" s="10" t="s">
        <v>6417</v>
      </c>
      <c r="B2443" s="10" t="s">
        <v>6418</v>
      </c>
      <c r="C2443" s="10">
        <v>1.0</v>
      </c>
      <c r="F2443" s="10">
        <v>1.0</v>
      </c>
      <c r="G2443" s="11">
        <v>45054.0</v>
      </c>
      <c r="H2443" s="12">
        <v>99225.0</v>
      </c>
      <c r="I2443" s="10" t="s">
        <v>67</v>
      </c>
      <c r="J2443" s="10">
        <v>1.0</v>
      </c>
      <c r="K2443" s="10" t="s">
        <v>4591</v>
      </c>
      <c r="N2443" s="10">
        <f t="shared" si="1"/>
        <v>1</v>
      </c>
      <c r="O2443" s="10">
        <f t="shared" si="2"/>
        <v>0</v>
      </c>
    </row>
    <row r="2444" ht="12.75" customHeight="1">
      <c r="A2444" s="10" t="s">
        <v>6419</v>
      </c>
      <c r="B2444" s="10" t="s">
        <v>6420</v>
      </c>
      <c r="C2444" s="10">
        <v>3.0</v>
      </c>
      <c r="F2444" s="10">
        <v>3.0</v>
      </c>
      <c r="G2444" s="11">
        <v>45054.0</v>
      </c>
      <c r="H2444" s="12">
        <v>1890.0</v>
      </c>
      <c r="I2444" s="10" t="s">
        <v>1164</v>
      </c>
      <c r="J2444" s="10">
        <v>3.0</v>
      </c>
      <c r="K2444" s="10" t="s">
        <v>1154</v>
      </c>
      <c r="N2444" s="10">
        <f t="shared" si="1"/>
        <v>3</v>
      </c>
      <c r="O2444" s="10">
        <f t="shared" si="2"/>
        <v>0</v>
      </c>
    </row>
    <row r="2445" ht="12.75" customHeight="1">
      <c r="A2445" s="10" t="s">
        <v>6421</v>
      </c>
      <c r="B2445" s="11" t="s">
        <v>6422</v>
      </c>
      <c r="C2445" s="10">
        <v>3.0</v>
      </c>
      <c r="F2445" s="10">
        <v>3.0</v>
      </c>
      <c r="G2445" s="11">
        <v>45406.0</v>
      </c>
      <c r="H2445" s="12">
        <v>1890.0</v>
      </c>
      <c r="I2445" s="10" t="s">
        <v>1164</v>
      </c>
      <c r="J2445" s="10">
        <v>3.0</v>
      </c>
      <c r="K2445" s="11" t="s">
        <v>478</v>
      </c>
      <c r="N2445" s="10">
        <f t="shared" si="1"/>
        <v>3</v>
      </c>
      <c r="O2445" s="10">
        <f t="shared" si="2"/>
        <v>0</v>
      </c>
    </row>
    <row r="2446" ht="12.75" customHeight="1">
      <c r="A2446" s="10" t="s">
        <v>6423</v>
      </c>
      <c r="B2446" s="10" t="s">
        <v>6424</v>
      </c>
      <c r="C2446" s="10">
        <v>3.0</v>
      </c>
      <c r="F2446" s="10">
        <v>3.0</v>
      </c>
      <c r="G2446" s="11">
        <v>45406.0</v>
      </c>
      <c r="H2446" s="12">
        <v>945.0</v>
      </c>
      <c r="I2446" s="10" t="s">
        <v>1788</v>
      </c>
      <c r="J2446" s="10">
        <v>3.0</v>
      </c>
      <c r="K2446" s="11" t="s">
        <v>3295</v>
      </c>
      <c r="N2446" s="10">
        <f t="shared" si="1"/>
        <v>3</v>
      </c>
      <c r="O2446" s="10">
        <f t="shared" si="2"/>
        <v>0</v>
      </c>
    </row>
    <row r="2447" ht="12.75" customHeight="1">
      <c r="A2447" s="10" t="s">
        <v>6425</v>
      </c>
      <c r="B2447" s="10" t="s">
        <v>6426</v>
      </c>
      <c r="C2447" s="10">
        <v>3.0</v>
      </c>
      <c r="F2447" s="10">
        <v>3.0</v>
      </c>
      <c r="G2447" s="11">
        <v>45406.0</v>
      </c>
      <c r="H2447" s="12">
        <v>945.0</v>
      </c>
      <c r="I2447" s="10" t="s">
        <v>1788</v>
      </c>
      <c r="J2447" s="10">
        <v>3.0</v>
      </c>
      <c r="K2447" s="11" t="s">
        <v>478</v>
      </c>
      <c r="N2447" s="10">
        <f t="shared" si="1"/>
        <v>3</v>
      </c>
      <c r="O2447" s="10">
        <f t="shared" si="2"/>
        <v>0</v>
      </c>
    </row>
    <row r="2448" ht="12.75" customHeight="1">
      <c r="A2448" s="10" t="s">
        <v>6427</v>
      </c>
      <c r="B2448" s="10" t="s">
        <v>6428</v>
      </c>
      <c r="C2448" s="10">
        <v>3.0</v>
      </c>
      <c r="F2448" s="10">
        <v>3.0</v>
      </c>
      <c r="G2448" s="11">
        <v>45406.0</v>
      </c>
      <c r="H2448" s="12">
        <v>945.0</v>
      </c>
      <c r="I2448" s="10" t="s">
        <v>1788</v>
      </c>
      <c r="J2448" s="10">
        <v>3.0</v>
      </c>
      <c r="K2448" s="11" t="s">
        <v>911</v>
      </c>
      <c r="N2448" s="10">
        <f t="shared" si="1"/>
        <v>3</v>
      </c>
      <c r="O2448" s="10">
        <f t="shared" si="2"/>
        <v>0</v>
      </c>
    </row>
    <row r="2449" ht="12.75" customHeight="1">
      <c r="A2449" s="10" t="s">
        <v>6429</v>
      </c>
      <c r="B2449" s="10" t="s">
        <v>6430</v>
      </c>
      <c r="C2449" s="10">
        <v>3.0</v>
      </c>
      <c r="F2449" s="10">
        <v>3.0</v>
      </c>
      <c r="G2449" s="11">
        <v>45406.0</v>
      </c>
      <c r="H2449" s="12">
        <v>2835.0</v>
      </c>
      <c r="I2449" s="10" t="s">
        <v>1356</v>
      </c>
      <c r="J2449" s="10">
        <v>3.0</v>
      </c>
      <c r="K2449" s="11" t="s">
        <v>911</v>
      </c>
      <c r="N2449" s="10">
        <f t="shared" si="1"/>
        <v>3</v>
      </c>
      <c r="O2449" s="10">
        <f t="shared" si="2"/>
        <v>0</v>
      </c>
    </row>
    <row r="2450" ht="12.75" customHeight="1">
      <c r="A2450" s="10" t="s">
        <v>6431</v>
      </c>
      <c r="B2450" s="10" t="s">
        <v>6432</v>
      </c>
      <c r="C2450" s="10">
        <v>2.0</v>
      </c>
      <c r="F2450" s="10">
        <v>2.0</v>
      </c>
      <c r="G2450" s="11">
        <v>45054.0</v>
      </c>
      <c r="H2450" s="12">
        <v>1701.0</v>
      </c>
      <c r="I2450" s="10" t="s">
        <v>888</v>
      </c>
      <c r="J2450" s="10">
        <v>2.0</v>
      </c>
      <c r="K2450" s="10">
        <v>232.0</v>
      </c>
      <c r="N2450" s="10">
        <f t="shared" si="1"/>
        <v>2</v>
      </c>
      <c r="O2450" s="10">
        <f t="shared" si="2"/>
        <v>0</v>
      </c>
    </row>
    <row r="2451" ht="12.75" customHeight="1">
      <c r="A2451" s="10" t="s">
        <v>6433</v>
      </c>
      <c r="B2451" s="10" t="s">
        <v>6434</v>
      </c>
      <c r="C2451" s="10">
        <v>1.0</v>
      </c>
      <c r="F2451" s="10">
        <v>1.0</v>
      </c>
      <c r="G2451" s="11">
        <v>45054.0</v>
      </c>
      <c r="H2451" s="12">
        <v>100840.34</v>
      </c>
      <c r="I2451" s="10" t="s">
        <v>4736</v>
      </c>
      <c r="J2451" s="10">
        <v>1.0</v>
      </c>
      <c r="K2451" s="10">
        <v>231.0</v>
      </c>
      <c r="N2451" s="10">
        <f t="shared" si="1"/>
        <v>1</v>
      </c>
      <c r="O2451" s="10">
        <f t="shared" si="2"/>
        <v>0</v>
      </c>
    </row>
    <row r="2452" ht="12.75" customHeight="1">
      <c r="A2452" s="10" t="s">
        <v>6435</v>
      </c>
      <c r="B2452" s="10" t="s">
        <v>6436</v>
      </c>
      <c r="C2452" s="10">
        <v>1.0</v>
      </c>
      <c r="F2452" s="10">
        <v>1.0</v>
      </c>
      <c r="G2452" s="11">
        <v>45728.0</v>
      </c>
      <c r="H2452" s="12">
        <v>130000.0</v>
      </c>
      <c r="I2452" s="10" t="s">
        <v>6437</v>
      </c>
      <c r="L2452" s="10">
        <v>1.0</v>
      </c>
      <c r="N2452" s="10">
        <f t="shared" si="1"/>
        <v>1</v>
      </c>
      <c r="O2452" s="10">
        <f t="shared" si="2"/>
        <v>0</v>
      </c>
      <c r="P2452" s="10">
        <v>168348.0</v>
      </c>
    </row>
    <row r="2453" ht="12.75" customHeight="1">
      <c r="A2453" s="10" t="s">
        <v>6438</v>
      </c>
      <c r="B2453" s="10" t="s">
        <v>6439</v>
      </c>
      <c r="C2453" s="10">
        <v>1.0</v>
      </c>
      <c r="F2453" s="10">
        <v>1.0</v>
      </c>
      <c r="G2453" s="11">
        <v>45362.0</v>
      </c>
      <c r="J2453" s="10">
        <v>1.0</v>
      </c>
      <c r="K2453" s="10">
        <v>951.0</v>
      </c>
      <c r="N2453" s="10">
        <f t="shared" si="1"/>
        <v>1</v>
      </c>
      <c r="O2453" s="10">
        <f t="shared" si="2"/>
        <v>0</v>
      </c>
    </row>
    <row r="2454" ht="12.75" customHeight="1">
      <c r="A2454" s="10" t="s">
        <v>6440</v>
      </c>
      <c r="B2454" s="10" t="s">
        <v>6441</v>
      </c>
      <c r="C2454" s="10">
        <v>3.0</v>
      </c>
      <c r="F2454" s="10">
        <v>3.0</v>
      </c>
      <c r="G2454" s="11">
        <v>45723.0</v>
      </c>
      <c r="H2454" s="12">
        <v>11151.0</v>
      </c>
      <c r="I2454" s="10" t="s">
        <v>6442</v>
      </c>
      <c r="J2454" s="10">
        <v>3.0</v>
      </c>
      <c r="K2454" s="10" t="s">
        <v>6443</v>
      </c>
      <c r="N2454" s="10">
        <f t="shared" si="1"/>
        <v>3</v>
      </c>
      <c r="O2454" s="10">
        <f t="shared" si="2"/>
        <v>0</v>
      </c>
    </row>
    <row r="2455" ht="12.75" customHeight="1">
      <c r="A2455" s="10" t="s">
        <v>6444</v>
      </c>
      <c r="B2455" s="10" t="s">
        <v>6445</v>
      </c>
      <c r="C2455" s="10">
        <v>1.0</v>
      </c>
      <c r="F2455" s="10">
        <v>1.0</v>
      </c>
      <c r="G2455" s="11">
        <v>44922.0</v>
      </c>
      <c r="H2455" s="12">
        <v>328050.0</v>
      </c>
      <c r="I2455" s="10" t="s">
        <v>6446</v>
      </c>
      <c r="L2455" s="10">
        <v>1.0</v>
      </c>
      <c r="N2455" s="10">
        <f t="shared" si="1"/>
        <v>1</v>
      </c>
      <c r="O2455" s="10">
        <f t="shared" si="2"/>
        <v>0</v>
      </c>
      <c r="P2455" s="10">
        <v>122944.0</v>
      </c>
    </row>
    <row r="2456" ht="12.75" customHeight="1">
      <c r="A2456" s="10" t="s">
        <v>6447</v>
      </c>
      <c r="B2456" s="10" t="s">
        <v>6448</v>
      </c>
      <c r="C2456" s="10">
        <v>2.0</v>
      </c>
      <c r="F2456" s="10">
        <v>2.0</v>
      </c>
      <c r="G2456" s="11">
        <v>45514.0</v>
      </c>
      <c r="H2456" s="12">
        <v>17718.75</v>
      </c>
      <c r="I2456" s="10" t="s">
        <v>295</v>
      </c>
      <c r="J2456" s="10">
        <v>2.0</v>
      </c>
      <c r="K2456" s="10" t="s">
        <v>1107</v>
      </c>
      <c r="N2456" s="10">
        <f t="shared" si="1"/>
        <v>2</v>
      </c>
      <c r="O2456" s="10">
        <f t="shared" si="2"/>
        <v>0</v>
      </c>
    </row>
    <row r="2457" ht="12.75" customHeight="1">
      <c r="A2457" s="10" t="s">
        <v>6449</v>
      </c>
      <c r="B2457" s="10" t="s">
        <v>6450</v>
      </c>
      <c r="C2457" s="10">
        <v>16.0</v>
      </c>
      <c r="F2457" s="10">
        <v>16.0</v>
      </c>
      <c r="G2457" s="11">
        <v>45492.0</v>
      </c>
      <c r="H2457" s="12">
        <v>10251.36</v>
      </c>
      <c r="I2457" s="10" t="s">
        <v>6451</v>
      </c>
      <c r="J2457" s="10">
        <v>16.0</v>
      </c>
      <c r="K2457" s="11" t="s">
        <v>4726</v>
      </c>
      <c r="N2457" s="10">
        <f t="shared" si="1"/>
        <v>16</v>
      </c>
      <c r="O2457" s="10">
        <f t="shared" si="2"/>
        <v>0</v>
      </c>
    </row>
    <row r="2458" ht="12.75" customHeight="1">
      <c r="A2458" s="10" t="s">
        <v>6452</v>
      </c>
      <c r="B2458" s="10" t="s">
        <v>6453</v>
      </c>
      <c r="C2458" s="10">
        <v>4.0</v>
      </c>
      <c r="F2458" s="10">
        <v>4.0</v>
      </c>
      <c r="G2458" s="11">
        <v>45054.0</v>
      </c>
      <c r="H2458" s="12">
        <v>52447.5</v>
      </c>
      <c r="I2458" s="10" t="s">
        <v>3285</v>
      </c>
      <c r="J2458" s="10">
        <v>4.0</v>
      </c>
      <c r="K2458" s="11" t="s">
        <v>4726</v>
      </c>
      <c r="N2458" s="10">
        <f t="shared" si="1"/>
        <v>4</v>
      </c>
      <c r="O2458" s="10">
        <f t="shared" si="2"/>
        <v>0</v>
      </c>
    </row>
    <row r="2459" ht="12.75" customHeight="1">
      <c r="A2459" s="10" t="s">
        <v>6454</v>
      </c>
      <c r="B2459" s="10" t="s">
        <v>6455</v>
      </c>
      <c r="C2459" s="10">
        <v>2.0</v>
      </c>
      <c r="F2459" s="10">
        <v>2.0</v>
      </c>
      <c r="G2459" s="11">
        <v>45147.0</v>
      </c>
      <c r="H2459" s="12">
        <v>1039500.0</v>
      </c>
      <c r="I2459" s="10" t="s">
        <v>6456</v>
      </c>
      <c r="J2459" s="10">
        <v>2.0</v>
      </c>
      <c r="K2459" s="10" t="s">
        <v>154</v>
      </c>
      <c r="N2459" s="10">
        <f t="shared" si="1"/>
        <v>2</v>
      </c>
      <c r="O2459" s="10">
        <f t="shared" si="2"/>
        <v>0</v>
      </c>
    </row>
    <row r="2460" ht="12.75" customHeight="1">
      <c r="A2460" s="10" t="s">
        <v>6457</v>
      </c>
      <c r="B2460" s="10" t="s">
        <v>6458</v>
      </c>
      <c r="C2460" s="10">
        <v>8.0</v>
      </c>
      <c r="F2460" s="10">
        <v>8.0</v>
      </c>
      <c r="G2460" s="11">
        <v>45054.0</v>
      </c>
      <c r="H2460" s="12">
        <v>24522.75</v>
      </c>
      <c r="I2460" s="10" t="s">
        <v>6459</v>
      </c>
      <c r="J2460" s="10">
        <v>8.0</v>
      </c>
      <c r="K2460" s="10" t="s">
        <v>6460</v>
      </c>
      <c r="N2460" s="10">
        <f t="shared" si="1"/>
        <v>8</v>
      </c>
      <c r="O2460" s="10">
        <f t="shared" si="2"/>
        <v>0</v>
      </c>
    </row>
    <row r="2461" ht="12.75" customHeight="1">
      <c r="A2461" s="10" t="s">
        <v>6461</v>
      </c>
      <c r="B2461" s="10" t="s">
        <v>6462</v>
      </c>
      <c r="C2461" s="10">
        <v>1.0</v>
      </c>
      <c r="F2461" s="10">
        <v>1.0</v>
      </c>
      <c r="G2461" s="11">
        <v>45054.0</v>
      </c>
      <c r="H2461" s="12">
        <v>10584.0</v>
      </c>
      <c r="I2461" s="10" t="s">
        <v>741</v>
      </c>
      <c r="J2461" s="10">
        <v>1.0</v>
      </c>
      <c r="K2461" s="10" t="s">
        <v>1695</v>
      </c>
      <c r="N2461" s="10">
        <f t="shared" si="1"/>
        <v>1</v>
      </c>
      <c r="O2461" s="10">
        <f t="shared" si="2"/>
        <v>0</v>
      </c>
    </row>
    <row r="2462" ht="12.75" customHeight="1">
      <c r="A2462" s="10" t="s">
        <v>6463</v>
      </c>
      <c r="B2462" s="10" t="s">
        <v>6464</v>
      </c>
      <c r="C2462" s="10">
        <v>3.0</v>
      </c>
      <c r="F2462" s="10">
        <v>3.0</v>
      </c>
      <c r="G2462" s="11">
        <v>45281.0</v>
      </c>
      <c r="H2462" s="12">
        <v>68067.23</v>
      </c>
      <c r="I2462" s="10" t="s">
        <v>6465</v>
      </c>
      <c r="J2462" s="10">
        <v>3.0</v>
      </c>
      <c r="K2462" s="10" t="s">
        <v>3276</v>
      </c>
      <c r="N2462" s="10">
        <f t="shared" si="1"/>
        <v>3</v>
      </c>
      <c r="O2462" s="10">
        <f t="shared" si="2"/>
        <v>0</v>
      </c>
    </row>
    <row r="2463" ht="12.75" customHeight="1">
      <c r="A2463" s="10" t="s">
        <v>6466</v>
      </c>
      <c r="B2463" s="10" t="s">
        <v>6467</v>
      </c>
      <c r="C2463" s="10">
        <v>3.0</v>
      </c>
      <c r="F2463" s="10">
        <v>3.0</v>
      </c>
      <c r="G2463" s="11">
        <v>45281.0</v>
      </c>
      <c r="H2463" s="12">
        <v>42352.94</v>
      </c>
      <c r="I2463" s="10" t="s">
        <v>6468</v>
      </c>
      <c r="J2463" s="10">
        <v>3.0</v>
      </c>
      <c r="K2463" s="10">
        <v>652.0</v>
      </c>
      <c r="N2463" s="10">
        <f t="shared" si="1"/>
        <v>3</v>
      </c>
      <c r="O2463" s="10">
        <f t="shared" si="2"/>
        <v>0</v>
      </c>
    </row>
    <row r="2464" ht="12.75" customHeight="1">
      <c r="A2464" s="10" t="s">
        <v>6469</v>
      </c>
      <c r="B2464" s="10" t="s">
        <v>6470</v>
      </c>
      <c r="C2464" s="10">
        <v>3.0</v>
      </c>
      <c r="F2464" s="10">
        <v>3.0</v>
      </c>
      <c r="G2464" s="11">
        <v>45281.0</v>
      </c>
      <c r="H2464" s="12">
        <v>338740.81</v>
      </c>
      <c r="I2464" s="10" t="s">
        <v>6471</v>
      </c>
      <c r="J2464" s="10">
        <v>3.0</v>
      </c>
      <c r="K2464" s="10">
        <v>332.0</v>
      </c>
      <c r="N2464" s="10">
        <f t="shared" si="1"/>
        <v>3</v>
      </c>
      <c r="O2464" s="10">
        <f t="shared" si="2"/>
        <v>0</v>
      </c>
    </row>
    <row r="2465" ht="12.75" customHeight="1">
      <c r="A2465" s="10" t="s">
        <v>6472</v>
      </c>
      <c r="B2465" s="10" t="s">
        <v>6473</v>
      </c>
      <c r="C2465" s="10">
        <v>1.0</v>
      </c>
      <c r="F2465" s="10">
        <v>1.0</v>
      </c>
      <c r="G2465" s="11">
        <v>45723.0</v>
      </c>
      <c r="H2465" s="12">
        <v>24806.25</v>
      </c>
      <c r="I2465" s="10" t="s">
        <v>6474</v>
      </c>
      <c r="J2465" s="10">
        <v>1.0</v>
      </c>
      <c r="K2465" s="10">
        <v>652.0</v>
      </c>
      <c r="N2465" s="10">
        <f t="shared" si="1"/>
        <v>1</v>
      </c>
      <c r="O2465" s="10">
        <f t="shared" si="2"/>
        <v>0</v>
      </c>
    </row>
    <row r="2466" ht="12.75" customHeight="1">
      <c r="A2466" s="13" t="s">
        <v>6475</v>
      </c>
      <c r="B2466" s="13" t="s">
        <v>6476</v>
      </c>
      <c r="C2466" s="13">
        <v>3.0</v>
      </c>
      <c r="D2466" s="13"/>
      <c r="E2466" s="13"/>
      <c r="F2466" s="13">
        <v>3.0</v>
      </c>
      <c r="G2466" s="13">
        <v>45723.0</v>
      </c>
      <c r="H2466" s="14">
        <v>41176.47</v>
      </c>
      <c r="I2466" s="13" t="s">
        <v>6477</v>
      </c>
      <c r="J2466" s="13">
        <v>2.0</v>
      </c>
      <c r="K2466" s="13" t="s">
        <v>6478</v>
      </c>
      <c r="L2466" s="13"/>
      <c r="M2466" s="13"/>
      <c r="N2466" s="13">
        <f t="shared" si="1"/>
        <v>2</v>
      </c>
      <c r="O2466" s="13">
        <f t="shared" si="2"/>
        <v>-1</v>
      </c>
      <c r="P2466" s="13" t="s">
        <v>6479</v>
      </c>
      <c r="Q2466" s="10" t="str">
        <f>IFERROR(VLOOKUP(A2466,[1]Ajustes!A$1:H$65536,8,FALSE),0)</f>
        <v>#ERROR!</v>
      </c>
    </row>
    <row r="2467" ht="12.75" customHeight="1">
      <c r="A2467" s="10" t="s">
        <v>6480</v>
      </c>
      <c r="B2467" s="10" t="s">
        <v>6481</v>
      </c>
      <c r="C2467" s="10">
        <v>1.0</v>
      </c>
      <c r="F2467" s="10">
        <v>1.0</v>
      </c>
      <c r="G2467" s="11">
        <v>45014.0</v>
      </c>
      <c r="H2467" s="12">
        <v>305519.0</v>
      </c>
      <c r="I2467" s="10" t="s">
        <v>6482</v>
      </c>
      <c r="J2467" s="10">
        <v>1.0</v>
      </c>
      <c r="K2467" s="10" t="s">
        <v>6483</v>
      </c>
      <c r="N2467" s="10">
        <f t="shared" si="1"/>
        <v>1</v>
      </c>
      <c r="O2467" s="10">
        <f t="shared" si="2"/>
        <v>0</v>
      </c>
    </row>
    <row r="2468" ht="12.75" customHeight="1">
      <c r="A2468" s="10" t="s">
        <v>6484</v>
      </c>
      <c r="B2468" s="10" t="s">
        <v>6485</v>
      </c>
      <c r="C2468" s="10">
        <v>10.0</v>
      </c>
      <c r="F2468" s="10">
        <v>10.0</v>
      </c>
      <c r="G2468" s="11">
        <v>45492.0</v>
      </c>
      <c r="H2468" s="12">
        <v>59535.0</v>
      </c>
      <c r="I2468" s="10" t="s">
        <v>6486</v>
      </c>
      <c r="J2468" s="10">
        <v>10.0</v>
      </c>
      <c r="K2468" s="10" t="s">
        <v>4591</v>
      </c>
      <c r="N2468" s="10">
        <f t="shared" si="1"/>
        <v>10</v>
      </c>
      <c r="O2468" s="10">
        <f t="shared" si="2"/>
        <v>0</v>
      </c>
    </row>
    <row r="2469" ht="12.75" customHeight="1">
      <c r="A2469" s="10" t="s">
        <v>6487</v>
      </c>
      <c r="B2469" s="10" t="s">
        <v>6488</v>
      </c>
      <c r="C2469" s="10">
        <v>1.0</v>
      </c>
      <c r="F2469" s="10">
        <v>1.0</v>
      </c>
      <c r="G2469" s="11">
        <v>45054.0</v>
      </c>
      <c r="H2469" s="12">
        <v>49612.5</v>
      </c>
      <c r="I2469" s="10" t="s">
        <v>252</v>
      </c>
      <c r="J2469" s="10">
        <v>1.0</v>
      </c>
      <c r="K2469" s="11" t="s">
        <v>5088</v>
      </c>
      <c r="N2469" s="10">
        <f t="shared" si="1"/>
        <v>1</v>
      </c>
      <c r="O2469" s="10">
        <f t="shared" si="2"/>
        <v>0</v>
      </c>
    </row>
    <row r="2470" ht="12.75" customHeight="1">
      <c r="A2470" s="10" t="s">
        <v>6489</v>
      </c>
      <c r="B2470" s="10" t="s">
        <v>6490</v>
      </c>
      <c r="C2470" s="10">
        <v>1.0</v>
      </c>
      <c r="F2470" s="10">
        <v>1.0</v>
      </c>
      <c r="G2470" s="11">
        <v>45700.0</v>
      </c>
      <c r="H2470" s="12">
        <v>378067.23</v>
      </c>
      <c r="I2470" s="10" t="s">
        <v>6491</v>
      </c>
      <c r="J2470" s="10">
        <v>1.0</v>
      </c>
      <c r="N2470" s="10">
        <f t="shared" si="1"/>
        <v>1</v>
      </c>
      <c r="O2470" s="10">
        <f t="shared" si="2"/>
        <v>0</v>
      </c>
    </row>
    <row r="2471" ht="12.75" customHeight="1">
      <c r="A2471" s="10" t="s">
        <v>6492</v>
      </c>
      <c r="B2471" s="10" t="s">
        <v>6493</v>
      </c>
      <c r="C2471" s="10">
        <v>2.0</v>
      </c>
      <c r="F2471" s="10">
        <v>2.0</v>
      </c>
      <c r="G2471" s="11">
        <v>45688.0</v>
      </c>
      <c r="J2471" s="10">
        <v>2.0</v>
      </c>
      <c r="N2471" s="10">
        <f t="shared" si="1"/>
        <v>2</v>
      </c>
      <c r="O2471" s="10">
        <f t="shared" si="2"/>
        <v>0</v>
      </c>
    </row>
    <row r="2472" ht="12.75" customHeight="1">
      <c r="A2472" s="10" t="s">
        <v>6494</v>
      </c>
      <c r="B2472" s="10" t="s">
        <v>638</v>
      </c>
      <c r="C2472" s="10">
        <v>3.0</v>
      </c>
      <c r="F2472" s="10">
        <v>3.0</v>
      </c>
      <c r="G2472" s="11">
        <v>45721.0</v>
      </c>
      <c r="H2472" s="12">
        <v>167983.19</v>
      </c>
      <c r="I2472" s="10" t="s">
        <v>6495</v>
      </c>
      <c r="J2472" s="10">
        <v>3.0</v>
      </c>
      <c r="N2472" s="10">
        <f t="shared" si="1"/>
        <v>3</v>
      </c>
      <c r="O2472" s="10">
        <f t="shared" si="2"/>
        <v>0</v>
      </c>
    </row>
    <row r="2473" ht="12.75" customHeight="1">
      <c r="A2473" s="10" t="s">
        <v>6496</v>
      </c>
      <c r="B2473" s="10" t="s">
        <v>6497</v>
      </c>
      <c r="C2473" s="10">
        <v>1.0</v>
      </c>
      <c r="F2473" s="10">
        <v>1.0</v>
      </c>
      <c r="G2473" s="11">
        <v>45675.0</v>
      </c>
      <c r="H2473" s="12">
        <v>378067.22</v>
      </c>
      <c r="I2473" s="10" t="s">
        <v>6498</v>
      </c>
      <c r="J2473" s="10">
        <v>1.0</v>
      </c>
      <c r="N2473" s="10">
        <f t="shared" si="1"/>
        <v>1</v>
      </c>
      <c r="O2473" s="10">
        <f t="shared" si="2"/>
        <v>0</v>
      </c>
    </row>
    <row r="2474" ht="12.75" customHeight="1">
      <c r="A2474" s="10" t="s">
        <v>6499</v>
      </c>
      <c r="B2474" s="10" t="s">
        <v>6500</v>
      </c>
      <c r="C2474" s="10">
        <v>2.0</v>
      </c>
      <c r="F2474" s="10">
        <v>2.0</v>
      </c>
      <c r="G2474" s="11">
        <v>45710.0</v>
      </c>
      <c r="J2474" s="10">
        <v>2.0</v>
      </c>
      <c r="N2474" s="10">
        <f t="shared" si="1"/>
        <v>2</v>
      </c>
      <c r="O2474" s="10">
        <f t="shared" si="2"/>
        <v>0</v>
      </c>
    </row>
    <row r="2475" ht="12.75" customHeight="1">
      <c r="A2475" s="10" t="s">
        <v>6501</v>
      </c>
      <c r="B2475" s="10" t="s">
        <v>6502</v>
      </c>
      <c r="C2475" s="10">
        <v>2.0</v>
      </c>
      <c r="F2475" s="10">
        <v>2.0</v>
      </c>
      <c r="G2475" s="11">
        <v>45726.0</v>
      </c>
      <c r="H2475" s="12">
        <v>161261.0</v>
      </c>
      <c r="I2475" s="10" t="s">
        <v>6503</v>
      </c>
      <c r="J2475" s="10">
        <v>2.0</v>
      </c>
      <c r="N2475" s="10">
        <f t="shared" si="1"/>
        <v>2</v>
      </c>
      <c r="O2475" s="10">
        <f t="shared" si="2"/>
        <v>0</v>
      </c>
    </row>
    <row r="2476" ht="12.75" customHeight="1">
      <c r="A2476" s="10" t="s">
        <v>6504</v>
      </c>
      <c r="B2476" s="10" t="s">
        <v>6505</v>
      </c>
      <c r="C2476" s="10">
        <v>1.0</v>
      </c>
      <c r="F2476" s="10">
        <v>1.0</v>
      </c>
      <c r="G2476" s="11">
        <v>45688.0</v>
      </c>
      <c r="H2476" s="12">
        <v>336050.42</v>
      </c>
      <c r="I2476" s="10" t="s">
        <v>6506</v>
      </c>
      <c r="J2476" s="10">
        <v>1.0</v>
      </c>
      <c r="N2476" s="10">
        <f t="shared" si="1"/>
        <v>1</v>
      </c>
      <c r="O2476" s="10">
        <f t="shared" si="2"/>
        <v>0</v>
      </c>
    </row>
    <row r="2477" ht="12.75" customHeight="1">
      <c r="A2477" s="10" t="s">
        <v>6507</v>
      </c>
      <c r="B2477" s="10" t="s">
        <v>6508</v>
      </c>
      <c r="C2477" s="10">
        <v>1.0</v>
      </c>
      <c r="F2477" s="10">
        <v>1.0</v>
      </c>
      <c r="G2477" s="11">
        <v>45702.0</v>
      </c>
      <c r="J2477" s="10">
        <v>1.0</v>
      </c>
      <c r="N2477" s="10">
        <f t="shared" si="1"/>
        <v>1</v>
      </c>
      <c r="O2477" s="10">
        <f t="shared" si="2"/>
        <v>0</v>
      </c>
    </row>
    <row r="2478" ht="12.75" customHeight="1">
      <c r="A2478" s="10" t="s">
        <v>6509</v>
      </c>
      <c r="B2478" s="10" t="s">
        <v>6510</v>
      </c>
      <c r="C2478" s="10">
        <v>1.0</v>
      </c>
      <c r="F2478" s="10">
        <v>1.0</v>
      </c>
      <c r="G2478" s="11">
        <v>45694.0</v>
      </c>
      <c r="H2478" s="12">
        <v>403277.31</v>
      </c>
      <c r="I2478" s="10" t="s">
        <v>6511</v>
      </c>
      <c r="J2478" s="10">
        <v>1.0</v>
      </c>
      <c r="N2478" s="10">
        <f t="shared" si="1"/>
        <v>1</v>
      </c>
      <c r="O2478" s="10">
        <f t="shared" si="2"/>
        <v>0</v>
      </c>
    </row>
    <row r="2479" ht="12.75" customHeight="1">
      <c r="A2479" s="10" t="s">
        <v>6512</v>
      </c>
      <c r="B2479" s="10" t="s">
        <v>6513</v>
      </c>
      <c r="C2479" s="10">
        <v>1.0</v>
      </c>
      <c r="F2479" s="10">
        <v>1.0</v>
      </c>
      <c r="G2479" s="11">
        <v>45649.0</v>
      </c>
      <c r="J2479" s="10">
        <v>3.0</v>
      </c>
      <c r="K2479" s="10" t="s">
        <v>6514</v>
      </c>
      <c r="N2479" s="10">
        <f t="shared" si="1"/>
        <v>3</v>
      </c>
      <c r="O2479" s="10">
        <f t="shared" si="2"/>
        <v>2</v>
      </c>
      <c r="P2479" s="10" t="s">
        <v>6515</v>
      </c>
    </row>
    <row r="2480" ht="12.75" customHeight="1">
      <c r="A2480" s="10" t="s">
        <v>6516</v>
      </c>
      <c r="B2480" s="10" t="s">
        <v>6517</v>
      </c>
      <c r="C2480" s="10">
        <v>1.0</v>
      </c>
      <c r="F2480" s="10">
        <v>1.0</v>
      </c>
      <c r="G2480" s="11">
        <v>45526.0</v>
      </c>
      <c r="J2480" s="10">
        <v>1.0</v>
      </c>
      <c r="N2480" s="10">
        <f t="shared" si="1"/>
        <v>1</v>
      </c>
      <c r="O2480" s="10">
        <f t="shared" si="2"/>
        <v>0</v>
      </c>
    </row>
    <row r="2481" ht="12.75" customHeight="1">
      <c r="A2481" s="10" t="s">
        <v>6518</v>
      </c>
      <c r="B2481" s="10" t="s">
        <v>6519</v>
      </c>
      <c r="C2481" s="10">
        <v>3.0</v>
      </c>
      <c r="F2481" s="10">
        <v>3.0</v>
      </c>
      <c r="G2481" s="11">
        <v>45709.0</v>
      </c>
      <c r="J2481" s="10">
        <v>3.0</v>
      </c>
      <c r="K2481" s="10" t="s">
        <v>6514</v>
      </c>
      <c r="N2481" s="10">
        <f t="shared" si="1"/>
        <v>3</v>
      </c>
      <c r="O2481" s="10">
        <f t="shared" si="2"/>
        <v>0</v>
      </c>
      <c r="Q2481" s="10" t="str">
        <f>IFERROR(VLOOKUP(A2481,[1]Ajustes!A$1:H$65536,8,FALSE),0)</f>
        <v>#ERROR!</v>
      </c>
    </row>
    <row r="2482" ht="12.75" customHeight="1">
      <c r="A2482" s="10" t="s">
        <v>6520</v>
      </c>
      <c r="B2482" s="10" t="s">
        <v>6521</v>
      </c>
      <c r="C2482" s="10">
        <v>4.0</v>
      </c>
      <c r="F2482" s="10">
        <v>4.0</v>
      </c>
      <c r="G2482" s="11">
        <v>45721.0</v>
      </c>
      <c r="J2482" s="10">
        <v>7.0</v>
      </c>
      <c r="K2482" s="10" t="s">
        <v>6514</v>
      </c>
      <c r="N2482" s="10">
        <f t="shared" si="1"/>
        <v>7</v>
      </c>
      <c r="O2482" s="10">
        <f t="shared" si="2"/>
        <v>3</v>
      </c>
      <c r="P2482" s="10" t="s">
        <v>6522</v>
      </c>
      <c r="Q2482" s="10" t="str">
        <f>IFERROR(VLOOKUP(A2482,[1]Ajustes!A$1:H$65536,8,FALSE),0)</f>
        <v>#ERROR!</v>
      </c>
    </row>
    <row r="2483" ht="12.75" customHeight="1">
      <c r="A2483" s="10" t="s">
        <v>6523</v>
      </c>
      <c r="B2483" s="10" t="s">
        <v>6524</v>
      </c>
      <c r="C2483" s="10">
        <v>1.0</v>
      </c>
      <c r="F2483" s="10">
        <v>1.0</v>
      </c>
      <c r="G2483" s="11">
        <v>45653.0</v>
      </c>
      <c r="J2483" s="10">
        <v>1.0</v>
      </c>
      <c r="K2483" s="10" t="s">
        <v>6514</v>
      </c>
      <c r="N2483" s="10">
        <f t="shared" si="1"/>
        <v>1</v>
      </c>
      <c r="O2483" s="10">
        <f t="shared" si="2"/>
        <v>0</v>
      </c>
    </row>
    <row r="2484" ht="12.75" customHeight="1">
      <c r="A2484" s="10" t="s">
        <v>6525</v>
      </c>
      <c r="B2484" s="10" t="s">
        <v>6526</v>
      </c>
      <c r="C2484" s="10">
        <v>3.0</v>
      </c>
      <c r="F2484" s="10">
        <v>3.0</v>
      </c>
      <c r="G2484" s="11">
        <v>45673.0</v>
      </c>
      <c r="J2484" s="10">
        <v>4.0</v>
      </c>
      <c r="K2484" s="10" t="s">
        <v>6514</v>
      </c>
      <c r="N2484" s="10">
        <f t="shared" si="1"/>
        <v>4</v>
      </c>
      <c r="O2484" s="10">
        <f t="shared" si="2"/>
        <v>1</v>
      </c>
      <c r="P2484" s="10" t="s">
        <v>6527</v>
      </c>
      <c r="Q2484" s="10" t="str">
        <f>IFERROR(VLOOKUP(A2484,[1]Ajustes!A$1:H$65536,8,FALSE),0)</f>
        <v>#ERROR!</v>
      </c>
    </row>
    <row r="2485" ht="12.75" customHeight="1">
      <c r="A2485" s="10" t="s">
        <v>6528</v>
      </c>
      <c r="B2485" s="10" t="s">
        <v>6529</v>
      </c>
      <c r="C2485" s="10">
        <v>1.0</v>
      </c>
      <c r="F2485" s="10">
        <v>1.0</v>
      </c>
      <c r="G2485" s="11">
        <v>45540.0</v>
      </c>
      <c r="J2485" s="10">
        <v>1.0</v>
      </c>
      <c r="K2485" s="10" t="s">
        <v>6514</v>
      </c>
      <c r="N2485" s="10">
        <f t="shared" si="1"/>
        <v>1</v>
      </c>
      <c r="O2485" s="10">
        <f t="shared" si="2"/>
        <v>0</v>
      </c>
    </row>
    <row r="2486" ht="12.75" customHeight="1">
      <c r="A2486" s="10" t="s">
        <v>6530</v>
      </c>
      <c r="B2486" s="10" t="s">
        <v>6531</v>
      </c>
      <c r="C2486" s="10">
        <v>1.0</v>
      </c>
      <c r="F2486" s="10">
        <v>1.0</v>
      </c>
      <c r="G2486" s="11">
        <v>45629.0</v>
      </c>
      <c r="J2486" s="10">
        <v>1.0</v>
      </c>
      <c r="N2486" s="10">
        <f t="shared" si="1"/>
        <v>1</v>
      </c>
      <c r="O2486" s="10">
        <f t="shared" si="2"/>
        <v>0</v>
      </c>
    </row>
    <row r="2487" ht="12.75" customHeight="1">
      <c r="A2487" s="10" t="s">
        <v>6532</v>
      </c>
      <c r="B2487" s="10" t="s">
        <v>6533</v>
      </c>
      <c r="C2487" s="10">
        <v>1.0</v>
      </c>
      <c r="F2487" s="10">
        <v>1.0</v>
      </c>
      <c r="G2487" s="11">
        <v>45695.0</v>
      </c>
      <c r="H2487" s="12">
        <v>302436.97</v>
      </c>
      <c r="I2487" s="10" t="s">
        <v>6534</v>
      </c>
      <c r="J2487" s="10">
        <v>1.0</v>
      </c>
      <c r="N2487" s="10">
        <f t="shared" si="1"/>
        <v>1</v>
      </c>
      <c r="O2487" s="10">
        <f t="shared" si="2"/>
        <v>0</v>
      </c>
    </row>
    <row r="2488" ht="12.75" customHeight="1">
      <c r="A2488" s="10" t="s">
        <v>6535</v>
      </c>
      <c r="B2488" s="10" t="s">
        <v>6536</v>
      </c>
      <c r="C2488" s="10">
        <v>1.0</v>
      </c>
      <c r="F2488" s="10">
        <v>1.0</v>
      </c>
      <c r="G2488" s="11">
        <v>45696.0</v>
      </c>
      <c r="H2488" s="12">
        <v>420084.03</v>
      </c>
      <c r="I2488" s="10" t="s">
        <v>6537</v>
      </c>
      <c r="J2488" s="10">
        <v>1.0</v>
      </c>
      <c r="N2488" s="10">
        <f t="shared" si="1"/>
        <v>1</v>
      </c>
      <c r="O2488" s="10">
        <f t="shared" si="2"/>
        <v>0</v>
      </c>
    </row>
    <row r="2489" ht="12.75" customHeight="1">
      <c r="A2489" s="10" t="s">
        <v>6538</v>
      </c>
      <c r="B2489" s="10" t="s">
        <v>6539</v>
      </c>
      <c r="C2489" s="10">
        <v>1.0</v>
      </c>
      <c r="F2489" s="10">
        <v>1.0</v>
      </c>
      <c r="G2489" s="11">
        <v>45726.0</v>
      </c>
      <c r="H2489" s="12">
        <v>1260420.0</v>
      </c>
      <c r="I2489" s="10" t="s">
        <v>6540</v>
      </c>
      <c r="J2489" s="10">
        <v>1.0</v>
      </c>
      <c r="N2489" s="10">
        <f t="shared" si="1"/>
        <v>1</v>
      </c>
      <c r="O2489" s="10">
        <f t="shared" si="2"/>
        <v>0</v>
      </c>
    </row>
    <row r="2490" ht="12.75" customHeight="1">
      <c r="A2490" s="10" t="s">
        <v>6541</v>
      </c>
      <c r="B2490" s="10" t="s">
        <v>6542</v>
      </c>
      <c r="C2490" s="10">
        <v>1.0</v>
      </c>
      <c r="F2490" s="10">
        <v>1.0</v>
      </c>
      <c r="G2490" s="11">
        <v>45694.0</v>
      </c>
      <c r="H2490" s="12">
        <v>445294.12</v>
      </c>
      <c r="I2490" s="10" t="s">
        <v>6543</v>
      </c>
      <c r="J2490" s="10">
        <v>1.0</v>
      </c>
      <c r="N2490" s="10">
        <f t="shared" si="1"/>
        <v>1</v>
      </c>
      <c r="O2490" s="10">
        <f t="shared" si="2"/>
        <v>0</v>
      </c>
    </row>
    <row r="2491" ht="12.75" customHeight="1">
      <c r="A2491" s="10" t="s">
        <v>6544</v>
      </c>
      <c r="B2491" s="10" t="s">
        <v>6545</v>
      </c>
      <c r="C2491" s="10">
        <v>1.0</v>
      </c>
      <c r="F2491" s="10">
        <v>1.0</v>
      </c>
      <c r="G2491" s="11">
        <v>45709.0</v>
      </c>
      <c r="H2491" s="12">
        <v>756218.48</v>
      </c>
      <c r="I2491" s="10" t="s">
        <v>6546</v>
      </c>
      <c r="J2491" s="10">
        <v>1.0</v>
      </c>
      <c r="N2491" s="10">
        <f t="shared" si="1"/>
        <v>1</v>
      </c>
      <c r="O2491" s="10">
        <f t="shared" si="2"/>
        <v>0</v>
      </c>
    </row>
    <row r="2492" ht="12.75" customHeight="1">
      <c r="A2492" s="10" t="s">
        <v>6547</v>
      </c>
      <c r="B2492" s="10" t="s">
        <v>6548</v>
      </c>
      <c r="C2492" s="10">
        <v>1.0</v>
      </c>
      <c r="F2492" s="10">
        <v>1.0</v>
      </c>
      <c r="G2492" s="11">
        <v>45726.0</v>
      </c>
      <c r="J2492" s="10">
        <v>1.0</v>
      </c>
      <c r="N2492" s="10">
        <f t="shared" si="1"/>
        <v>1</v>
      </c>
      <c r="O2492" s="10">
        <f t="shared" si="2"/>
        <v>0</v>
      </c>
    </row>
    <row r="2493" ht="12.75" customHeight="1">
      <c r="A2493" s="10" t="s">
        <v>6549</v>
      </c>
      <c r="B2493" s="10" t="s">
        <v>6550</v>
      </c>
      <c r="C2493" s="10">
        <v>1.0</v>
      </c>
      <c r="F2493" s="10">
        <v>1.0</v>
      </c>
      <c r="G2493" s="11">
        <v>45688.0</v>
      </c>
      <c r="J2493" s="10">
        <v>1.0</v>
      </c>
      <c r="K2493" s="10" t="s">
        <v>6514</v>
      </c>
      <c r="N2493" s="10">
        <f t="shared" si="1"/>
        <v>1</v>
      </c>
      <c r="O2493" s="10">
        <f t="shared" si="2"/>
        <v>0</v>
      </c>
      <c r="Q2493" s="10" t="str">
        <f>IFERROR(VLOOKUP(A2493,[1]Ajustes!A$1:H$65536,8,FALSE),0)</f>
        <v>#ERROR!</v>
      </c>
    </row>
    <row r="2494" ht="12.75" customHeight="1">
      <c r="A2494" s="10" t="s">
        <v>6551</v>
      </c>
      <c r="B2494" s="10" t="s">
        <v>6552</v>
      </c>
      <c r="C2494" s="10">
        <v>1.0</v>
      </c>
      <c r="F2494" s="10">
        <v>1.0</v>
      </c>
      <c r="G2494" s="11">
        <v>45644.0</v>
      </c>
      <c r="J2494" s="10">
        <v>1.0</v>
      </c>
      <c r="N2494" s="10">
        <f t="shared" si="1"/>
        <v>1</v>
      </c>
      <c r="O2494" s="10">
        <f t="shared" si="2"/>
        <v>0</v>
      </c>
    </row>
    <row r="2495" ht="12.75" customHeight="1">
      <c r="A2495" s="10" t="s">
        <v>6553</v>
      </c>
      <c r="B2495" s="10" t="s">
        <v>6554</v>
      </c>
      <c r="C2495" s="10">
        <v>1.0</v>
      </c>
      <c r="F2495" s="10">
        <v>1.0</v>
      </c>
      <c r="G2495" s="11">
        <v>45680.0</v>
      </c>
      <c r="J2495" s="10">
        <v>2.0</v>
      </c>
      <c r="N2495" s="10">
        <f t="shared" si="1"/>
        <v>2</v>
      </c>
      <c r="O2495" s="10">
        <f t="shared" si="2"/>
        <v>1</v>
      </c>
      <c r="P2495" s="10" t="s">
        <v>6527</v>
      </c>
    </row>
    <row r="2496" ht="12.75" customHeight="1">
      <c r="A2496" s="10" t="s">
        <v>6555</v>
      </c>
      <c r="B2496" s="10" t="s">
        <v>6556</v>
      </c>
      <c r="C2496" s="10">
        <v>3.0</v>
      </c>
      <c r="F2496" s="10">
        <v>3.0</v>
      </c>
      <c r="G2496" s="11">
        <v>45721.0</v>
      </c>
      <c r="J2496" s="10">
        <v>3.0</v>
      </c>
      <c r="K2496" s="10" t="s">
        <v>6514</v>
      </c>
      <c r="N2496" s="10">
        <f t="shared" si="1"/>
        <v>3</v>
      </c>
      <c r="O2496" s="10">
        <f t="shared" si="2"/>
        <v>0</v>
      </c>
      <c r="Q2496" s="10" t="str">
        <f>IFERROR(VLOOKUP(A2496,[1]Ajustes!A$1:H$65536,8,FALSE),0)</f>
        <v>#ERROR!</v>
      </c>
    </row>
    <row r="2497" ht="12.75" customHeight="1">
      <c r="A2497" s="20" t="s">
        <v>6557</v>
      </c>
      <c r="B2497" s="20" t="s">
        <v>6558</v>
      </c>
      <c r="C2497" s="20">
        <v>1.0</v>
      </c>
      <c r="D2497" s="20"/>
      <c r="E2497" s="20"/>
      <c r="F2497" s="20">
        <v>1.0</v>
      </c>
      <c r="G2497" s="20">
        <v>45723.0</v>
      </c>
      <c r="H2497" s="20"/>
      <c r="I2497" s="20"/>
      <c r="J2497" s="20"/>
      <c r="K2497" s="20"/>
      <c r="L2497" s="20">
        <v>1.0</v>
      </c>
      <c r="M2497" s="20"/>
      <c r="N2497" s="20">
        <f t="shared" si="1"/>
        <v>1</v>
      </c>
      <c r="O2497" s="20">
        <f t="shared" si="2"/>
        <v>0</v>
      </c>
      <c r="P2497" s="20" t="s">
        <v>6559</v>
      </c>
    </row>
    <row r="2498" ht="12.75" customHeight="1">
      <c r="A2498" s="10" t="s">
        <v>6560</v>
      </c>
      <c r="B2498" s="10" t="s">
        <v>6561</v>
      </c>
      <c r="C2498" s="10">
        <v>2.0</v>
      </c>
      <c r="F2498" s="10">
        <v>2.0</v>
      </c>
      <c r="G2498" s="11">
        <v>45516.0</v>
      </c>
      <c r="J2498" s="10">
        <v>2.0</v>
      </c>
      <c r="N2498" s="10">
        <f t="shared" si="1"/>
        <v>2</v>
      </c>
      <c r="O2498" s="10">
        <f t="shared" si="2"/>
        <v>0</v>
      </c>
    </row>
    <row r="2499" ht="12.75" customHeight="1">
      <c r="A2499" s="10" t="s">
        <v>6562</v>
      </c>
      <c r="B2499" s="10" t="s">
        <v>6563</v>
      </c>
      <c r="C2499" s="10">
        <v>1.0</v>
      </c>
      <c r="F2499" s="10">
        <v>1.0</v>
      </c>
      <c r="G2499" s="11">
        <v>45646.0</v>
      </c>
      <c r="J2499" s="10">
        <v>1.0</v>
      </c>
      <c r="K2499" s="10" t="s">
        <v>6564</v>
      </c>
      <c r="N2499" s="10">
        <f t="shared" si="1"/>
        <v>1</v>
      </c>
      <c r="O2499" s="10">
        <f t="shared" si="2"/>
        <v>0</v>
      </c>
    </row>
    <row r="2500" ht="12.75" customHeight="1">
      <c r="A2500" s="10" t="s">
        <v>6565</v>
      </c>
      <c r="B2500" s="10" t="s">
        <v>6566</v>
      </c>
      <c r="C2500" s="10">
        <v>1.0</v>
      </c>
      <c r="F2500" s="10">
        <v>1.0</v>
      </c>
      <c r="G2500" s="11">
        <v>45596.0</v>
      </c>
      <c r="J2500" s="10">
        <v>1.0</v>
      </c>
      <c r="N2500" s="10">
        <f t="shared" si="1"/>
        <v>1</v>
      </c>
      <c r="O2500" s="10">
        <f t="shared" si="2"/>
        <v>0</v>
      </c>
    </row>
    <row r="2501" ht="12.75" customHeight="1">
      <c r="A2501" s="10" t="s">
        <v>6567</v>
      </c>
      <c r="B2501" s="10" t="s">
        <v>6568</v>
      </c>
      <c r="C2501" s="10">
        <v>1.0</v>
      </c>
      <c r="F2501" s="10">
        <v>1.0</v>
      </c>
      <c r="G2501" s="11">
        <v>45688.0</v>
      </c>
      <c r="J2501" s="10">
        <v>1.0</v>
      </c>
      <c r="N2501" s="10">
        <f t="shared" si="1"/>
        <v>1</v>
      </c>
      <c r="O2501" s="10">
        <f t="shared" si="2"/>
        <v>0</v>
      </c>
    </row>
    <row r="2502" ht="12.75" customHeight="1">
      <c r="A2502" s="10" t="s">
        <v>6569</v>
      </c>
      <c r="B2502" s="10" t="s">
        <v>6570</v>
      </c>
      <c r="C2502" s="10">
        <v>1.0</v>
      </c>
      <c r="F2502" s="10">
        <v>1.0</v>
      </c>
      <c r="G2502" s="11">
        <v>45432.0</v>
      </c>
      <c r="H2502" s="12">
        <v>25210.08</v>
      </c>
      <c r="I2502" s="10" t="s">
        <v>500</v>
      </c>
      <c r="J2502" s="10">
        <v>1.0</v>
      </c>
      <c r="K2502" s="10" t="s">
        <v>802</v>
      </c>
      <c r="N2502" s="10">
        <f t="shared" si="1"/>
        <v>1</v>
      </c>
      <c r="O2502" s="10">
        <f t="shared" si="2"/>
        <v>0</v>
      </c>
    </row>
    <row r="2503" ht="12.75" customHeight="1">
      <c r="A2503" s="13" t="s">
        <v>6571</v>
      </c>
      <c r="B2503" s="13" t="s">
        <v>6572</v>
      </c>
      <c r="C2503" s="13">
        <v>1.0</v>
      </c>
      <c r="D2503" s="13"/>
      <c r="E2503" s="13"/>
      <c r="F2503" s="13">
        <v>1.0</v>
      </c>
      <c r="G2503" s="13">
        <v>45689.0</v>
      </c>
      <c r="H2503" s="14">
        <v>336050.42</v>
      </c>
      <c r="I2503" s="10" t="s">
        <v>6506</v>
      </c>
      <c r="J2503" s="13"/>
      <c r="K2503" s="13"/>
      <c r="L2503" s="13"/>
      <c r="M2503" s="13"/>
      <c r="N2503" s="13">
        <f t="shared" si="1"/>
        <v>0</v>
      </c>
      <c r="O2503" s="13">
        <f t="shared" si="2"/>
        <v>-1</v>
      </c>
      <c r="P2503" s="11" t="s">
        <v>6573</v>
      </c>
      <c r="Q2503" s="10" t="str">
        <f>IFERROR(VLOOKUP(A2503,[1]Ajustes!A$1:H$65536,8,FALSE),0)</f>
        <v>#ERROR!</v>
      </c>
    </row>
    <row r="2504" ht="12.75" customHeight="1">
      <c r="A2504" s="10" t="s">
        <v>6574</v>
      </c>
      <c r="B2504" s="10" t="s">
        <v>6575</v>
      </c>
      <c r="C2504" s="10">
        <v>2.0</v>
      </c>
      <c r="F2504" s="10">
        <v>2.0</v>
      </c>
      <c r="G2504" s="11">
        <v>45281.0</v>
      </c>
      <c r="H2504" s="12">
        <v>22000.0</v>
      </c>
      <c r="I2504" s="10" t="s">
        <v>6576</v>
      </c>
      <c r="J2504" s="10">
        <v>2.0</v>
      </c>
      <c r="K2504" s="10">
        <v>713.0</v>
      </c>
      <c r="N2504" s="10">
        <f t="shared" si="1"/>
        <v>2</v>
      </c>
      <c r="O2504" s="10">
        <f t="shared" si="2"/>
        <v>0</v>
      </c>
    </row>
    <row r="2505" ht="12.75" customHeight="1">
      <c r="A2505" s="10" t="s">
        <v>6577</v>
      </c>
      <c r="B2505" s="10" t="s">
        <v>6578</v>
      </c>
      <c r="C2505" s="10">
        <v>3.0</v>
      </c>
      <c r="F2505" s="10">
        <v>3.0</v>
      </c>
      <c r="G2505" s="11">
        <v>45136.0</v>
      </c>
      <c r="H2505" s="12">
        <v>57478.99</v>
      </c>
      <c r="I2505" s="10" t="s">
        <v>6579</v>
      </c>
      <c r="J2505" s="10">
        <v>3.0</v>
      </c>
      <c r="K2505" s="10">
        <v>713.0</v>
      </c>
      <c r="N2505" s="10">
        <f t="shared" si="1"/>
        <v>3</v>
      </c>
      <c r="O2505" s="10">
        <f t="shared" si="2"/>
        <v>0</v>
      </c>
    </row>
    <row r="2506" ht="12.75" customHeight="1">
      <c r="A2506" s="10" t="s">
        <v>6580</v>
      </c>
      <c r="B2506" s="10" t="s">
        <v>6581</v>
      </c>
      <c r="C2506" s="10">
        <v>1.0</v>
      </c>
      <c r="F2506" s="10">
        <v>1.0</v>
      </c>
      <c r="G2506" s="11">
        <v>45460.0</v>
      </c>
      <c r="H2506" s="12">
        <v>70875.0</v>
      </c>
      <c r="I2506" s="10" t="s">
        <v>81</v>
      </c>
      <c r="J2506" s="10">
        <v>1.0</v>
      </c>
      <c r="K2506" s="10">
        <v>911.0</v>
      </c>
      <c r="N2506" s="10">
        <f t="shared" si="1"/>
        <v>1</v>
      </c>
      <c r="O2506" s="10">
        <f t="shared" si="2"/>
        <v>0</v>
      </c>
    </row>
    <row r="2507" ht="12.75" customHeight="1">
      <c r="A2507" s="10" t="s">
        <v>6582</v>
      </c>
      <c r="B2507" s="10" t="s">
        <v>6583</v>
      </c>
      <c r="C2507" s="10">
        <v>1.0</v>
      </c>
      <c r="F2507" s="10">
        <v>1.0</v>
      </c>
      <c r="G2507" s="11">
        <v>45723.0</v>
      </c>
      <c r="H2507" s="12">
        <v>2835.0</v>
      </c>
      <c r="I2507" s="10" t="s">
        <v>1788</v>
      </c>
      <c r="J2507" s="10">
        <v>1.0</v>
      </c>
      <c r="K2507" s="10">
        <v>123.0</v>
      </c>
      <c r="N2507" s="10">
        <f t="shared" si="1"/>
        <v>1</v>
      </c>
      <c r="O2507" s="10">
        <f t="shared" si="2"/>
        <v>0</v>
      </c>
      <c r="Q2507" s="10" t="str">
        <f>IFERROR(VLOOKUP(A2507,[1]Ajustes!A$1:H$65536,8,FALSE),0)</f>
        <v>#ERROR!</v>
      </c>
    </row>
    <row r="2508" ht="12.75" customHeight="1">
      <c r="A2508" s="10" t="s">
        <v>6584</v>
      </c>
      <c r="B2508" s="10" t="s">
        <v>6585</v>
      </c>
      <c r="C2508" s="10">
        <v>2.0</v>
      </c>
      <c r="F2508" s="10">
        <v>2.0</v>
      </c>
      <c r="G2508" s="11">
        <v>45406.0</v>
      </c>
      <c r="H2508" s="12">
        <v>363825.0</v>
      </c>
      <c r="I2508" s="10" t="s">
        <v>6586</v>
      </c>
      <c r="J2508" s="10">
        <v>2.0</v>
      </c>
      <c r="K2508" s="10">
        <v>6.3</v>
      </c>
      <c r="N2508" s="10">
        <f t="shared" si="1"/>
        <v>2</v>
      </c>
      <c r="O2508" s="10">
        <f t="shared" si="2"/>
        <v>0</v>
      </c>
    </row>
    <row r="2509" ht="12.75" customHeight="1">
      <c r="A2509" s="10" t="s">
        <v>6587</v>
      </c>
      <c r="B2509" s="10" t="s">
        <v>6588</v>
      </c>
      <c r="C2509" s="10">
        <v>2.0</v>
      </c>
      <c r="F2509" s="10">
        <v>2.0</v>
      </c>
      <c r="G2509" s="11">
        <v>45426.0</v>
      </c>
      <c r="H2509" s="12">
        <v>1597050.0</v>
      </c>
      <c r="I2509" s="10" t="s">
        <v>6589</v>
      </c>
      <c r="J2509" s="10">
        <v>2.0</v>
      </c>
      <c r="K2509" s="10" t="s">
        <v>6590</v>
      </c>
      <c r="N2509" s="10">
        <f t="shared" si="1"/>
        <v>2</v>
      </c>
      <c r="O2509" s="10">
        <f t="shared" si="2"/>
        <v>0</v>
      </c>
    </row>
    <row r="2510" ht="12.75" customHeight="1">
      <c r="A2510" s="11" t="s">
        <v>6591</v>
      </c>
      <c r="B2510" s="10" t="s">
        <v>6588</v>
      </c>
      <c r="C2510" s="10">
        <v>1.0</v>
      </c>
      <c r="F2510" s="10">
        <v>1.0</v>
      </c>
      <c r="G2510" s="11">
        <v>45689.0</v>
      </c>
      <c r="H2510" s="12">
        <v>79747.9</v>
      </c>
      <c r="I2510" s="10" t="s">
        <v>627</v>
      </c>
      <c r="L2510" s="10">
        <v>1.0</v>
      </c>
      <c r="N2510" s="10">
        <f t="shared" si="1"/>
        <v>1</v>
      </c>
      <c r="O2510" s="10">
        <f t="shared" si="2"/>
        <v>0</v>
      </c>
      <c r="P2510" s="11" t="s">
        <v>6592</v>
      </c>
      <c r="S2510" s="27"/>
    </row>
    <row r="2511" ht="12.75" customHeight="1">
      <c r="A2511" s="10" t="s">
        <v>6593</v>
      </c>
      <c r="B2511" s="10" t="s">
        <v>6594</v>
      </c>
      <c r="C2511" s="10">
        <v>1.0</v>
      </c>
      <c r="F2511" s="10">
        <v>1.0</v>
      </c>
      <c r="G2511" s="11">
        <v>45714.0</v>
      </c>
      <c r="H2511" s="12">
        <v>41932.77</v>
      </c>
      <c r="I2511" s="10" t="s">
        <v>6595</v>
      </c>
      <c r="J2511" s="10">
        <v>1.0</v>
      </c>
      <c r="K2511" s="10">
        <v>713.0</v>
      </c>
      <c r="N2511" s="10">
        <f t="shared" si="1"/>
        <v>1</v>
      </c>
      <c r="O2511" s="10">
        <f t="shared" si="2"/>
        <v>0</v>
      </c>
    </row>
    <row r="2512" ht="12.75" customHeight="1">
      <c r="A2512" s="10" t="s">
        <v>6596</v>
      </c>
      <c r="B2512" s="10" t="s">
        <v>6597</v>
      </c>
      <c r="C2512" s="10">
        <v>1.0</v>
      </c>
      <c r="F2512" s="10">
        <v>1.0</v>
      </c>
      <c r="G2512" s="11">
        <v>45689.0</v>
      </c>
      <c r="H2512" s="12">
        <v>79747.9</v>
      </c>
      <c r="I2512" s="10" t="s">
        <v>627</v>
      </c>
      <c r="L2512" s="10">
        <v>1.0</v>
      </c>
      <c r="N2512" s="10">
        <f t="shared" si="1"/>
        <v>1</v>
      </c>
      <c r="O2512" s="10">
        <f t="shared" si="2"/>
        <v>0</v>
      </c>
      <c r="P2512" s="11" t="s">
        <v>6598</v>
      </c>
    </row>
    <row r="2513" ht="12.75" customHeight="1">
      <c r="A2513" s="10" t="s">
        <v>6599</v>
      </c>
      <c r="B2513" s="10" t="s">
        <v>6600</v>
      </c>
      <c r="C2513" s="10">
        <v>2.0</v>
      </c>
      <c r="D2513" s="10">
        <v>2.0</v>
      </c>
      <c r="G2513" s="11">
        <v>45492.0</v>
      </c>
      <c r="H2513" s="12">
        <v>13608.0</v>
      </c>
      <c r="I2513" s="10" t="s">
        <v>714</v>
      </c>
      <c r="J2513" s="10">
        <v>2.0</v>
      </c>
      <c r="K2513" s="10" t="s">
        <v>229</v>
      </c>
      <c r="N2513" s="10">
        <f t="shared" si="1"/>
        <v>2</v>
      </c>
      <c r="O2513" s="10">
        <f t="shared" si="2"/>
        <v>0</v>
      </c>
    </row>
    <row r="2514" ht="12.75" customHeight="1">
      <c r="A2514" s="10" t="s">
        <v>6601</v>
      </c>
      <c r="B2514" s="10" t="s">
        <v>6602</v>
      </c>
      <c r="C2514" s="10">
        <v>1.0</v>
      </c>
      <c r="F2514" s="10">
        <v>1.0</v>
      </c>
      <c r="G2514" s="11">
        <v>45054.0</v>
      </c>
      <c r="H2514" s="12">
        <v>29767.5</v>
      </c>
      <c r="I2514" s="10" t="s">
        <v>3125</v>
      </c>
      <c r="J2514" s="10">
        <v>1.0</v>
      </c>
      <c r="K2514" s="10" t="s">
        <v>3769</v>
      </c>
      <c r="N2514" s="10">
        <f t="shared" si="1"/>
        <v>1</v>
      </c>
      <c r="O2514" s="10">
        <f t="shared" si="2"/>
        <v>0</v>
      </c>
    </row>
    <row r="2515" ht="12.75" customHeight="1">
      <c r="A2515" s="10" t="s">
        <v>6603</v>
      </c>
      <c r="B2515" s="10" t="s">
        <v>6604</v>
      </c>
      <c r="C2515" s="10">
        <v>1.0</v>
      </c>
      <c r="F2515" s="10">
        <v>1.0</v>
      </c>
      <c r="G2515" s="11">
        <v>45348.0</v>
      </c>
      <c r="H2515" s="12">
        <v>429975.0</v>
      </c>
      <c r="I2515" s="10" t="s">
        <v>6605</v>
      </c>
      <c r="J2515" s="10">
        <v>1.0</v>
      </c>
      <c r="K2515" s="10" t="s">
        <v>6483</v>
      </c>
      <c r="N2515" s="10">
        <f t="shared" si="1"/>
        <v>1</v>
      </c>
      <c r="O2515" s="10">
        <f t="shared" si="2"/>
        <v>0</v>
      </c>
    </row>
    <row r="2516" ht="12.75" customHeight="1">
      <c r="A2516" s="10" t="s">
        <v>6606</v>
      </c>
      <c r="B2516" s="10" t="s">
        <v>6607</v>
      </c>
      <c r="C2516" s="10">
        <v>4.0</v>
      </c>
      <c r="D2516" s="10">
        <v>1.0</v>
      </c>
      <c r="F2516" s="10">
        <v>3.0</v>
      </c>
      <c r="G2516" s="11">
        <v>45318.0</v>
      </c>
      <c r="H2516" s="12">
        <v>425250.0</v>
      </c>
      <c r="I2516" s="10" t="s">
        <v>6608</v>
      </c>
      <c r="J2516" s="10">
        <v>3.0</v>
      </c>
      <c r="K2516" s="10" t="s">
        <v>6609</v>
      </c>
      <c r="L2516" s="10">
        <v>1.0</v>
      </c>
      <c r="N2516" s="10">
        <f t="shared" si="1"/>
        <v>4</v>
      </c>
      <c r="O2516" s="10">
        <f t="shared" si="2"/>
        <v>0</v>
      </c>
      <c r="P2516" s="10">
        <v>79164.0</v>
      </c>
    </row>
    <row r="2517" ht="12.75" customHeight="1">
      <c r="A2517" s="10" t="s">
        <v>6610</v>
      </c>
      <c r="B2517" s="10" t="s">
        <v>6611</v>
      </c>
      <c r="C2517" s="10">
        <v>1.0</v>
      </c>
      <c r="F2517" s="10">
        <v>1.0</v>
      </c>
      <c r="G2517" s="11">
        <v>45426.0</v>
      </c>
      <c r="H2517" s="12">
        <v>821677.5</v>
      </c>
      <c r="I2517" s="10" t="s">
        <v>6612</v>
      </c>
      <c r="J2517" s="10">
        <v>1.0</v>
      </c>
      <c r="K2517" s="10" t="s">
        <v>6590</v>
      </c>
      <c r="N2517" s="10">
        <f t="shared" si="1"/>
        <v>1</v>
      </c>
      <c r="O2517" s="10">
        <f t="shared" si="2"/>
        <v>0</v>
      </c>
    </row>
    <row r="2518" ht="12.75" customHeight="1">
      <c r="A2518" s="10" t="s">
        <v>6613</v>
      </c>
      <c r="B2518" s="10" t="s">
        <v>6614</v>
      </c>
      <c r="C2518" s="10">
        <v>1.0</v>
      </c>
      <c r="F2518" s="10">
        <v>1.0</v>
      </c>
      <c r="G2518" s="11">
        <v>45227.0</v>
      </c>
      <c r="H2518" s="12">
        <v>330702.75</v>
      </c>
      <c r="I2518" s="10" t="s">
        <v>6615</v>
      </c>
      <c r="J2518" s="10">
        <v>1.0</v>
      </c>
      <c r="K2518" s="10" t="s">
        <v>3224</v>
      </c>
      <c r="N2518" s="10">
        <f t="shared" si="1"/>
        <v>1</v>
      </c>
      <c r="O2518" s="10">
        <f t="shared" si="2"/>
        <v>0</v>
      </c>
    </row>
    <row r="2519" ht="12.75" customHeight="1">
      <c r="A2519" s="10" t="s">
        <v>6616</v>
      </c>
      <c r="B2519" s="10" t="s">
        <v>6617</v>
      </c>
      <c r="C2519" s="10">
        <v>5.0</v>
      </c>
      <c r="F2519" s="10">
        <v>5.0</v>
      </c>
      <c r="G2519" s="11">
        <v>45692.0</v>
      </c>
      <c r="H2519" s="12">
        <v>754110.0</v>
      </c>
      <c r="I2519" s="10" t="s">
        <v>6618</v>
      </c>
      <c r="J2519" s="10">
        <v>5.0</v>
      </c>
      <c r="K2519" s="10" t="s">
        <v>6590</v>
      </c>
      <c r="N2519" s="10">
        <f t="shared" si="1"/>
        <v>5</v>
      </c>
      <c r="O2519" s="10">
        <f t="shared" si="2"/>
        <v>0</v>
      </c>
    </row>
    <row r="2520" ht="12.75" customHeight="1">
      <c r="A2520" s="10" t="s">
        <v>6619</v>
      </c>
      <c r="B2520" s="10" t="s">
        <v>6620</v>
      </c>
      <c r="C2520" s="10">
        <v>1.0</v>
      </c>
      <c r="F2520" s="10">
        <v>1.0</v>
      </c>
      <c r="G2520" s="11">
        <v>45054.0</v>
      </c>
      <c r="H2520" s="12">
        <v>28350.0</v>
      </c>
      <c r="I2520" s="10" t="s">
        <v>88</v>
      </c>
      <c r="J2520" s="10">
        <v>1.0</v>
      </c>
      <c r="K2520" s="10">
        <v>112.0</v>
      </c>
      <c r="N2520" s="10">
        <f t="shared" si="1"/>
        <v>1</v>
      </c>
      <c r="O2520" s="10">
        <f t="shared" si="2"/>
        <v>0</v>
      </c>
    </row>
    <row r="2521" ht="12.75" customHeight="1">
      <c r="A2521" s="10" t="s">
        <v>6621</v>
      </c>
      <c r="B2521" s="10" t="s">
        <v>6620</v>
      </c>
      <c r="C2521" s="10">
        <v>1.0</v>
      </c>
      <c r="F2521" s="10">
        <v>1.0</v>
      </c>
      <c r="G2521" s="11">
        <v>45726.0</v>
      </c>
      <c r="H2521" s="12">
        <v>9261.0</v>
      </c>
      <c r="I2521" s="10" t="s">
        <v>3214</v>
      </c>
      <c r="N2521" s="10">
        <f t="shared" si="1"/>
        <v>0</v>
      </c>
      <c r="O2521" s="10">
        <f t="shared" si="2"/>
        <v>-1</v>
      </c>
      <c r="Q2521" s="10" t="str">
        <f>IFERROR(VLOOKUP(A2521,[1]Ajustes!A$1:H$65536,8,FALSE),0)</f>
        <v>#ERROR!</v>
      </c>
    </row>
    <row r="2522" ht="12.75" customHeight="1">
      <c r="A2522" s="10" t="s">
        <v>6622</v>
      </c>
      <c r="B2522" s="10" t="s">
        <v>6623</v>
      </c>
      <c r="C2522" s="10">
        <v>20.0</v>
      </c>
      <c r="F2522" s="10">
        <v>20.0</v>
      </c>
      <c r="G2522" s="11">
        <v>45054.0</v>
      </c>
      <c r="H2522" s="12">
        <v>12757.5</v>
      </c>
      <c r="I2522" s="10" t="s">
        <v>271</v>
      </c>
      <c r="J2522" s="10">
        <v>20.0</v>
      </c>
      <c r="K2522" s="10" t="s">
        <v>229</v>
      </c>
      <c r="N2522" s="10">
        <f t="shared" si="1"/>
        <v>20</v>
      </c>
      <c r="O2522" s="10">
        <f t="shared" si="2"/>
        <v>0</v>
      </c>
    </row>
    <row r="2523" ht="12.75" customHeight="1">
      <c r="A2523" s="10" t="s">
        <v>6624</v>
      </c>
      <c r="B2523" s="10" t="s">
        <v>6625</v>
      </c>
      <c r="C2523" s="10">
        <v>1.0</v>
      </c>
      <c r="F2523" s="10">
        <v>1.0</v>
      </c>
      <c r="G2523" s="11">
        <v>45054.0</v>
      </c>
      <c r="H2523" s="12">
        <v>7749.0</v>
      </c>
      <c r="I2523" s="10" t="s">
        <v>2196</v>
      </c>
      <c r="J2523" s="10">
        <v>1.0</v>
      </c>
      <c r="K2523" s="10" t="s">
        <v>229</v>
      </c>
      <c r="N2523" s="10">
        <f t="shared" si="1"/>
        <v>1</v>
      </c>
      <c r="O2523" s="10">
        <f t="shared" si="2"/>
        <v>0</v>
      </c>
    </row>
    <row r="2524" ht="12.75" customHeight="1">
      <c r="A2524" s="10" t="s">
        <v>6626</v>
      </c>
      <c r="B2524" s="10" t="s">
        <v>6627</v>
      </c>
      <c r="C2524" s="10">
        <v>1.0</v>
      </c>
      <c r="F2524" s="10">
        <v>1.0</v>
      </c>
      <c r="G2524" s="11">
        <v>45360.0</v>
      </c>
      <c r="H2524" s="12">
        <v>1890.0</v>
      </c>
      <c r="I2524" s="10" t="s">
        <v>469</v>
      </c>
      <c r="J2524" s="10">
        <v>1.0</v>
      </c>
      <c r="K2524" s="10" t="s">
        <v>309</v>
      </c>
      <c r="N2524" s="10">
        <f t="shared" si="1"/>
        <v>1</v>
      </c>
      <c r="O2524" s="10">
        <f t="shared" si="2"/>
        <v>0</v>
      </c>
    </row>
    <row r="2525" ht="12.75" customHeight="1">
      <c r="A2525" s="10" t="s">
        <v>6628</v>
      </c>
      <c r="B2525" s="10" t="s">
        <v>6629</v>
      </c>
      <c r="C2525" s="10">
        <v>1.0</v>
      </c>
      <c r="F2525" s="10">
        <v>1.0</v>
      </c>
      <c r="G2525" s="11">
        <v>45709.0</v>
      </c>
      <c r="H2525" s="12">
        <v>17435.25</v>
      </c>
      <c r="I2525" s="10" t="s">
        <v>6175</v>
      </c>
      <c r="J2525" s="10">
        <v>1.0</v>
      </c>
      <c r="K2525" s="10" t="s">
        <v>2049</v>
      </c>
      <c r="N2525" s="10">
        <f t="shared" si="1"/>
        <v>1</v>
      </c>
      <c r="O2525" s="10">
        <f t="shared" si="2"/>
        <v>0</v>
      </c>
    </row>
    <row r="2526" ht="12.75" customHeight="1">
      <c r="A2526" s="10" t="s">
        <v>6630</v>
      </c>
      <c r="B2526" s="10" t="s">
        <v>6631</v>
      </c>
      <c r="C2526" s="10">
        <v>3.0</v>
      </c>
      <c r="F2526" s="10">
        <v>3.0</v>
      </c>
      <c r="G2526" s="11">
        <v>45531.0</v>
      </c>
      <c r="H2526" s="12">
        <v>29767.5</v>
      </c>
      <c r="I2526" s="10" t="s">
        <v>4594</v>
      </c>
      <c r="J2526" s="10">
        <v>3.0</v>
      </c>
      <c r="K2526" s="10" t="s">
        <v>1936</v>
      </c>
      <c r="N2526" s="10">
        <f t="shared" si="1"/>
        <v>3</v>
      </c>
      <c r="O2526" s="10">
        <f t="shared" si="2"/>
        <v>0</v>
      </c>
    </row>
    <row r="2527" ht="12.75" customHeight="1">
      <c r="A2527" s="10" t="s">
        <v>6632</v>
      </c>
      <c r="B2527" s="10" t="s">
        <v>6633</v>
      </c>
      <c r="C2527" s="10">
        <v>1.0</v>
      </c>
      <c r="F2527" s="10">
        <v>1.0</v>
      </c>
      <c r="G2527" s="11">
        <v>45492.0</v>
      </c>
      <c r="H2527" s="12">
        <v>51030.0</v>
      </c>
      <c r="I2527" s="10" t="s">
        <v>552</v>
      </c>
      <c r="J2527" s="10">
        <v>1.0</v>
      </c>
      <c r="K2527" s="10">
        <v>242.0</v>
      </c>
      <c r="N2527" s="10">
        <f t="shared" si="1"/>
        <v>1</v>
      </c>
      <c r="O2527" s="10">
        <f t="shared" si="2"/>
        <v>0</v>
      </c>
    </row>
    <row r="2528" ht="12.75" customHeight="1">
      <c r="A2528" s="10" t="s">
        <v>6634</v>
      </c>
      <c r="B2528" s="10" t="s">
        <v>6635</v>
      </c>
      <c r="C2528" s="10">
        <v>3.0</v>
      </c>
      <c r="F2528" s="10">
        <v>3.0</v>
      </c>
      <c r="G2528" s="11">
        <v>45406.0</v>
      </c>
      <c r="H2528" s="12">
        <v>12757.5</v>
      </c>
      <c r="I2528" s="10" t="s">
        <v>394</v>
      </c>
      <c r="J2528" s="10">
        <v>3.0</v>
      </c>
      <c r="K2528" s="10" t="s">
        <v>2049</v>
      </c>
      <c r="N2528" s="10">
        <f t="shared" si="1"/>
        <v>3</v>
      </c>
      <c r="O2528" s="10">
        <f t="shared" si="2"/>
        <v>0</v>
      </c>
    </row>
    <row r="2529" ht="12.75" customHeight="1">
      <c r="A2529" s="10" t="s">
        <v>6636</v>
      </c>
      <c r="B2529" s="10" t="s">
        <v>6637</v>
      </c>
      <c r="C2529" s="10">
        <v>4.0</v>
      </c>
      <c r="F2529" s="10">
        <v>4.0</v>
      </c>
      <c r="G2529" s="11">
        <v>45514.0</v>
      </c>
      <c r="H2529" s="12">
        <v>28350.0</v>
      </c>
      <c r="I2529" s="10" t="s">
        <v>84</v>
      </c>
      <c r="J2529" s="10">
        <v>4.0</v>
      </c>
      <c r="K2529" s="10">
        <v>941.0</v>
      </c>
      <c r="N2529" s="10">
        <f t="shared" si="1"/>
        <v>4</v>
      </c>
      <c r="O2529" s="10">
        <f t="shared" si="2"/>
        <v>0</v>
      </c>
    </row>
    <row r="2530" ht="12.75" customHeight="1">
      <c r="A2530" s="10" t="s">
        <v>6638</v>
      </c>
      <c r="B2530" s="10" t="s">
        <v>6639</v>
      </c>
      <c r="C2530" s="10">
        <v>2.0</v>
      </c>
      <c r="F2530" s="10">
        <v>2.0</v>
      </c>
      <c r="G2530" s="11">
        <v>45488.0</v>
      </c>
      <c r="H2530" s="12">
        <v>28350.0</v>
      </c>
      <c r="I2530" s="10" t="s">
        <v>481</v>
      </c>
      <c r="J2530" s="10">
        <v>2.0</v>
      </c>
      <c r="K2530" s="10" t="s">
        <v>2049</v>
      </c>
      <c r="N2530" s="10">
        <f t="shared" si="1"/>
        <v>2</v>
      </c>
      <c r="O2530" s="10">
        <f t="shared" si="2"/>
        <v>0</v>
      </c>
    </row>
    <row r="2531" ht="12.75" customHeight="1">
      <c r="A2531" s="10" t="s">
        <v>6640</v>
      </c>
      <c r="B2531" s="10" t="s">
        <v>6641</v>
      </c>
      <c r="C2531" s="10">
        <v>4.0</v>
      </c>
      <c r="F2531" s="10">
        <v>4.0</v>
      </c>
      <c r="G2531" s="11">
        <v>45723.0</v>
      </c>
      <c r="H2531" s="12">
        <v>28030.55</v>
      </c>
      <c r="I2531" s="10" t="s">
        <v>6642</v>
      </c>
      <c r="J2531" s="10">
        <v>4.0</v>
      </c>
      <c r="K2531" s="10">
        <v>241.0</v>
      </c>
      <c r="N2531" s="10">
        <f t="shared" si="1"/>
        <v>4</v>
      </c>
      <c r="O2531" s="10">
        <f t="shared" si="2"/>
        <v>0</v>
      </c>
    </row>
    <row r="2532" ht="12.75" customHeight="1">
      <c r="A2532" s="10" t="s">
        <v>6643</v>
      </c>
      <c r="B2532" s="10" t="s">
        <v>6644</v>
      </c>
      <c r="C2532" s="10">
        <v>5.0</v>
      </c>
      <c r="F2532" s="10">
        <v>5.0</v>
      </c>
      <c r="G2532" s="11">
        <v>45723.0</v>
      </c>
      <c r="H2532" s="12">
        <v>8694.0</v>
      </c>
      <c r="I2532" s="10" t="s">
        <v>6645</v>
      </c>
      <c r="J2532" s="10">
        <v>5.0</v>
      </c>
      <c r="K2532" s="10" t="s">
        <v>6646</v>
      </c>
      <c r="N2532" s="10">
        <f t="shared" si="1"/>
        <v>5</v>
      </c>
      <c r="O2532" s="10">
        <f t="shared" si="2"/>
        <v>0</v>
      </c>
    </row>
    <row r="2533" ht="12.75" customHeight="1">
      <c r="A2533" s="10" t="s">
        <v>6647</v>
      </c>
      <c r="B2533" s="10" t="s">
        <v>6648</v>
      </c>
      <c r="C2533" s="10">
        <v>1.0</v>
      </c>
      <c r="F2533" s="10">
        <v>1.0</v>
      </c>
      <c r="G2533" s="11">
        <v>45632.0</v>
      </c>
      <c r="H2533" s="12">
        <v>14374.64</v>
      </c>
      <c r="I2533" s="10" t="s">
        <v>6649</v>
      </c>
      <c r="J2533" s="10">
        <v>1.0</v>
      </c>
      <c r="K2533" s="10" t="s">
        <v>2372</v>
      </c>
      <c r="N2533" s="10">
        <f t="shared" si="1"/>
        <v>1</v>
      </c>
      <c r="O2533" s="10">
        <f t="shared" si="2"/>
        <v>0</v>
      </c>
    </row>
    <row r="2534" ht="12.75" customHeight="1">
      <c r="A2534" s="10" t="s">
        <v>6650</v>
      </c>
      <c r="B2534" s="10" t="s">
        <v>6651</v>
      </c>
      <c r="C2534" s="10">
        <v>2.0</v>
      </c>
      <c r="F2534" s="10">
        <v>2.0</v>
      </c>
      <c r="G2534" s="11">
        <v>45709.0</v>
      </c>
      <c r="H2534" s="12">
        <v>6993.0</v>
      </c>
      <c r="I2534" s="10" t="s">
        <v>2550</v>
      </c>
      <c r="N2534" s="10">
        <f t="shared" si="1"/>
        <v>0</v>
      </c>
      <c r="O2534" s="10">
        <f t="shared" si="2"/>
        <v>-2</v>
      </c>
      <c r="Q2534" s="10" t="str">
        <f>IFERROR(VLOOKUP(A2534,[1]Ajustes!A$1:H$65536,8,FALSE),0)</f>
        <v>#ERROR!</v>
      </c>
    </row>
    <row r="2535" ht="12.75" customHeight="1">
      <c r="A2535" s="10" t="s">
        <v>6652</v>
      </c>
      <c r="B2535" s="10" t="s">
        <v>6653</v>
      </c>
      <c r="C2535" s="10">
        <v>4.0</v>
      </c>
      <c r="F2535" s="10">
        <v>4.0</v>
      </c>
      <c r="G2535" s="11">
        <v>45723.0</v>
      </c>
      <c r="H2535" s="12">
        <v>50888.25</v>
      </c>
      <c r="I2535" s="10" t="s">
        <v>6654</v>
      </c>
      <c r="J2535" s="10">
        <v>4.0</v>
      </c>
      <c r="K2535" s="10" t="s">
        <v>715</v>
      </c>
      <c r="N2535" s="10">
        <f t="shared" si="1"/>
        <v>4</v>
      </c>
      <c r="O2535" s="10">
        <f t="shared" si="2"/>
        <v>0</v>
      </c>
    </row>
    <row r="2536" ht="12.75" customHeight="1">
      <c r="A2536" s="10" t="s">
        <v>6655</v>
      </c>
      <c r="B2536" s="10" t="s">
        <v>6653</v>
      </c>
      <c r="C2536" s="10">
        <v>4.0</v>
      </c>
      <c r="F2536" s="10">
        <v>4.0</v>
      </c>
      <c r="G2536" s="11">
        <v>45491.0</v>
      </c>
      <c r="H2536" s="12">
        <v>42808.5</v>
      </c>
      <c r="I2536" s="10" t="s">
        <v>6656</v>
      </c>
      <c r="J2536" s="10">
        <v>4.0</v>
      </c>
      <c r="K2536" s="11" t="s">
        <v>4726</v>
      </c>
      <c r="N2536" s="10">
        <f t="shared" si="1"/>
        <v>4</v>
      </c>
      <c r="O2536" s="10">
        <f t="shared" si="2"/>
        <v>0</v>
      </c>
    </row>
    <row r="2537" ht="12.75" customHeight="1">
      <c r="A2537" s="10" t="s">
        <v>6657</v>
      </c>
      <c r="B2537" s="10" t="s">
        <v>6658</v>
      </c>
      <c r="C2537" s="10">
        <v>14.0</v>
      </c>
      <c r="F2537" s="10">
        <v>14.0</v>
      </c>
      <c r="G2537" s="11">
        <v>45695.0</v>
      </c>
      <c r="H2537" s="12">
        <v>11151.0</v>
      </c>
      <c r="I2537" s="10" t="s">
        <v>6659</v>
      </c>
      <c r="J2537" s="10">
        <v>14.0</v>
      </c>
      <c r="K2537" s="10" t="s">
        <v>715</v>
      </c>
      <c r="N2537" s="10">
        <f t="shared" si="1"/>
        <v>14</v>
      </c>
      <c r="O2537" s="10">
        <f t="shared" si="2"/>
        <v>0</v>
      </c>
      <c r="Q2537" s="10" t="str">
        <f>IFERROR(VLOOKUP(A2537,[1]Ajustes!A$1:H$65536,8,FALSE),0)</f>
        <v>#ERROR!</v>
      </c>
    </row>
    <row r="2538" ht="12.75" customHeight="1">
      <c r="A2538" s="10" t="s">
        <v>6660</v>
      </c>
      <c r="B2538" s="10" t="s">
        <v>6661</v>
      </c>
      <c r="C2538" s="10">
        <v>5.0</v>
      </c>
      <c r="D2538" s="10">
        <v>4.0</v>
      </c>
      <c r="F2538" s="10">
        <v>1.0</v>
      </c>
      <c r="G2538" s="11">
        <v>45713.0</v>
      </c>
      <c r="H2538" s="12">
        <v>25089.75</v>
      </c>
      <c r="I2538" s="10" t="s">
        <v>6662</v>
      </c>
      <c r="J2538" s="10">
        <v>5.0</v>
      </c>
      <c r="K2538" s="10" t="s">
        <v>695</v>
      </c>
      <c r="N2538" s="10">
        <f t="shared" si="1"/>
        <v>5</v>
      </c>
      <c r="O2538" s="10">
        <f t="shared" si="2"/>
        <v>0</v>
      </c>
    </row>
    <row r="2539" ht="12.75" customHeight="1">
      <c r="A2539" s="10" t="s">
        <v>6660</v>
      </c>
      <c r="B2539" s="10" t="s">
        <v>6663</v>
      </c>
      <c r="C2539" s="10">
        <v>1.0</v>
      </c>
      <c r="F2539" s="10">
        <v>1.0</v>
      </c>
      <c r="G2539" s="11">
        <v>45723.0</v>
      </c>
      <c r="H2539" s="12">
        <v>19086.33</v>
      </c>
      <c r="I2539" s="10" t="s">
        <v>6664</v>
      </c>
      <c r="J2539" s="10">
        <v>1.0</v>
      </c>
      <c r="K2539" s="10">
        <v>123.0</v>
      </c>
      <c r="N2539" s="10">
        <f t="shared" si="1"/>
        <v>1</v>
      </c>
      <c r="O2539" s="10">
        <f t="shared" si="2"/>
        <v>0</v>
      </c>
    </row>
    <row r="2540" ht="12.75" customHeight="1">
      <c r="A2540" s="10" t="s">
        <v>6665</v>
      </c>
      <c r="B2540" s="10" t="s">
        <v>6666</v>
      </c>
      <c r="C2540" s="10">
        <v>6.0</v>
      </c>
      <c r="F2540" s="10">
        <v>6.0</v>
      </c>
      <c r="G2540" s="11">
        <v>45492.0</v>
      </c>
      <c r="H2540" s="12">
        <v>13230.0</v>
      </c>
      <c r="I2540" s="10" t="s">
        <v>1398</v>
      </c>
      <c r="J2540" s="10">
        <v>6.0</v>
      </c>
      <c r="K2540" s="10">
        <v>941.0</v>
      </c>
      <c r="N2540" s="10">
        <f t="shared" si="1"/>
        <v>6</v>
      </c>
      <c r="O2540" s="10">
        <f t="shared" si="2"/>
        <v>0</v>
      </c>
    </row>
    <row r="2541" ht="12.75" customHeight="1">
      <c r="A2541" s="10" t="s">
        <v>6667</v>
      </c>
      <c r="B2541" s="10" t="s">
        <v>6668</v>
      </c>
      <c r="C2541" s="10">
        <v>4.0</v>
      </c>
      <c r="D2541" s="10">
        <v>2.0</v>
      </c>
      <c r="F2541" s="10">
        <v>2.0</v>
      </c>
      <c r="G2541" s="11">
        <v>45677.0</v>
      </c>
      <c r="H2541" s="12">
        <v>11819.15</v>
      </c>
      <c r="I2541" s="10" t="s">
        <v>6669</v>
      </c>
      <c r="J2541" s="10">
        <v>2.0</v>
      </c>
      <c r="K2541" s="10" t="s">
        <v>229</v>
      </c>
      <c r="N2541" s="10">
        <f t="shared" si="1"/>
        <v>2</v>
      </c>
      <c r="O2541" s="10">
        <f t="shared" si="2"/>
        <v>-2</v>
      </c>
      <c r="Q2541" s="10" t="str">
        <f>IFERROR(VLOOKUP(A2541,[1]Ajustes!A$1:H$65536,8,FALSE),0)</f>
        <v>#ERROR!</v>
      </c>
    </row>
    <row r="2542" ht="12.75" customHeight="1">
      <c r="A2542" s="13" t="s">
        <v>6670</v>
      </c>
      <c r="B2542" s="13" t="s">
        <v>6445</v>
      </c>
      <c r="C2542" s="13">
        <v>2.0</v>
      </c>
      <c r="D2542" s="13"/>
      <c r="E2542" s="13"/>
      <c r="F2542" s="13">
        <v>2.0</v>
      </c>
      <c r="G2542" s="13">
        <v>45677.0</v>
      </c>
      <c r="H2542" s="14">
        <v>302967.0</v>
      </c>
      <c r="I2542" s="13" t="s">
        <v>6671</v>
      </c>
      <c r="J2542" s="13">
        <v>1.0</v>
      </c>
      <c r="K2542" s="13">
        <v>251.0</v>
      </c>
      <c r="L2542" s="13"/>
      <c r="M2542" s="13"/>
      <c r="N2542" s="13">
        <f t="shared" si="1"/>
        <v>1</v>
      </c>
      <c r="O2542" s="13">
        <f t="shared" si="2"/>
        <v>-1</v>
      </c>
      <c r="P2542" s="11" t="s">
        <v>6672</v>
      </c>
      <c r="Q2542" s="10" t="str">
        <f>IFERROR(VLOOKUP(A2542,[1]Ajustes!A$1:H$65536,8,FALSE),0)</f>
        <v>#ERROR!</v>
      </c>
    </row>
    <row r="2543" ht="12.75" customHeight="1">
      <c r="A2543" s="10" t="s">
        <v>6673</v>
      </c>
      <c r="B2543" s="10" t="s">
        <v>6674</v>
      </c>
      <c r="C2543" s="10">
        <v>2.0</v>
      </c>
      <c r="F2543" s="10">
        <v>2.0</v>
      </c>
      <c r="G2543" s="11">
        <v>45698.0</v>
      </c>
      <c r="H2543" s="12">
        <v>37705.5</v>
      </c>
      <c r="I2543" s="10" t="s">
        <v>6675</v>
      </c>
      <c r="J2543" s="10">
        <v>2.0</v>
      </c>
      <c r="K2543" s="10" t="s">
        <v>715</v>
      </c>
      <c r="N2543" s="10">
        <f t="shared" si="1"/>
        <v>2</v>
      </c>
      <c r="O2543" s="10">
        <f t="shared" si="2"/>
        <v>0</v>
      </c>
    </row>
    <row r="2544" ht="12.75" customHeight="1">
      <c r="A2544" s="10" t="s">
        <v>6676</v>
      </c>
      <c r="B2544" s="10" t="s">
        <v>6677</v>
      </c>
      <c r="C2544" s="10">
        <v>2.0</v>
      </c>
      <c r="F2544" s="10">
        <v>2.0</v>
      </c>
      <c r="G2544" s="11">
        <v>45721.0</v>
      </c>
      <c r="H2544" s="12">
        <v>8505.0</v>
      </c>
      <c r="I2544" s="10" t="s">
        <v>1417</v>
      </c>
      <c r="J2544" s="10">
        <v>1.0</v>
      </c>
      <c r="K2544" s="10" t="s">
        <v>229</v>
      </c>
      <c r="N2544" s="10">
        <f t="shared" si="1"/>
        <v>1</v>
      </c>
      <c r="O2544" s="10">
        <f t="shared" si="2"/>
        <v>-1</v>
      </c>
      <c r="Q2544" s="10" t="str">
        <f>IFERROR(VLOOKUP(A2544,[1]Ajustes!A$1:H$65536,8,FALSE),0)</f>
        <v>#ERROR!</v>
      </c>
    </row>
    <row r="2545" ht="12.75" customHeight="1">
      <c r="A2545" s="10" t="s">
        <v>6678</v>
      </c>
      <c r="B2545" s="10" t="s">
        <v>6679</v>
      </c>
      <c r="C2545" s="10">
        <v>2.0</v>
      </c>
      <c r="F2545" s="10">
        <v>2.0</v>
      </c>
      <c r="G2545" s="11">
        <v>45338.0</v>
      </c>
      <c r="H2545" s="12">
        <v>13608.0</v>
      </c>
      <c r="I2545" s="10" t="s">
        <v>714</v>
      </c>
      <c r="J2545" s="10">
        <v>2.0</v>
      </c>
      <c r="K2545" s="10">
        <v>641.0</v>
      </c>
      <c r="N2545" s="10">
        <f t="shared" si="1"/>
        <v>2</v>
      </c>
      <c r="O2545" s="10">
        <f t="shared" si="2"/>
        <v>0</v>
      </c>
    </row>
    <row r="2546" ht="12.75" customHeight="1">
      <c r="A2546" s="10" t="s">
        <v>6680</v>
      </c>
      <c r="B2546" s="10" t="s">
        <v>6681</v>
      </c>
      <c r="C2546" s="10">
        <v>2.0</v>
      </c>
      <c r="F2546" s="10">
        <v>2.0</v>
      </c>
      <c r="G2546" s="11">
        <v>45447.0</v>
      </c>
      <c r="H2546" s="12">
        <v>348043.5</v>
      </c>
      <c r="I2546" s="10" t="s">
        <v>6682</v>
      </c>
      <c r="J2546" s="10">
        <v>2.0</v>
      </c>
      <c r="K2546" s="10">
        <v>7.4</v>
      </c>
      <c r="N2546" s="10">
        <f t="shared" si="1"/>
        <v>2</v>
      </c>
      <c r="O2546" s="10">
        <f t="shared" si="2"/>
        <v>0</v>
      </c>
    </row>
    <row r="2547" ht="12.75" customHeight="1">
      <c r="A2547" s="10" t="s">
        <v>6683</v>
      </c>
      <c r="B2547" s="10" t="s">
        <v>6684</v>
      </c>
      <c r="C2547" s="10">
        <v>2.0</v>
      </c>
      <c r="F2547" s="10">
        <v>2.0</v>
      </c>
      <c r="G2547" s="11">
        <v>45723.0</v>
      </c>
      <c r="H2547" s="12">
        <v>19436.71</v>
      </c>
      <c r="I2547" s="10" t="s">
        <v>6685</v>
      </c>
      <c r="J2547" s="10">
        <v>2.0</v>
      </c>
      <c r="K2547" s="10" t="s">
        <v>6686</v>
      </c>
      <c r="N2547" s="10">
        <f t="shared" si="1"/>
        <v>2</v>
      </c>
      <c r="O2547" s="10">
        <f t="shared" si="2"/>
        <v>0</v>
      </c>
    </row>
    <row r="2548" ht="12.75" customHeight="1">
      <c r="A2548" s="10" t="s">
        <v>6687</v>
      </c>
      <c r="B2548" s="10" t="s">
        <v>6688</v>
      </c>
      <c r="C2548" s="10">
        <v>1.0</v>
      </c>
      <c r="F2548" s="10">
        <v>1.0</v>
      </c>
      <c r="G2548" s="11">
        <v>45681.0</v>
      </c>
      <c r="H2548" s="12">
        <v>9261.0</v>
      </c>
      <c r="I2548" s="10" t="s">
        <v>3214</v>
      </c>
      <c r="J2548" s="10">
        <v>1.0</v>
      </c>
      <c r="K2548" s="10" t="s">
        <v>1411</v>
      </c>
      <c r="N2548" s="10">
        <f t="shared" si="1"/>
        <v>1</v>
      </c>
      <c r="O2548" s="10">
        <f t="shared" si="2"/>
        <v>0</v>
      </c>
    </row>
    <row r="2549" ht="12.75" customHeight="1">
      <c r="A2549" s="10" t="s">
        <v>6689</v>
      </c>
      <c r="B2549" s="10" t="s">
        <v>6690</v>
      </c>
      <c r="C2549" s="10">
        <v>2.0</v>
      </c>
      <c r="D2549" s="10">
        <v>2.0</v>
      </c>
      <c r="G2549" s="11">
        <v>45680.0</v>
      </c>
      <c r="H2549" s="12">
        <v>60810.75</v>
      </c>
      <c r="I2549" s="10" t="s">
        <v>6691</v>
      </c>
      <c r="J2549" s="10">
        <v>1.0</v>
      </c>
      <c r="K2549" s="10">
        <v>952.0</v>
      </c>
      <c r="L2549" s="10">
        <v>1.0</v>
      </c>
      <c r="N2549" s="10">
        <f t="shared" si="1"/>
        <v>2</v>
      </c>
      <c r="O2549" s="10">
        <f t="shared" si="2"/>
        <v>0</v>
      </c>
      <c r="P2549" s="10">
        <v>168114.0</v>
      </c>
    </row>
    <row r="2550" ht="12.75" customHeight="1">
      <c r="A2550" s="10" t="s">
        <v>6692</v>
      </c>
      <c r="B2550" s="10" t="s">
        <v>6693</v>
      </c>
      <c r="C2550" s="10">
        <v>16.0</v>
      </c>
      <c r="F2550" s="10">
        <v>16.0</v>
      </c>
      <c r="G2550" s="11">
        <v>45721.0</v>
      </c>
      <c r="H2550" s="12">
        <v>14175.0</v>
      </c>
      <c r="I2550" s="10" t="s">
        <v>75</v>
      </c>
      <c r="J2550" s="10">
        <v>12.0</v>
      </c>
      <c r="K2550" s="10" t="s">
        <v>229</v>
      </c>
      <c r="L2550" s="10">
        <v>4.0</v>
      </c>
      <c r="N2550" s="10">
        <f t="shared" si="1"/>
        <v>16</v>
      </c>
      <c r="O2550" s="10">
        <f t="shared" si="2"/>
        <v>0</v>
      </c>
      <c r="P2550" s="10">
        <v>192210.0</v>
      </c>
      <c r="Q2550" s="10" t="str">
        <f>IFERROR(VLOOKUP(A2550,[1]Ajustes!A$1:H$65536,8,FALSE),0)</f>
        <v>#ERROR!</v>
      </c>
    </row>
    <row r="2551" ht="12.75" customHeight="1">
      <c r="A2551" s="10" t="s">
        <v>6694</v>
      </c>
      <c r="B2551" s="10" t="s">
        <v>6695</v>
      </c>
      <c r="C2551" s="10">
        <v>2.0</v>
      </c>
      <c r="F2551" s="10">
        <v>2.0</v>
      </c>
      <c r="G2551" s="11">
        <v>45054.0</v>
      </c>
      <c r="H2551" s="12">
        <v>28350.0</v>
      </c>
      <c r="I2551" s="10" t="s">
        <v>481</v>
      </c>
      <c r="J2551" s="10">
        <v>2.0</v>
      </c>
      <c r="K2551" s="10" t="s">
        <v>429</v>
      </c>
      <c r="N2551" s="10">
        <f t="shared" si="1"/>
        <v>2</v>
      </c>
      <c r="O2551" s="10">
        <f t="shared" si="2"/>
        <v>0</v>
      </c>
    </row>
    <row r="2552" ht="12.75" customHeight="1">
      <c r="A2552" s="10" t="s">
        <v>6696</v>
      </c>
      <c r="B2552" s="10" t="s">
        <v>6697</v>
      </c>
      <c r="C2552" s="10">
        <v>3.0</v>
      </c>
      <c r="D2552" s="10">
        <v>1.0</v>
      </c>
      <c r="F2552" s="10">
        <v>2.0</v>
      </c>
      <c r="G2552" s="11">
        <v>45723.0</v>
      </c>
      <c r="H2552" s="12">
        <v>19419.75</v>
      </c>
      <c r="I2552" s="10" t="s">
        <v>6698</v>
      </c>
      <c r="J2552" s="10">
        <v>1.0</v>
      </c>
      <c r="K2552" s="10">
        <v>651.0</v>
      </c>
      <c r="L2552" s="10">
        <v>2.0</v>
      </c>
      <c r="N2552" s="10">
        <f t="shared" si="1"/>
        <v>3</v>
      </c>
      <c r="O2552" s="10">
        <f t="shared" si="2"/>
        <v>0</v>
      </c>
      <c r="P2552" s="10" t="s">
        <v>6699</v>
      </c>
    </row>
    <row r="2553" ht="12.75" customHeight="1">
      <c r="A2553" s="10" t="s">
        <v>6700</v>
      </c>
      <c r="B2553" s="10" t="s">
        <v>6701</v>
      </c>
      <c r="C2553" s="10">
        <v>2.0</v>
      </c>
      <c r="D2553" s="10">
        <v>1.0</v>
      </c>
      <c r="F2553" s="10">
        <v>1.0</v>
      </c>
      <c r="G2553" s="11">
        <v>45724.0</v>
      </c>
      <c r="H2553" s="12">
        <v>28350.0</v>
      </c>
      <c r="I2553" s="10" t="s">
        <v>481</v>
      </c>
      <c r="L2553" s="10">
        <v>1.0</v>
      </c>
      <c r="N2553" s="10">
        <f t="shared" si="1"/>
        <v>1</v>
      </c>
      <c r="O2553" s="10">
        <f t="shared" si="2"/>
        <v>-1</v>
      </c>
      <c r="P2553" s="10">
        <v>191496.0</v>
      </c>
      <c r="Q2553" s="10" t="str">
        <f>IFERROR(VLOOKUP(A2553,[1]Ajustes!A$1:H$65536,8,FALSE),0)</f>
        <v>#ERROR!</v>
      </c>
    </row>
    <row r="2554" ht="12.75" customHeight="1">
      <c r="A2554" s="10" t="s">
        <v>6702</v>
      </c>
      <c r="B2554" s="10" t="s">
        <v>6703</v>
      </c>
      <c r="C2554" s="10">
        <v>2.0</v>
      </c>
      <c r="F2554" s="10">
        <v>2.0</v>
      </c>
      <c r="G2554" s="11">
        <v>45519.0</v>
      </c>
      <c r="H2554" s="12">
        <v>1890.0</v>
      </c>
      <c r="I2554" s="10" t="s">
        <v>795</v>
      </c>
      <c r="J2554" s="10">
        <v>2.0</v>
      </c>
      <c r="K2554" s="10" t="s">
        <v>290</v>
      </c>
      <c r="N2554" s="10">
        <f t="shared" si="1"/>
        <v>2</v>
      </c>
      <c r="O2554" s="10">
        <f t="shared" si="2"/>
        <v>0</v>
      </c>
    </row>
    <row r="2555" ht="12.75" customHeight="1">
      <c r="A2555" s="10" t="s">
        <v>6704</v>
      </c>
      <c r="B2555" s="10" t="s">
        <v>6705</v>
      </c>
      <c r="C2555" s="10">
        <v>1.0</v>
      </c>
      <c r="D2555" s="10">
        <v>1.0</v>
      </c>
      <c r="G2555" s="11">
        <v>45709.0</v>
      </c>
      <c r="H2555" s="12">
        <v>69882.75</v>
      </c>
      <c r="I2555" s="10" t="s">
        <v>6706</v>
      </c>
      <c r="L2555" s="10">
        <v>1.0</v>
      </c>
      <c r="N2555" s="10">
        <f t="shared" si="1"/>
        <v>1</v>
      </c>
      <c r="O2555" s="10">
        <f t="shared" si="2"/>
        <v>0</v>
      </c>
      <c r="P2555" s="10">
        <v>191496.0</v>
      </c>
    </row>
    <row r="2556" ht="12.75" customHeight="1">
      <c r="A2556" s="10" t="s">
        <v>6707</v>
      </c>
      <c r="B2556" s="10" t="s">
        <v>6708</v>
      </c>
      <c r="C2556" s="10">
        <v>13.0</v>
      </c>
      <c r="D2556" s="10">
        <v>8.0</v>
      </c>
      <c r="F2556" s="10">
        <v>5.0</v>
      </c>
      <c r="G2556" s="11">
        <v>45723.0</v>
      </c>
      <c r="H2556" s="12">
        <v>17718.75</v>
      </c>
      <c r="I2556" s="10" t="s">
        <v>6709</v>
      </c>
      <c r="J2556" s="10">
        <v>5.0</v>
      </c>
      <c r="K2556" s="10" t="s">
        <v>1618</v>
      </c>
      <c r="L2556" s="10">
        <v>8.0</v>
      </c>
      <c r="N2556" s="10">
        <f t="shared" si="1"/>
        <v>13</v>
      </c>
      <c r="O2556" s="10">
        <f t="shared" si="2"/>
        <v>0</v>
      </c>
      <c r="P2556" s="10" t="s">
        <v>6699</v>
      </c>
    </row>
    <row r="2557" ht="12.75" customHeight="1">
      <c r="A2557" s="10" t="s">
        <v>6710</v>
      </c>
      <c r="B2557" s="10" t="s">
        <v>6711</v>
      </c>
      <c r="C2557" s="10">
        <v>4.0</v>
      </c>
      <c r="F2557" s="10">
        <v>4.0</v>
      </c>
      <c r="G2557" s="11">
        <v>45723.0</v>
      </c>
      <c r="H2557" s="12">
        <v>8505.0</v>
      </c>
      <c r="I2557" s="10" t="s">
        <v>1434</v>
      </c>
      <c r="J2557" s="10">
        <v>4.0</v>
      </c>
      <c r="K2557" s="10" t="s">
        <v>6712</v>
      </c>
      <c r="N2557" s="10">
        <f t="shared" si="1"/>
        <v>4</v>
      </c>
      <c r="O2557" s="10">
        <f t="shared" si="2"/>
        <v>0</v>
      </c>
    </row>
    <row r="2558" ht="12.75" customHeight="1">
      <c r="A2558" s="10" t="s">
        <v>6713</v>
      </c>
      <c r="B2558" s="10" t="s">
        <v>6714</v>
      </c>
      <c r="C2558" s="10">
        <v>1.0</v>
      </c>
      <c r="D2558" s="10">
        <v>1.0</v>
      </c>
      <c r="G2558" s="11">
        <v>45687.0</v>
      </c>
      <c r="H2558" s="12">
        <v>403515.0</v>
      </c>
      <c r="I2558" s="10" t="s">
        <v>6715</v>
      </c>
      <c r="J2558" s="10">
        <v>1.0</v>
      </c>
      <c r="K2558" s="10" t="s">
        <v>6716</v>
      </c>
      <c r="N2558" s="10">
        <f t="shared" si="1"/>
        <v>1</v>
      </c>
      <c r="O2558" s="10">
        <f t="shared" si="2"/>
        <v>0</v>
      </c>
    </row>
    <row r="2559" ht="12.75" customHeight="1">
      <c r="A2559" s="10" t="s">
        <v>6717</v>
      </c>
      <c r="B2559" s="10" t="s">
        <v>6718</v>
      </c>
      <c r="C2559" s="10">
        <v>1.0</v>
      </c>
      <c r="F2559" s="10">
        <v>1.0</v>
      </c>
      <c r="G2559" s="11">
        <v>45723.0</v>
      </c>
      <c r="H2559" s="12">
        <v>12285.0</v>
      </c>
      <c r="I2559" s="10" t="s">
        <v>1812</v>
      </c>
      <c r="J2559" s="10">
        <v>1.0</v>
      </c>
      <c r="K2559" s="10">
        <v>422.0</v>
      </c>
      <c r="N2559" s="10">
        <f t="shared" si="1"/>
        <v>1</v>
      </c>
      <c r="O2559" s="10">
        <f t="shared" si="2"/>
        <v>0</v>
      </c>
    </row>
    <row r="2560" ht="12.75" customHeight="1">
      <c r="A2560" s="10" t="s">
        <v>6719</v>
      </c>
      <c r="B2560" s="10" t="s">
        <v>6701</v>
      </c>
      <c r="C2560" s="10">
        <v>3.0</v>
      </c>
      <c r="F2560" s="10">
        <v>3.0</v>
      </c>
      <c r="G2560" s="11">
        <v>45468.0</v>
      </c>
      <c r="H2560" s="12">
        <v>28350.0</v>
      </c>
      <c r="I2560" s="10" t="s">
        <v>107</v>
      </c>
      <c r="J2560" s="10">
        <v>3.0</v>
      </c>
      <c r="K2560" s="11" t="s">
        <v>4726</v>
      </c>
      <c r="N2560" s="10">
        <f t="shared" si="1"/>
        <v>3</v>
      </c>
      <c r="O2560" s="10">
        <f t="shared" si="2"/>
        <v>0</v>
      </c>
    </row>
    <row r="2561" ht="12.75" customHeight="1">
      <c r="A2561" s="10" t="s">
        <v>6720</v>
      </c>
      <c r="B2561" s="10" t="s">
        <v>6721</v>
      </c>
      <c r="C2561" s="10">
        <v>6.0</v>
      </c>
      <c r="F2561" s="10">
        <v>6.0</v>
      </c>
      <c r="G2561" s="11">
        <v>45598.0</v>
      </c>
      <c r="H2561" s="12">
        <v>85050.0</v>
      </c>
      <c r="I2561" s="10" t="s">
        <v>6722</v>
      </c>
      <c r="J2561" s="10">
        <v>6.0</v>
      </c>
      <c r="K2561" s="10" t="s">
        <v>6723</v>
      </c>
      <c r="N2561" s="10">
        <f t="shared" si="1"/>
        <v>6</v>
      </c>
      <c r="O2561" s="10">
        <f t="shared" si="2"/>
        <v>0</v>
      </c>
      <c r="P2561" s="10" t="s">
        <v>6724</v>
      </c>
    </row>
    <row r="2562" ht="12.75" customHeight="1">
      <c r="A2562" s="10" t="s">
        <v>6725</v>
      </c>
      <c r="B2562" s="10" t="s">
        <v>6726</v>
      </c>
      <c r="C2562" s="10">
        <v>6.0</v>
      </c>
      <c r="F2562" s="10">
        <v>6.0</v>
      </c>
      <c r="G2562" s="11">
        <v>45594.0</v>
      </c>
      <c r="H2562" s="12">
        <v>700.0</v>
      </c>
      <c r="I2562" s="10" t="s">
        <v>704</v>
      </c>
      <c r="J2562" s="10">
        <v>6.0</v>
      </c>
      <c r="K2562" s="10" t="s">
        <v>229</v>
      </c>
      <c r="N2562" s="10">
        <f t="shared" si="1"/>
        <v>6</v>
      </c>
      <c r="O2562" s="10">
        <f t="shared" si="2"/>
        <v>0</v>
      </c>
    </row>
    <row r="2563" ht="12.75" customHeight="1">
      <c r="A2563" s="10" t="s">
        <v>6727</v>
      </c>
      <c r="B2563" s="10" t="s">
        <v>6728</v>
      </c>
      <c r="C2563" s="10">
        <v>2.0</v>
      </c>
      <c r="D2563" s="10">
        <v>1.0</v>
      </c>
      <c r="F2563" s="10">
        <v>1.0</v>
      </c>
      <c r="G2563" s="11">
        <v>45450.0</v>
      </c>
      <c r="H2563" s="12">
        <v>10584.0</v>
      </c>
      <c r="I2563" s="10" t="s">
        <v>1496</v>
      </c>
      <c r="J2563" s="10">
        <v>1.0</v>
      </c>
      <c r="K2563" s="10" t="s">
        <v>229</v>
      </c>
      <c r="L2563" s="10">
        <v>1.0</v>
      </c>
      <c r="N2563" s="10">
        <f t="shared" si="1"/>
        <v>2</v>
      </c>
      <c r="O2563" s="10">
        <f t="shared" si="2"/>
        <v>0</v>
      </c>
      <c r="P2563" s="10">
        <v>168114.0</v>
      </c>
    </row>
    <row r="2564" ht="12.75" customHeight="1">
      <c r="A2564" s="10" t="s">
        <v>6729</v>
      </c>
      <c r="B2564" s="10" t="s">
        <v>6730</v>
      </c>
      <c r="C2564" s="10">
        <v>8.0</v>
      </c>
      <c r="F2564" s="10">
        <v>8.0</v>
      </c>
      <c r="G2564" s="11">
        <v>45723.0</v>
      </c>
      <c r="H2564" s="12">
        <v>11340.0</v>
      </c>
      <c r="I2564" s="10" t="s">
        <v>3013</v>
      </c>
      <c r="J2564" s="10">
        <v>8.0</v>
      </c>
      <c r="K2564" s="10">
        <v>422.0</v>
      </c>
      <c r="N2564" s="10">
        <f t="shared" si="1"/>
        <v>8</v>
      </c>
      <c r="O2564" s="10">
        <f t="shared" si="2"/>
        <v>0</v>
      </c>
    </row>
    <row r="2565" ht="12.75" customHeight="1">
      <c r="A2565" s="10" t="s">
        <v>6731</v>
      </c>
      <c r="B2565" s="10" t="s">
        <v>6524</v>
      </c>
      <c r="C2565" s="10">
        <v>1.0</v>
      </c>
      <c r="F2565" s="10">
        <v>1.0</v>
      </c>
      <c r="G2565" s="11">
        <v>45488.0</v>
      </c>
      <c r="H2565" s="12">
        <v>418635.0</v>
      </c>
      <c r="I2565" s="10" t="s">
        <v>6732</v>
      </c>
      <c r="J2565" s="10">
        <v>1.0</v>
      </c>
      <c r="K2565" s="10" t="s">
        <v>6716</v>
      </c>
      <c r="N2565" s="10">
        <f t="shared" si="1"/>
        <v>1</v>
      </c>
      <c r="O2565" s="10">
        <f t="shared" si="2"/>
        <v>0</v>
      </c>
    </row>
    <row r="2566" ht="12.75" customHeight="1">
      <c r="A2566" s="10" t="s">
        <v>6733</v>
      </c>
      <c r="B2566" s="10" t="s">
        <v>6734</v>
      </c>
      <c r="C2566" s="10">
        <v>2.0</v>
      </c>
      <c r="F2566" s="10">
        <v>2.0</v>
      </c>
      <c r="G2566" s="11">
        <v>45314.0</v>
      </c>
      <c r="H2566" s="12">
        <v>17718.75</v>
      </c>
      <c r="I2566" s="10" t="s">
        <v>295</v>
      </c>
      <c r="J2566" s="10">
        <v>2.0</v>
      </c>
      <c r="K2566" s="10" t="s">
        <v>1618</v>
      </c>
      <c r="N2566" s="10">
        <f t="shared" si="1"/>
        <v>2</v>
      </c>
      <c r="O2566" s="10">
        <f t="shared" si="2"/>
        <v>0</v>
      </c>
    </row>
    <row r="2567" ht="12.75" customHeight="1">
      <c r="A2567" s="10" t="s">
        <v>6735</v>
      </c>
      <c r="B2567" s="10" t="s">
        <v>6736</v>
      </c>
      <c r="C2567" s="10">
        <v>1.0</v>
      </c>
      <c r="F2567" s="10">
        <v>1.0</v>
      </c>
      <c r="G2567" s="11">
        <v>45546.0</v>
      </c>
      <c r="H2567" s="12">
        <v>60243.75</v>
      </c>
      <c r="I2567" s="10" t="s">
        <v>4217</v>
      </c>
      <c r="J2567" s="10">
        <v>1.0</v>
      </c>
      <c r="K2567" s="10">
        <v>933.0</v>
      </c>
      <c r="N2567" s="10">
        <f t="shared" si="1"/>
        <v>1</v>
      </c>
      <c r="O2567" s="10">
        <f t="shared" si="2"/>
        <v>0</v>
      </c>
    </row>
    <row r="2568" ht="12.75" customHeight="1">
      <c r="A2568" s="10" t="s">
        <v>6737</v>
      </c>
      <c r="B2568" s="11" t="s">
        <v>6738</v>
      </c>
      <c r="C2568" s="10">
        <v>3.0</v>
      </c>
      <c r="D2568" s="10">
        <v>2.0</v>
      </c>
      <c r="F2568" s="10">
        <v>1.0</v>
      </c>
      <c r="G2568" s="11">
        <v>45695.0</v>
      </c>
      <c r="H2568" s="12">
        <v>12899.25</v>
      </c>
      <c r="I2568" s="10" t="s">
        <v>6739</v>
      </c>
      <c r="J2568" s="10">
        <v>3.0</v>
      </c>
      <c r="K2568" s="11" t="s">
        <v>761</v>
      </c>
      <c r="N2568" s="10">
        <f t="shared" si="1"/>
        <v>3</v>
      </c>
      <c r="O2568" s="10">
        <f t="shared" si="2"/>
        <v>0</v>
      </c>
      <c r="Q2568" s="10" t="str">
        <f>IFERROR(VLOOKUP(A2568,[1]Ajustes!A$1:H$65536,8,FALSE),0)</f>
        <v>#ERROR!</v>
      </c>
    </row>
    <row r="2569" ht="12.75" customHeight="1">
      <c r="A2569" s="10" t="s">
        <v>6740</v>
      </c>
      <c r="B2569" s="10" t="s">
        <v>6741</v>
      </c>
      <c r="C2569" s="10">
        <v>1.0</v>
      </c>
      <c r="F2569" s="10">
        <v>1.0</v>
      </c>
      <c r="G2569" s="11">
        <v>45492.0</v>
      </c>
      <c r="H2569" s="12">
        <v>12190.5</v>
      </c>
      <c r="I2569" s="10" t="s">
        <v>2785</v>
      </c>
      <c r="J2569" s="10">
        <v>1.0</v>
      </c>
      <c r="K2569" s="11" t="s">
        <v>761</v>
      </c>
      <c r="N2569" s="10">
        <f t="shared" si="1"/>
        <v>1</v>
      </c>
      <c r="O2569" s="10">
        <f t="shared" si="2"/>
        <v>0</v>
      </c>
    </row>
    <row r="2570" ht="12.75" customHeight="1">
      <c r="A2570" s="10" t="s">
        <v>6742</v>
      </c>
      <c r="B2570" s="10" t="s">
        <v>6743</v>
      </c>
      <c r="C2570" s="10">
        <v>2.0</v>
      </c>
      <c r="F2570" s="10">
        <v>2.0</v>
      </c>
      <c r="G2570" s="11">
        <v>45710.0</v>
      </c>
      <c r="H2570" s="12">
        <v>29200.5</v>
      </c>
      <c r="I2570" s="10" t="s">
        <v>2447</v>
      </c>
      <c r="J2570" s="10">
        <v>10.0</v>
      </c>
      <c r="K2570" s="10" t="s">
        <v>229</v>
      </c>
      <c r="N2570" s="10">
        <f t="shared" si="1"/>
        <v>10</v>
      </c>
      <c r="O2570" s="10">
        <f t="shared" si="2"/>
        <v>8</v>
      </c>
      <c r="P2570" s="10" t="s">
        <v>6744</v>
      </c>
      <c r="Q2570" s="10" t="str">
        <f>IFERROR(VLOOKUP(A2570,[1]Ajustes!A$1:H$65536,8,FALSE),0)</f>
        <v>#ERROR!</v>
      </c>
    </row>
    <row r="2571" ht="12.75" customHeight="1">
      <c r="A2571" s="10" t="s">
        <v>6745</v>
      </c>
      <c r="B2571" s="10" t="s">
        <v>6746</v>
      </c>
      <c r="C2571" s="10">
        <v>2.0</v>
      </c>
      <c r="F2571" s="10">
        <v>2.0</v>
      </c>
      <c r="G2571" s="11">
        <v>45281.0</v>
      </c>
      <c r="H2571" s="12">
        <v>7560.0</v>
      </c>
      <c r="I2571" s="10" t="s">
        <v>852</v>
      </c>
      <c r="J2571" s="10">
        <v>2.0</v>
      </c>
      <c r="K2571" s="10" t="s">
        <v>958</v>
      </c>
      <c r="N2571" s="10">
        <f t="shared" si="1"/>
        <v>2</v>
      </c>
      <c r="O2571" s="10">
        <f t="shared" si="2"/>
        <v>0</v>
      </c>
    </row>
    <row r="2572" ht="12.75" customHeight="1">
      <c r="A2572" s="10" t="s">
        <v>6747</v>
      </c>
      <c r="B2572" s="10" t="s">
        <v>6748</v>
      </c>
      <c r="C2572" s="10">
        <v>2.0</v>
      </c>
      <c r="D2572" s="10">
        <v>2.0</v>
      </c>
      <c r="G2572" s="11">
        <v>45712.0</v>
      </c>
      <c r="H2572" s="12">
        <v>34020.0</v>
      </c>
      <c r="I2572" s="10" t="s">
        <v>563</v>
      </c>
      <c r="L2572" s="10">
        <v>2.0</v>
      </c>
      <c r="N2572" s="10">
        <f t="shared" si="1"/>
        <v>2</v>
      </c>
      <c r="O2572" s="10">
        <f t="shared" si="2"/>
        <v>0</v>
      </c>
      <c r="P2572" s="10">
        <v>190559.0</v>
      </c>
    </row>
    <row r="2573" ht="12.75" customHeight="1">
      <c r="A2573" s="10" t="s">
        <v>6749</v>
      </c>
      <c r="B2573" s="10" t="s">
        <v>6750</v>
      </c>
      <c r="C2573" s="10">
        <v>3.0</v>
      </c>
      <c r="D2573" s="10">
        <v>1.0</v>
      </c>
      <c r="F2573" s="10">
        <v>2.0</v>
      </c>
      <c r="G2573" s="11">
        <v>45652.0</v>
      </c>
      <c r="H2573" s="12">
        <v>28208.25</v>
      </c>
      <c r="I2573" s="10" t="s">
        <v>6751</v>
      </c>
      <c r="J2573" s="10">
        <v>3.0</v>
      </c>
      <c r="K2573" s="10">
        <v>141.0</v>
      </c>
      <c r="N2573" s="10">
        <f t="shared" si="1"/>
        <v>3</v>
      </c>
      <c r="O2573" s="10">
        <f t="shared" si="2"/>
        <v>0</v>
      </c>
      <c r="P2573" s="10" t="s">
        <v>6752</v>
      </c>
    </row>
    <row r="2574" ht="12.75" customHeight="1">
      <c r="A2574" s="10" t="s">
        <v>6753</v>
      </c>
      <c r="B2574" s="10" t="s">
        <v>6754</v>
      </c>
      <c r="C2574" s="10">
        <v>1.0</v>
      </c>
      <c r="D2574" s="10">
        <v>2.0</v>
      </c>
      <c r="F2574" s="10">
        <v>-1.0</v>
      </c>
      <c r="G2574" s="11">
        <v>45659.0</v>
      </c>
      <c r="H2574" s="12">
        <v>9828.0</v>
      </c>
      <c r="I2574" s="10" t="s">
        <v>758</v>
      </c>
      <c r="L2574" s="10">
        <v>1.0</v>
      </c>
      <c r="N2574" s="10">
        <f t="shared" si="1"/>
        <v>1</v>
      </c>
      <c r="O2574" s="10">
        <f t="shared" si="2"/>
        <v>0</v>
      </c>
      <c r="P2574" s="10">
        <v>183617.0</v>
      </c>
    </row>
    <row r="2575" ht="12.75" customHeight="1">
      <c r="A2575" s="10" t="s">
        <v>6755</v>
      </c>
      <c r="B2575" s="10" t="s">
        <v>6756</v>
      </c>
      <c r="C2575" s="10">
        <v>2.0</v>
      </c>
      <c r="D2575" s="10">
        <v>1.0</v>
      </c>
      <c r="F2575" s="10">
        <v>1.0</v>
      </c>
      <c r="G2575" s="11">
        <v>45460.0</v>
      </c>
      <c r="H2575" s="12">
        <v>20270.25</v>
      </c>
      <c r="I2575" s="10" t="s">
        <v>347</v>
      </c>
      <c r="J2575" s="10">
        <v>1.0</v>
      </c>
      <c r="K2575" s="10">
        <v>442.0</v>
      </c>
      <c r="L2575" s="10">
        <v>1.0</v>
      </c>
      <c r="N2575" s="10">
        <f t="shared" si="1"/>
        <v>2</v>
      </c>
      <c r="O2575" s="10">
        <f t="shared" si="2"/>
        <v>0</v>
      </c>
      <c r="P2575" s="10">
        <v>147914.0</v>
      </c>
    </row>
    <row r="2576" ht="12.75" customHeight="1">
      <c r="A2576" s="10" t="s">
        <v>6757</v>
      </c>
      <c r="B2576" s="10" t="s">
        <v>6758</v>
      </c>
      <c r="C2576" s="10">
        <v>16.0</v>
      </c>
      <c r="D2576" s="10">
        <v>2.0</v>
      </c>
      <c r="F2576" s="10">
        <v>14.0</v>
      </c>
      <c r="G2576" s="11">
        <v>45703.0</v>
      </c>
      <c r="H2576" s="12">
        <v>13182.75</v>
      </c>
      <c r="I2576" s="10" t="s">
        <v>4855</v>
      </c>
      <c r="J2576" s="10">
        <v>16.0</v>
      </c>
      <c r="K2576" s="10">
        <v>751.0</v>
      </c>
      <c r="N2576" s="10">
        <f t="shared" si="1"/>
        <v>16</v>
      </c>
      <c r="O2576" s="10">
        <f t="shared" si="2"/>
        <v>0</v>
      </c>
    </row>
    <row r="2577" ht="12.75" customHeight="1">
      <c r="A2577" s="10" t="s">
        <v>6759</v>
      </c>
      <c r="B2577" s="10" t="s">
        <v>6760</v>
      </c>
      <c r="C2577" s="10">
        <v>14.0</v>
      </c>
      <c r="F2577" s="10">
        <v>14.0</v>
      </c>
      <c r="G2577" s="11">
        <v>45281.0</v>
      </c>
      <c r="H2577" s="12">
        <v>7371.0</v>
      </c>
      <c r="I2577" s="10" t="s">
        <v>6761</v>
      </c>
      <c r="J2577" s="10">
        <v>14.0</v>
      </c>
      <c r="K2577" s="10" t="s">
        <v>1553</v>
      </c>
      <c r="N2577" s="10">
        <f t="shared" si="1"/>
        <v>14</v>
      </c>
      <c r="O2577" s="10">
        <f t="shared" si="2"/>
        <v>0</v>
      </c>
    </row>
    <row r="2578" ht="12.75" customHeight="1">
      <c r="A2578" s="10" t="s">
        <v>6762</v>
      </c>
      <c r="B2578" s="10" t="s">
        <v>6763</v>
      </c>
      <c r="C2578" s="10">
        <v>28.0</v>
      </c>
      <c r="F2578" s="10">
        <v>28.0</v>
      </c>
      <c r="G2578" s="11">
        <v>45314.0</v>
      </c>
      <c r="H2578" s="12">
        <v>11718.0</v>
      </c>
      <c r="I2578" s="10" t="s">
        <v>6764</v>
      </c>
      <c r="J2578" s="10">
        <v>28.0</v>
      </c>
      <c r="K2578" s="10" t="s">
        <v>229</v>
      </c>
      <c r="N2578" s="10">
        <f t="shared" si="1"/>
        <v>28</v>
      </c>
      <c r="O2578" s="10">
        <f t="shared" si="2"/>
        <v>0</v>
      </c>
    </row>
    <row r="2579" ht="12.75" customHeight="1">
      <c r="A2579" s="10" t="s">
        <v>6765</v>
      </c>
      <c r="B2579" s="10" t="s">
        <v>6766</v>
      </c>
      <c r="C2579" s="10">
        <v>1.0</v>
      </c>
      <c r="F2579" s="10">
        <v>1.0</v>
      </c>
      <c r="G2579" s="11">
        <v>45114.0</v>
      </c>
      <c r="H2579" s="12">
        <v>66055.5</v>
      </c>
      <c r="I2579" s="10" t="s">
        <v>6767</v>
      </c>
      <c r="J2579" s="10">
        <v>1.0</v>
      </c>
      <c r="K2579" s="10" t="s">
        <v>1553</v>
      </c>
      <c r="N2579" s="10">
        <f t="shared" si="1"/>
        <v>1</v>
      </c>
      <c r="O2579" s="10">
        <f t="shared" si="2"/>
        <v>0</v>
      </c>
    </row>
    <row r="2580" ht="12.75" customHeight="1">
      <c r="A2580" s="10" t="s">
        <v>6768</v>
      </c>
      <c r="B2580" s="10" t="s">
        <v>6769</v>
      </c>
      <c r="C2580" s="10">
        <v>2.0</v>
      </c>
      <c r="F2580" s="10">
        <v>2.0</v>
      </c>
      <c r="G2580" s="11">
        <v>45281.0</v>
      </c>
      <c r="H2580" s="12">
        <v>35721.0</v>
      </c>
      <c r="I2580" s="10" t="s">
        <v>6770</v>
      </c>
      <c r="J2580" s="10">
        <v>2.0</v>
      </c>
      <c r="K2580" s="10">
        <v>141.0</v>
      </c>
      <c r="N2580" s="10">
        <f t="shared" si="1"/>
        <v>2</v>
      </c>
      <c r="O2580" s="10">
        <f t="shared" si="2"/>
        <v>0</v>
      </c>
    </row>
    <row r="2581" ht="12.75" customHeight="1">
      <c r="A2581" s="10" t="s">
        <v>6771</v>
      </c>
      <c r="B2581" s="10" t="s">
        <v>6772</v>
      </c>
      <c r="C2581" s="10">
        <v>4.0</v>
      </c>
      <c r="D2581" s="10">
        <v>1.0</v>
      </c>
      <c r="F2581" s="10">
        <v>3.0</v>
      </c>
      <c r="G2581" s="11">
        <v>45281.0</v>
      </c>
      <c r="H2581" s="12">
        <v>4158.0</v>
      </c>
      <c r="I2581" s="10" t="s">
        <v>2558</v>
      </c>
      <c r="J2581" s="10">
        <v>3.0</v>
      </c>
      <c r="K2581" s="10" t="s">
        <v>238</v>
      </c>
      <c r="L2581" s="10">
        <v>1.0</v>
      </c>
      <c r="N2581" s="10">
        <f t="shared" si="1"/>
        <v>4</v>
      </c>
      <c r="O2581" s="10">
        <f t="shared" si="2"/>
        <v>0</v>
      </c>
      <c r="P2581" s="10">
        <v>147914.0</v>
      </c>
    </row>
    <row r="2582" ht="12.75" customHeight="1">
      <c r="A2582" s="10" t="s">
        <v>6773</v>
      </c>
      <c r="B2582" s="10" t="s">
        <v>6774</v>
      </c>
      <c r="C2582" s="10">
        <v>10.0</v>
      </c>
      <c r="D2582" s="10">
        <v>1.0</v>
      </c>
      <c r="F2582" s="10">
        <v>9.0</v>
      </c>
      <c r="G2582" s="11">
        <v>45723.0</v>
      </c>
      <c r="H2582" s="12">
        <v>51171.75</v>
      </c>
      <c r="I2582" s="10" t="s">
        <v>6775</v>
      </c>
      <c r="J2582" s="10">
        <v>9.0</v>
      </c>
      <c r="K2582" s="10">
        <v>441.0</v>
      </c>
      <c r="L2582" s="10">
        <v>1.0</v>
      </c>
      <c r="N2582" s="10">
        <f t="shared" si="1"/>
        <v>10</v>
      </c>
      <c r="O2582" s="10">
        <f t="shared" si="2"/>
        <v>0</v>
      </c>
      <c r="P2582" s="10">
        <v>147914.0</v>
      </c>
    </row>
    <row r="2583" ht="12.75" customHeight="1">
      <c r="A2583" s="10" t="s">
        <v>6776</v>
      </c>
      <c r="B2583" s="10" t="s">
        <v>6777</v>
      </c>
      <c r="C2583" s="10">
        <v>1.0</v>
      </c>
      <c r="F2583" s="10">
        <v>1.0</v>
      </c>
      <c r="G2583" s="11">
        <v>45492.0</v>
      </c>
      <c r="H2583" s="12">
        <v>2646.0</v>
      </c>
      <c r="I2583" s="10" t="s">
        <v>866</v>
      </c>
      <c r="J2583" s="10">
        <v>1.0</v>
      </c>
      <c r="K2583" s="10" t="s">
        <v>553</v>
      </c>
      <c r="N2583" s="10">
        <f t="shared" si="1"/>
        <v>1</v>
      </c>
      <c r="O2583" s="10">
        <f t="shared" si="2"/>
        <v>0</v>
      </c>
    </row>
    <row r="2584" ht="12.75" customHeight="1">
      <c r="A2584" s="10" t="s">
        <v>6778</v>
      </c>
      <c r="B2584" s="10" t="s">
        <v>6779</v>
      </c>
      <c r="C2584" s="10">
        <v>1.0</v>
      </c>
      <c r="D2584" s="10">
        <v>1.0</v>
      </c>
      <c r="G2584" s="11">
        <v>45405.0</v>
      </c>
      <c r="H2584" s="12">
        <v>7560.0</v>
      </c>
      <c r="I2584" s="10" t="s">
        <v>786</v>
      </c>
      <c r="L2584" s="10">
        <v>1.0</v>
      </c>
      <c r="N2584" s="10">
        <f t="shared" si="1"/>
        <v>1</v>
      </c>
      <c r="O2584" s="10">
        <f t="shared" si="2"/>
        <v>0</v>
      </c>
      <c r="P2584" s="10">
        <v>147914.0</v>
      </c>
    </row>
    <row r="2585" ht="12.75" customHeight="1">
      <c r="A2585" s="10" t="s">
        <v>6780</v>
      </c>
      <c r="B2585" s="10" t="s">
        <v>6526</v>
      </c>
      <c r="C2585" s="10">
        <v>6.0</v>
      </c>
      <c r="F2585" s="10">
        <v>6.0</v>
      </c>
      <c r="G2585" s="11">
        <v>45692.0</v>
      </c>
      <c r="H2585" s="12">
        <v>491400.0</v>
      </c>
      <c r="I2585" s="10" t="s">
        <v>6781</v>
      </c>
      <c r="J2585" s="10">
        <v>6.0</v>
      </c>
      <c r="K2585" s="10">
        <v>251.0</v>
      </c>
      <c r="N2585" s="10">
        <f t="shared" si="1"/>
        <v>6</v>
      </c>
      <c r="O2585" s="10">
        <f t="shared" si="2"/>
        <v>0</v>
      </c>
    </row>
    <row r="2586" ht="12.75" customHeight="1">
      <c r="A2586" s="10" t="s">
        <v>6782</v>
      </c>
      <c r="B2586" s="10" t="s">
        <v>6782</v>
      </c>
      <c r="C2586" s="10" t="s">
        <v>6782</v>
      </c>
      <c r="D2586" s="10" t="s">
        <v>6782</v>
      </c>
      <c r="E2586" s="10" t="s">
        <v>6782</v>
      </c>
      <c r="F2586" s="10" t="s">
        <v>6782</v>
      </c>
      <c r="G2586" s="10" t="s">
        <v>6782</v>
      </c>
      <c r="H2586" s="10" t="s">
        <v>6782</v>
      </c>
      <c r="I2586" s="10" t="s">
        <v>6782</v>
      </c>
      <c r="J2586" s="10" t="s">
        <v>6782</v>
      </c>
      <c r="K2586" s="10" t="s">
        <v>6782</v>
      </c>
      <c r="L2586" s="10" t="s">
        <v>6782</v>
      </c>
      <c r="M2586" s="10" t="s">
        <v>6782</v>
      </c>
      <c r="N2586" s="10" t="s">
        <v>6782</v>
      </c>
      <c r="O2586" s="10" t="s">
        <v>6782</v>
      </c>
      <c r="P2586" s="10" t="s">
        <v>6782</v>
      </c>
      <c r="Q2586" s="10" t="s">
        <v>6782</v>
      </c>
      <c r="R2586" s="10" t="s">
        <v>6782</v>
      </c>
      <c r="S2586" s="10" t="s">
        <v>6782</v>
      </c>
    </row>
    <row r="2587" ht="12.75" customHeight="1">
      <c r="A2587" s="10" t="s">
        <v>6783</v>
      </c>
      <c r="B2587" s="10" t="s">
        <v>6784</v>
      </c>
      <c r="C2587" s="10">
        <v>6.0</v>
      </c>
      <c r="F2587" s="10">
        <v>6.0</v>
      </c>
      <c r="G2587" s="11">
        <v>45715.0</v>
      </c>
      <c r="H2587" s="12">
        <v>13230.0</v>
      </c>
      <c r="I2587" s="10" t="s">
        <v>1398</v>
      </c>
      <c r="J2587" s="10">
        <v>6.0</v>
      </c>
      <c r="K2587" s="10" t="s">
        <v>229</v>
      </c>
      <c r="N2587" s="10">
        <f t="shared" ref="N2587:N2913" si="3">J2587+L2587+M2587</f>
        <v>6</v>
      </c>
      <c r="O2587" s="10">
        <f t="shared" ref="O2587:O2913" si="4">N2587-C2587</f>
        <v>0</v>
      </c>
      <c r="P2587" s="10" t="s">
        <v>6785</v>
      </c>
    </row>
    <row r="2588" ht="12.75" customHeight="1">
      <c r="A2588" s="10" t="s">
        <v>6786</v>
      </c>
      <c r="B2588" s="10" t="s">
        <v>6787</v>
      </c>
      <c r="C2588" s="10">
        <v>1.0</v>
      </c>
      <c r="F2588" s="10">
        <v>1.0</v>
      </c>
      <c r="G2588" s="11">
        <v>45723.0</v>
      </c>
      <c r="H2588" s="12">
        <v>73710.0</v>
      </c>
      <c r="I2588" s="10" t="s">
        <v>910</v>
      </c>
      <c r="J2588" s="10">
        <v>1.0</v>
      </c>
      <c r="K2588" s="10">
        <v>422.0</v>
      </c>
      <c r="N2588" s="10">
        <f t="shared" si="3"/>
        <v>1</v>
      </c>
      <c r="O2588" s="10">
        <f t="shared" si="4"/>
        <v>0</v>
      </c>
    </row>
    <row r="2589" ht="12.75" customHeight="1">
      <c r="A2589" s="10" t="s">
        <v>6788</v>
      </c>
      <c r="B2589" s="10" t="s">
        <v>6789</v>
      </c>
      <c r="C2589" s="10">
        <v>2.0</v>
      </c>
      <c r="F2589" s="10">
        <v>2.0</v>
      </c>
      <c r="G2589" s="11">
        <v>45632.0</v>
      </c>
      <c r="H2589" s="12">
        <v>34445.25</v>
      </c>
      <c r="I2589" s="10" t="s">
        <v>5525</v>
      </c>
      <c r="J2589" s="10">
        <v>2.0</v>
      </c>
      <c r="K2589" s="10" t="s">
        <v>1300</v>
      </c>
      <c r="N2589" s="10">
        <f t="shared" si="3"/>
        <v>2</v>
      </c>
      <c r="O2589" s="10">
        <f t="shared" si="4"/>
        <v>0</v>
      </c>
    </row>
    <row r="2590" ht="12.75" customHeight="1">
      <c r="A2590" s="10" t="s">
        <v>6790</v>
      </c>
      <c r="B2590" s="10" t="s">
        <v>6791</v>
      </c>
      <c r="C2590" s="10">
        <v>2.0</v>
      </c>
      <c r="F2590" s="10">
        <v>2.0</v>
      </c>
      <c r="G2590" s="11">
        <v>45723.0</v>
      </c>
      <c r="H2590" s="12">
        <v>6615.0</v>
      </c>
      <c r="I2590" s="10" t="s">
        <v>946</v>
      </c>
      <c r="J2590" s="10">
        <v>2.0</v>
      </c>
      <c r="K2590" s="10" t="s">
        <v>1300</v>
      </c>
      <c r="N2590" s="10">
        <f t="shared" si="3"/>
        <v>2</v>
      </c>
      <c r="O2590" s="10">
        <f t="shared" si="4"/>
        <v>0</v>
      </c>
    </row>
    <row r="2591" ht="12.75" customHeight="1">
      <c r="A2591" s="10" t="s">
        <v>6792</v>
      </c>
      <c r="B2591" s="10" t="s">
        <v>6793</v>
      </c>
      <c r="C2591" s="10">
        <v>1.0</v>
      </c>
      <c r="F2591" s="10">
        <v>1.0</v>
      </c>
      <c r="G2591" s="11">
        <v>45492.0</v>
      </c>
      <c r="H2591" s="12">
        <v>11340.0</v>
      </c>
      <c r="I2591" s="10" t="s">
        <v>335</v>
      </c>
      <c r="J2591" s="10">
        <v>1.0</v>
      </c>
      <c r="K2591" s="11" t="s">
        <v>3295</v>
      </c>
      <c r="N2591" s="10">
        <f t="shared" si="3"/>
        <v>1</v>
      </c>
      <c r="O2591" s="10">
        <f t="shared" si="4"/>
        <v>0</v>
      </c>
    </row>
    <row r="2592" ht="12.75" customHeight="1">
      <c r="A2592" s="10" t="s">
        <v>6794</v>
      </c>
      <c r="B2592" s="10" t="s">
        <v>6795</v>
      </c>
      <c r="C2592" s="10">
        <v>1.0</v>
      </c>
      <c r="F2592" s="10">
        <v>1.0</v>
      </c>
      <c r="G2592" s="11">
        <v>45723.0</v>
      </c>
      <c r="H2592" s="12">
        <v>11340.0</v>
      </c>
      <c r="I2592" s="10" t="s">
        <v>335</v>
      </c>
      <c r="J2592" s="10">
        <v>1.0</v>
      </c>
      <c r="K2592" s="10">
        <v>422.0</v>
      </c>
      <c r="N2592" s="10">
        <f t="shared" si="3"/>
        <v>1</v>
      </c>
      <c r="O2592" s="10">
        <f t="shared" si="4"/>
        <v>0</v>
      </c>
    </row>
    <row r="2593" ht="12.75" customHeight="1">
      <c r="A2593" s="10" t="s">
        <v>6796</v>
      </c>
      <c r="B2593" s="10" t="s">
        <v>6455</v>
      </c>
      <c r="C2593" s="10">
        <v>2.0</v>
      </c>
      <c r="F2593" s="10">
        <v>2.0</v>
      </c>
      <c r="G2593" s="11">
        <v>45692.0</v>
      </c>
      <c r="H2593" s="12">
        <v>1039500.0</v>
      </c>
      <c r="I2593" s="10" t="s">
        <v>6456</v>
      </c>
      <c r="J2593" s="10">
        <v>2.0</v>
      </c>
      <c r="K2593" s="10" t="s">
        <v>6483</v>
      </c>
      <c r="N2593" s="10">
        <f t="shared" si="3"/>
        <v>2</v>
      </c>
      <c r="O2593" s="10">
        <f t="shared" si="4"/>
        <v>0</v>
      </c>
    </row>
    <row r="2594" ht="12.75" customHeight="1">
      <c r="A2594" s="10" t="s">
        <v>6797</v>
      </c>
      <c r="B2594" s="10" t="s">
        <v>6798</v>
      </c>
      <c r="C2594" s="10">
        <v>1.0</v>
      </c>
      <c r="F2594" s="10">
        <v>1.0</v>
      </c>
      <c r="G2594" s="11">
        <v>45723.0</v>
      </c>
      <c r="H2594" s="12">
        <v>127575.0</v>
      </c>
      <c r="I2594" s="10" t="s">
        <v>590</v>
      </c>
      <c r="J2594" s="10">
        <v>1.0</v>
      </c>
      <c r="K2594" s="10">
        <v>421.0</v>
      </c>
      <c r="N2594" s="10">
        <f t="shared" si="3"/>
        <v>1</v>
      </c>
      <c r="O2594" s="10">
        <f t="shared" si="4"/>
        <v>0</v>
      </c>
    </row>
    <row r="2595" ht="12.75" customHeight="1">
      <c r="A2595" s="10" t="s">
        <v>6799</v>
      </c>
      <c r="B2595" s="10" t="s">
        <v>6800</v>
      </c>
      <c r="C2595" s="10">
        <v>6.0</v>
      </c>
      <c r="F2595" s="10">
        <v>6.0</v>
      </c>
      <c r="G2595" s="11">
        <v>45723.0</v>
      </c>
      <c r="H2595" s="12">
        <v>25515.0</v>
      </c>
      <c r="I2595" s="10" t="s">
        <v>6801</v>
      </c>
      <c r="J2595" s="10">
        <v>6.0</v>
      </c>
      <c r="K2595" s="10" t="s">
        <v>553</v>
      </c>
      <c r="N2595" s="10">
        <f t="shared" si="3"/>
        <v>6</v>
      </c>
      <c r="O2595" s="10">
        <f t="shared" si="4"/>
        <v>0</v>
      </c>
    </row>
    <row r="2596" ht="12.75" customHeight="1">
      <c r="A2596" s="10" t="s">
        <v>6802</v>
      </c>
      <c r="B2596" s="10" t="s">
        <v>6803</v>
      </c>
      <c r="C2596" s="10">
        <v>2.0</v>
      </c>
      <c r="F2596" s="10">
        <v>2.0</v>
      </c>
      <c r="G2596" s="11">
        <v>45540.0</v>
      </c>
      <c r="H2596" s="12">
        <v>344925.0</v>
      </c>
      <c r="I2596" s="10" t="s">
        <v>6804</v>
      </c>
      <c r="J2596" s="10">
        <v>2.0</v>
      </c>
      <c r="K2596" s="11">
        <v>941.0</v>
      </c>
      <c r="N2596" s="10">
        <f t="shared" si="3"/>
        <v>2</v>
      </c>
      <c r="O2596" s="10">
        <f t="shared" si="4"/>
        <v>0</v>
      </c>
    </row>
    <row r="2597" ht="12.75" customHeight="1">
      <c r="A2597" s="10" t="s">
        <v>6805</v>
      </c>
      <c r="B2597" s="10" t="s">
        <v>6806</v>
      </c>
      <c r="C2597" s="10">
        <v>1.0</v>
      </c>
      <c r="F2597" s="10">
        <v>1.0</v>
      </c>
      <c r="G2597" s="11">
        <v>45054.0</v>
      </c>
      <c r="H2597" s="12">
        <v>248062.5</v>
      </c>
      <c r="I2597" s="10" t="s">
        <v>6807</v>
      </c>
      <c r="J2597" s="10">
        <v>1.0</v>
      </c>
      <c r="K2597" s="10" t="s">
        <v>1562</v>
      </c>
      <c r="N2597" s="10">
        <f t="shared" si="3"/>
        <v>1</v>
      </c>
      <c r="O2597" s="10">
        <f t="shared" si="4"/>
        <v>0</v>
      </c>
    </row>
    <row r="2598" ht="12.75" customHeight="1">
      <c r="A2598" s="10" t="s">
        <v>6808</v>
      </c>
      <c r="B2598" s="10" t="s">
        <v>6809</v>
      </c>
      <c r="C2598" s="10">
        <v>2.0</v>
      </c>
      <c r="F2598" s="10">
        <v>2.0</v>
      </c>
      <c r="G2598" s="11">
        <v>45614.0</v>
      </c>
      <c r="H2598" s="12">
        <v>56700.0</v>
      </c>
      <c r="I2598" s="10" t="s">
        <v>84</v>
      </c>
      <c r="J2598" s="10">
        <v>2.0</v>
      </c>
      <c r="K2598" s="10">
        <v>132.0</v>
      </c>
      <c r="N2598" s="10">
        <f t="shared" si="3"/>
        <v>2</v>
      </c>
      <c r="O2598" s="10">
        <f t="shared" si="4"/>
        <v>0</v>
      </c>
    </row>
    <row r="2599" ht="12.75" customHeight="1">
      <c r="A2599" s="10" t="s">
        <v>6810</v>
      </c>
      <c r="B2599" s="10" t="s">
        <v>6811</v>
      </c>
      <c r="C2599" s="10">
        <v>1.0</v>
      </c>
      <c r="F2599" s="10">
        <v>1.0</v>
      </c>
      <c r="G2599" s="11">
        <v>45612.0</v>
      </c>
      <c r="H2599" s="12">
        <v>58146.61</v>
      </c>
      <c r="I2599" s="10" t="s">
        <v>6812</v>
      </c>
      <c r="J2599" s="10">
        <v>1.0</v>
      </c>
      <c r="K2599" s="10" t="s">
        <v>290</v>
      </c>
      <c r="N2599" s="10">
        <f t="shared" si="3"/>
        <v>1</v>
      </c>
      <c r="O2599" s="10">
        <f t="shared" si="4"/>
        <v>0</v>
      </c>
    </row>
    <row r="2600" ht="12.75" customHeight="1">
      <c r="A2600" s="10" t="s">
        <v>6813</v>
      </c>
      <c r="B2600" s="10" t="s">
        <v>6814</v>
      </c>
      <c r="C2600" s="10">
        <v>2.0</v>
      </c>
      <c r="F2600" s="10">
        <v>2.0</v>
      </c>
      <c r="G2600" s="11">
        <v>45079.0</v>
      </c>
      <c r="H2600" s="12">
        <v>4391.95</v>
      </c>
      <c r="I2600" s="10" t="s">
        <v>6815</v>
      </c>
      <c r="J2600" s="10">
        <v>2.0</v>
      </c>
      <c r="K2600" s="10" t="s">
        <v>290</v>
      </c>
      <c r="N2600" s="10">
        <f t="shared" si="3"/>
        <v>2</v>
      </c>
      <c r="O2600" s="10">
        <f t="shared" si="4"/>
        <v>0</v>
      </c>
    </row>
    <row r="2601" ht="12.75" customHeight="1">
      <c r="A2601" s="10" t="s">
        <v>6816</v>
      </c>
      <c r="B2601" s="10" t="s">
        <v>6817</v>
      </c>
      <c r="C2601" s="10">
        <v>3.0</v>
      </c>
      <c r="F2601" s="10">
        <v>3.0</v>
      </c>
      <c r="G2601" s="11">
        <v>45723.0</v>
      </c>
      <c r="H2601" s="12">
        <v>42307.56</v>
      </c>
      <c r="I2601" s="10" t="s">
        <v>6818</v>
      </c>
      <c r="J2601" s="10">
        <v>3.0</v>
      </c>
      <c r="K2601" s="10" t="s">
        <v>6819</v>
      </c>
      <c r="N2601" s="10">
        <f t="shared" si="3"/>
        <v>3</v>
      </c>
      <c r="O2601" s="10">
        <f t="shared" si="4"/>
        <v>0</v>
      </c>
      <c r="Q2601" s="10" t="str">
        <f>IFERROR(VLOOKUP(A2601,[1]Ajustes!A$1:H$65536,8,FALSE),0)</f>
        <v>#ERROR!</v>
      </c>
    </row>
    <row r="2602" ht="12.75" customHeight="1">
      <c r="A2602" s="10" t="s">
        <v>6820</v>
      </c>
      <c r="B2602" s="10" t="s">
        <v>6821</v>
      </c>
      <c r="C2602" s="10">
        <v>1.0</v>
      </c>
      <c r="F2602" s="10">
        <v>1.0</v>
      </c>
      <c r="G2602" s="11">
        <v>45614.0</v>
      </c>
      <c r="H2602" s="12">
        <v>767340.0</v>
      </c>
      <c r="I2602" s="10" t="s">
        <v>6822</v>
      </c>
      <c r="J2602" s="10">
        <v>1.0</v>
      </c>
      <c r="K2602" s="10">
        <v>133.0</v>
      </c>
      <c r="N2602" s="10">
        <f t="shared" si="3"/>
        <v>1</v>
      </c>
      <c r="O2602" s="10">
        <f t="shared" si="4"/>
        <v>0</v>
      </c>
    </row>
    <row r="2603" ht="12.75" customHeight="1">
      <c r="A2603" s="10" t="s">
        <v>6823</v>
      </c>
      <c r="B2603" s="10" t="s">
        <v>6824</v>
      </c>
      <c r="C2603" s="10">
        <v>28.0</v>
      </c>
      <c r="D2603" s="10">
        <v>10.0</v>
      </c>
      <c r="F2603" s="10">
        <v>18.0</v>
      </c>
      <c r="G2603" s="11">
        <v>45723.0</v>
      </c>
      <c r="H2603" s="12">
        <v>49612.5</v>
      </c>
      <c r="I2603" s="10" t="s">
        <v>6825</v>
      </c>
      <c r="J2603" s="10">
        <v>24.0</v>
      </c>
      <c r="K2603" s="10" t="s">
        <v>1698</v>
      </c>
      <c r="L2603" s="10">
        <v>4.0</v>
      </c>
      <c r="N2603" s="10">
        <f t="shared" si="3"/>
        <v>28</v>
      </c>
      <c r="O2603" s="10">
        <f t="shared" si="4"/>
        <v>0</v>
      </c>
      <c r="P2603" s="10" t="s">
        <v>6826</v>
      </c>
    </row>
    <row r="2604" ht="12.75" customHeight="1">
      <c r="A2604" s="10" t="s">
        <v>6827</v>
      </c>
      <c r="B2604" s="10" t="s">
        <v>6828</v>
      </c>
      <c r="C2604" s="10">
        <v>1.0</v>
      </c>
      <c r="F2604" s="10">
        <v>1.0</v>
      </c>
      <c r="G2604" s="11">
        <v>45677.0</v>
      </c>
      <c r="H2604" s="12">
        <v>141750.0</v>
      </c>
      <c r="I2604" s="10" t="s">
        <v>308</v>
      </c>
      <c r="J2604" s="10">
        <v>1.0</v>
      </c>
      <c r="K2604" s="10">
        <v>853.0</v>
      </c>
      <c r="N2604" s="10">
        <f t="shared" si="3"/>
        <v>1</v>
      </c>
      <c r="O2604" s="10">
        <f t="shared" si="4"/>
        <v>0</v>
      </c>
    </row>
    <row r="2605" ht="12.75" customHeight="1">
      <c r="A2605" s="10" t="s">
        <v>6829</v>
      </c>
      <c r="B2605" s="10" t="s">
        <v>6830</v>
      </c>
      <c r="C2605" s="10">
        <v>1.0</v>
      </c>
      <c r="F2605" s="10">
        <v>1.0</v>
      </c>
      <c r="G2605" s="11">
        <v>45549.0</v>
      </c>
      <c r="H2605" s="12">
        <v>276412.5</v>
      </c>
      <c r="I2605" s="10" t="s">
        <v>6831</v>
      </c>
      <c r="J2605" s="10">
        <v>1.0</v>
      </c>
      <c r="K2605" s="10">
        <v>631.0</v>
      </c>
      <c r="N2605" s="10">
        <f t="shared" si="3"/>
        <v>1</v>
      </c>
      <c r="O2605" s="10">
        <f t="shared" si="4"/>
        <v>0</v>
      </c>
    </row>
    <row r="2606" ht="12.75" customHeight="1">
      <c r="A2606" s="10" t="s">
        <v>6832</v>
      </c>
      <c r="B2606" s="10" t="s">
        <v>6833</v>
      </c>
      <c r="C2606" s="10">
        <v>1.0</v>
      </c>
      <c r="F2606" s="10">
        <v>1.0</v>
      </c>
      <c r="G2606" s="11">
        <v>45608.0</v>
      </c>
      <c r="H2606" s="12">
        <v>51030.0</v>
      </c>
      <c r="I2606" s="10" t="s">
        <v>552</v>
      </c>
      <c r="J2606" s="10">
        <v>1.0</v>
      </c>
      <c r="K2606" s="10">
        <v>631.0</v>
      </c>
      <c r="N2606" s="10">
        <f t="shared" si="3"/>
        <v>1</v>
      </c>
      <c r="O2606" s="10">
        <f t="shared" si="4"/>
        <v>0</v>
      </c>
    </row>
    <row r="2607" ht="12.75" customHeight="1">
      <c r="A2607" s="10" t="s">
        <v>6834</v>
      </c>
      <c r="B2607" s="10" t="s">
        <v>6835</v>
      </c>
      <c r="C2607" s="10">
        <v>1.0</v>
      </c>
      <c r="F2607" s="10">
        <v>1.0</v>
      </c>
      <c r="G2607" s="11">
        <v>45604.0</v>
      </c>
      <c r="H2607" s="12">
        <v>21262.5</v>
      </c>
      <c r="I2607" s="10" t="s">
        <v>277</v>
      </c>
      <c r="J2607" s="10">
        <v>1.0</v>
      </c>
      <c r="K2607" s="10" t="s">
        <v>238</v>
      </c>
      <c r="N2607" s="10">
        <f t="shared" si="3"/>
        <v>1</v>
      </c>
      <c r="O2607" s="10">
        <f t="shared" si="4"/>
        <v>0</v>
      </c>
    </row>
    <row r="2608" ht="12.75" customHeight="1">
      <c r="A2608" s="10" t="s">
        <v>6836</v>
      </c>
      <c r="B2608" s="10" t="s">
        <v>6837</v>
      </c>
      <c r="C2608" s="10">
        <v>1.0</v>
      </c>
      <c r="F2608" s="10">
        <v>1.0</v>
      </c>
      <c r="G2608" s="11">
        <v>45331.0</v>
      </c>
      <c r="H2608" s="12">
        <v>24664.5</v>
      </c>
      <c r="I2608" s="10" t="s">
        <v>5704</v>
      </c>
      <c r="J2608" s="10">
        <v>1.0</v>
      </c>
      <c r="K2608" s="10" t="s">
        <v>235</v>
      </c>
      <c r="N2608" s="10">
        <f t="shared" si="3"/>
        <v>1</v>
      </c>
      <c r="O2608" s="10">
        <f t="shared" si="4"/>
        <v>0</v>
      </c>
      <c r="Q2608" s="10" t="str">
        <f>IFERROR(VLOOKUP(A2608,[1]Ajustes!A$1:H$65536,8,FALSE),0)</f>
        <v>#ERROR!</v>
      </c>
    </row>
    <row r="2609" ht="12.75" customHeight="1">
      <c r="A2609" s="10" t="s">
        <v>6838</v>
      </c>
      <c r="B2609" s="10" t="s">
        <v>6839</v>
      </c>
      <c r="C2609" s="10">
        <v>6.0</v>
      </c>
      <c r="F2609" s="10">
        <v>6.0</v>
      </c>
      <c r="G2609" s="11">
        <v>45447.0</v>
      </c>
      <c r="H2609" s="12">
        <v>55991.25</v>
      </c>
      <c r="I2609" s="10" t="s">
        <v>6840</v>
      </c>
      <c r="J2609" s="10">
        <v>6.0</v>
      </c>
      <c r="K2609" s="10">
        <v>411.0</v>
      </c>
      <c r="N2609" s="10">
        <f t="shared" si="3"/>
        <v>6</v>
      </c>
      <c r="O2609" s="10">
        <f t="shared" si="4"/>
        <v>0</v>
      </c>
    </row>
    <row r="2610" ht="12.75" customHeight="1">
      <c r="A2610" s="10" t="s">
        <v>6841</v>
      </c>
      <c r="B2610" s="10" t="s">
        <v>6842</v>
      </c>
      <c r="C2610" s="10">
        <v>2.0</v>
      </c>
      <c r="F2610" s="10">
        <v>2.0</v>
      </c>
      <c r="G2610" s="11">
        <v>45447.0</v>
      </c>
      <c r="H2610" s="12">
        <v>767340.0</v>
      </c>
      <c r="I2610" s="10" t="s">
        <v>6843</v>
      </c>
      <c r="J2610" s="10">
        <v>2.0</v>
      </c>
      <c r="K2610" s="10">
        <v>911.0</v>
      </c>
      <c r="N2610" s="10">
        <f t="shared" si="3"/>
        <v>2</v>
      </c>
      <c r="O2610" s="10">
        <f t="shared" si="4"/>
        <v>0</v>
      </c>
    </row>
    <row r="2611" ht="12.75" customHeight="1">
      <c r="A2611" s="10" t="s">
        <v>6844</v>
      </c>
      <c r="B2611" s="10" t="s">
        <v>6845</v>
      </c>
      <c r="C2611" s="10">
        <v>2.0</v>
      </c>
      <c r="F2611" s="10">
        <v>2.0</v>
      </c>
      <c r="G2611" s="11">
        <v>45405.0</v>
      </c>
      <c r="H2611" s="12">
        <v>1230390.0</v>
      </c>
      <c r="I2611" s="10" t="s">
        <v>6846</v>
      </c>
      <c r="J2611" s="10">
        <v>2.0</v>
      </c>
      <c r="K2611" s="10">
        <v>911.0</v>
      </c>
      <c r="N2611" s="10">
        <f t="shared" si="3"/>
        <v>2</v>
      </c>
      <c r="O2611" s="10">
        <f t="shared" si="4"/>
        <v>0</v>
      </c>
      <c r="P2611" s="10" t="s">
        <v>6847</v>
      </c>
    </row>
    <row r="2612" ht="12.75" customHeight="1">
      <c r="A2612" s="10" t="s">
        <v>6848</v>
      </c>
      <c r="B2612" s="10" t="s">
        <v>6849</v>
      </c>
      <c r="C2612" s="10">
        <v>1.0</v>
      </c>
      <c r="F2612" s="10">
        <v>1.0</v>
      </c>
      <c r="G2612" s="11">
        <v>45608.0</v>
      </c>
      <c r="H2612" s="12">
        <v>14175.0</v>
      </c>
      <c r="I2612" s="10" t="s">
        <v>319</v>
      </c>
      <c r="J2612" s="10">
        <v>1.0</v>
      </c>
      <c r="K2612" s="10" t="s">
        <v>290</v>
      </c>
      <c r="N2612" s="10">
        <f t="shared" si="3"/>
        <v>1</v>
      </c>
      <c r="O2612" s="10">
        <f t="shared" si="4"/>
        <v>0</v>
      </c>
    </row>
    <row r="2613" ht="12.75" customHeight="1">
      <c r="A2613" s="10" t="s">
        <v>6850</v>
      </c>
      <c r="B2613" s="10" t="s">
        <v>6851</v>
      </c>
      <c r="C2613" s="10">
        <v>4.0</v>
      </c>
      <c r="F2613" s="10">
        <v>4.0</v>
      </c>
      <c r="G2613" s="11">
        <v>45624.0</v>
      </c>
      <c r="H2613" s="12">
        <v>141750.0</v>
      </c>
      <c r="I2613" s="10" t="s">
        <v>298</v>
      </c>
      <c r="J2613" s="10">
        <v>4.0</v>
      </c>
      <c r="K2613" s="10">
        <v>911.0</v>
      </c>
      <c r="N2613" s="10">
        <f t="shared" si="3"/>
        <v>4</v>
      </c>
      <c r="O2613" s="10">
        <f t="shared" si="4"/>
        <v>0</v>
      </c>
    </row>
    <row r="2614" ht="12.75" customHeight="1">
      <c r="A2614" s="10" t="s">
        <v>6852</v>
      </c>
      <c r="B2614" s="10" t="s">
        <v>6853</v>
      </c>
      <c r="C2614" s="10">
        <v>2.0</v>
      </c>
      <c r="F2614" s="10">
        <v>2.0</v>
      </c>
      <c r="G2614" s="11">
        <v>45531.0</v>
      </c>
      <c r="H2614" s="12">
        <v>50484.06</v>
      </c>
      <c r="I2614" s="10" t="s">
        <v>6854</v>
      </c>
      <c r="J2614" s="10">
        <v>2.0</v>
      </c>
      <c r="K2614" s="10">
        <v>441.0</v>
      </c>
      <c r="N2614" s="10">
        <f t="shared" si="3"/>
        <v>2</v>
      </c>
      <c r="O2614" s="10">
        <f t="shared" si="4"/>
        <v>0</v>
      </c>
    </row>
    <row r="2615" ht="12.75" customHeight="1">
      <c r="A2615" s="10" t="s">
        <v>6855</v>
      </c>
      <c r="B2615" s="10" t="s">
        <v>6856</v>
      </c>
      <c r="C2615" s="10">
        <v>1.0</v>
      </c>
      <c r="F2615" s="10">
        <v>1.0</v>
      </c>
      <c r="G2615" s="11">
        <v>45520.0</v>
      </c>
      <c r="H2615" s="12">
        <v>8505.0</v>
      </c>
      <c r="I2615" s="10" t="s">
        <v>1356</v>
      </c>
      <c r="J2615" s="10">
        <v>1.0</v>
      </c>
      <c r="K2615" s="10" t="s">
        <v>242</v>
      </c>
      <c r="N2615" s="10">
        <f t="shared" si="3"/>
        <v>1</v>
      </c>
      <c r="O2615" s="10">
        <f t="shared" si="4"/>
        <v>0</v>
      </c>
    </row>
    <row r="2616" ht="12.75" customHeight="1">
      <c r="A2616" s="10" t="s">
        <v>6857</v>
      </c>
      <c r="B2616" s="10" t="s">
        <v>6858</v>
      </c>
      <c r="C2616" s="10">
        <v>1.0</v>
      </c>
      <c r="F2616" s="10">
        <v>1.0</v>
      </c>
      <c r="G2616" s="11">
        <v>45054.0</v>
      </c>
      <c r="H2616" s="12">
        <v>15465.27</v>
      </c>
      <c r="I2616" s="10" t="s">
        <v>6859</v>
      </c>
      <c r="J2616" s="10">
        <v>1.0</v>
      </c>
      <c r="K2616" s="10">
        <v>443.0</v>
      </c>
      <c r="N2616" s="10">
        <f t="shared" si="3"/>
        <v>1</v>
      </c>
      <c r="O2616" s="10">
        <f t="shared" si="4"/>
        <v>0</v>
      </c>
      <c r="Q2616" s="10" t="str">
        <f>IFERROR(VLOOKUP(A2616,[1]Ajustes!A$1:H$65536,8,FALSE),0)</f>
        <v>#ERROR!</v>
      </c>
    </row>
    <row r="2617" ht="12.75" customHeight="1">
      <c r="A2617" s="10" t="s">
        <v>6860</v>
      </c>
      <c r="B2617" s="10" t="s">
        <v>6861</v>
      </c>
      <c r="C2617" s="10">
        <v>2.0</v>
      </c>
      <c r="F2617" s="10">
        <v>2.0</v>
      </c>
      <c r="G2617" s="11">
        <v>45721.0</v>
      </c>
      <c r="H2617" s="12">
        <v>10584.0</v>
      </c>
      <c r="I2617" s="10" t="s">
        <v>1496</v>
      </c>
      <c r="L2617" s="10">
        <v>2.0</v>
      </c>
      <c r="N2617" s="10">
        <f t="shared" si="3"/>
        <v>2</v>
      </c>
      <c r="O2617" s="10">
        <f t="shared" si="4"/>
        <v>0</v>
      </c>
      <c r="P2617" s="10">
        <v>192210.0</v>
      </c>
    </row>
    <row r="2618" ht="12.75" customHeight="1">
      <c r="A2618" s="10" t="s">
        <v>6862</v>
      </c>
      <c r="B2618" s="10" t="s">
        <v>6863</v>
      </c>
      <c r="C2618" s="10">
        <v>10.0</v>
      </c>
      <c r="F2618" s="10">
        <v>10.0</v>
      </c>
      <c r="G2618" s="11">
        <v>45281.0</v>
      </c>
      <c r="H2618" s="12">
        <v>32744.25</v>
      </c>
      <c r="I2618" s="10" t="s">
        <v>6864</v>
      </c>
      <c r="J2618" s="10">
        <v>10.0</v>
      </c>
      <c r="K2618" s="10" t="s">
        <v>879</v>
      </c>
      <c r="N2618" s="10">
        <f t="shared" si="3"/>
        <v>10</v>
      </c>
      <c r="O2618" s="10">
        <f t="shared" si="4"/>
        <v>0</v>
      </c>
    </row>
    <row r="2619" ht="12.75" customHeight="1">
      <c r="A2619" s="10" t="s">
        <v>6865</v>
      </c>
      <c r="B2619" s="10" t="s">
        <v>6458</v>
      </c>
      <c r="C2619" s="10">
        <v>9.0</v>
      </c>
      <c r="F2619" s="10">
        <v>9.0</v>
      </c>
      <c r="G2619" s="11">
        <v>45054.0</v>
      </c>
      <c r="H2619" s="12">
        <v>24522.75</v>
      </c>
      <c r="I2619" s="10" t="s">
        <v>6866</v>
      </c>
      <c r="J2619" s="10">
        <v>9.0</v>
      </c>
      <c r="K2619" s="10" t="s">
        <v>6460</v>
      </c>
      <c r="N2619" s="10">
        <f t="shared" si="3"/>
        <v>9</v>
      </c>
      <c r="O2619" s="10">
        <f t="shared" si="4"/>
        <v>0</v>
      </c>
    </row>
    <row r="2620" ht="12.75" customHeight="1">
      <c r="A2620" s="10" t="s">
        <v>6867</v>
      </c>
      <c r="B2620" s="10" t="s">
        <v>6868</v>
      </c>
      <c r="C2620" s="10">
        <v>5.0</v>
      </c>
      <c r="F2620" s="10">
        <v>5.0</v>
      </c>
      <c r="G2620" s="11">
        <v>45064.0</v>
      </c>
      <c r="H2620" s="12">
        <v>22680.0</v>
      </c>
      <c r="I2620" s="10" t="s">
        <v>84</v>
      </c>
      <c r="J2620" s="10">
        <v>5.0</v>
      </c>
      <c r="K2620" s="10" t="s">
        <v>229</v>
      </c>
      <c r="N2620" s="10">
        <f t="shared" si="3"/>
        <v>5</v>
      </c>
      <c r="O2620" s="10">
        <f t="shared" si="4"/>
        <v>0</v>
      </c>
    </row>
    <row r="2621" ht="12.75" customHeight="1">
      <c r="A2621" s="10" t="s">
        <v>6869</v>
      </c>
      <c r="B2621" s="10" t="s">
        <v>6870</v>
      </c>
      <c r="C2621" s="10">
        <v>4.0</v>
      </c>
      <c r="F2621" s="10">
        <v>4.0</v>
      </c>
      <c r="G2621" s="11">
        <v>45597.0</v>
      </c>
      <c r="H2621" s="12">
        <v>21262.5</v>
      </c>
      <c r="I2621" s="10" t="s">
        <v>107</v>
      </c>
      <c r="J2621" s="10">
        <v>4.0</v>
      </c>
      <c r="K2621" s="10" t="s">
        <v>6871</v>
      </c>
      <c r="N2621" s="10">
        <f t="shared" si="3"/>
        <v>4</v>
      </c>
      <c r="O2621" s="10">
        <f t="shared" si="4"/>
        <v>0</v>
      </c>
    </row>
    <row r="2622" ht="12.75" customHeight="1">
      <c r="A2622" s="10" t="s">
        <v>6872</v>
      </c>
      <c r="B2622" s="10" t="s">
        <v>6873</v>
      </c>
      <c r="C2622" s="10">
        <v>1.0</v>
      </c>
      <c r="F2622" s="10">
        <v>1.0</v>
      </c>
      <c r="G2622" s="11">
        <v>45549.0</v>
      </c>
      <c r="H2622" s="12">
        <v>11340.0</v>
      </c>
      <c r="I2622" s="10" t="s">
        <v>335</v>
      </c>
      <c r="J2622" s="10">
        <v>1.0</v>
      </c>
      <c r="K2622" s="10" t="s">
        <v>2372</v>
      </c>
      <c r="N2622" s="10">
        <f t="shared" si="3"/>
        <v>1</v>
      </c>
      <c r="O2622" s="10">
        <f t="shared" si="4"/>
        <v>0</v>
      </c>
    </row>
    <row r="2623" ht="12.75" customHeight="1">
      <c r="A2623" s="10" t="s">
        <v>6874</v>
      </c>
      <c r="B2623" s="10" t="s">
        <v>6875</v>
      </c>
      <c r="C2623" s="10">
        <v>10.0</v>
      </c>
      <c r="F2623" s="10">
        <v>10.0</v>
      </c>
      <c r="G2623" s="11">
        <v>45524.0</v>
      </c>
      <c r="H2623" s="12">
        <v>12332.25</v>
      </c>
      <c r="I2623" s="10" t="s">
        <v>3290</v>
      </c>
      <c r="J2623" s="10">
        <v>10.0</v>
      </c>
      <c r="K2623" s="10" t="s">
        <v>229</v>
      </c>
      <c r="N2623" s="10">
        <f t="shared" si="3"/>
        <v>10</v>
      </c>
      <c r="O2623" s="10">
        <f t="shared" si="4"/>
        <v>0</v>
      </c>
    </row>
    <row r="2624" ht="12.75" customHeight="1">
      <c r="A2624" s="10" t="s">
        <v>6876</v>
      </c>
      <c r="B2624" s="10" t="s">
        <v>6853</v>
      </c>
      <c r="C2624" s="10">
        <v>1.0</v>
      </c>
      <c r="F2624" s="10">
        <v>1.0</v>
      </c>
      <c r="G2624" s="11">
        <v>45618.0</v>
      </c>
      <c r="H2624" s="12">
        <v>54999.0</v>
      </c>
      <c r="I2624" s="10" t="s">
        <v>6877</v>
      </c>
      <c r="J2624" s="10">
        <v>1.0</v>
      </c>
      <c r="K2624" s="10" t="s">
        <v>2180</v>
      </c>
      <c r="N2624" s="10">
        <f t="shared" si="3"/>
        <v>1</v>
      </c>
      <c r="O2624" s="10">
        <f t="shared" si="4"/>
        <v>0</v>
      </c>
    </row>
    <row r="2625" ht="12.75" customHeight="1">
      <c r="A2625" s="10" t="s">
        <v>6878</v>
      </c>
      <c r="B2625" s="10" t="s">
        <v>6879</v>
      </c>
      <c r="C2625" s="10">
        <v>1.0</v>
      </c>
      <c r="F2625" s="10">
        <v>1.0</v>
      </c>
      <c r="G2625" s="11">
        <v>45512.0</v>
      </c>
      <c r="H2625" s="12">
        <v>127575.0</v>
      </c>
      <c r="I2625" s="10" t="s">
        <v>590</v>
      </c>
      <c r="J2625" s="10">
        <v>1.0</v>
      </c>
      <c r="K2625" s="10" t="s">
        <v>1562</v>
      </c>
      <c r="N2625" s="10">
        <f t="shared" si="3"/>
        <v>1</v>
      </c>
      <c r="O2625" s="10">
        <f t="shared" si="4"/>
        <v>0</v>
      </c>
    </row>
    <row r="2626" ht="12.75" customHeight="1">
      <c r="A2626" s="10" t="s">
        <v>6880</v>
      </c>
      <c r="B2626" s="10" t="s">
        <v>6881</v>
      </c>
      <c r="C2626" s="10">
        <v>1.0</v>
      </c>
      <c r="F2626" s="10">
        <v>1.0</v>
      </c>
      <c r="G2626" s="11">
        <v>45692.0</v>
      </c>
      <c r="H2626" s="12">
        <v>754110.0</v>
      </c>
      <c r="I2626" s="10" t="s">
        <v>6882</v>
      </c>
      <c r="J2626" s="10">
        <v>1.0</v>
      </c>
      <c r="K2626" s="10">
        <v>842.0</v>
      </c>
      <c r="N2626" s="10">
        <f t="shared" si="3"/>
        <v>1</v>
      </c>
      <c r="O2626" s="10">
        <f t="shared" si="4"/>
        <v>0</v>
      </c>
    </row>
    <row r="2627" ht="12.75" customHeight="1">
      <c r="A2627" s="10" t="s">
        <v>6883</v>
      </c>
      <c r="B2627" s="10" t="s">
        <v>6884</v>
      </c>
      <c r="C2627" s="10">
        <v>1.0</v>
      </c>
      <c r="D2627" s="10">
        <v>1.0</v>
      </c>
      <c r="G2627" s="11">
        <v>45517.0</v>
      </c>
      <c r="H2627" s="12">
        <v>72292.5</v>
      </c>
      <c r="I2627" s="10" t="s">
        <v>6885</v>
      </c>
      <c r="J2627" s="10">
        <v>1.0</v>
      </c>
      <c r="K2627" s="10">
        <v>122.0</v>
      </c>
      <c r="N2627" s="10">
        <f t="shared" si="3"/>
        <v>1</v>
      </c>
      <c r="O2627" s="10">
        <f t="shared" si="4"/>
        <v>0</v>
      </c>
    </row>
    <row r="2628" ht="12.75" customHeight="1">
      <c r="A2628" s="10" t="s">
        <v>6886</v>
      </c>
      <c r="B2628" s="10" t="s">
        <v>6887</v>
      </c>
      <c r="C2628" s="10">
        <v>1.0</v>
      </c>
      <c r="F2628" s="10">
        <v>1.0</v>
      </c>
      <c r="G2628" s="11">
        <v>45146.0</v>
      </c>
      <c r="H2628" s="12">
        <v>83632.5</v>
      </c>
      <c r="I2628" s="10" t="s">
        <v>6888</v>
      </c>
      <c r="J2628" s="10">
        <v>1.0</v>
      </c>
      <c r="K2628" s="10" t="s">
        <v>719</v>
      </c>
      <c r="N2628" s="10">
        <f t="shared" si="3"/>
        <v>1</v>
      </c>
      <c r="O2628" s="10">
        <f t="shared" si="4"/>
        <v>0</v>
      </c>
    </row>
    <row r="2629" ht="12.75" customHeight="1">
      <c r="A2629" s="10" t="s">
        <v>6889</v>
      </c>
      <c r="B2629" s="10" t="s">
        <v>6890</v>
      </c>
      <c r="C2629" s="10">
        <v>1.0</v>
      </c>
      <c r="F2629" s="10">
        <v>1.0</v>
      </c>
      <c r="G2629" s="11">
        <v>45500.0</v>
      </c>
      <c r="H2629" s="12">
        <v>141750.0</v>
      </c>
      <c r="I2629" s="10" t="s">
        <v>308</v>
      </c>
      <c r="J2629" s="10">
        <v>1.0</v>
      </c>
      <c r="K2629" s="10">
        <v>221.0</v>
      </c>
      <c r="N2629" s="10">
        <f t="shared" si="3"/>
        <v>1</v>
      </c>
      <c r="O2629" s="10">
        <f t="shared" si="4"/>
        <v>0</v>
      </c>
    </row>
    <row r="2630" ht="12.75" customHeight="1">
      <c r="A2630" s="10" t="s">
        <v>6891</v>
      </c>
      <c r="B2630" s="10" t="s">
        <v>6892</v>
      </c>
      <c r="C2630" s="10">
        <v>1.0</v>
      </c>
      <c r="F2630" s="10">
        <v>1.0</v>
      </c>
      <c r="G2630" s="11">
        <v>45505.0</v>
      </c>
      <c r="H2630" s="12">
        <v>193277.31</v>
      </c>
      <c r="I2630" s="10" t="s">
        <v>6893</v>
      </c>
      <c r="J2630" s="10">
        <v>1.0</v>
      </c>
      <c r="K2630" s="10">
        <v>222.0</v>
      </c>
      <c r="N2630" s="10">
        <f t="shared" si="3"/>
        <v>1</v>
      </c>
      <c r="O2630" s="10">
        <f t="shared" si="4"/>
        <v>0</v>
      </c>
    </row>
    <row r="2631" ht="12.75" customHeight="1">
      <c r="A2631" s="10" t="s">
        <v>6894</v>
      </c>
      <c r="B2631" s="10" t="s">
        <v>6895</v>
      </c>
      <c r="C2631" s="10">
        <v>2.0</v>
      </c>
      <c r="F2631" s="10">
        <v>2.0</v>
      </c>
      <c r="G2631" s="11">
        <v>45406.0</v>
      </c>
      <c r="H2631" s="12">
        <v>58403.59</v>
      </c>
      <c r="I2631" s="10" t="s">
        <v>6896</v>
      </c>
      <c r="J2631" s="10">
        <v>2.0</v>
      </c>
      <c r="K2631" s="10" t="s">
        <v>268</v>
      </c>
      <c r="N2631" s="10">
        <f t="shared" si="3"/>
        <v>2</v>
      </c>
      <c r="O2631" s="10">
        <f t="shared" si="4"/>
        <v>0</v>
      </c>
    </row>
    <row r="2632" ht="12.75" customHeight="1">
      <c r="A2632" s="10" t="s">
        <v>6897</v>
      </c>
      <c r="B2632" s="10" t="s">
        <v>6898</v>
      </c>
      <c r="C2632" s="10">
        <v>1.0</v>
      </c>
      <c r="F2632" s="10">
        <v>1.0</v>
      </c>
      <c r="G2632" s="11">
        <v>45499.0</v>
      </c>
      <c r="H2632" s="12">
        <v>28350.0</v>
      </c>
      <c r="I2632" s="10" t="s">
        <v>88</v>
      </c>
      <c r="J2632" s="10">
        <v>1.0</v>
      </c>
      <c r="K2632" s="10">
        <v>222.0</v>
      </c>
      <c r="N2632" s="10">
        <f t="shared" si="3"/>
        <v>1</v>
      </c>
      <c r="O2632" s="10">
        <f t="shared" si="4"/>
        <v>0</v>
      </c>
    </row>
    <row r="2633" ht="12.75" customHeight="1">
      <c r="A2633" s="10" t="s">
        <v>6899</v>
      </c>
      <c r="B2633" s="10" t="s">
        <v>6900</v>
      </c>
      <c r="C2633" s="10">
        <v>2.0</v>
      </c>
      <c r="F2633" s="10">
        <v>2.0</v>
      </c>
      <c r="G2633" s="11">
        <v>45630.0</v>
      </c>
      <c r="H2633" s="12">
        <v>42307.56</v>
      </c>
      <c r="I2633" s="10" t="s">
        <v>6901</v>
      </c>
      <c r="J2633" s="10">
        <v>2.0</v>
      </c>
      <c r="K2633" s="10" t="s">
        <v>719</v>
      </c>
      <c r="N2633" s="10">
        <f t="shared" si="3"/>
        <v>2</v>
      </c>
      <c r="O2633" s="10">
        <f t="shared" si="4"/>
        <v>0</v>
      </c>
    </row>
    <row r="2634" ht="12.75" customHeight="1">
      <c r="A2634" s="10" t="s">
        <v>6902</v>
      </c>
      <c r="B2634" s="10" t="s">
        <v>6903</v>
      </c>
      <c r="C2634" s="10">
        <v>1.0</v>
      </c>
      <c r="F2634" s="10">
        <v>1.0</v>
      </c>
      <c r="G2634" s="11">
        <v>45281.0</v>
      </c>
      <c r="H2634" s="12">
        <v>51184.9</v>
      </c>
      <c r="I2634" s="10" t="s">
        <v>6904</v>
      </c>
      <c r="J2634" s="10">
        <v>1.0</v>
      </c>
      <c r="K2634" s="10">
        <v>321.0</v>
      </c>
      <c r="N2634" s="10">
        <f t="shared" si="3"/>
        <v>1</v>
      </c>
      <c r="O2634" s="10">
        <f t="shared" si="4"/>
        <v>0</v>
      </c>
    </row>
    <row r="2635" ht="12.75" customHeight="1">
      <c r="A2635" s="10" t="s">
        <v>6905</v>
      </c>
      <c r="B2635" s="10" t="s">
        <v>6906</v>
      </c>
      <c r="C2635" s="10">
        <v>3.0</v>
      </c>
      <c r="F2635" s="10">
        <v>3.0</v>
      </c>
      <c r="G2635" s="11">
        <v>45281.0</v>
      </c>
      <c r="H2635" s="12">
        <v>7938.0</v>
      </c>
      <c r="I2635" s="10" t="s">
        <v>1552</v>
      </c>
      <c r="J2635" s="10">
        <v>3.0</v>
      </c>
      <c r="K2635" s="10">
        <v>321.0</v>
      </c>
      <c r="N2635" s="10">
        <f t="shared" si="3"/>
        <v>3</v>
      </c>
      <c r="O2635" s="10">
        <f t="shared" si="4"/>
        <v>0</v>
      </c>
    </row>
    <row r="2636" ht="12.75" customHeight="1">
      <c r="A2636" s="10" t="s">
        <v>6907</v>
      </c>
      <c r="B2636" s="10" t="s">
        <v>6908</v>
      </c>
      <c r="C2636" s="10">
        <v>2.0</v>
      </c>
      <c r="D2636" s="10">
        <v>1.0</v>
      </c>
      <c r="F2636" s="10">
        <v>1.0</v>
      </c>
      <c r="G2636" s="11">
        <v>45281.0</v>
      </c>
      <c r="H2636" s="12">
        <v>15876.0</v>
      </c>
      <c r="I2636" s="10" t="s">
        <v>837</v>
      </c>
      <c r="J2636" s="10">
        <v>2.0</v>
      </c>
      <c r="K2636" s="10">
        <v>321.0</v>
      </c>
      <c r="N2636" s="10">
        <f t="shared" si="3"/>
        <v>2</v>
      </c>
      <c r="O2636" s="10">
        <f t="shared" si="4"/>
        <v>0</v>
      </c>
    </row>
    <row r="2637" ht="12.75" customHeight="1">
      <c r="A2637" s="10" t="s">
        <v>6909</v>
      </c>
      <c r="B2637" s="10" t="s">
        <v>6910</v>
      </c>
      <c r="C2637" s="10">
        <v>2.0</v>
      </c>
      <c r="F2637" s="10">
        <v>2.0</v>
      </c>
      <c r="G2637" s="11">
        <v>45281.0</v>
      </c>
      <c r="H2637" s="12">
        <v>5326.41</v>
      </c>
      <c r="I2637" s="10" t="s">
        <v>6911</v>
      </c>
      <c r="J2637" s="10">
        <v>2.0</v>
      </c>
      <c r="K2637" s="11" t="s">
        <v>5088</v>
      </c>
      <c r="N2637" s="10">
        <f t="shared" si="3"/>
        <v>2</v>
      </c>
      <c r="O2637" s="10">
        <f t="shared" si="4"/>
        <v>0</v>
      </c>
      <c r="Q2637" s="10" t="str">
        <f>IFERROR(VLOOKUP(A2637,[1]Ajustes!A$1:H$65536,8,FALSE),0)</f>
        <v>#ERROR!</v>
      </c>
    </row>
    <row r="2638" ht="12.75" customHeight="1">
      <c r="A2638" s="10" t="s">
        <v>6912</v>
      </c>
      <c r="B2638" s="10" t="s">
        <v>6913</v>
      </c>
      <c r="C2638" s="10">
        <v>1.0</v>
      </c>
      <c r="D2638" s="10">
        <v>1.0</v>
      </c>
      <c r="G2638" s="11">
        <v>45695.0</v>
      </c>
      <c r="H2638" s="12">
        <v>41116.13</v>
      </c>
      <c r="I2638" s="10" t="s">
        <v>6914</v>
      </c>
      <c r="L2638" s="10">
        <v>1.0</v>
      </c>
      <c r="N2638" s="10">
        <f t="shared" si="3"/>
        <v>1</v>
      </c>
      <c r="O2638" s="10">
        <f t="shared" si="4"/>
        <v>0</v>
      </c>
      <c r="P2638" s="10">
        <v>190206.0</v>
      </c>
    </row>
    <row r="2639" ht="12.75" customHeight="1">
      <c r="A2639" s="10" t="s">
        <v>6915</v>
      </c>
      <c r="B2639" s="10" t="s">
        <v>6916</v>
      </c>
      <c r="C2639" s="10">
        <v>5.0</v>
      </c>
      <c r="F2639" s="10">
        <v>5.0</v>
      </c>
      <c r="G2639" s="11">
        <v>45492.0</v>
      </c>
      <c r="H2639" s="12">
        <v>14931.0</v>
      </c>
      <c r="I2639" s="10" t="s">
        <v>6917</v>
      </c>
      <c r="J2639" s="10">
        <v>5.0</v>
      </c>
      <c r="K2639" s="11" t="s">
        <v>5088</v>
      </c>
      <c r="N2639" s="10">
        <f t="shared" si="3"/>
        <v>5</v>
      </c>
      <c r="O2639" s="10">
        <f t="shared" si="4"/>
        <v>0</v>
      </c>
    </row>
    <row r="2640" ht="12.75" customHeight="1">
      <c r="A2640" s="10" t="s">
        <v>6918</v>
      </c>
      <c r="B2640" s="10" t="s">
        <v>6919</v>
      </c>
      <c r="C2640" s="10">
        <v>1.0</v>
      </c>
      <c r="F2640" s="10">
        <v>1.0</v>
      </c>
      <c r="G2640" s="11">
        <v>45500.0</v>
      </c>
      <c r="H2640" s="12">
        <v>5292.0</v>
      </c>
      <c r="I2640" s="10" t="s">
        <v>807</v>
      </c>
      <c r="J2640" s="10">
        <v>1.0</v>
      </c>
      <c r="K2640" s="10" t="s">
        <v>229</v>
      </c>
      <c r="N2640" s="10">
        <f t="shared" si="3"/>
        <v>1</v>
      </c>
      <c r="O2640" s="10">
        <f t="shared" si="4"/>
        <v>0</v>
      </c>
    </row>
    <row r="2641" ht="12.75" customHeight="1">
      <c r="A2641" s="10" t="s">
        <v>6920</v>
      </c>
      <c r="B2641" s="10" t="s">
        <v>6921</v>
      </c>
      <c r="C2641" s="10">
        <v>1.0</v>
      </c>
      <c r="F2641" s="10">
        <v>1.0</v>
      </c>
      <c r="G2641" s="11">
        <v>45492.0</v>
      </c>
      <c r="H2641" s="12">
        <v>7787.15</v>
      </c>
      <c r="I2641" s="10" t="s">
        <v>6922</v>
      </c>
      <c r="J2641" s="10">
        <v>1.0</v>
      </c>
      <c r="K2641" s="10">
        <v>713.0</v>
      </c>
      <c r="N2641" s="10">
        <f t="shared" si="3"/>
        <v>1</v>
      </c>
      <c r="O2641" s="10">
        <f t="shared" si="4"/>
        <v>0</v>
      </c>
    </row>
    <row r="2642" ht="12.75" customHeight="1">
      <c r="A2642" s="10" t="s">
        <v>6923</v>
      </c>
      <c r="B2642" s="10" t="s">
        <v>6924</v>
      </c>
      <c r="C2642" s="10">
        <v>4.0</v>
      </c>
      <c r="D2642" s="10">
        <v>1.0</v>
      </c>
      <c r="F2642" s="10">
        <v>3.0</v>
      </c>
      <c r="G2642" s="11">
        <v>45645.0</v>
      </c>
      <c r="H2642" s="12">
        <v>34445.25</v>
      </c>
      <c r="I2642" s="10" t="s">
        <v>6925</v>
      </c>
      <c r="J2642" s="10">
        <v>3.0</v>
      </c>
      <c r="K2642" s="10" t="s">
        <v>229</v>
      </c>
      <c r="L2642" s="10">
        <v>1.0</v>
      </c>
      <c r="N2642" s="10">
        <f t="shared" si="3"/>
        <v>4</v>
      </c>
      <c r="O2642" s="10">
        <f t="shared" si="4"/>
        <v>0</v>
      </c>
      <c r="P2642" s="10">
        <v>57287.0</v>
      </c>
    </row>
    <row r="2643" ht="12.75" customHeight="1">
      <c r="A2643" s="10" t="s">
        <v>6926</v>
      </c>
      <c r="B2643" s="10" t="s">
        <v>6927</v>
      </c>
      <c r="C2643" s="10">
        <v>3.0</v>
      </c>
      <c r="D2643" s="10">
        <v>1.0</v>
      </c>
      <c r="F2643" s="10">
        <v>2.0</v>
      </c>
      <c r="G2643" s="11">
        <v>45642.0</v>
      </c>
      <c r="H2643" s="12">
        <v>86467.5</v>
      </c>
      <c r="I2643" s="10" t="s">
        <v>6928</v>
      </c>
      <c r="J2643" s="10">
        <v>3.0</v>
      </c>
      <c r="K2643" s="11" t="s">
        <v>1532</v>
      </c>
      <c r="N2643" s="10">
        <f t="shared" si="3"/>
        <v>3</v>
      </c>
      <c r="O2643" s="10">
        <f t="shared" si="4"/>
        <v>0</v>
      </c>
    </row>
    <row r="2644" ht="12.75" customHeight="1">
      <c r="A2644" s="10" t="s">
        <v>6929</v>
      </c>
      <c r="B2644" s="10" t="s">
        <v>6930</v>
      </c>
      <c r="C2644" s="10">
        <v>3.0</v>
      </c>
      <c r="F2644" s="10">
        <v>3.0</v>
      </c>
      <c r="G2644" s="11">
        <v>45447.0</v>
      </c>
      <c r="H2644" s="12">
        <v>46777.5</v>
      </c>
      <c r="I2644" s="10" t="s">
        <v>6931</v>
      </c>
      <c r="J2644" s="10">
        <v>3.0</v>
      </c>
      <c r="K2644" s="11" t="s">
        <v>5088</v>
      </c>
      <c r="N2644" s="10">
        <f t="shared" si="3"/>
        <v>3</v>
      </c>
      <c r="O2644" s="10">
        <f t="shared" si="4"/>
        <v>0</v>
      </c>
    </row>
    <row r="2645" ht="12.75" customHeight="1">
      <c r="A2645" s="10" t="s">
        <v>6932</v>
      </c>
      <c r="B2645" s="10" t="s">
        <v>6933</v>
      </c>
      <c r="C2645" s="10">
        <v>9.0</v>
      </c>
      <c r="F2645" s="10">
        <v>9.0</v>
      </c>
      <c r="G2645" s="11">
        <v>45492.0</v>
      </c>
      <c r="H2645" s="12">
        <v>3213.0</v>
      </c>
      <c r="I2645" s="10" t="s">
        <v>5944</v>
      </c>
      <c r="J2645" s="10">
        <v>9.0</v>
      </c>
      <c r="K2645" s="10" t="s">
        <v>1209</v>
      </c>
      <c r="N2645" s="10">
        <f t="shared" si="3"/>
        <v>9</v>
      </c>
      <c r="O2645" s="10">
        <f t="shared" si="4"/>
        <v>0</v>
      </c>
    </row>
    <row r="2646" ht="12.75" customHeight="1">
      <c r="A2646" s="10" t="s">
        <v>6934</v>
      </c>
      <c r="B2646" s="10" t="s">
        <v>6935</v>
      </c>
      <c r="C2646" s="10">
        <v>1.0</v>
      </c>
      <c r="F2646" s="10">
        <v>1.0</v>
      </c>
      <c r="G2646" s="11">
        <v>45576.0</v>
      </c>
      <c r="H2646" s="12">
        <v>28350.0</v>
      </c>
      <c r="I2646" s="10" t="s">
        <v>88</v>
      </c>
      <c r="J2646" s="10">
        <v>1.0</v>
      </c>
      <c r="K2646" s="11" t="s">
        <v>5088</v>
      </c>
      <c r="N2646" s="10">
        <f t="shared" si="3"/>
        <v>1</v>
      </c>
      <c r="O2646" s="10">
        <f t="shared" si="4"/>
        <v>0</v>
      </c>
    </row>
    <row r="2647" ht="12.75" customHeight="1">
      <c r="A2647" s="10" t="s">
        <v>6936</v>
      </c>
      <c r="B2647" s="10" t="s">
        <v>6937</v>
      </c>
      <c r="C2647" s="10">
        <v>1.0</v>
      </c>
      <c r="F2647" s="10">
        <v>1.0</v>
      </c>
      <c r="G2647" s="11">
        <v>45321.0</v>
      </c>
      <c r="H2647" s="12">
        <v>14553.0</v>
      </c>
      <c r="I2647" s="10" t="s">
        <v>5655</v>
      </c>
      <c r="J2647" s="10">
        <v>1.0</v>
      </c>
      <c r="K2647" s="10">
        <v>541.0</v>
      </c>
      <c r="N2647" s="10">
        <f t="shared" si="3"/>
        <v>1</v>
      </c>
      <c r="O2647" s="10">
        <f t="shared" si="4"/>
        <v>0</v>
      </c>
    </row>
    <row r="2648" ht="12.75" customHeight="1">
      <c r="A2648" s="10" t="s">
        <v>6938</v>
      </c>
      <c r="B2648" s="10" t="s">
        <v>6939</v>
      </c>
      <c r="C2648" s="10">
        <v>1.0</v>
      </c>
      <c r="F2648" s="10">
        <v>1.0</v>
      </c>
      <c r="G2648" s="11">
        <v>45360.0</v>
      </c>
      <c r="H2648" s="12">
        <v>7787.15</v>
      </c>
      <c r="I2648" s="10" t="s">
        <v>6922</v>
      </c>
      <c r="J2648" s="10">
        <v>1.0</v>
      </c>
      <c r="K2648" s="10" t="s">
        <v>229</v>
      </c>
      <c r="N2648" s="10">
        <f t="shared" si="3"/>
        <v>1</v>
      </c>
      <c r="O2648" s="10">
        <f t="shared" si="4"/>
        <v>0</v>
      </c>
    </row>
    <row r="2649" ht="12.75" customHeight="1">
      <c r="A2649" s="10" t="s">
        <v>6940</v>
      </c>
      <c r="B2649" s="10" t="s">
        <v>6941</v>
      </c>
      <c r="C2649" s="10">
        <v>6.0</v>
      </c>
      <c r="F2649" s="10">
        <v>6.0</v>
      </c>
      <c r="G2649" s="11">
        <v>45659.0</v>
      </c>
      <c r="H2649" s="12">
        <v>49612.5</v>
      </c>
      <c r="I2649" s="10" t="s">
        <v>6305</v>
      </c>
      <c r="J2649" s="10">
        <v>6.0</v>
      </c>
      <c r="K2649" s="10" t="s">
        <v>6942</v>
      </c>
      <c r="N2649" s="10">
        <f t="shared" si="3"/>
        <v>6</v>
      </c>
      <c r="O2649" s="10">
        <f t="shared" si="4"/>
        <v>0</v>
      </c>
      <c r="P2649" s="10" t="s">
        <v>6943</v>
      </c>
    </row>
    <row r="2650" ht="12.75" customHeight="1">
      <c r="A2650" s="10" t="s">
        <v>6944</v>
      </c>
      <c r="B2650" s="10" t="s">
        <v>6473</v>
      </c>
      <c r="C2650" s="10">
        <v>4.0</v>
      </c>
      <c r="F2650" s="10">
        <v>4.0</v>
      </c>
      <c r="G2650" s="11">
        <v>45723.0</v>
      </c>
      <c r="H2650" s="12">
        <v>24806.25</v>
      </c>
      <c r="I2650" s="10" t="s">
        <v>67</v>
      </c>
      <c r="J2650" s="10">
        <v>4.0</v>
      </c>
      <c r="K2650" s="11" t="s">
        <v>5088</v>
      </c>
      <c r="N2650" s="10">
        <f t="shared" si="3"/>
        <v>4</v>
      </c>
      <c r="O2650" s="10">
        <f t="shared" si="4"/>
        <v>0</v>
      </c>
    </row>
    <row r="2651" ht="12.75" customHeight="1">
      <c r="A2651" s="10" t="s">
        <v>6945</v>
      </c>
      <c r="B2651" s="11" t="s">
        <v>6946</v>
      </c>
      <c r="C2651" s="10">
        <v>1.0</v>
      </c>
      <c r="F2651" s="10">
        <v>1.0</v>
      </c>
      <c r="G2651" s="11">
        <v>45492.0</v>
      </c>
      <c r="H2651" s="12">
        <v>7724.85</v>
      </c>
      <c r="I2651" s="10" t="s">
        <v>6947</v>
      </c>
      <c r="J2651" s="10">
        <v>1.0</v>
      </c>
      <c r="K2651" s="11" t="s">
        <v>5088</v>
      </c>
      <c r="N2651" s="10">
        <f t="shared" si="3"/>
        <v>1</v>
      </c>
      <c r="O2651" s="10">
        <f t="shared" si="4"/>
        <v>0</v>
      </c>
    </row>
    <row r="2652" ht="12.75" customHeight="1">
      <c r="A2652" s="10" t="s">
        <v>6948</v>
      </c>
      <c r="B2652" s="10" t="s">
        <v>6949</v>
      </c>
      <c r="C2652" s="10">
        <v>3.0</v>
      </c>
      <c r="D2652" s="10">
        <v>1.0</v>
      </c>
      <c r="F2652" s="10">
        <v>2.0</v>
      </c>
      <c r="G2652" s="11">
        <v>45659.0</v>
      </c>
      <c r="H2652" s="12">
        <v>111982.5</v>
      </c>
      <c r="I2652" s="10" t="s">
        <v>6840</v>
      </c>
      <c r="J2652" s="10">
        <v>2.0</v>
      </c>
      <c r="K2652" s="10">
        <v>752.0</v>
      </c>
      <c r="L2652" s="10">
        <v>1.0</v>
      </c>
      <c r="N2652" s="10">
        <f t="shared" si="3"/>
        <v>3</v>
      </c>
      <c r="O2652" s="10">
        <f t="shared" si="4"/>
        <v>0</v>
      </c>
      <c r="P2652" s="10">
        <v>191338.0</v>
      </c>
      <c r="Q2652" s="10" t="str">
        <f>IFERROR(VLOOKUP(A2652,[1]Ajustes!A$1:H$65536,8,FALSE),0)</f>
        <v>#ERROR!</v>
      </c>
    </row>
    <row r="2653" ht="12.75" customHeight="1">
      <c r="A2653" s="10" t="s">
        <v>6950</v>
      </c>
      <c r="B2653" s="10" t="s">
        <v>6951</v>
      </c>
      <c r="C2653" s="10">
        <v>43.0</v>
      </c>
      <c r="D2653" s="10">
        <v>6.0</v>
      </c>
      <c r="F2653" s="10">
        <v>37.0</v>
      </c>
      <c r="G2653" s="11">
        <v>45713.0</v>
      </c>
      <c r="H2653" s="12">
        <v>21262.5</v>
      </c>
      <c r="I2653" s="10" t="s">
        <v>6952</v>
      </c>
      <c r="J2653" s="10">
        <v>27.0</v>
      </c>
      <c r="K2653" s="10" t="s">
        <v>229</v>
      </c>
      <c r="L2653" s="10">
        <v>16.0</v>
      </c>
      <c r="N2653" s="10">
        <f t="shared" si="3"/>
        <v>43</v>
      </c>
      <c r="O2653" s="10">
        <f t="shared" si="4"/>
        <v>0</v>
      </c>
      <c r="P2653" s="11" t="s">
        <v>6953</v>
      </c>
      <c r="Q2653" s="10" t="str">
        <f>IFERROR(VLOOKUP(A2653,[1]Ajustes!A$1:H$65536,8,FALSE),0)</f>
        <v>#ERROR!</v>
      </c>
    </row>
    <row r="2654" ht="12.75" customHeight="1">
      <c r="A2654" s="10" t="s">
        <v>6954</v>
      </c>
      <c r="B2654" s="10" t="s">
        <v>6955</v>
      </c>
      <c r="C2654" s="10">
        <v>1.0</v>
      </c>
      <c r="F2654" s="10">
        <v>1.0</v>
      </c>
      <c r="G2654" s="11">
        <v>45440.0</v>
      </c>
      <c r="H2654" s="12">
        <v>127575.0</v>
      </c>
      <c r="I2654" s="10" t="s">
        <v>590</v>
      </c>
      <c r="J2654" s="10">
        <v>1.0</v>
      </c>
      <c r="K2654" s="10" t="s">
        <v>6268</v>
      </c>
      <c r="N2654" s="10">
        <f t="shared" si="3"/>
        <v>1</v>
      </c>
      <c r="O2654" s="10">
        <f t="shared" si="4"/>
        <v>0</v>
      </c>
    </row>
    <row r="2655" ht="12.75" customHeight="1">
      <c r="A2655" s="10" t="s">
        <v>6956</v>
      </c>
      <c r="B2655" s="10" t="s">
        <v>6957</v>
      </c>
      <c r="C2655" s="10">
        <v>2.0</v>
      </c>
      <c r="F2655" s="10">
        <v>2.0</v>
      </c>
      <c r="G2655" s="11">
        <v>45692.0</v>
      </c>
      <c r="H2655" s="12">
        <v>959175.0</v>
      </c>
      <c r="I2655" s="10" t="s">
        <v>6958</v>
      </c>
      <c r="J2655" s="10">
        <v>2.0</v>
      </c>
      <c r="K2655" s="10" t="s">
        <v>6959</v>
      </c>
      <c r="N2655" s="10">
        <f t="shared" si="3"/>
        <v>2</v>
      </c>
      <c r="O2655" s="10">
        <f t="shared" si="4"/>
        <v>0</v>
      </c>
    </row>
    <row r="2656" ht="12.75" customHeight="1">
      <c r="A2656" s="10" t="s">
        <v>6960</v>
      </c>
      <c r="B2656" s="10" t="s">
        <v>6961</v>
      </c>
      <c r="C2656" s="10">
        <v>1.0</v>
      </c>
      <c r="F2656" s="10">
        <v>1.0</v>
      </c>
      <c r="G2656" s="11">
        <v>45506.0</v>
      </c>
      <c r="H2656" s="12">
        <v>170100.0</v>
      </c>
      <c r="I2656" s="10" t="s">
        <v>94</v>
      </c>
      <c r="J2656" s="10">
        <v>1.0</v>
      </c>
      <c r="K2656" s="10">
        <v>251.0</v>
      </c>
      <c r="N2656" s="10">
        <f t="shared" si="3"/>
        <v>1</v>
      </c>
      <c r="O2656" s="10">
        <f t="shared" si="4"/>
        <v>0</v>
      </c>
    </row>
    <row r="2657" ht="12.75" customHeight="1">
      <c r="A2657" s="10" t="s">
        <v>6962</v>
      </c>
      <c r="B2657" s="10" t="s">
        <v>6963</v>
      </c>
      <c r="C2657" s="10">
        <v>6.0</v>
      </c>
      <c r="F2657" s="10">
        <v>6.0</v>
      </c>
      <c r="G2657" s="11">
        <v>45635.0</v>
      </c>
      <c r="H2657" s="12">
        <v>13230.0</v>
      </c>
      <c r="I2657" s="10" t="s">
        <v>1398</v>
      </c>
      <c r="J2657" s="10">
        <v>6.0</v>
      </c>
      <c r="K2657" s="11" t="s">
        <v>1929</v>
      </c>
      <c r="N2657" s="10">
        <f t="shared" si="3"/>
        <v>6</v>
      </c>
      <c r="O2657" s="10">
        <f t="shared" si="4"/>
        <v>0</v>
      </c>
    </row>
    <row r="2658" ht="12.75" customHeight="1">
      <c r="A2658" s="10" t="s">
        <v>6964</v>
      </c>
      <c r="B2658" s="10" t="s">
        <v>6965</v>
      </c>
      <c r="C2658" s="10">
        <v>2.0</v>
      </c>
      <c r="F2658" s="10">
        <v>2.0</v>
      </c>
      <c r="G2658" s="11">
        <v>45723.0</v>
      </c>
      <c r="H2658" s="12">
        <v>37422.0</v>
      </c>
      <c r="I2658" s="10" t="s">
        <v>3199</v>
      </c>
      <c r="J2658" s="10">
        <v>2.0</v>
      </c>
      <c r="K2658" s="10">
        <v>212.0</v>
      </c>
      <c r="N2658" s="10">
        <f t="shared" si="3"/>
        <v>2</v>
      </c>
      <c r="O2658" s="10">
        <f t="shared" si="4"/>
        <v>0</v>
      </c>
    </row>
    <row r="2659" ht="12.75" customHeight="1">
      <c r="A2659" s="10" t="s">
        <v>6966</v>
      </c>
      <c r="B2659" s="10" t="s">
        <v>6967</v>
      </c>
      <c r="C2659" s="10">
        <v>1.0</v>
      </c>
      <c r="F2659" s="10">
        <v>1.0</v>
      </c>
      <c r="G2659" s="11">
        <v>45360.0</v>
      </c>
      <c r="H2659" s="12">
        <v>89302.5</v>
      </c>
      <c r="I2659" s="10" t="s">
        <v>4594</v>
      </c>
      <c r="J2659" s="10">
        <v>1.0</v>
      </c>
      <c r="K2659" s="11" t="s">
        <v>1929</v>
      </c>
      <c r="N2659" s="10">
        <f t="shared" si="3"/>
        <v>1</v>
      </c>
      <c r="O2659" s="10">
        <f t="shared" si="4"/>
        <v>0</v>
      </c>
    </row>
    <row r="2660" ht="12.75" customHeight="1">
      <c r="A2660" s="10" t="s">
        <v>6968</v>
      </c>
      <c r="B2660" s="10" t="s">
        <v>6969</v>
      </c>
      <c r="C2660" s="10">
        <v>1.0</v>
      </c>
      <c r="F2660" s="10">
        <v>1.0</v>
      </c>
      <c r="G2660" s="11">
        <v>45601.0</v>
      </c>
      <c r="H2660" s="12">
        <v>20837.25</v>
      </c>
      <c r="I2660" s="10" t="s">
        <v>4944</v>
      </c>
      <c r="J2660" s="10">
        <v>1.0</v>
      </c>
      <c r="K2660" s="10">
        <v>742.0</v>
      </c>
      <c r="N2660" s="10">
        <f t="shared" si="3"/>
        <v>1</v>
      </c>
      <c r="O2660" s="10">
        <f t="shared" si="4"/>
        <v>0</v>
      </c>
    </row>
    <row r="2661" ht="12.75" customHeight="1">
      <c r="A2661" s="10" t="s">
        <v>6970</v>
      </c>
      <c r="B2661" s="10" t="s">
        <v>6971</v>
      </c>
      <c r="C2661" s="10">
        <v>3.0</v>
      </c>
      <c r="F2661" s="10">
        <v>3.0</v>
      </c>
      <c r="G2661" s="11">
        <v>45281.0</v>
      </c>
      <c r="H2661" s="12">
        <v>2268.0</v>
      </c>
      <c r="I2661" s="10" t="s">
        <v>985</v>
      </c>
      <c r="J2661" s="10">
        <v>3.0</v>
      </c>
      <c r="K2661" s="10">
        <v>332.0</v>
      </c>
      <c r="N2661" s="10">
        <f t="shared" si="3"/>
        <v>3</v>
      </c>
      <c r="O2661" s="10">
        <f t="shared" si="4"/>
        <v>0</v>
      </c>
    </row>
    <row r="2662" ht="12.75" customHeight="1">
      <c r="A2662" s="8" t="s">
        <v>6972</v>
      </c>
      <c r="B2662" s="8" t="s">
        <v>6973</v>
      </c>
      <c r="C2662" s="8">
        <v>1.0</v>
      </c>
      <c r="D2662" s="8"/>
      <c r="E2662" s="8"/>
      <c r="F2662" s="8">
        <v>1.0</v>
      </c>
      <c r="G2662" s="8">
        <v>45054.0</v>
      </c>
      <c r="H2662" s="9">
        <v>20837.25</v>
      </c>
      <c r="I2662" s="10" t="s">
        <v>4944</v>
      </c>
      <c r="J2662" s="8">
        <v>1.0</v>
      </c>
      <c r="K2662" s="8" t="s">
        <v>118</v>
      </c>
      <c r="L2662" s="8"/>
      <c r="M2662" s="8"/>
      <c r="N2662" s="8">
        <f t="shared" si="3"/>
        <v>1</v>
      </c>
      <c r="O2662" s="8">
        <f t="shared" si="4"/>
        <v>0</v>
      </c>
      <c r="Q2662" s="10" t="str">
        <f>IFERROR(VLOOKUP(A2662,[1]Ajustes!A$1:H$65536,8,FALSE),0)</f>
        <v>#ERROR!</v>
      </c>
    </row>
    <row r="2663" ht="12.75" customHeight="1">
      <c r="A2663" s="10" t="s">
        <v>6974</v>
      </c>
      <c r="B2663" s="10" t="s">
        <v>6975</v>
      </c>
      <c r="C2663" s="10">
        <v>1.0</v>
      </c>
      <c r="F2663" s="10">
        <v>1.0</v>
      </c>
      <c r="G2663" s="11">
        <v>45281.0</v>
      </c>
      <c r="H2663" s="12">
        <v>2079.0</v>
      </c>
      <c r="I2663" s="10" t="s">
        <v>1732</v>
      </c>
      <c r="J2663" s="10">
        <v>1.0</v>
      </c>
      <c r="K2663" s="10" t="s">
        <v>1300</v>
      </c>
      <c r="N2663" s="10">
        <f t="shared" si="3"/>
        <v>1</v>
      </c>
      <c r="O2663" s="10">
        <f t="shared" si="4"/>
        <v>0</v>
      </c>
    </row>
    <row r="2664" ht="12.75" customHeight="1">
      <c r="A2664" s="10" t="s">
        <v>6976</v>
      </c>
      <c r="B2664" s="10" t="s">
        <v>6977</v>
      </c>
      <c r="C2664" s="10">
        <v>1.0</v>
      </c>
      <c r="F2664" s="10">
        <v>1.0</v>
      </c>
      <c r="G2664" s="11">
        <v>45693.0</v>
      </c>
      <c r="H2664" s="12">
        <v>94972.5</v>
      </c>
      <c r="I2664" s="10" t="s">
        <v>6978</v>
      </c>
      <c r="J2664" s="10">
        <v>1.0</v>
      </c>
      <c r="K2664" s="10">
        <v>631.0</v>
      </c>
      <c r="N2664" s="10">
        <f t="shared" si="3"/>
        <v>1</v>
      </c>
      <c r="O2664" s="10">
        <f t="shared" si="4"/>
        <v>0</v>
      </c>
      <c r="P2664" s="10" t="s">
        <v>6979</v>
      </c>
    </row>
    <row r="2665" ht="12.75" customHeight="1">
      <c r="A2665" s="10" t="s">
        <v>6980</v>
      </c>
      <c r="B2665" s="10" t="s">
        <v>6981</v>
      </c>
      <c r="C2665" s="10">
        <v>1.0</v>
      </c>
      <c r="F2665" s="10">
        <v>1.0</v>
      </c>
      <c r="G2665" s="11">
        <v>45716.0</v>
      </c>
      <c r="H2665" s="12">
        <v>2016722.69</v>
      </c>
      <c r="I2665" s="10" t="s">
        <v>6982</v>
      </c>
      <c r="M2665" s="10">
        <v>1.0</v>
      </c>
      <c r="N2665" s="10">
        <f t="shared" si="3"/>
        <v>1</v>
      </c>
      <c r="O2665" s="10">
        <f t="shared" si="4"/>
        <v>0</v>
      </c>
      <c r="P2665" s="10" t="s">
        <v>6983</v>
      </c>
    </row>
    <row r="2666" ht="12.75" customHeight="1">
      <c r="A2666" s="20" t="s">
        <v>6984</v>
      </c>
      <c r="B2666" s="20" t="s">
        <v>6985</v>
      </c>
      <c r="C2666" s="10">
        <v>1.0</v>
      </c>
      <c r="F2666" s="10">
        <v>1.0</v>
      </c>
      <c r="G2666" s="11">
        <v>44932.0</v>
      </c>
      <c r="H2666" s="12">
        <v>2184789.92</v>
      </c>
      <c r="I2666" s="10" t="s">
        <v>6986</v>
      </c>
      <c r="J2666" s="10">
        <v>1.0</v>
      </c>
      <c r="K2666" s="10" t="s">
        <v>6987</v>
      </c>
      <c r="N2666" s="10">
        <f t="shared" si="3"/>
        <v>1</v>
      </c>
      <c r="O2666" s="10">
        <f t="shared" si="4"/>
        <v>0</v>
      </c>
      <c r="P2666" s="10" t="s">
        <v>6988</v>
      </c>
      <c r="Q2666" s="10" t="str">
        <f>IFERROR(VLOOKUP(A2666,[1]Ajustes!A$1:H$65536,8,FALSE),0)</f>
        <v>#ERROR!</v>
      </c>
    </row>
    <row r="2667" ht="12.75" customHeight="1">
      <c r="A2667" s="10" t="s">
        <v>6989</v>
      </c>
      <c r="B2667" s="10" t="s">
        <v>6990</v>
      </c>
      <c r="C2667" s="10">
        <v>1.0</v>
      </c>
      <c r="F2667" s="10">
        <v>1.0</v>
      </c>
      <c r="G2667" s="11">
        <v>45710.0</v>
      </c>
      <c r="H2667" s="12">
        <v>14175.0</v>
      </c>
      <c r="I2667" s="10" t="s">
        <v>319</v>
      </c>
      <c r="J2667" s="10">
        <v>1.0</v>
      </c>
      <c r="K2667" s="10">
        <v>722.0</v>
      </c>
      <c r="N2667" s="10">
        <f t="shared" si="3"/>
        <v>1</v>
      </c>
      <c r="O2667" s="10">
        <f t="shared" si="4"/>
        <v>0</v>
      </c>
    </row>
    <row r="2668" ht="12.75" customHeight="1">
      <c r="A2668" s="10" t="s">
        <v>6991</v>
      </c>
      <c r="B2668" s="10" t="s">
        <v>6992</v>
      </c>
      <c r="C2668" s="10">
        <v>1.0</v>
      </c>
      <c r="F2668" s="10">
        <v>1.0</v>
      </c>
      <c r="G2668" s="11">
        <v>45406.0</v>
      </c>
      <c r="H2668" s="12">
        <v>14175.0</v>
      </c>
      <c r="I2668" s="10" t="s">
        <v>319</v>
      </c>
      <c r="J2668" s="10">
        <v>1.0</v>
      </c>
      <c r="K2668" s="10">
        <v>721.0</v>
      </c>
      <c r="N2668" s="10">
        <f t="shared" si="3"/>
        <v>1</v>
      </c>
      <c r="O2668" s="10">
        <f t="shared" si="4"/>
        <v>0</v>
      </c>
    </row>
    <row r="2669" ht="12.75" customHeight="1">
      <c r="A2669" s="18" t="s">
        <v>6993</v>
      </c>
      <c r="B2669" s="18" t="s">
        <v>6994</v>
      </c>
      <c r="C2669" s="18">
        <v>1.0</v>
      </c>
      <c r="D2669" s="18"/>
      <c r="E2669" s="18"/>
      <c r="F2669" s="18">
        <v>1.0</v>
      </c>
      <c r="G2669" s="18">
        <v>45692.0</v>
      </c>
      <c r="H2669" s="19">
        <v>70875.0</v>
      </c>
      <c r="I2669" s="10" t="s">
        <v>81</v>
      </c>
      <c r="J2669" s="18">
        <v>1.0</v>
      </c>
      <c r="K2669" s="18" t="s">
        <v>6609</v>
      </c>
      <c r="L2669" s="18"/>
      <c r="M2669" s="18"/>
      <c r="N2669" s="18">
        <f t="shared" si="3"/>
        <v>1</v>
      </c>
      <c r="O2669" s="18">
        <f t="shared" si="4"/>
        <v>0</v>
      </c>
      <c r="Q2669" s="10" t="str">
        <f>IFERROR(VLOOKUP(A2669,[1]Ajustes!A$1:H$65536,8,FALSE),0)</f>
        <v>#ERROR!</v>
      </c>
    </row>
    <row r="2670" ht="12.75" customHeight="1">
      <c r="A2670" s="10" t="s">
        <v>6995</v>
      </c>
      <c r="B2670" s="10" t="s">
        <v>6996</v>
      </c>
      <c r="C2670" s="10">
        <v>3.0</v>
      </c>
      <c r="F2670" s="10">
        <v>3.0</v>
      </c>
      <c r="G2670" s="11">
        <v>45054.0</v>
      </c>
      <c r="H2670" s="12">
        <v>2835.0</v>
      </c>
      <c r="I2670" s="10" t="s">
        <v>1356</v>
      </c>
      <c r="J2670" s="10">
        <v>3.0</v>
      </c>
      <c r="K2670" s="10" t="s">
        <v>6997</v>
      </c>
      <c r="N2670" s="10">
        <f t="shared" si="3"/>
        <v>3</v>
      </c>
      <c r="O2670" s="10">
        <f t="shared" si="4"/>
        <v>0</v>
      </c>
    </row>
    <row r="2671" ht="12.75" customHeight="1">
      <c r="A2671" s="10" t="s">
        <v>6998</v>
      </c>
      <c r="B2671" s="10" t="s">
        <v>6999</v>
      </c>
      <c r="C2671" s="10">
        <v>2.0</v>
      </c>
      <c r="F2671" s="10">
        <v>2.0</v>
      </c>
      <c r="G2671" s="11">
        <v>45723.0</v>
      </c>
      <c r="H2671" s="12">
        <v>14175.0</v>
      </c>
      <c r="I2671" s="10" t="s">
        <v>88</v>
      </c>
      <c r="J2671" s="10">
        <v>2.0</v>
      </c>
      <c r="K2671" s="10">
        <v>123.0</v>
      </c>
      <c r="N2671" s="10">
        <f t="shared" si="3"/>
        <v>2</v>
      </c>
      <c r="O2671" s="10">
        <f t="shared" si="4"/>
        <v>0</v>
      </c>
    </row>
    <row r="2672" ht="12.75" customHeight="1">
      <c r="A2672" s="10" t="s">
        <v>7000</v>
      </c>
      <c r="B2672" s="10" t="s">
        <v>7001</v>
      </c>
      <c r="C2672" s="10">
        <v>2.0</v>
      </c>
      <c r="F2672" s="10">
        <v>2.0</v>
      </c>
      <c r="G2672" s="11">
        <v>45723.0</v>
      </c>
      <c r="H2672" s="12">
        <v>14175.0</v>
      </c>
      <c r="I2672" s="10" t="s">
        <v>88</v>
      </c>
      <c r="J2672" s="10">
        <v>2.0</v>
      </c>
      <c r="K2672" s="10" t="s">
        <v>1781</v>
      </c>
      <c r="N2672" s="10">
        <f t="shared" si="3"/>
        <v>2</v>
      </c>
      <c r="O2672" s="10">
        <f t="shared" si="4"/>
        <v>0</v>
      </c>
      <c r="Q2672" s="10" t="str">
        <f>IFERROR(VLOOKUP(A2672,[1]Ajustes!A$1:H$65536,8,FALSE),0)</f>
        <v>#ERROR!</v>
      </c>
    </row>
    <row r="2673" ht="12.75" customHeight="1">
      <c r="A2673" s="10" t="s">
        <v>7002</v>
      </c>
      <c r="B2673" s="10" t="s">
        <v>7003</v>
      </c>
      <c r="C2673" s="10">
        <v>8.0</v>
      </c>
      <c r="F2673" s="10">
        <v>8.0</v>
      </c>
      <c r="G2673" s="11">
        <v>45565.0</v>
      </c>
      <c r="H2673" s="12">
        <v>61974.79</v>
      </c>
      <c r="I2673" s="10" t="s">
        <v>7004</v>
      </c>
      <c r="J2673" s="10">
        <v>8.0</v>
      </c>
      <c r="K2673" s="10">
        <v>622.0</v>
      </c>
      <c r="N2673" s="10">
        <f t="shared" si="3"/>
        <v>8</v>
      </c>
      <c r="O2673" s="10">
        <f t="shared" si="4"/>
        <v>0</v>
      </c>
    </row>
    <row r="2674" ht="12.75" customHeight="1">
      <c r="A2674" s="10" t="s">
        <v>7005</v>
      </c>
      <c r="B2674" s="10" t="s">
        <v>7006</v>
      </c>
      <c r="C2674" s="10">
        <v>4.0</v>
      </c>
      <c r="F2674" s="10">
        <v>4.0</v>
      </c>
      <c r="G2674" s="11">
        <v>45406.0</v>
      </c>
      <c r="H2674" s="12">
        <v>44509.5</v>
      </c>
      <c r="I2674" s="10" t="s">
        <v>7007</v>
      </c>
      <c r="J2674" s="10">
        <v>4.0</v>
      </c>
      <c r="K2674" s="10" t="s">
        <v>7008</v>
      </c>
      <c r="N2674" s="10">
        <f t="shared" si="3"/>
        <v>4</v>
      </c>
      <c r="O2674" s="10">
        <f t="shared" si="4"/>
        <v>0</v>
      </c>
    </row>
    <row r="2675" ht="12.75" customHeight="1">
      <c r="A2675" s="10" t="s">
        <v>7009</v>
      </c>
      <c r="B2675" s="10" t="s">
        <v>7010</v>
      </c>
      <c r="C2675" s="10">
        <v>14.0</v>
      </c>
      <c r="F2675" s="10">
        <v>14.0</v>
      </c>
      <c r="G2675" s="11">
        <v>45723.0</v>
      </c>
      <c r="H2675" s="12">
        <v>14175.0</v>
      </c>
      <c r="I2675" s="10" t="s">
        <v>572</v>
      </c>
      <c r="J2675" s="10">
        <v>14.0</v>
      </c>
      <c r="K2675" s="10" t="s">
        <v>1809</v>
      </c>
      <c r="N2675" s="10">
        <f t="shared" si="3"/>
        <v>14</v>
      </c>
      <c r="O2675" s="10">
        <f t="shared" si="4"/>
        <v>0</v>
      </c>
    </row>
    <row r="2676" ht="12.75" customHeight="1">
      <c r="A2676" s="10" t="s">
        <v>7011</v>
      </c>
      <c r="B2676" s="10" t="s">
        <v>7012</v>
      </c>
      <c r="C2676" s="10">
        <v>1.0</v>
      </c>
      <c r="F2676" s="10">
        <v>1.0</v>
      </c>
      <c r="G2676" s="11">
        <v>45406.0</v>
      </c>
      <c r="H2676" s="12">
        <v>44793.0</v>
      </c>
      <c r="I2676" s="10" t="s">
        <v>3523</v>
      </c>
      <c r="J2676" s="10">
        <v>1.0</v>
      </c>
      <c r="K2676" s="10">
        <v>133.0</v>
      </c>
      <c r="N2676" s="10">
        <f t="shared" si="3"/>
        <v>1</v>
      </c>
      <c r="O2676" s="10">
        <f t="shared" si="4"/>
        <v>0</v>
      </c>
    </row>
    <row r="2677" ht="12.75" customHeight="1">
      <c r="A2677" s="10" t="s">
        <v>7013</v>
      </c>
      <c r="B2677" s="10" t="s">
        <v>7014</v>
      </c>
      <c r="C2677" s="10">
        <v>1.0</v>
      </c>
      <c r="F2677" s="10">
        <v>1.0</v>
      </c>
      <c r="G2677" s="11">
        <v>45506.0</v>
      </c>
      <c r="H2677" s="12">
        <v>12757.5</v>
      </c>
      <c r="I2677" s="10" t="s">
        <v>508</v>
      </c>
      <c r="J2677" s="10">
        <v>1.0</v>
      </c>
      <c r="K2677" s="11" t="s">
        <v>2344</v>
      </c>
      <c r="N2677" s="10">
        <f t="shared" si="3"/>
        <v>1</v>
      </c>
      <c r="O2677" s="10">
        <f t="shared" si="4"/>
        <v>0</v>
      </c>
    </row>
    <row r="2678" ht="12.75" customHeight="1">
      <c r="A2678" s="10" t="s">
        <v>7015</v>
      </c>
      <c r="B2678" s="10" t="s">
        <v>7016</v>
      </c>
      <c r="C2678" s="10">
        <v>1.0</v>
      </c>
      <c r="F2678" s="10">
        <v>1.0</v>
      </c>
      <c r="G2678" s="11">
        <v>45406.0</v>
      </c>
      <c r="H2678" s="12">
        <v>3661.2</v>
      </c>
      <c r="I2678" s="10" t="s">
        <v>7017</v>
      </c>
      <c r="J2678" s="10">
        <v>1.0</v>
      </c>
      <c r="K2678" s="10" t="s">
        <v>1107</v>
      </c>
      <c r="N2678" s="10">
        <f t="shared" si="3"/>
        <v>1</v>
      </c>
      <c r="O2678" s="10">
        <f t="shared" si="4"/>
        <v>0</v>
      </c>
    </row>
    <row r="2679" ht="12.75" customHeight="1">
      <c r="A2679" s="10" t="s">
        <v>7018</v>
      </c>
      <c r="B2679" s="10" t="s">
        <v>7019</v>
      </c>
      <c r="C2679" s="10">
        <v>2.0</v>
      </c>
      <c r="F2679" s="10">
        <v>2.0</v>
      </c>
      <c r="G2679" s="11">
        <v>45678.0</v>
      </c>
      <c r="H2679" s="12">
        <v>23247.0</v>
      </c>
      <c r="I2679" s="10" t="s">
        <v>1795</v>
      </c>
      <c r="J2679" s="10">
        <v>2.0</v>
      </c>
      <c r="K2679" s="10">
        <v>123.0</v>
      </c>
      <c r="N2679" s="10">
        <f t="shared" si="3"/>
        <v>2</v>
      </c>
      <c r="O2679" s="10">
        <f t="shared" si="4"/>
        <v>0</v>
      </c>
    </row>
    <row r="2680" ht="12.75" customHeight="1">
      <c r="A2680" s="10" t="s">
        <v>7020</v>
      </c>
      <c r="B2680" s="10" t="s">
        <v>7021</v>
      </c>
      <c r="C2680" s="10">
        <v>2.0</v>
      </c>
      <c r="F2680" s="10">
        <v>2.0</v>
      </c>
      <c r="G2680" s="11">
        <v>45594.0</v>
      </c>
      <c r="H2680" s="12">
        <v>1890.0</v>
      </c>
      <c r="I2680" s="10" t="s">
        <v>795</v>
      </c>
      <c r="J2680" s="10">
        <v>2.0</v>
      </c>
      <c r="K2680" s="10" t="s">
        <v>229</v>
      </c>
      <c r="N2680" s="10">
        <f t="shared" si="3"/>
        <v>2</v>
      </c>
      <c r="O2680" s="10">
        <f t="shared" si="4"/>
        <v>0</v>
      </c>
    </row>
    <row r="2681" ht="12.75" customHeight="1">
      <c r="A2681" s="10" t="s">
        <v>7022</v>
      </c>
      <c r="B2681" s="10" t="s">
        <v>7023</v>
      </c>
      <c r="C2681" s="10">
        <v>1.0</v>
      </c>
      <c r="F2681" s="10">
        <v>1.0</v>
      </c>
      <c r="G2681" s="11">
        <v>45079.0</v>
      </c>
      <c r="H2681" s="12">
        <v>25940.25</v>
      </c>
      <c r="I2681" s="10" t="s">
        <v>390</v>
      </c>
      <c r="J2681" s="10">
        <v>1.0</v>
      </c>
      <c r="K2681" s="10" t="s">
        <v>5063</v>
      </c>
      <c r="N2681" s="10">
        <f t="shared" si="3"/>
        <v>1</v>
      </c>
      <c r="O2681" s="10">
        <f t="shared" si="4"/>
        <v>0</v>
      </c>
    </row>
    <row r="2682" ht="12.75" customHeight="1">
      <c r="A2682" s="10" t="s">
        <v>7024</v>
      </c>
      <c r="B2682" s="10" t="s">
        <v>7025</v>
      </c>
      <c r="C2682" s="10">
        <v>3.0</v>
      </c>
      <c r="D2682" s="10">
        <v>1.0</v>
      </c>
      <c r="F2682" s="10">
        <v>2.0</v>
      </c>
      <c r="G2682" s="11">
        <v>45114.0</v>
      </c>
      <c r="H2682" s="12">
        <v>10584.0</v>
      </c>
      <c r="I2682" s="10" t="s">
        <v>837</v>
      </c>
      <c r="J2682" s="10">
        <v>3.0</v>
      </c>
      <c r="K2682" s="10" t="s">
        <v>1481</v>
      </c>
      <c r="N2682" s="10">
        <f t="shared" si="3"/>
        <v>3</v>
      </c>
      <c r="O2682" s="10">
        <f t="shared" si="4"/>
        <v>0</v>
      </c>
    </row>
    <row r="2683" ht="12.75" customHeight="1">
      <c r="A2683" s="10" t="s">
        <v>7026</v>
      </c>
      <c r="B2683" s="10" t="s">
        <v>7027</v>
      </c>
      <c r="C2683" s="10">
        <v>1.0</v>
      </c>
      <c r="F2683" s="10">
        <v>1.0</v>
      </c>
      <c r="G2683" s="11">
        <v>45117.0</v>
      </c>
      <c r="H2683" s="12">
        <v>14374.64</v>
      </c>
      <c r="I2683" s="10" t="s">
        <v>6649</v>
      </c>
      <c r="J2683" s="10">
        <v>1.0</v>
      </c>
      <c r="K2683" s="10" t="s">
        <v>695</v>
      </c>
      <c r="N2683" s="10">
        <f t="shared" si="3"/>
        <v>1</v>
      </c>
      <c r="O2683" s="10">
        <f t="shared" si="4"/>
        <v>0</v>
      </c>
    </row>
    <row r="2684" ht="12.75" customHeight="1">
      <c r="A2684" s="10" t="s">
        <v>7028</v>
      </c>
      <c r="B2684" s="10" t="s">
        <v>7029</v>
      </c>
      <c r="C2684" s="10">
        <v>1.0</v>
      </c>
      <c r="F2684" s="10">
        <v>1.0</v>
      </c>
      <c r="G2684" s="11">
        <v>45406.0</v>
      </c>
      <c r="H2684" s="12">
        <v>42525.0</v>
      </c>
      <c r="I2684" s="10" t="s">
        <v>255</v>
      </c>
      <c r="J2684" s="10">
        <v>1.0</v>
      </c>
      <c r="K2684" s="10" t="s">
        <v>118</v>
      </c>
      <c r="N2684" s="10">
        <f t="shared" si="3"/>
        <v>1</v>
      </c>
      <c r="O2684" s="10">
        <f t="shared" si="4"/>
        <v>0</v>
      </c>
    </row>
    <row r="2685" ht="12.75" customHeight="1">
      <c r="A2685" s="10" t="s">
        <v>7030</v>
      </c>
      <c r="B2685" s="10" t="s">
        <v>7031</v>
      </c>
      <c r="C2685" s="10">
        <v>1.0</v>
      </c>
      <c r="F2685" s="10">
        <v>1.0</v>
      </c>
      <c r="G2685" s="11">
        <v>45726.0</v>
      </c>
      <c r="H2685" s="12">
        <v>12937.18</v>
      </c>
      <c r="I2685" s="10" t="s">
        <v>7032</v>
      </c>
      <c r="J2685" s="10">
        <v>1.0</v>
      </c>
      <c r="K2685" s="10" t="s">
        <v>229</v>
      </c>
      <c r="N2685" s="10">
        <f t="shared" si="3"/>
        <v>1</v>
      </c>
      <c r="O2685" s="10">
        <f t="shared" si="4"/>
        <v>0</v>
      </c>
    </row>
    <row r="2686" ht="12.75" customHeight="1">
      <c r="A2686" s="10" t="s">
        <v>7033</v>
      </c>
      <c r="B2686" s="10" t="s">
        <v>7034</v>
      </c>
      <c r="C2686" s="10">
        <v>1.0</v>
      </c>
      <c r="F2686" s="10">
        <v>1.0</v>
      </c>
      <c r="G2686" s="11">
        <v>45406.0</v>
      </c>
      <c r="H2686" s="12">
        <v>30759.75</v>
      </c>
      <c r="I2686" s="10" t="s">
        <v>3508</v>
      </c>
      <c r="J2686" s="10">
        <v>1.0</v>
      </c>
      <c r="K2686" s="10" t="s">
        <v>1107</v>
      </c>
      <c r="N2686" s="10">
        <f t="shared" si="3"/>
        <v>1</v>
      </c>
      <c r="O2686" s="10">
        <f t="shared" si="4"/>
        <v>0</v>
      </c>
    </row>
    <row r="2687" ht="12.75" customHeight="1">
      <c r="A2687" s="10" t="s">
        <v>7035</v>
      </c>
      <c r="B2687" s="10" t="s">
        <v>7036</v>
      </c>
      <c r="C2687" s="10">
        <v>1.0</v>
      </c>
      <c r="F2687" s="10">
        <v>1.0</v>
      </c>
      <c r="G2687" s="11">
        <v>45054.0</v>
      </c>
      <c r="H2687" s="12">
        <v>53156.25</v>
      </c>
      <c r="I2687" s="10" t="s">
        <v>7037</v>
      </c>
      <c r="J2687" s="10">
        <v>1.0</v>
      </c>
      <c r="K2687" s="11" t="s">
        <v>2817</v>
      </c>
      <c r="N2687" s="10">
        <f t="shared" si="3"/>
        <v>1</v>
      </c>
      <c r="O2687" s="10">
        <f t="shared" si="4"/>
        <v>0</v>
      </c>
    </row>
    <row r="2688" ht="12.75" customHeight="1">
      <c r="A2688" s="10" t="s">
        <v>7038</v>
      </c>
      <c r="B2688" s="10" t="s">
        <v>7039</v>
      </c>
      <c r="C2688" s="10">
        <v>13.0</v>
      </c>
      <c r="D2688" s="10">
        <v>1.0</v>
      </c>
      <c r="F2688" s="10">
        <v>12.0</v>
      </c>
      <c r="G2688" s="11">
        <v>45723.0</v>
      </c>
      <c r="H2688" s="12">
        <v>8997.46</v>
      </c>
      <c r="I2688" s="10" t="s">
        <v>7040</v>
      </c>
      <c r="J2688" s="10">
        <v>12.0</v>
      </c>
      <c r="K2688" s="10" t="s">
        <v>7041</v>
      </c>
      <c r="L2688" s="10">
        <v>1.0</v>
      </c>
      <c r="N2688" s="10">
        <f t="shared" si="3"/>
        <v>13</v>
      </c>
      <c r="O2688" s="10">
        <f t="shared" si="4"/>
        <v>0</v>
      </c>
      <c r="P2688" s="10">
        <v>188448.0</v>
      </c>
    </row>
    <row r="2689" ht="12.75" customHeight="1">
      <c r="A2689" s="10" t="s">
        <v>7042</v>
      </c>
      <c r="B2689" s="11" t="s">
        <v>7043</v>
      </c>
      <c r="C2689" s="10">
        <v>2.0</v>
      </c>
      <c r="F2689" s="10">
        <v>2.0</v>
      </c>
      <c r="G2689" s="11">
        <v>45054.0</v>
      </c>
      <c r="H2689" s="12">
        <v>945.0</v>
      </c>
      <c r="I2689" s="10" t="s">
        <v>469</v>
      </c>
      <c r="J2689" s="10">
        <v>2.0</v>
      </c>
      <c r="K2689" s="11" t="s">
        <v>1929</v>
      </c>
      <c r="N2689" s="10">
        <f t="shared" si="3"/>
        <v>2</v>
      </c>
      <c r="O2689" s="10">
        <f t="shared" si="4"/>
        <v>0</v>
      </c>
    </row>
    <row r="2690" ht="12.75" customHeight="1">
      <c r="A2690" s="10" t="s">
        <v>7044</v>
      </c>
      <c r="B2690" s="10" t="s">
        <v>7045</v>
      </c>
      <c r="C2690" s="10">
        <v>5.0</v>
      </c>
      <c r="D2690" s="10">
        <v>2.0</v>
      </c>
      <c r="F2690" s="10">
        <v>3.0</v>
      </c>
      <c r="G2690" s="11">
        <v>45723.0</v>
      </c>
      <c r="H2690" s="12">
        <v>29987.1</v>
      </c>
      <c r="I2690" s="10" t="s">
        <v>7046</v>
      </c>
      <c r="J2690" s="10">
        <v>3.0</v>
      </c>
      <c r="K2690" s="10">
        <v>821.0</v>
      </c>
      <c r="L2690" s="10">
        <v>2.0</v>
      </c>
      <c r="N2690" s="10">
        <f t="shared" si="3"/>
        <v>5</v>
      </c>
      <c r="O2690" s="10">
        <f t="shared" si="4"/>
        <v>0</v>
      </c>
      <c r="P2690" s="11" t="s">
        <v>7047</v>
      </c>
    </row>
    <row r="2691" ht="12.75" customHeight="1">
      <c r="A2691" s="10" t="s">
        <v>7048</v>
      </c>
      <c r="B2691" s="10" t="s">
        <v>7049</v>
      </c>
      <c r="C2691" s="10">
        <v>1.0</v>
      </c>
      <c r="D2691" s="10">
        <v>1.0</v>
      </c>
      <c r="G2691" s="11">
        <v>45631.0</v>
      </c>
      <c r="H2691" s="12">
        <v>53156.25</v>
      </c>
      <c r="I2691" s="10" t="s">
        <v>7037</v>
      </c>
      <c r="J2691" s="10">
        <v>1.0</v>
      </c>
      <c r="K2691" s="11" t="s">
        <v>575</v>
      </c>
      <c r="N2691" s="10">
        <f t="shared" si="3"/>
        <v>1</v>
      </c>
      <c r="O2691" s="10">
        <f t="shared" si="4"/>
        <v>0</v>
      </c>
    </row>
    <row r="2692" ht="12.75" customHeight="1">
      <c r="A2692" s="10" t="s">
        <v>7050</v>
      </c>
      <c r="B2692" s="10" t="s">
        <v>7051</v>
      </c>
      <c r="C2692" s="10">
        <v>1.0</v>
      </c>
      <c r="D2692" s="10">
        <v>1.0</v>
      </c>
      <c r="G2692" s="11">
        <v>45208.0</v>
      </c>
      <c r="H2692" s="12">
        <v>46068.75</v>
      </c>
      <c r="I2692" s="10" t="s">
        <v>7052</v>
      </c>
      <c r="L2692" s="10">
        <v>1.0</v>
      </c>
      <c r="N2692" s="10">
        <f t="shared" si="3"/>
        <v>1</v>
      </c>
      <c r="O2692" s="10">
        <f t="shared" si="4"/>
        <v>0</v>
      </c>
      <c r="P2692" s="10">
        <v>148550.0</v>
      </c>
    </row>
    <row r="2693" ht="12.75" customHeight="1">
      <c r="A2693" s="10" t="s">
        <v>7053</v>
      </c>
      <c r="B2693" s="10" t="s">
        <v>7054</v>
      </c>
      <c r="C2693" s="10">
        <v>3.0</v>
      </c>
      <c r="D2693" s="10">
        <v>1.0</v>
      </c>
      <c r="F2693" s="10">
        <v>2.0</v>
      </c>
      <c r="G2693" s="11">
        <v>45693.0</v>
      </c>
      <c r="H2693" s="12">
        <v>13635.94</v>
      </c>
      <c r="I2693" s="10" t="s">
        <v>7055</v>
      </c>
      <c r="J2693" s="10">
        <v>2.0</v>
      </c>
      <c r="K2693" s="10">
        <v>821.0</v>
      </c>
      <c r="L2693" s="10">
        <v>1.0</v>
      </c>
      <c r="N2693" s="10">
        <f t="shared" si="3"/>
        <v>3</v>
      </c>
      <c r="O2693" s="10">
        <f t="shared" si="4"/>
        <v>0</v>
      </c>
      <c r="P2693" s="10">
        <v>188448.0</v>
      </c>
    </row>
    <row r="2694" ht="12.75" customHeight="1">
      <c r="A2694" s="13" t="s">
        <v>7056</v>
      </c>
      <c r="B2694" s="13" t="s">
        <v>7057</v>
      </c>
      <c r="C2694" s="13">
        <v>3.0</v>
      </c>
      <c r="D2694" s="13">
        <v>1.0</v>
      </c>
      <c r="E2694" s="13"/>
      <c r="F2694" s="13">
        <v>2.0</v>
      </c>
      <c r="G2694" s="13">
        <v>45680.0</v>
      </c>
      <c r="H2694" s="14">
        <v>323473.5</v>
      </c>
      <c r="I2694" s="13" t="s">
        <v>7058</v>
      </c>
      <c r="J2694" s="13">
        <v>2.0</v>
      </c>
      <c r="K2694" s="13" t="s">
        <v>7059</v>
      </c>
      <c r="L2694" s="13"/>
      <c r="M2694" s="13"/>
      <c r="N2694" s="13">
        <f t="shared" si="3"/>
        <v>2</v>
      </c>
      <c r="O2694" s="13">
        <f t="shared" si="4"/>
        <v>-1</v>
      </c>
      <c r="P2694" s="11" t="s">
        <v>7060</v>
      </c>
      <c r="Q2694" s="10" t="str">
        <f>IFERROR(VLOOKUP(A2694,[1]Ajustes!A$1:H$65536,8,FALSE),0)</f>
        <v>#ERROR!</v>
      </c>
    </row>
    <row r="2695" ht="12.75" customHeight="1">
      <c r="A2695" s="10" t="s">
        <v>7061</v>
      </c>
      <c r="B2695" s="10" t="s">
        <v>7062</v>
      </c>
      <c r="C2695" s="10">
        <v>2.0</v>
      </c>
      <c r="D2695" s="10">
        <v>1.0</v>
      </c>
      <c r="F2695" s="10">
        <v>1.0</v>
      </c>
      <c r="G2695" s="11">
        <v>45229.0</v>
      </c>
      <c r="H2695" s="12">
        <v>10395.0</v>
      </c>
      <c r="I2695" s="10" t="s">
        <v>973</v>
      </c>
      <c r="J2695" s="10">
        <v>1.0</v>
      </c>
      <c r="K2695" s="10" t="s">
        <v>907</v>
      </c>
      <c r="L2695" s="10">
        <v>1.0</v>
      </c>
      <c r="N2695" s="10">
        <f t="shared" si="3"/>
        <v>2</v>
      </c>
      <c r="O2695" s="10">
        <f t="shared" si="4"/>
        <v>0</v>
      </c>
      <c r="P2695" s="10">
        <v>148550.0</v>
      </c>
    </row>
    <row r="2696" ht="12.75" customHeight="1">
      <c r="A2696" s="10" t="s">
        <v>7063</v>
      </c>
      <c r="B2696" s="10" t="s">
        <v>7064</v>
      </c>
      <c r="C2696" s="10">
        <v>1.0</v>
      </c>
      <c r="D2696" s="10">
        <v>1.0</v>
      </c>
      <c r="G2696" s="11">
        <v>45628.0</v>
      </c>
      <c r="H2696" s="12">
        <v>8651.4</v>
      </c>
      <c r="I2696" s="10" t="s">
        <v>7065</v>
      </c>
      <c r="L2696" s="10">
        <v>1.0</v>
      </c>
      <c r="N2696" s="10">
        <f t="shared" si="3"/>
        <v>1</v>
      </c>
      <c r="O2696" s="10">
        <f t="shared" si="4"/>
        <v>0</v>
      </c>
      <c r="P2696" s="10">
        <v>148550.0</v>
      </c>
    </row>
    <row r="2697" ht="12.75" customHeight="1">
      <c r="A2697" s="10" t="s">
        <v>7066</v>
      </c>
      <c r="B2697" s="10" t="s">
        <v>7067</v>
      </c>
      <c r="C2697" s="10">
        <v>2.0</v>
      </c>
      <c r="F2697" s="10">
        <v>2.0</v>
      </c>
      <c r="G2697" s="11">
        <v>45492.0</v>
      </c>
      <c r="H2697" s="12">
        <v>10206.0</v>
      </c>
      <c r="I2697" s="10" t="s">
        <v>1741</v>
      </c>
      <c r="J2697" s="10">
        <v>1.0</v>
      </c>
      <c r="K2697" s="10" t="s">
        <v>118</v>
      </c>
      <c r="L2697" s="10">
        <v>1.0</v>
      </c>
      <c r="N2697" s="10">
        <f t="shared" si="3"/>
        <v>2</v>
      </c>
      <c r="O2697" s="10">
        <f t="shared" si="4"/>
        <v>0</v>
      </c>
      <c r="P2697" s="10">
        <v>131582.0</v>
      </c>
    </row>
    <row r="2698" ht="12.75" customHeight="1">
      <c r="A2698" s="10" t="s">
        <v>7068</v>
      </c>
      <c r="B2698" s="10" t="s">
        <v>7069</v>
      </c>
      <c r="C2698" s="10">
        <v>1.0</v>
      </c>
      <c r="F2698" s="10">
        <v>1.0</v>
      </c>
      <c r="G2698" s="11">
        <v>45054.0</v>
      </c>
      <c r="H2698" s="12">
        <v>11340.0</v>
      </c>
      <c r="I2698" s="10" t="s">
        <v>335</v>
      </c>
      <c r="J2698" s="10">
        <v>1.0</v>
      </c>
      <c r="K2698" s="11" t="s">
        <v>4726</v>
      </c>
      <c r="N2698" s="10">
        <f t="shared" si="3"/>
        <v>1</v>
      </c>
      <c r="O2698" s="10">
        <f t="shared" si="4"/>
        <v>0</v>
      </c>
    </row>
    <row r="2699" ht="12.75" customHeight="1">
      <c r="A2699" s="10" t="s">
        <v>7070</v>
      </c>
      <c r="B2699" s="10" t="s">
        <v>7071</v>
      </c>
      <c r="C2699" s="10">
        <v>2.0</v>
      </c>
      <c r="D2699" s="10">
        <v>2.0</v>
      </c>
      <c r="G2699" s="11">
        <v>45696.0</v>
      </c>
      <c r="H2699" s="12">
        <v>23814.0</v>
      </c>
      <c r="I2699" s="10" t="s">
        <v>792</v>
      </c>
      <c r="J2699" s="10">
        <v>2.0</v>
      </c>
      <c r="K2699" s="11" t="s">
        <v>4726</v>
      </c>
      <c r="L2699" s="10">
        <v>2.0</v>
      </c>
      <c r="N2699" s="10">
        <f t="shared" si="3"/>
        <v>4</v>
      </c>
      <c r="O2699" s="10">
        <f t="shared" si="4"/>
        <v>2</v>
      </c>
      <c r="P2699" s="10">
        <v>131582.0</v>
      </c>
      <c r="Q2699" s="10" t="str">
        <f>IFERROR(VLOOKUP(A2699,[1]Ajustes!A$1:H$65536,8,FALSE),0)</f>
        <v>#ERROR!</v>
      </c>
    </row>
    <row r="2700" ht="12.75" customHeight="1">
      <c r="A2700" s="10" t="s">
        <v>7072</v>
      </c>
      <c r="B2700" s="10" t="s">
        <v>7073</v>
      </c>
      <c r="C2700" s="10">
        <v>9.0</v>
      </c>
      <c r="F2700" s="10">
        <v>9.0</v>
      </c>
      <c r="G2700" s="11">
        <v>45723.0</v>
      </c>
      <c r="H2700" s="12">
        <v>700.0</v>
      </c>
      <c r="I2700" s="10" t="s">
        <v>818</v>
      </c>
      <c r="J2700" s="10">
        <v>9.0</v>
      </c>
      <c r="K2700" s="11" t="s">
        <v>4726</v>
      </c>
      <c r="N2700" s="10">
        <f t="shared" si="3"/>
        <v>9</v>
      </c>
      <c r="O2700" s="10">
        <f t="shared" si="4"/>
        <v>0</v>
      </c>
    </row>
    <row r="2701" ht="12.75" customHeight="1">
      <c r="A2701" s="10" t="s">
        <v>7074</v>
      </c>
      <c r="B2701" s="11" t="s">
        <v>7075</v>
      </c>
      <c r="C2701" s="10">
        <v>2.0</v>
      </c>
      <c r="F2701" s="10">
        <v>2.0</v>
      </c>
      <c r="G2701" s="11">
        <v>45723.0</v>
      </c>
      <c r="H2701" s="12">
        <v>9316.9</v>
      </c>
      <c r="I2701" s="10" t="s">
        <v>7076</v>
      </c>
      <c r="J2701" s="10">
        <v>1.0</v>
      </c>
      <c r="K2701" s="11" t="s">
        <v>4726</v>
      </c>
      <c r="L2701" s="10">
        <v>1.0</v>
      </c>
      <c r="N2701" s="10">
        <f t="shared" si="3"/>
        <v>2</v>
      </c>
      <c r="O2701" s="10">
        <f t="shared" si="4"/>
        <v>0</v>
      </c>
      <c r="P2701" s="10">
        <v>131582.0</v>
      </c>
    </row>
    <row r="2702" ht="12.75" customHeight="1">
      <c r="A2702" s="10" t="s">
        <v>7077</v>
      </c>
      <c r="B2702" s="10" t="s">
        <v>7078</v>
      </c>
      <c r="C2702" s="10">
        <v>4.0</v>
      </c>
      <c r="F2702" s="10">
        <v>4.0</v>
      </c>
      <c r="G2702" s="11">
        <v>45723.0</v>
      </c>
      <c r="H2702" s="12">
        <v>951.91</v>
      </c>
      <c r="I2702" s="10" t="s">
        <v>7079</v>
      </c>
      <c r="J2702" s="10">
        <v>4.0</v>
      </c>
      <c r="K2702" s="10">
        <v>713.0</v>
      </c>
      <c r="N2702" s="10">
        <f t="shared" si="3"/>
        <v>4</v>
      </c>
      <c r="O2702" s="10">
        <f t="shared" si="4"/>
        <v>0</v>
      </c>
    </row>
    <row r="2703" ht="12.75" customHeight="1">
      <c r="A2703" s="10" t="s">
        <v>7080</v>
      </c>
      <c r="B2703" s="10" t="s">
        <v>7081</v>
      </c>
      <c r="C2703" s="10">
        <v>4.0</v>
      </c>
      <c r="D2703" s="10">
        <v>2.0</v>
      </c>
      <c r="F2703" s="10">
        <v>2.0</v>
      </c>
      <c r="G2703" s="11">
        <v>45696.0</v>
      </c>
      <c r="H2703" s="12">
        <v>10017.0</v>
      </c>
      <c r="I2703" s="10" t="s">
        <v>7082</v>
      </c>
      <c r="L2703" s="10">
        <v>2.0</v>
      </c>
      <c r="N2703" s="10">
        <f t="shared" si="3"/>
        <v>2</v>
      </c>
      <c r="O2703" s="10">
        <f t="shared" si="4"/>
        <v>-2</v>
      </c>
      <c r="P2703" s="10">
        <v>168114.0</v>
      </c>
      <c r="Q2703" s="10" t="str">
        <f>IFERROR(VLOOKUP(A2703,[1]Ajustes!A$1:H$65536,8,FALSE),0)</f>
        <v>#ERROR!</v>
      </c>
    </row>
    <row r="2704" ht="12.75" customHeight="1">
      <c r="A2704" s="10" t="s">
        <v>7083</v>
      </c>
      <c r="B2704" s="10" t="s">
        <v>7084</v>
      </c>
      <c r="C2704" s="10">
        <v>17.0</v>
      </c>
      <c r="F2704" s="10">
        <v>17.0</v>
      </c>
      <c r="G2704" s="11">
        <v>45696.0</v>
      </c>
      <c r="H2704" s="12">
        <v>22113.0</v>
      </c>
      <c r="I2704" s="10" t="s">
        <v>7085</v>
      </c>
      <c r="J2704" s="10">
        <v>17.0</v>
      </c>
      <c r="K2704" s="10" t="s">
        <v>229</v>
      </c>
      <c r="N2704" s="10">
        <f t="shared" si="3"/>
        <v>17</v>
      </c>
      <c r="O2704" s="10">
        <f t="shared" si="4"/>
        <v>0</v>
      </c>
    </row>
    <row r="2705" ht="12.75" customHeight="1">
      <c r="A2705" s="10" t="s">
        <v>7086</v>
      </c>
      <c r="B2705" s="10" t="s">
        <v>7087</v>
      </c>
      <c r="C2705" s="10">
        <v>1.0</v>
      </c>
      <c r="F2705" s="10">
        <v>1.0</v>
      </c>
      <c r="G2705" s="11">
        <v>45360.0</v>
      </c>
      <c r="H2705" s="12">
        <v>37893.42</v>
      </c>
      <c r="I2705" s="10" t="s">
        <v>7088</v>
      </c>
      <c r="J2705" s="10">
        <v>1.0</v>
      </c>
      <c r="K2705" s="10" t="s">
        <v>2157</v>
      </c>
      <c r="N2705" s="10">
        <f t="shared" si="3"/>
        <v>1</v>
      </c>
      <c r="O2705" s="10">
        <f t="shared" si="4"/>
        <v>0</v>
      </c>
    </row>
    <row r="2706" ht="12.75" customHeight="1">
      <c r="A2706" s="10" t="s">
        <v>7089</v>
      </c>
      <c r="B2706" s="10" t="s">
        <v>7090</v>
      </c>
      <c r="C2706" s="10">
        <v>1.0</v>
      </c>
      <c r="F2706" s="10">
        <v>1.0</v>
      </c>
      <c r="G2706" s="11">
        <v>45132.0</v>
      </c>
      <c r="H2706" s="12">
        <v>240906.4</v>
      </c>
      <c r="I2706" s="10" t="s">
        <v>7091</v>
      </c>
      <c r="J2706" s="10">
        <v>1.0</v>
      </c>
      <c r="K2706" s="10">
        <v>242.0</v>
      </c>
      <c r="N2706" s="10">
        <f t="shared" si="3"/>
        <v>1</v>
      </c>
      <c r="O2706" s="10">
        <f t="shared" si="4"/>
        <v>0</v>
      </c>
    </row>
    <row r="2707" ht="12.75" customHeight="1">
      <c r="A2707" s="10" t="s">
        <v>7092</v>
      </c>
      <c r="B2707" s="10" t="s">
        <v>7093</v>
      </c>
      <c r="C2707" s="10">
        <v>1.0</v>
      </c>
      <c r="F2707" s="10">
        <v>1.0</v>
      </c>
      <c r="G2707" s="11">
        <v>45715.0</v>
      </c>
      <c r="H2707" s="12">
        <v>21418.02</v>
      </c>
      <c r="I2707" s="10" t="s">
        <v>7094</v>
      </c>
      <c r="J2707" s="10">
        <v>1.0</v>
      </c>
      <c r="K2707" s="10" t="s">
        <v>229</v>
      </c>
      <c r="N2707" s="10">
        <f t="shared" si="3"/>
        <v>1</v>
      </c>
      <c r="O2707" s="10">
        <f t="shared" si="4"/>
        <v>0</v>
      </c>
      <c r="Q2707" s="10" t="str">
        <f>IFERROR(VLOOKUP(A2707,[1]Ajustes!A$1:H$65536,8,FALSE),0)</f>
        <v>#ERROR!</v>
      </c>
    </row>
    <row r="2708" ht="12.75" customHeight="1">
      <c r="A2708" s="10" t="s">
        <v>7095</v>
      </c>
      <c r="B2708" s="10" t="s">
        <v>7096</v>
      </c>
      <c r="C2708" s="10">
        <v>8.0</v>
      </c>
      <c r="F2708" s="10">
        <v>8.0</v>
      </c>
      <c r="G2708" s="11">
        <v>45054.0</v>
      </c>
      <c r="H2708" s="12">
        <v>10584.0</v>
      </c>
      <c r="I2708" s="10" t="s">
        <v>7097</v>
      </c>
      <c r="J2708" s="10">
        <v>8.0</v>
      </c>
      <c r="K2708" s="11" t="s">
        <v>1532</v>
      </c>
      <c r="N2708" s="10">
        <f t="shared" si="3"/>
        <v>8</v>
      </c>
      <c r="O2708" s="10">
        <f t="shared" si="4"/>
        <v>0</v>
      </c>
    </row>
    <row r="2709" ht="12.75" customHeight="1">
      <c r="A2709" s="10" t="s">
        <v>7098</v>
      </c>
      <c r="B2709" s="10" t="s">
        <v>7099</v>
      </c>
      <c r="C2709" s="10">
        <v>1.0</v>
      </c>
      <c r="F2709" s="10">
        <v>1.0</v>
      </c>
      <c r="G2709" s="11">
        <v>45054.0</v>
      </c>
      <c r="H2709" s="12">
        <v>32442.77</v>
      </c>
      <c r="I2709" s="10" t="s">
        <v>7100</v>
      </c>
      <c r="J2709" s="10">
        <v>1.0</v>
      </c>
      <c r="K2709" s="10" t="s">
        <v>1107</v>
      </c>
      <c r="N2709" s="10">
        <f t="shared" si="3"/>
        <v>1</v>
      </c>
      <c r="O2709" s="10">
        <f t="shared" si="4"/>
        <v>0</v>
      </c>
    </row>
    <row r="2710" ht="12.75" customHeight="1">
      <c r="A2710" s="10" t="s">
        <v>7101</v>
      </c>
      <c r="B2710" s="10" t="s">
        <v>7102</v>
      </c>
      <c r="C2710" s="10">
        <v>1.0</v>
      </c>
      <c r="F2710" s="10">
        <v>1.0</v>
      </c>
      <c r="G2710" s="11">
        <v>45713.0</v>
      </c>
      <c r="H2710" s="12">
        <v>11151.0</v>
      </c>
      <c r="I2710" s="10" t="s">
        <v>1706</v>
      </c>
      <c r="J2710" s="10">
        <v>1.0</v>
      </c>
      <c r="K2710" s="10" t="s">
        <v>2148</v>
      </c>
      <c r="N2710" s="10">
        <f t="shared" si="3"/>
        <v>1</v>
      </c>
      <c r="O2710" s="10">
        <f t="shared" si="4"/>
        <v>0</v>
      </c>
    </row>
    <row r="2711" ht="12.75" customHeight="1">
      <c r="A2711" s="10" t="s">
        <v>7103</v>
      </c>
      <c r="B2711" s="10" t="s">
        <v>7104</v>
      </c>
      <c r="C2711" s="10">
        <v>1.0</v>
      </c>
      <c r="F2711" s="10">
        <v>1.0</v>
      </c>
      <c r="G2711" s="11">
        <v>45665.0</v>
      </c>
      <c r="H2711" s="12">
        <v>4573.8</v>
      </c>
      <c r="I2711" s="10" t="s">
        <v>7105</v>
      </c>
      <c r="J2711" s="10">
        <v>1.0</v>
      </c>
      <c r="K2711" s="10" t="s">
        <v>2157</v>
      </c>
      <c r="N2711" s="10">
        <f t="shared" si="3"/>
        <v>1</v>
      </c>
      <c r="O2711" s="10">
        <f t="shared" si="4"/>
        <v>0</v>
      </c>
    </row>
    <row r="2712" ht="12.75" customHeight="1">
      <c r="A2712" s="10" t="s">
        <v>7106</v>
      </c>
      <c r="B2712" s="10" t="s">
        <v>7107</v>
      </c>
      <c r="C2712" s="10">
        <v>5.0</v>
      </c>
      <c r="F2712" s="10">
        <v>5.0</v>
      </c>
      <c r="G2712" s="11">
        <v>45281.0</v>
      </c>
      <c r="H2712" s="12">
        <v>10584.0</v>
      </c>
      <c r="I2712" s="10" t="s">
        <v>7108</v>
      </c>
      <c r="J2712" s="10">
        <v>5.0</v>
      </c>
      <c r="K2712" s="10" t="s">
        <v>662</v>
      </c>
      <c r="N2712" s="10">
        <f t="shared" si="3"/>
        <v>5</v>
      </c>
      <c r="O2712" s="10">
        <f t="shared" si="4"/>
        <v>0</v>
      </c>
    </row>
    <row r="2713" ht="12.75" customHeight="1">
      <c r="A2713" s="10" t="s">
        <v>7109</v>
      </c>
      <c r="B2713" s="10" t="s">
        <v>7110</v>
      </c>
      <c r="C2713" s="10">
        <v>2.0</v>
      </c>
      <c r="D2713" s="10">
        <v>1.0</v>
      </c>
      <c r="F2713" s="10">
        <v>1.0</v>
      </c>
      <c r="G2713" s="11">
        <v>45545.0</v>
      </c>
      <c r="H2713" s="12">
        <v>305519.0</v>
      </c>
      <c r="I2713" s="10" t="s">
        <v>7111</v>
      </c>
      <c r="J2713" s="10">
        <v>1.0</v>
      </c>
      <c r="K2713" s="10" t="s">
        <v>6483</v>
      </c>
      <c r="L2713" s="10">
        <v>1.0</v>
      </c>
      <c r="N2713" s="10">
        <f t="shared" si="3"/>
        <v>2</v>
      </c>
      <c r="O2713" s="10">
        <f t="shared" si="4"/>
        <v>0</v>
      </c>
      <c r="P2713" s="10">
        <v>117763.0</v>
      </c>
    </row>
    <row r="2714" ht="12.75" customHeight="1">
      <c r="A2714" s="10" t="s">
        <v>7112</v>
      </c>
      <c r="B2714" s="10" t="s">
        <v>7113</v>
      </c>
      <c r="C2714" s="10">
        <v>4.0</v>
      </c>
      <c r="F2714" s="10">
        <v>4.0</v>
      </c>
      <c r="G2714" s="11">
        <v>45406.0</v>
      </c>
      <c r="H2714" s="12">
        <v>21404.25</v>
      </c>
      <c r="I2714" s="10" t="s">
        <v>7114</v>
      </c>
      <c r="J2714" s="10">
        <v>4.0</v>
      </c>
      <c r="K2714" s="10" t="s">
        <v>1107</v>
      </c>
      <c r="N2714" s="10">
        <f t="shared" si="3"/>
        <v>4</v>
      </c>
      <c r="O2714" s="10">
        <f t="shared" si="4"/>
        <v>0</v>
      </c>
    </row>
    <row r="2715" ht="12.75" customHeight="1">
      <c r="A2715" s="10" t="s">
        <v>7115</v>
      </c>
      <c r="B2715" s="10" t="s">
        <v>7116</v>
      </c>
      <c r="C2715" s="10">
        <v>2.0</v>
      </c>
      <c r="F2715" s="10">
        <v>2.0</v>
      </c>
      <c r="G2715" s="11">
        <v>45404.0</v>
      </c>
      <c r="H2715" s="12">
        <v>8902.2</v>
      </c>
      <c r="I2715" s="10" t="s">
        <v>7117</v>
      </c>
      <c r="J2715" s="10">
        <v>2.0</v>
      </c>
      <c r="K2715" s="10" t="s">
        <v>695</v>
      </c>
      <c r="N2715" s="10">
        <f t="shared" si="3"/>
        <v>2</v>
      </c>
      <c r="O2715" s="10">
        <f t="shared" si="4"/>
        <v>0</v>
      </c>
    </row>
    <row r="2716" ht="12.75" customHeight="1">
      <c r="A2716" s="10" t="s">
        <v>7118</v>
      </c>
      <c r="B2716" s="10" t="s">
        <v>7119</v>
      </c>
      <c r="C2716" s="10">
        <v>1.0</v>
      </c>
      <c r="F2716" s="10">
        <v>1.0</v>
      </c>
      <c r="G2716" s="11">
        <v>45406.0</v>
      </c>
      <c r="H2716" s="12">
        <v>74418.75</v>
      </c>
      <c r="I2716" s="10" t="s">
        <v>200</v>
      </c>
      <c r="J2716" s="10">
        <v>1.0</v>
      </c>
      <c r="K2716" s="11" t="s">
        <v>2817</v>
      </c>
      <c r="N2716" s="10">
        <f t="shared" si="3"/>
        <v>1</v>
      </c>
      <c r="O2716" s="10">
        <f t="shared" si="4"/>
        <v>0</v>
      </c>
    </row>
    <row r="2717" ht="12.75" customHeight="1">
      <c r="A2717" s="10" t="s">
        <v>7120</v>
      </c>
      <c r="B2717" s="10" t="s">
        <v>7121</v>
      </c>
      <c r="C2717" s="10">
        <v>2.0</v>
      </c>
      <c r="F2717" s="10">
        <v>2.0</v>
      </c>
      <c r="G2717" s="11">
        <v>45723.0</v>
      </c>
      <c r="H2717" s="12">
        <v>6048.0</v>
      </c>
      <c r="I2717" s="10" t="s">
        <v>1772</v>
      </c>
      <c r="J2717" s="10">
        <v>2.0</v>
      </c>
      <c r="K2717" s="11" t="s">
        <v>2817</v>
      </c>
      <c r="N2717" s="10">
        <f t="shared" si="3"/>
        <v>2</v>
      </c>
      <c r="O2717" s="10">
        <f t="shared" si="4"/>
        <v>0</v>
      </c>
    </row>
    <row r="2718" ht="12.75" customHeight="1">
      <c r="A2718" s="10" t="s">
        <v>7122</v>
      </c>
      <c r="B2718" s="10" t="s">
        <v>7123</v>
      </c>
      <c r="C2718" s="10">
        <v>1.0</v>
      </c>
      <c r="F2718" s="10">
        <v>1.0</v>
      </c>
      <c r="G2718" s="11">
        <v>45698.0</v>
      </c>
      <c r="H2718" s="12">
        <v>34328.26</v>
      </c>
      <c r="I2718" s="10" t="s">
        <v>7124</v>
      </c>
      <c r="J2718" s="10">
        <v>1.0</v>
      </c>
      <c r="K2718" s="10" t="s">
        <v>597</v>
      </c>
      <c r="N2718" s="10">
        <f t="shared" si="3"/>
        <v>1</v>
      </c>
      <c r="O2718" s="10">
        <f t="shared" si="4"/>
        <v>0</v>
      </c>
    </row>
    <row r="2719" ht="12.75" customHeight="1">
      <c r="A2719" s="10" t="s">
        <v>7125</v>
      </c>
      <c r="B2719" s="10" t="s">
        <v>7126</v>
      </c>
      <c r="C2719" s="10">
        <v>1.0</v>
      </c>
      <c r="G2719" s="11">
        <v>45406.0</v>
      </c>
      <c r="H2719" s="12">
        <v>13466.25</v>
      </c>
      <c r="I2719" s="10" t="s">
        <v>892</v>
      </c>
      <c r="J2719" s="10">
        <v>1.0</v>
      </c>
      <c r="K2719" s="10">
        <v>251.0</v>
      </c>
      <c r="N2719" s="10">
        <f t="shared" si="3"/>
        <v>1</v>
      </c>
      <c r="O2719" s="10">
        <f t="shared" si="4"/>
        <v>0</v>
      </c>
    </row>
    <row r="2720" ht="12.75" customHeight="1">
      <c r="A2720" s="10" t="s">
        <v>7127</v>
      </c>
      <c r="B2720" s="10" t="s">
        <v>7128</v>
      </c>
      <c r="C2720" s="10">
        <v>1.0</v>
      </c>
      <c r="F2720" s="10">
        <v>1.0</v>
      </c>
      <c r="G2720" s="11">
        <v>45406.0</v>
      </c>
      <c r="H2720" s="12">
        <v>324418.5</v>
      </c>
      <c r="I2720" s="10" t="s">
        <v>7129</v>
      </c>
      <c r="J2720" s="10">
        <v>1.0</v>
      </c>
      <c r="K2720" s="10">
        <v>721.0</v>
      </c>
      <c r="N2720" s="10">
        <f t="shared" si="3"/>
        <v>1</v>
      </c>
      <c r="O2720" s="10">
        <f t="shared" si="4"/>
        <v>0</v>
      </c>
    </row>
    <row r="2721" ht="12.75" customHeight="1">
      <c r="A2721" s="10" t="s">
        <v>7130</v>
      </c>
      <c r="B2721" s="10" t="s">
        <v>7131</v>
      </c>
      <c r="C2721" s="10">
        <v>1.0</v>
      </c>
      <c r="F2721" s="10">
        <v>1.0</v>
      </c>
      <c r="G2721" s="11">
        <v>45677.0</v>
      </c>
      <c r="H2721" s="12">
        <v>17860.5</v>
      </c>
      <c r="I2721" s="10" t="s">
        <v>2115</v>
      </c>
      <c r="J2721" s="10">
        <v>1.0</v>
      </c>
      <c r="K2721" s="10">
        <v>853.0</v>
      </c>
      <c r="N2721" s="10">
        <f t="shared" si="3"/>
        <v>1</v>
      </c>
      <c r="O2721" s="10">
        <f t="shared" si="4"/>
        <v>0</v>
      </c>
    </row>
    <row r="2722" ht="12.75" customHeight="1">
      <c r="A2722" s="10" t="s">
        <v>7132</v>
      </c>
      <c r="B2722" s="10" t="s">
        <v>7133</v>
      </c>
      <c r="C2722" s="10">
        <v>2.0</v>
      </c>
      <c r="F2722" s="10">
        <v>2.0</v>
      </c>
      <c r="G2722" s="11">
        <v>45569.0</v>
      </c>
      <c r="H2722" s="12">
        <v>24664.5</v>
      </c>
      <c r="I2722" s="10" t="s">
        <v>3343</v>
      </c>
      <c r="J2722" s="10">
        <v>2.0</v>
      </c>
      <c r="K2722" s="10" t="s">
        <v>229</v>
      </c>
      <c r="N2722" s="10">
        <f t="shared" si="3"/>
        <v>2</v>
      </c>
      <c r="O2722" s="10">
        <f t="shared" si="4"/>
        <v>0</v>
      </c>
    </row>
    <row r="2723" ht="12.75" customHeight="1">
      <c r="A2723" s="10" t="s">
        <v>7134</v>
      </c>
      <c r="B2723" s="10" t="s">
        <v>7135</v>
      </c>
      <c r="C2723" s="10">
        <v>5.0</v>
      </c>
      <c r="F2723" s="10">
        <v>5.0</v>
      </c>
      <c r="G2723" s="11">
        <v>45360.0</v>
      </c>
      <c r="H2723" s="12">
        <v>14175.0</v>
      </c>
      <c r="I2723" s="10" t="s">
        <v>81</v>
      </c>
      <c r="J2723" s="10">
        <v>5.0</v>
      </c>
      <c r="K2723" s="10" t="s">
        <v>1107</v>
      </c>
      <c r="N2723" s="10">
        <f t="shared" si="3"/>
        <v>5</v>
      </c>
      <c r="O2723" s="10">
        <f t="shared" si="4"/>
        <v>0</v>
      </c>
    </row>
    <row r="2724" ht="12.75" customHeight="1">
      <c r="A2724" s="10" t="s">
        <v>7136</v>
      </c>
      <c r="B2724" s="10" t="s">
        <v>7137</v>
      </c>
      <c r="C2724" s="10">
        <v>1.0</v>
      </c>
      <c r="F2724" s="10">
        <v>1.0</v>
      </c>
      <c r="G2724" s="11">
        <v>45184.0</v>
      </c>
      <c r="H2724" s="12">
        <v>103335.75</v>
      </c>
      <c r="I2724" s="10" t="s">
        <v>2869</v>
      </c>
      <c r="J2724" s="10">
        <v>1.0</v>
      </c>
      <c r="K2724" s="10" t="s">
        <v>1407</v>
      </c>
      <c r="N2724" s="10">
        <f t="shared" si="3"/>
        <v>1</v>
      </c>
      <c r="O2724" s="10">
        <f t="shared" si="4"/>
        <v>0</v>
      </c>
    </row>
    <row r="2725" ht="12.75" customHeight="1">
      <c r="A2725" s="10" t="s">
        <v>7138</v>
      </c>
      <c r="B2725" s="10" t="s">
        <v>7139</v>
      </c>
      <c r="C2725" s="10">
        <v>2.0</v>
      </c>
      <c r="F2725" s="10">
        <v>2.0</v>
      </c>
      <c r="G2725" s="11">
        <v>45709.0</v>
      </c>
      <c r="H2725" s="12">
        <v>28775.25</v>
      </c>
      <c r="I2725" s="10" t="s">
        <v>7140</v>
      </c>
      <c r="J2725" s="10">
        <v>2.0</v>
      </c>
      <c r="K2725" s="10" t="s">
        <v>1407</v>
      </c>
      <c r="N2725" s="10">
        <f t="shared" si="3"/>
        <v>2</v>
      </c>
      <c r="O2725" s="10">
        <f t="shared" si="4"/>
        <v>0</v>
      </c>
    </row>
    <row r="2726" ht="12.75" customHeight="1">
      <c r="A2726" s="10" t="s">
        <v>7141</v>
      </c>
      <c r="B2726" s="10" t="s">
        <v>7142</v>
      </c>
      <c r="C2726" s="10">
        <v>2.0</v>
      </c>
      <c r="F2726" s="10">
        <v>2.0</v>
      </c>
      <c r="G2726" s="11">
        <v>45553.0</v>
      </c>
      <c r="H2726" s="12">
        <v>14534.36</v>
      </c>
      <c r="I2726" s="10" t="s">
        <v>7143</v>
      </c>
      <c r="J2726" s="10">
        <v>2.0</v>
      </c>
      <c r="K2726" s="10" t="s">
        <v>1407</v>
      </c>
      <c r="N2726" s="10">
        <f t="shared" si="3"/>
        <v>2</v>
      </c>
      <c r="O2726" s="10">
        <f t="shared" si="4"/>
        <v>0</v>
      </c>
    </row>
    <row r="2727" ht="12.75" customHeight="1">
      <c r="A2727" s="10" t="s">
        <v>7144</v>
      </c>
      <c r="B2727" s="10" t="s">
        <v>7145</v>
      </c>
      <c r="C2727" s="10">
        <v>1.0</v>
      </c>
      <c r="F2727" s="10">
        <v>1.0</v>
      </c>
      <c r="G2727" s="11">
        <v>45450.0</v>
      </c>
      <c r="H2727" s="12">
        <v>4725.0</v>
      </c>
      <c r="I2727" s="10" t="s">
        <v>457</v>
      </c>
      <c r="J2727" s="10">
        <v>1.0</v>
      </c>
      <c r="K2727" s="11" t="s">
        <v>2817</v>
      </c>
      <c r="N2727" s="10">
        <f t="shared" si="3"/>
        <v>1</v>
      </c>
      <c r="O2727" s="10">
        <f t="shared" si="4"/>
        <v>0</v>
      </c>
    </row>
    <row r="2728" ht="12.75" customHeight="1">
      <c r="A2728" s="10" t="s">
        <v>7146</v>
      </c>
      <c r="B2728" s="10" t="s">
        <v>7147</v>
      </c>
      <c r="C2728" s="10">
        <v>2.0</v>
      </c>
      <c r="F2728" s="10">
        <v>2.0</v>
      </c>
      <c r="G2728" s="11">
        <v>45573.0</v>
      </c>
      <c r="H2728" s="12">
        <v>13608.0</v>
      </c>
      <c r="I2728" s="10" t="s">
        <v>714</v>
      </c>
      <c r="J2728" s="10">
        <v>2.0</v>
      </c>
      <c r="K2728" s="10">
        <v>652.0</v>
      </c>
      <c r="N2728" s="10">
        <f t="shared" si="3"/>
        <v>2</v>
      </c>
      <c r="O2728" s="10">
        <f t="shared" si="4"/>
        <v>0</v>
      </c>
    </row>
    <row r="2729" ht="12.75" customHeight="1">
      <c r="A2729" s="10" t="s">
        <v>7148</v>
      </c>
      <c r="B2729" s="10" t="s">
        <v>7149</v>
      </c>
      <c r="C2729" s="10">
        <v>2.0</v>
      </c>
      <c r="F2729" s="10">
        <v>2.0</v>
      </c>
      <c r="G2729" s="11">
        <v>45432.0</v>
      </c>
      <c r="H2729" s="12">
        <v>14931.0</v>
      </c>
      <c r="I2729" s="10" t="s">
        <v>362</v>
      </c>
      <c r="J2729" s="10">
        <v>4.0</v>
      </c>
      <c r="K2729" s="10">
        <v>231.0</v>
      </c>
      <c r="N2729" s="10">
        <f t="shared" si="3"/>
        <v>4</v>
      </c>
      <c r="O2729" s="10">
        <f t="shared" si="4"/>
        <v>2</v>
      </c>
      <c r="P2729" s="10" t="s">
        <v>4686</v>
      </c>
    </row>
    <row r="2730" ht="12.75" customHeight="1">
      <c r="A2730" s="10" t="s">
        <v>7150</v>
      </c>
      <c r="B2730" s="10" t="s">
        <v>7151</v>
      </c>
      <c r="C2730" s="10">
        <v>2.0</v>
      </c>
      <c r="F2730" s="10">
        <v>2.0</v>
      </c>
      <c r="G2730" s="11">
        <v>45710.0</v>
      </c>
      <c r="H2730" s="12">
        <v>582970.5</v>
      </c>
      <c r="I2730" s="10" t="s">
        <v>7152</v>
      </c>
      <c r="J2730" s="10">
        <v>2.0</v>
      </c>
      <c r="K2730" s="10" t="s">
        <v>6483</v>
      </c>
      <c r="N2730" s="10">
        <f t="shared" si="3"/>
        <v>2</v>
      </c>
      <c r="O2730" s="10">
        <f t="shared" si="4"/>
        <v>0</v>
      </c>
    </row>
    <row r="2731" ht="12.75" customHeight="1">
      <c r="A2731" s="10" t="s">
        <v>7153</v>
      </c>
      <c r="B2731" s="10" t="s">
        <v>7154</v>
      </c>
      <c r="C2731" s="10">
        <v>1.0</v>
      </c>
      <c r="F2731" s="10">
        <v>1.0</v>
      </c>
      <c r="G2731" s="11">
        <v>45054.0</v>
      </c>
      <c r="H2731" s="12">
        <v>265299.0</v>
      </c>
      <c r="I2731" s="10" t="s">
        <v>7155</v>
      </c>
      <c r="J2731" s="10">
        <v>1.0</v>
      </c>
      <c r="K2731" s="10" t="s">
        <v>158</v>
      </c>
      <c r="N2731" s="10">
        <f t="shared" si="3"/>
        <v>1</v>
      </c>
      <c r="O2731" s="10">
        <f t="shared" si="4"/>
        <v>0</v>
      </c>
    </row>
    <row r="2732" ht="12.75" customHeight="1">
      <c r="A2732" s="10" t="s">
        <v>7156</v>
      </c>
      <c r="B2732" s="10" t="s">
        <v>7157</v>
      </c>
      <c r="C2732" s="10">
        <v>1.0</v>
      </c>
      <c r="F2732" s="10">
        <v>1.0</v>
      </c>
      <c r="G2732" s="11">
        <v>45054.0</v>
      </c>
      <c r="H2732" s="12">
        <v>30252.1</v>
      </c>
      <c r="I2732" s="10" t="s">
        <v>7158</v>
      </c>
      <c r="J2732" s="10">
        <v>1.0</v>
      </c>
      <c r="K2732" s="10">
        <v>141.0</v>
      </c>
      <c r="N2732" s="10">
        <f t="shared" si="3"/>
        <v>1</v>
      </c>
      <c r="O2732" s="10">
        <f t="shared" si="4"/>
        <v>0</v>
      </c>
    </row>
    <row r="2733" ht="12.75" customHeight="1">
      <c r="A2733" s="10" t="s">
        <v>7159</v>
      </c>
      <c r="B2733" s="10" t="s">
        <v>7160</v>
      </c>
      <c r="C2733" s="10">
        <v>8.0</v>
      </c>
      <c r="D2733" s="10">
        <v>8.0</v>
      </c>
      <c r="G2733" s="11">
        <v>45723.0</v>
      </c>
      <c r="H2733" s="12">
        <v>1890.0</v>
      </c>
      <c r="I2733" s="10" t="s">
        <v>852</v>
      </c>
      <c r="J2733" s="10">
        <f>2+2</f>
        <v>4</v>
      </c>
      <c r="K2733" s="10" t="s">
        <v>229</v>
      </c>
      <c r="L2733" s="10">
        <v>4.0</v>
      </c>
      <c r="N2733" s="10">
        <f t="shared" si="3"/>
        <v>8</v>
      </c>
      <c r="O2733" s="10">
        <f t="shared" si="4"/>
        <v>0</v>
      </c>
      <c r="P2733" s="10" t="s">
        <v>7161</v>
      </c>
    </row>
    <row r="2734" ht="12.75" customHeight="1">
      <c r="A2734" s="10" t="s">
        <v>7162</v>
      </c>
      <c r="B2734" s="10" t="s">
        <v>7163</v>
      </c>
      <c r="C2734" s="10">
        <v>12.0</v>
      </c>
      <c r="D2734" s="10">
        <v>8.0</v>
      </c>
      <c r="F2734" s="10">
        <v>4.0</v>
      </c>
      <c r="G2734" s="11">
        <v>45723.0</v>
      </c>
      <c r="H2734" s="12">
        <v>1890.0</v>
      </c>
      <c r="I2734" s="10" t="s">
        <v>432</v>
      </c>
      <c r="J2734" s="10">
        <f>2+2+4</f>
        <v>8</v>
      </c>
      <c r="K2734" s="10" t="s">
        <v>7164</v>
      </c>
      <c r="L2734" s="10">
        <v>4.0</v>
      </c>
      <c r="N2734" s="10">
        <f t="shared" si="3"/>
        <v>12</v>
      </c>
      <c r="O2734" s="10">
        <f t="shared" si="4"/>
        <v>0</v>
      </c>
      <c r="P2734" s="10" t="s">
        <v>7161</v>
      </c>
    </row>
    <row r="2735" ht="12.75" customHeight="1">
      <c r="A2735" s="10" t="s">
        <v>7165</v>
      </c>
      <c r="B2735" s="10" t="s">
        <v>7166</v>
      </c>
      <c r="C2735" s="10">
        <v>14.0</v>
      </c>
      <c r="D2735" s="10">
        <v>8.0</v>
      </c>
      <c r="F2735" s="10">
        <v>6.0</v>
      </c>
      <c r="G2735" s="11">
        <v>45723.0</v>
      </c>
      <c r="H2735" s="12">
        <v>22113.0</v>
      </c>
      <c r="I2735" s="10" t="s">
        <v>7167</v>
      </c>
      <c r="J2735" s="10">
        <f>2+8</f>
        <v>10</v>
      </c>
      <c r="K2735" s="10" t="s">
        <v>591</v>
      </c>
      <c r="L2735" s="10">
        <v>4.0</v>
      </c>
      <c r="N2735" s="10">
        <f t="shared" si="3"/>
        <v>14</v>
      </c>
      <c r="O2735" s="10">
        <f t="shared" si="4"/>
        <v>0</v>
      </c>
      <c r="P2735" s="10" t="s">
        <v>7161</v>
      </c>
    </row>
    <row r="2736" ht="12.75" customHeight="1">
      <c r="A2736" s="10" t="s">
        <v>7168</v>
      </c>
      <c r="B2736" s="10" t="s">
        <v>7169</v>
      </c>
      <c r="C2736" s="10">
        <v>1.0</v>
      </c>
      <c r="F2736" s="10">
        <v>1.0</v>
      </c>
      <c r="G2736" s="11">
        <v>45406.0</v>
      </c>
      <c r="H2736" s="12">
        <v>83632.5</v>
      </c>
      <c r="I2736" s="10" t="s">
        <v>6888</v>
      </c>
      <c r="J2736" s="10">
        <v>1.0</v>
      </c>
      <c r="K2736" s="10" t="s">
        <v>1107</v>
      </c>
      <c r="N2736" s="10">
        <f t="shared" si="3"/>
        <v>1</v>
      </c>
      <c r="O2736" s="10">
        <f t="shared" si="4"/>
        <v>0</v>
      </c>
    </row>
    <row r="2737" ht="12.75" customHeight="1">
      <c r="A2737" s="10" t="s">
        <v>7170</v>
      </c>
      <c r="B2737" s="10" t="s">
        <v>7171</v>
      </c>
      <c r="C2737" s="10">
        <v>1.0</v>
      </c>
      <c r="F2737" s="10">
        <v>1.0</v>
      </c>
      <c r="G2737" s="11">
        <v>45348.0</v>
      </c>
      <c r="H2737" s="12">
        <v>24664.5</v>
      </c>
      <c r="I2737" s="10" t="s">
        <v>5704</v>
      </c>
      <c r="J2737" s="10">
        <v>1.0</v>
      </c>
      <c r="K2737" s="10" t="s">
        <v>229</v>
      </c>
      <c r="N2737" s="10">
        <f t="shared" si="3"/>
        <v>1</v>
      </c>
      <c r="O2737" s="10">
        <f t="shared" si="4"/>
        <v>0</v>
      </c>
    </row>
    <row r="2738" ht="12.75" customHeight="1">
      <c r="A2738" s="10" t="s">
        <v>7172</v>
      </c>
      <c r="B2738" s="10" t="s">
        <v>7173</v>
      </c>
      <c r="C2738" s="10">
        <v>1.0</v>
      </c>
      <c r="F2738" s="10">
        <v>1.0</v>
      </c>
      <c r="G2738" s="11">
        <v>45721.0</v>
      </c>
      <c r="H2738" s="12">
        <v>29058.75</v>
      </c>
      <c r="I2738" s="10" t="s">
        <v>1133</v>
      </c>
      <c r="J2738" s="10">
        <v>1.0</v>
      </c>
      <c r="K2738" s="10" t="s">
        <v>229</v>
      </c>
      <c r="N2738" s="10">
        <f t="shared" si="3"/>
        <v>1</v>
      </c>
      <c r="O2738" s="10">
        <f t="shared" si="4"/>
        <v>0</v>
      </c>
    </row>
    <row r="2739" ht="12.75" customHeight="1">
      <c r="A2739" s="10" t="s">
        <v>7174</v>
      </c>
      <c r="B2739" s="10" t="s">
        <v>7175</v>
      </c>
      <c r="C2739" s="10">
        <v>5.0</v>
      </c>
      <c r="F2739" s="10">
        <v>5.0</v>
      </c>
      <c r="G2739" s="11">
        <v>45261.0</v>
      </c>
      <c r="H2739" s="12">
        <v>25398.93</v>
      </c>
      <c r="I2739" s="10" t="s">
        <v>7176</v>
      </c>
      <c r="J2739" s="10">
        <v>5.0</v>
      </c>
      <c r="K2739" s="10" t="s">
        <v>229</v>
      </c>
      <c r="N2739" s="10">
        <f t="shared" si="3"/>
        <v>5</v>
      </c>
      <c r="O2739" s="10">
        <f t="shared" si="4"/>
        <v>0</v>
      </c>
    </row>
    <row r="2740" ht="12.75" customHeight="1">
      <c r="A2740" s="10" t="s">
        <v>7177</v>
      </c>
      <c r="B2740" s="10" t="s">
        <v>7178</v>
      </c>
      <c r="C2740" s="10">
        <v>9.0</v>
      </c>
      <c r="F2740" s="10">
        <v>9.0</v>
      </c>
      <c r="G2740" s="11">
        <v>45537.0</v>
      </c>
      <c r="H2740" s="12">
        <v>945.0</v>
      </c>
      <c r="I2740" s="10" t="s">
        <v>1356</v>
      </c>
      <c r="J2740" s="10">
        <v>9.0</v>
      </c>
      <c r="K2740" s="10" t="s">
        <v>1411</v>
      </c>
      <c r="N2740" s="10">
        <f t="shared" si="3"/>
        <v>9</v>
      </c>
      <c r="O2740" s="10">
        <f t="shared" si="4"/>
        <v>0</v>
      </c>
    </row>
    <row r="2741" ht="12.75" customHeight="1">
      <c r="A2741" s="10" t="s">
        <v>7179</v>
      </c>
      <c r="B2741" s="10" t="s">
        <v>7180</v>
      </c>
      <c r="C2741" s="10">
        <v>6.0</v>
      </c>
      <c r="F2741" s="10">
        <v>6.0</v>
      </c>
      <c r="G2741" s="11">
        <v>45698.0</v>
      </c>
      <c r="H2741" s="12">
        <v>3780.0</v>
      </c>
      <c r="I2741" s="10" t="s">
        <v>432</v>
      </c>
      <c r="J2741" s="10">
        <v>6.0</v>
      </c>
      <c r="K2741" s="10" t="s">
        <v>1809</v>
      </c>
      <c r="N2741" s="10">
        <f t="shared" si="3"/>
        <v>6</v>
      </c>
      <c r="O2741" s="10">
        <f t="shared" si="4"/>
        <v>0</v>
      </c>
    </row>
    <row r="2742" ht="12.75" customHeight="1">
      <c r="A2742" s="10" t="s">
        <v>7181</v>
      </c>
      <c r="B2742" s="10" t="s">
        <v>7182</v>
      </c>
      <c r="C2742" s="10">
        <v>26.0</v>
      </c>
      <c r="F2742" s="10">
        <v>26.0</v>
      </c>
      <c r="G2742" s="11">
        <v>45462.0</v>
      </c>
      <c r="H2742" s="12">
        <v>2835.0</v>
      </c>
      <c r="I2742" s="10" t="s">
        <v>910</v>
      </c>
      <c r="J2742" s="10">
        <v>26.0</v>
      </c>
      <c r="K2742" s="10" t="s">
        <v>1809</v>
      </c>
      <c r="N2742" s="10">
        <f t="shared" si="3"/>
        <v>26</v>
      </c>
      <c r="O2742" s="10">
        <f t="shared" si="4"/>
        <v>0</v>
      </c>
    </row>
    <row r="2743" ht="12.75" customHeight="1">
      <c r="A2743" s="10" t="s">
        <v>7183</v>
      </c>
      <c r="B2743" s="10" t="s">
        <v>7184</v>
      </c>
      <c r="C2743" s="10">
        <v>1.0</v>
      </c>
      <c r="F2743" s="10">
        <v>1.0</v>
      </c>
      <c r="G2743" s="11">
        <v>45054.0</v>
      </c>
      <c r="H2743" s="12">
        <v>113400.0</v>
      </c>
      <c r="I2743" s="10" t="s">
        <v>84</v>
      </c>
      <c r="J2743" s="10">
        <v>1.0</v>
      </c>
      <c r="K2743" s="10" t="s">
        <v>1979</v>
      </c>
      <c r="N2743" s="10">
        <f t="shared" si="3"/>
        <v>1</v>
      </c>
      <c r="O2743" s="10">
        <f t="shared" si="4"/>
        <v>0</v>
      </c>
    </row>
    <row r="2744" ht="12.75" customHeight="1">
      <c r="A2744" s="10" t="s">
        <v>7185</v>
      </c>
      <c r="B2744" s="10" t="s">
        <v>7186</v>
      </c>
      <c r="C2744" s="10">
        <v>5.0</v>
      </c>
      <c r="F2744" s="10">
        <v>5.0</v>
      </c>
      <c r="G2744" s="11">
        <v>45723.0</v>
      </c>
      <c r="H2744" s="12">
        <v>3780.0</v>
      </c>
      <c r="I2744" s="10" t="s">
        <v>241</v>
      </c>
      <c r="J2744" s="10">
        <v>5.0</v>
      </c>
      <c r="K2744" s="10" t="s">
        <v>723</v>
      </c>
      <c r="N2744" s="10">
        <f t="shared" si="3"/>
        <v>5</v>
      </c>
      <c r="O2744" s="10">
        <f t="shared" si="4"/>
        <v>0</v>
      </c>
    </row>
    <row r="2745" ht="12.75" customHeight="1">
      <c r="A2745" s="10" t="s">
        <v>7187</v>
      </c>
      <c r="B2745" s="10" t="s">
        <v>7188</v>
      </c>
      <c r="C2745" s="10">
        <v>1.0</v>
      </c>
      <c r="F2745" s="10">
        <v>1.0</v>
      </c>
      <c r="G2745" s="11">
        <v>45644.0</v>
      </c>
      <c r="H2745" s="12">
        <v>219712.5</v>
      </c>
      <c r="I2745" s="10" t="s">
        <v>7189</v>
      </c>
      <c r="J2745" s="10">
        <v>1.0</v>
      </c>
      <c r="K2745" s="10" t="s">
        <v>597</v>
      </c>
      <c r="N2745" s="10">
        <f t="shared" si="3"/>
        <v>1</v>
      </c>
      <c r="O2745" s="10">
        <f t="shared" si="4"/>
        <v>0</v>
      </c>
    </row>
    <row r="2746" ht="12.75" customHeight="1">
      <c r="A2746" s="10" t="s">
        <v>7190</v>
      </c>
      <c r="B2746" s="10" t="s">
        <v>7191</v>
      </c>
      <c r="C2746" s="10">
        <v>20.0</v>
      </c>
      <c r="F2746" s="10">
        <v>20.0</v>
      </c>
      <c r="G2746" s="11">
        <v>45689.0</v>
      </c>
      <c r="H2746" s="12">
        <v>4117.65</v>
      </c>
      <c r="I2746" s="10" t="s">
        <v>7192</v>
      </c>
      <c r="J2746" s="10">
        <v>20.0</v>
      </c>
      <c r="K2746" s="10">
        <v>752.0</v>
      </c>
      <c r="N2746" s="10">
        <f t="shared" si="3"/>
        <v>20</v>
      </c>
      <c r="O2746" s="10">
        <f t="shared" si="4"/>
        <v>0</v>
      </c>
    </row>
    <row r="2747" ht="12.75" customHeight="1">
      <c r="A2747" s="10" t="s">
        <v>7193</v>
      </c>
      <c r="B2747" s="10" t="s">
        <v>7194</v>
      </c>
      <c r="C2747" s="10">
        <v>16.0</v>
      </c>
      <c r="F2747" s="10">
        <v>16.0</v>
      </c>
      <c r="G2747" s="11">
        <v>45689.0</v>
      </c>
      <c r="H2747" s="12">
        <v>10000.0</v>
      </c>
      <c r="I2747" s="10" t="s">
        <v>7195</v>
      </c>
      <c r="J2747" s="10">
        <v>16.0</v>
      </c>
      <c r="K2747" s="10">
        <v>731.0</v>
      </c>
      <c r="N2747" s="10">
        <f t="shared" si="3"/>
        <v>16</v>
      </c>
      <c r="O2747" s="10">
        <f t="shared" si="4"/>
        <v>0</v>
      </c>
    </row>
    <row r="2748" ht="12.75" customHeight="1">
      <c r="A2748" s="10" t="s">
        <v>7196</v>
      </c>
      <c r="B2748" s="10" t="s">
        <v>7197</v>
      </c>
      <c r="C2748" s="10">
        <v>1.0</v>
      </c>
      <c r="F2748" s="10">
        <v>1.0</v>
      </c>
      <c r="G2748" s="11">
        <v>45689.0</v>
      </c>
      <c r="H2748" s="12">
        <v>4117.65</v>
      </c>
      <c r="I2748" s="10" t="s">
        <v>7198</v>
      </c>
      <c r="J2748" s="10">
        <v>3.0</v>
      </c>
      <c r="K2748" s="10">
        <v>731.0</v>
      </c>
      <c r="N2748" s="10">
        <f t="shared" si="3"/>
        <v>3</v>
      </c>
      <c r="O2748" s="10">
        <f t="shared" si="4"/>
        <v>2</v>
      </c>
    </row>
    <row r="2749" ht="12.75" customHeight="1">
      <c r="A2749" s="10" t="s">
        <v>7199</v>
      </c>
      <c r="B2749" s="10" t="s">
        <v>7200</v>
      </c>
      <c r="C2749" s="10">
        <v>2.0</v>
      </c>
      <c r="F2749" s="10">
        <v>2.0</v>
      </c>
      <c r="G2749" s="11">
        <v>45689.0</v>
      </c>
      <c r="H2749" s="12">
        <v>6426.0</v>
      </c>
      <c r="I2749" s="10" t="s">
        <v>7201</v>
      </c>
      <c r="J2749" s="10">
        <v>2.0</v>
      </c>
      <c r="K2749" s="10" t="s">
        <v>2000</v>
      </c>
      <c r="N2749" s="10">
        <f t="shared" si="3"/>
        <v>2</v>
      </c>
      <c r="O2749" s="10">
        <f t="shared" si="4"/>
        <v>0</v>
      </c>
    </row>
    <row r="2750" ht="12.75" customHeight="1">
      <c r="A2750" s="10" t="s">
        <v>7202</v>
      </c>
      <c r="B2750" s="10" t="s">
        <v>7203</v>
      </c>
      <c r="C2750" s="10">
        <v>10.0</v>
      </c>
      <c r="F2750" s="10">
        <v>10.0</v>
      </c>
      <c r="G2750" s="11">
        <v>45689.0</v>
      </c>
      <c r="H2750" s="12">
        <v>11907.0</v>
      </c>
      <c r="I2750" s="10" t="s">
        <v>2199</v>
      </c>
      <c r="J2750" s="10">
        <v>10.0</v>
      </c>
      <c r="K2750" s="10">
        <v>731.0</v>
      </c>
      <c r="N2750" s="10">
        <f t="shared" si="3"/>
        <v>10</v>
      </c>
      <c r="O2750" s="10">
        <f t="shared" si="4"/>
        <v>0</v>
      </c>
    </row>
    <row r="2751" ht="12.75" customHeight="1">
      <c r="A2751" s="20" t="s">
        <v>7204</v>
      </c>
      <c r="B2751" s="10" t="s">
        <v>7205</v>
      </c>
      <c r="C2751" s="10">
        <v>5.0</v>
      </c>
      <c r="F2751" s="10">
        <v>5.0</v>
      </c>
      <c r="G2751" s="11">
        <v>45691.0</v>
      </c>
      <c r="H2751" s="12">
        <v>16722.69</v>
      </c>
      <c r="I2751" s="10" t="s">
        <v>7206</v>
      </c>
      <c r="J2751" s="10">
        <v>5.0</v>
      </c>
      <c r="K2751" s="28" t="s">
        <v>761</v>
      </c>
      <c r="N2751" s="10">
        <f t="shared" si="3"/>
        <v>5</v>
      </c>
      <c r="O2751" s="10">
        <f t="shared" si="4"/>
        <v>0</v>
      </c>
    </row>
    <row r="2752" ht="12.75" customHeight="1">
      <c r="A2752" s="10" t="s">
        <v>7207</v>
      </c>
      <c r="B2752" s="10" t="s">
        <v>7208</v>
      </c>
      <c r="C2752" s="10">
        <v>1.0</v>
      </c>
      <c r="F2752" s="10">
        <v>1.0</v>
      </c>
      <c r="G2752" s="11">
        <v>45691.0</v>
      </c>
      <c r="H2752" s="12">
        <v>12100.84</v>
      </c>
      <c r="I2752" s="10" t="s">
        <v>6068</v>
      </c>
      <c r="N2752" s="10">
        <f t="shared" si="3"/>
        <v>0</v>
      </c>
      <c r="O2752" s="10">
        <f t="shared" si="4"/>
        <v>-1</v>
      </c>
      <c r="Q2752" s="10" t="str">
        <f>IFERROR(VLOOKUP(A2752,[1]Ajustes!A$1:H$65536,8,FALSE),0)</f>
        <v>#ERROR!</v>
      </c>
    </row>
    <row r="2753" ht="12.75" customHeight="1">
      <c r="A2753" s="10" t="s">
        <v>7209</v>
      </c>
      <c r="B2753" s="10" t="s">
        <v>7210</v>
      </c>
      <c r="C2753" s="10">
        <v>2.0</v>
      </c>
      <c r="F2753" s="10">
        <v>2.0</v>
      </c>
      <c r="G2753" s="11">
        <v>45664.0</v>
      </c>
      <c r="H2753" s="12">
        <v>16554.62</v>
      </c>
      <c r="I2753" s="10" t="s">
        <v>7211</v>
      </c>
      <c r="J2753" s="10">
        <v>2.0</v>
      </c>
      <c r="K2753" s="10">
        <v>731.0</v>
      </c>
      <c r="N2753" s="10">
        <f t="shared" si="3"/>
        <v>2</v>
      </c>
      <c r="O2753" s="10">
        <f t="shared" si="4"/>
        <v>0</v>
      </c>
    </row>
    <row r="2754" ht="12.75" customHeight="1">
      <c r="A2754" s="10" t="s">
        <v>7212</v>
      </c>
      <c r="B2754" s="10" t="s">
        <v>7213</v>
      </c>
      <c r="C2754" s="10">
        <v>1.0</v>
      </c>
      <c r="F2754" s="10">
        <v>1.0</v>
      </c>
      <c r="G2754" s="11">
        <v>45691.0</v>
      </c>
      <c r="H2754" s="12">
        <v>21262.5</v>
      </c>
      <c r="I2754" s="10" t="s">
        <v>277</v>
      </c>
      <c r="J2754" s="10">
        <v>1.0</v>
      </c>
      <c r="K2754" s="10" t="s">
        <v>7214</v>
      </c>
      <c r="N2754" s="10">
        <f t="shared" si="3"/>
        <v>1</v>
      </c>
      <c r="O2754" s="10">
        <f t="shared" si="4"/>
        <v>0</v>
      </c>
    </row>
    <row r="2755" ht="12.75" customHeight="1">
      <c r="A2755" s="10" t="s">
        <v>7215</v>
      </c>
      <c r="B2755" s="10" t="s">
        <v>7216</v>
      </c>
      <c r="C2755" s="10">
        <v>9.0</v>
      </c>
      <c r="F2755" s="10">
        <v>9.0</v>
      </c>
      <c r="G2755" s="11">
        <v>45691.0</v>
      </c>
      <c r="H2755" s="12">
        <v>3277.31</v>
      </c>
      <c r="I2755" s="10" t="s">
        <v>7217</v>
      </c>
      <c r="J2755" s="10">
        <v>9.0</v>
      </c>
      <c r="K2755" s="10" t="s">
        <v>7214</v>
      </c>
      <c r="N2755" s="10">
        <f t="shared" si="3"/>
        <v>9</v>
      </c>
      <c r="O2755" s="10">
        <f t="shared" si="4"/>
        <v>0</v>
      </c>
    </row>
    <row r="2756" ht="12.75" customHeight="1">
      <c r="A2756" s="10" t="s">
        <v>7218</v>
      </c>
      <c r="B2756" s="10" t="s">
        <v>7219</v>
      </c>
      <c r="C2756" s="10">
        <v>5.0</v>
      </c>
      <c r="F2756" s="10">
        <v>5.0</v>
      </c>
      <c r="G2756" s="11">
        <v>45728.0</v>
      </c>
      <c r="H2756" s="12">
        <v>4200.84</v>
      </c>
      <c r="I2756" s="10" t="s">
        <v>7220</v>
      </c>
      <c r="N2756" s="10">
        <f t="shared" si="3"/>
        <v>0</v>
      </c>
      <c r="O2756" s="10">
        <f t="shared" si="4"/>
        <v>-5</v>
      </c>
      <c r="Q2756" s="10" t="str">
        <f>IFERROR(VLOOKUP(A2756,[1]Ajustes!A$1:H$65536,8,FALSE),0)</f>
        <v>#ERROR!</v>
      </c>
    </row>
    <row r="2757" ht="12.75" customHeight="1">
      <c r="A2757" s="10" t="s">
        <v>7221</v>
      </c>
      <c r="B2757" s="10" t="s">
        <v>7222</v>
      </c>
      <c r="C2757" s="10">
        <v>6.0</v>
      </c>
      <c r="F2757" s="10">
        <v>6.0</v>
      </c>
      <c r="G2757" s="11">
        <v>45689.0</v>
      </c>
      <c r="H2757" s="12">
        <v>10924.37</v>
      </c>
      <c r="I2757" s="10" t="s">
        <v>7223</v>
      </c>
      <c r="J2757" s="10">
        <v>6.0</v>
      </c>
      <c r="K2757" s="10" t="s">
        <v>7214</v>
      </c>
      <c r="N2757" s="10">
        <f t="shared" si="3"/>
        <v>6</v>
      </c>
      <c r="O2757" s="10">
        <f t="shared" si="4"/>
        <v>0</v>
      </c>
    </row>
    <row r="2758" ht="12.75" customHeight="1">
      <c r="A2758" s="10" t="s">
        <v>7224</v>
      </c>
      <c r="B2758" s="10" t="s">
        <v>7225</v>
      </c>
      <c r="C2758" s="10">
        <v>17.0</v>
      </c>
      <c r="F2758" s="10">
        <v>17.0</v>
      </c>
      <c r="G2758" s="11">
        <v>45691.0</v>
      </c>
      <c r="H2758" s="12">
        <v>2478.99</v>
      </c>
      <c r="I2758" s="10" t="s">
        <v>7226</v>
      </c>
      <c r="J2758" s="10">
        <v>17.0</v>
      </c>
      <c r="K2758" s="10" t="s">
        <v>7214</v>
      </c>
      <c r="N2758" s="10">
        <f t="shared" si="3"/>
        <v>17</v>
      </c>
      <c r="O2758" s="10">
        <f t="shared" si="4"/>
        <v>0</v>
      </c>
    </row>
    <row r="2759" ht="12.75" customHeight="1">
      <c r="A2759" s="10" t="s">
        <v>7227</v>
      </c>
      <c r="B2759" s="10" t="s">
        <v>7228</v>
      </c>
      <c r="C2759" s="10">
        <v>5.0</v>
      </c>
      <c r="F2759" s="10">
        <v>5.0</v>
      </c>
      <c r="G2759" s="11">
        <v>45691.0</v>
      </c>
      <c r="H2759" s="12">
        <v>7268.91</v>
      </c>
      <c r="I2759" s="10" t="s">
        <v>7229</v>
      </c>
      <c r="J2759" s="10">
        <v>5.0</v>
      </c>
      <c r="K2759" s="10" t="s">
        <v>7214</v>
      </c>
      <c r="N2759" s="10">
        <f t="shared" si="3"/>
        <v>5</v>
      </c>
      <c r="O2759" s="10">
        <f t="shared" si="4"/>
        <v>0</v>
      </c>
    </row>
    <row r="2760" ht="12.75" customHeight="1">
      <c r="A2760" s="10" t="s">
        <v>7230</v>
      </c>
      <c r="B2760" s="10" t="s">
        <v>7231</v>
      </c>
      <c r="C2760" s="10">
        <v>15.0</v>
      </c>
      <c r="F2760" s="10">
        <v>15.0</v>
      </c>
      <c r="G2760" s="11">
        <v>45689.0</v>
      </c>
      <c r="H2760" s="12">
        <v>10924.37</v>
      </c>
      <c r="I2760" s="10" t="s">
        <v>7232</v>
      </c>
      <c r="J2760" s="10">
        <v>10.0</v>
      </c>
      <c r="K2760" s="10" t="s">
        <v>7214</v>
      </c>
      <c r="M2760" s="10">
        <v>5.0</v>
      </c>
      <c r="N2760" s="10">
        <f t="shared" si="3"/>
        <v>15</v>
      </c>
      <c r="O2760" s="10">
        <f t="shared" si="4"/>
        <v>0</v>
      </c>
      <c r="P2760" s="10" t="s">
        <v>7233</v>
      </c>
    </row>
    <row r="2761" ht="12.75" customHeight="1">
      <c r="A2761" s="10" t="s">
        <v>7234</v>
      </c>
      <c r="B2761" s="10" t="s">
        <v>7235</v>
      </c>
      <c r="C2761" s="10">
        <v>9.0</v>
      </c>
      <c r="F2761" s="10">
        <v>9.0</v>
      </c>
      <c r="G2761" s="11">
        <v>45691.0</v>
      </c>
      <c r="H2761" s="12">
        <v>11176.47</v>
      </c>
      <c r="I2761" s="10" t="s">
        <v>7236</v>
      </c>
      <c r="J2761" s="10">
        <v>9.0</v>
      </c>
      <c r="K2761" s="10" t="s">
        <v>7214</v>
      </c>
      <c r="N2761" s="10">
        <f t="shared" si="3"/>
        <v>9</v>
      </c>
      <c r="O2761" s="10">
        <f t="shared" si="4"/>
        <v>0</v>
      </c>
    </row>
    <row r="2762" ht="12.75" customHeight="1">
      <c r="A2762" s="10" t="s">
        <v>7237</v>
      </c>
      <c r="B2762" s="10" t="s">
        <v>7238</v>
      </c>
      <c r="C2762" s="10">
        <v>12.0</v>
      </c>
      <c r="F2762" s="10">
        <v>12.0</v>
      </c>
      <c r="G2762" s="11">
        <v>45689.0</v>
      </c>
      <c r="H2762" s="12">
        <v>9243.7</v>
      </c>
      <c r="I2762" s="10" t="s">
        <v>7239</v>
      </c>
      <c r="J2762" s="10">
        <v>12.0</v>
      </c>
      <c r="K2762" s="10" t="s">
        <v>7214</v>
      </c>
      <c r="N2762" s="10">
        <f t="shared" si="3"/>
        <v>12</v>
      </c>
      <c r="O2762" s="10">
        <f t="shared" si="4"/>
        <v>0</v>
      </c>
    </row>
    <row r="2763" ht="12.75" customHeight="1">
      <c r="A2763" s="10" t="s">
        <v>7240</v>
      </c>
      <c r="B2763" s="10" t="s">
        <v>7241</v>
      </c>
      <c r="C2763" s="10">
        <v>5.0</v>
      </c>
      <c r="F2763" s="10">
        <v>5.0</v>
      </c>
      <c r="G2763" s="11">
        <v>45727.0</v>
      </c>
      <c r="H2763" s="12">
        <v>3781.51</v>
      </c>
      <c r="I2763" s="10" t="s">
        <v>7242</v>
      </c>
      <c r="M2763" s="10">
        <v>5.0</v>
      </c>
      <c r="N2763" s="10">
        <f t="shared" si="3"/>
        <v>5</v>
      </c>
      <c r="O2763" s="10">
        <f t="shared" si="4"/>
        <v>0</v>
      </c>
      <c r="P2763" s="10" t="s">
        <v>7243</v>
      </c>
    </row>
    <row r="2764" ht="12.75" customHeight="1">
      <c r="A2764" s="10" t="s">
        <v>7244</v>
      </c>
      <c r="B2764" s="10" t="s">
        <v>7245</v>
      </c>
      <c r="C2764" s="10">
        <v>10.0</v>
      </c>
      <c r="F2764" s="10">
        <v>10.0</v>
      </c>
      <c r="G2764" s="11">
        <v>45691.0</v>
      </c>
      <c r="H2764" s="12">
        <v>7268.91</v>
      </c>
      <c r="I2764" s="10" t="s">
        <v>7246</v>
      </c>
      <c r="J2764" s="10">
        <v>10.0</v>
      </c>
      <c r="K2764" s="10" t="s">
        <v>7214</v>
      </c>
      <c r="N2764" s="10">
        <f t="shared" si="3"/>
        <v>10</v>
      </c>
      <c r="O2764" s="10">
        <f t="shared" si="4"/>
        <v>0</v>
      </c>
    </row>
    <row r="2765" ht="12.75" customHeight="1">
      <c r="A2765" s="10" t="s">
        <v>7247</v>
      </c>
      <c r="B2765" s="10" t="s">
        <v>7248</v>
      </c>
      <c r="C2765" s="10">
        <v>1.0</v>
      </c>
      <c r="F2765" s="10">
        <v>1.0</v>
      </c>
      <c r="G2765" s="11">
        <v>45447.0</v>
      </c>
      <c r="H2765" s="12">
        <v>14175.0</v>
      </c>
      <c r="I2765" s="10" t="s">
        <v>319</v>
      </c>
      <c r="J2765" s="10">
        <v>1.0</v>
      </c>
      <c r="K2765" s="10" t="s">
        <v>597</v>
      </c>
      <c r="N2765" s="10">
        <f t="shared" si="3"/>
        <v>1</v>
      </c>
      <c r="O2765" s="10">
        <f t="shared" si="4"/>
        <v>0</v>
      </c>
    </row>
    <row r="2766" ht="12.75" customHeight="1">
      <c r="A2766" s="10" t="s">
        <v>7249</v>
      </c>
      <c r="B2766" s="10" t="s">
        <v>7250</v>
      </c>
      <c r="C2766" s="10">
        <v>1.0</v>
      </c>
      <c r="F2766" s="10">
        <v>1.0</v>
      </c>
      <c r="G2766" s="11">
        <v>45450.0</v>
      </c>
      <c r="H2766" s="12">
        <v>14883.75</v>
      </c>
      <c r="I2766" s="10" t="s">
        <v>3933</v>
      </c>
      <c r="J2766" s="10">
        <v>1.0</v>
      </c>
      <c r="K2766" s="10" t="s">
        <v>958</v>
      </c>
      <c r="N2766" s="10">
        <f t="shared" si="3"/>
        <v>1</v>
      </c>
      <c r="O2766" s="10">
        <f t="shared" si="4"/>
        <v>0</v>
      </c>
    </row>
    <row r="2767" ht="12.75" customHeight="1">
      <c r="A2767" s="10" t="s">
        <v>7251</v>
      </c>
      <c r="B2767" s="10" t="s">
        <v>7252</v>
      </c>
      <c r="C2767" s="10">
        <v>1.0</v>
      </c>
      <c r="F2767" s="10">
        <v>1.0</v>
      </c>
      <c r="G2767" s="11">
        <v>45450.0</v>
      </c>
      <c r="H2767" s="12">
        <v>37280.25</v>
      </c>
      <c r="I2767" s="10" t="s">
        <v>7253</v>
      </c>
      <c r="J2767" s="10">
        <v>1.0</v>
      </c>
      <c r="K2767" s="10" t="s">
        <v>958</v>
      </c>
      <c r="N2767" s="10">
        <f t="shared" si="3"/>
        <v>1</v>
      </c>
      <c r="O2767" s="10">
        <f t="shared" si="4"/>
        <v>0</v>
      </c>
    </row>
    <row r="2768" ht="12.75" customHeight="1">
      <c r="A2768" s="10" t="s">
        <v>7254</v>
      </c>
      <c r="B2768" s="10" t="s">
        <v>7255</v>
      </c>
      <c r="C2768" s="10">
        <v>2.0</v>
      </c>
      <c r="F2768" s="10">
        <v>2.0</v>
      </c>
      <c r="G2768" s="11">
        <v>45054.0</v>
      </c>
      <c r="H2768" s="12">
        <v>75127.5</v>
      </c>
      <c r="I2768" s="10" t="s">
        <v>7256</v>
      </c>
      <c r="J2768" s="10">
        <v>2.0</v>
      </c>
      <c r="K2768" s="10" t="s">
        <v>553</v>
      </c>
      <c r="N2768" s="10">
        <f t="shared" si="3"/>
        <v>2</v>
      </c>
      <c r="O2768" s="10">
        <f t="shared" si="4"/>
        <v>0</v>
      </c>
    </row>
    <row r="2769" ht="12.75" customHeight="1">
      <c r="A2769" s="10" t="s">
        <v>7257</v>
      </c>
      <c r="B2769" s="10" t="s">
        <v>7258</v>
      </c>
      <c r="C2769" s="10">
        <v>2.0</v>
      </c>
      <c r="F2769" s="10">
        <v>2.0</v>
      </c>
      <c r="G2769" s="11">
        <v>44846.0</v>
      </c>
      <c r="H2769" s="12">
        <v>28350.0</v>
      </c>
      <c r="I2769" s="10" t="s">
        <v>481</v>
      </c>
      <c r="J2769" s="10">
        <v>2.0</v>
      </c>
      <c r="K2769" s="10" t="s">
        <v>1159</v>
      </c>
      <c r="N2769" s="10">
        <f t="shared" si="3"/>
        <v>2</v>
      </c>
      <c r="O2769" s="10">
        <f t="shared" si="4"/>
        <v>0</v>
      </c>
    </row>
    <row r="2770" ht="12.75" customHeight="1">
      <c r="A2770" s="10" t="s">
        <v>7259</v>
      </c>
      <c r="B2770" s="10" t="s">
        <v>7260</v>
      </c>
      <c r="C2770" s="10">
        <v>2.0</v>
      </c>
      <c r="F2770" s="10">
        <v>2.0</v>
      </c>
      <c r="G2770" s="11">
        <v>45054.0</v>
      </c>
      <c r="H2770" s="12">
        <v>49612.5</v>
      </c>
      <c r="I2770" s="10" t="s">
        <v>67</v>
      </c>
      <c r="J2770" s="10">
        <v>2.0</v>
      </c>
      <c r="K2770" s="10" t="s">
        <v>302</v>
      </c>
      <c r="N2770" s="10">
        <f t="shared" si="3"/>
        <v>2</v>
      </c>
      <c r="O2770" s="10">
        <f t="shared" si="4"/>
        <v>0</v>
      </c>
    </row>
    <row r="2771" ht="12.75" customHeight="1">
      <c r="A2771" s="10" t="s">
        <v>7261</v>
      </c>
      <c r="B2771" s="10" t="s">
        <v>7262</v>
      </c>
      <c r="C2771" s="10">
        <v>4.0</v>
      </c>
      <c r="F2771" s="10">
        <v>4.0</v>
      </c>
      <c r="G2771" s="11">
        <v>45594.0</v>
      </c>
      <c r="H2771" s="12">
        <v>3213.0</v>
      </c>
      <c r="I2771" s="10" t="s">
        <v>7201</v>
      </c>
      <c r="J2771" s="10">
        <v>4.0</v>
      </c>
      <c r="K2771" s="10" t="s">
        <v>229</v>
      </c>
      <c r="N2771" s="10">
        <f t="shared" si="3"/>
        <v>4</v>
      </c>
      <c r="O2771" s="10">
        <f t="shared" si="4"/>
        <v>0</v>
      </c>
    </row>
    <row r="2772" ht="12.75" customHeight="1">
      <c r="A2772" s="10" t="s">
        <v>7263</v>
      </c>
      <c r="B2772" s="10" t="s">
        <v>7264</v>
      </c>
      <c r="C2772" s="10">
        <v>3.0</v>
      </c>
      <c r="F2772" s="10">
        <v>3.0</v>
      </c>
      <c r="G2772" s="11">
        <v>45406.0</v>
      </c>
      <c r="H2772" s="12">
        <v>32857.14</v>
      </c>
      <c r="I2772" s="10" t="s">
        <v>7265</v>
      </c>
      <c r="J2772" s="10">
        <v>3.0</v>
      </c>
      <c r="K2772" s="11" t="s">
        <v>372</v>
      </c>
      <c r="N2772" s="10">
        <f t="shared" si="3"/>
        <v>3</v>
      </c>
      <c r="O2772" s="10">
        <f t="shared" si="4"/>
        <v>0</v>
      </c>
    </row>
    <row r="2773" ht="12.75" customHeight="1">
      <c r="A2773" s="10" t="s">
        <v>7266</v>
      </c>
      <c r="B2773" s="10" t="s">
        <v>7267</v>
      </c>
      <c r="C2773" s="10">
        <v>4.0</v>
      </c>
      <c r="F2773" s="10">
        <v>4.0</v>
      </c>
      <c r="G2773" s="11">
        <v>45406.0</v>
      </c>
      <c r="H2773" s="12">
        <v>28350.0</v>
      </c>
      <c r="I2773" s="10" t="s">
        <v>84</v>
      </c>
      <c r="J2773" s="10">
        <v>4.0</v>
      </c>
      <c r="K2773" s="10" t="s">
        <v>1936</v>
      </c>
      <c r="N2773" s="10">
        <f t="shared" si="3"/>
        <v>4</v>
      </c>
      <c r="O2773" s="10">
        <f t="shared" si="4"/>
        <v>0</v>
      </c>
    </row>
    <row r="2774" ht="12.75" customHeight="1">
      <c r="A2774" s="10" t="s">
        <v>7268</v>
      </c>
      <c r="B2774" s="10" t="s">
        <v>7269</v>
      </c>
      <c r="C2774" s="10">
        <v>1.0</v>
      </c>
      <c r="D2774" s="10">
        <v>2.0</v>
      </c>
      <c r="F2774" s="10">
        <v>-1.0</v>
      </c>
      <c r="G2774" s="11">
        <v>45406.0</v>
      </c>
      <c r="H2774" s="12">
        <v>654885.0</v>
      </c>
      <c r="I2774" s="10" t="s">
        <v>7270</v>
      </c>
      <c r="L2774" s="10">
        <v>1.0</v>
      </c>
      <c r="N2774" s="10">
        <f t="shared" si="3"/>
        <v>1</v>
      </c>
      <c r="O2774" s="10">
        <f t="shared" si="4"/>
        <v>0</v>
      </c>
      <c r="P2774" s="10">
        <v>39303.0</v>
      </c>
    </row>
    <row r="2775" ht="12.75" customHeight="1">
      <c r="A2775" s="10" t="s">
        <v>7271</v>
      </c>
      <c r="B2775" s="10" t="s">
        <v>7272</v>
      </c>
      <c r="C2775" s="10">
        <v>1.0</v>
      </c>
      <c r="F2775" s="10">
        <v>1.0</v>
      </c>
      <c r="G2775" s="11">
        <v>45688.0</v>
      </c>
      <c r="H2775" s="12">
        <v>12048.75</v>
      </c>
      <c r="I2775" s="10" t="s">
        <v>768</v>
      </c>
      <c r="J2775" s="10">
        <v>1.0</v>
      </c>
      <c r="K2775" s="10" t="s">
        <v>7273</v>
      </c>
      <c r="N2775" s="10">
        <f t="shared" si="3"/>
        <v>1</v>
      </c>
      <c r="O2775" s="10">
        <f t="shared" si="4"/>
        <v>0</v>
      </c>
    </row>
    <row r="2776" ht="12.75" customHeight="1">
      <c r="A2776" s="10" t="s">
        <v>7274</v>
      </c>
      <c r="B2776" s="10" t="s">
        <v>7275</v>
      </c>
      <c r="C2776" s="10">
        <v>1.0</v>
      </c>
      <c r="F2776" s="10">
        <v>1.0</v>
      </c>
      <c r="G2776" s="11">
        <v>45406.0</v>
      </c>
      <c r="H2776" s="12">
        <v>18711.0</v>
      </c>
      <c r="I2776" s="10" t="s">
        <v>1036</v>
      </c>
      <c r="J2776" s="10">
        <v>1.0</v>
      </c>
      <c r="K2776" s="10">
        <v>731.0</v>
      </c>
      <c r="N2776" s="10">
        <f t="shared" si="3"/>
        <v>1</v>
      </c>
      <c r="O2776" s="10">
        <f t="shared" si="4"/>
        <v>0</v>
      </c>
    </row>
    <row r="2777" ht="12.75" customHeight="1">
      <c r="A2777" s="10" t="s">
        <v>7276</v>
      </c>
      <c r="B2777" s="10" t="s">
        <v>7277</v>
      </c>
      <c r="C2777" s="10">
        <v>1.0</v>
      </c>
      <c r="D2777" s="10">
        <v>1.0</v>
      </c>
      <c r="G2777" s="11">
        <v>45695.0</v>
      </c>
      <c r="H2777" s="12">
        <v>17293.5</v>
      </c>
      <c r="I2777" s="10" t="s">
        <v>4178</v>
      </c>
      <c r="L2777" s="10">
        <v>1.0</v>
      </c>
      <c r="N2777" s="10">
        <f t="shared" si="3"/>
        <v>1</v>
      </c>
      <c r="O2777" s="10">
        <f t="shared" si="4"/>
        <v>0</v>
      </c>
      <c r="P2777" s="10">
        <v>190206.0</v>
      </c>
    </row>
    <row r="2778" ht="12.75" customHeight="1">
      <c r="A2778" s="10" t="s">
        <v>7278</v>
      </c>
      <c r="B2778" s="10" t="s">
        <v>7279</v>
      </c>
      <c r="C2778" s="10">
        <v>4.0</v>
      </c>
      <c r="F2778" s="10">
        <v>4.0</v>
      </c>
      <c r="G2778" s="11">
        <v>45492.0</v>
      </c>
      <c r="H2778" s="12">
        <v>223965.0</v>
      </c>
      <c r="I2778" s="10" t="s">
        <v>7280</v>
      </c>
      <c r="J2778" s="10">
        <v>4.0</v>
      </c>
      <c r="K2778" s="10">
        <v>941.0</v>
      </c>
      <c r="N2778" s="10">
        <f t="shared" si="3"/>
        <v>4</v>
      </c>
      <c r="O2778" s="10">
        <f t="shared" si="4"/>
        <v>0</v>
      </c>
    </row>
    <row r="2779" ht="12.75" customHeight="1">
      <c r="A2779" s="10" t="s">
        <v>7281</v>
      </c>
      <c r="B2779" s="10" t="s">
        <v>7282</v>
      </c>
      <c r="C2779" s="10">
        <v>1.0</v>
      </c>
      <c r="F2779" s="10">
        <v>1.0</v>
      </c>
      <c r="G2779" s="11">
        <v>45054.0</v>
      </c>
      <c r="H2779" s="12">
        <v>226800.0</v>
      </c>
      <c r="I2779" s="10" t="s">
        <v>75</v>
      </c>
      <c r="J2779" s="10">
        <v>1.0</v>
      </c>
      <c r="K2779" s="10" t="s">
        <v>4222</v>
      </c>
      <c r="N2779" s="10">
        <f t="shared" si="3"/>
        <v>1</v>
      </c>
      <c r="O2779" s="10">
        <f t="shared" si="4"/>
        <v>0</v>
      </c>
    </row>
    <row r="2780" ht="12.75" customHeight="1">
      <c r="A2780" s="10" t="s">
        <v>7283</v>
      </c>
      <c r="B2780" s="10" t="s">
        <v>7284</v>
      </c>
      <c r="C2780" s="10">
        <v>10.0</v>
      </c>
      <c r="F2780" s="10">
        <v>10.0</v>
      </c>
      <c r="G2780" s="11">
        <v>45177.0</v>
      </c>
      <c r="H2780" s="12">
        <v>5292.0</v>
      </c>
      <c r="I2780" s="10" t="s">
        <v>7108</v>
      </c>
      <c r="J2780" s="10">
        <v>10.0</v>
      </c>
      <c r="K2780" s="11" t="s">
        <v>1532</v>
      </c>
      <c r="N2780" s="10">
        <f t="shared" si="3"/>
        <v>10</v>
      </c>
      <c r="O2780" s="10">
        <f t="shared" si="4"/>
        <v>0</v>
      </c>
    </row>
    <row r="2781" ht="12.75" customHeight="1">
      <c r="A2781" s="10" t="s">
        <v>7285</v>
      </c>
      <c r="B2781" s="10" t="s">
        <v>7286</v>
      </c>
      <c r="C2781" s="10">
        <v>1.0</v>
      </c>
      <c r="D2781" s="10">
        <v>1.0</v>
      </c>
      <c r="G2781" s="11">
        <v>45314.0</v>
      </c>
      <c r="H2781" s="12">
        <v>99225.0</v>
      </c>
      <c r="I2781" s="10" t="s">
        <v>67</v>
      </c>
      <c r="J2781" s="10">
        <v>1.0</v>
      </c>
      <c r="K2781" s="10" t="s">
        <v>575</v>
      </c>
      <c r="N2781" s="10">
        <f t="shared" si="3"/>
        <v>1</v>
      </c>
      <c r="O2781" s="10">
        <f t="shared" si="4"/>
        <v>0</v>
      </c>
    </row>
    <row r="2782" ht="12.75" customHeight="1">
      <c r="A2782" s="10" t="s">
        <v>7287</v>
      </c>
      <c r="B2782" s="10" t="s">
        <v>7288</v>
      </c>
      <c r="C2782" s="10">
        <v>1.0</v>
      </c>
      <c r="F2782" s="10">
        <v>1.0</v>
      </c>
      <c r="G2782" s="11">
        <v>45694.0</v>
      </c>
      <c r="H2782" s="12">
        <v>70875.0</v>
      </c>
      <c r="I2782" s="10" t="s">
        <v>81</v>
      </c>
      <c r="J2782" s="10">
        <v>1.0</v>
      </c>
      <c r="K2782" s="10">
        <v>711.0</v>
      </c>
      <c r="N2782" s="10">
        <f t="shared" si="3"/>
        <v>1</v>
      </c>
      <c r="O2782" s="10">
        <f t="shared" si="4"/>
        <v>0</v>
      </c>
    </row>
    <row r="2783" ht="12.75" customHeight="1">
      <c r="A2783" s="10" t="s">
        <v>7289</v>
      </c>
      <c r="B2783" s="10" t="s">
        <v>7290</v>
      </c>
      <c r="C2783" s="10">
        <v>1.0</v>
      </c>
      <c r="F2783" s="10">
        <v>1.0</v>
      </c>
      <c r="G2783" s="11">
        <v>45698.0</v>
      </c>
      <c r="H2783" s="12">
        <v>11340.0</v>
      </c>
      <c r="I2783" s="10" t="s">
        <v>335</v>
      </c>
      <c r="J2783" s="10">
        <v>1.0</v>
      </c>
      <c r="K2783" s="11" t="s">
        <v>2344</v>
      </c>
      <c r="N2783" s="10">
        <f t="shared" si="3"/>
        <v>1</v>
      </c>
      <c r="O2783" s="10">
        <f t="shared" si="4"/>
        <v>0</v>
      </c>
    </row>
    <row r="2784" ht="12.75" customHeight="1">
      <c r="A2784" s="10" t="s">
        <v>7291</v>
      </c>
      <c r="B2784" s="10" t="s">
        <v>7292</v>
      </c>
      <c r="C2784" s="10">
        <v>1.0</v>
      </c>
      <c r="F2784" s="10">
        <v>1.0</v>
      </c>
      <c r="G2784" s="11">
        <v>45432.0</v>
      </c>
      <c r="H2784" s="12">
        <v>15734.25</v>
      </c>
      <c r="I2784" s="10" t="s">
        <v>1212</v>
      </c>
      <c r="J2784" s="10">
        <v>1.0</v>
      </c>
      <c r="K2784" s="10" t="s">
        <v>1465</v>
      </c>
      <c r="N2784" s="10">
        <f t="shared" si="3"/>
        <v>1</v>
      </c>
      <c r="O2784" s="10">
        <f t="shared" si="4"/>
        <v>0</v>
      </c>
    </row>
    <row r="2785" ht="12.75" customHeight="1">
      <c r="A2785" s="10" t="s">
        <v>7293</v>
      </c>
      <c r="B2785" s="10" t="s">
        <v>7294</v>
      </c>
      <c r="C2785" s="10">
        <v>1.0</v>
      </c>
      <c r="F2785" s="10">
        <v>1.0</v>
      </c>
      <c r="G2785" s="11">
        <v>45460.0</v>
      </c>
      <c r="H2785" s="12">
        <v>65205.0</v>
      </c>
      <c r="I2785" s="10" t="s">
        <v>2993</v>
      </c>
      <c r="J2785" s="10">
        <v>1.0</v>
      </c>
      <c r="K2785" s="10">
        <v>511.0</v>
      </c>
      <c r="N2785" s="10">
        <f t="shared" si="3"/>
        <v>1</v>
      </c>
      <c r="O2785" s="10">
        <f t="shared" si="4"/>
        <v>0</v>
      </c>
    </row>
    <row r="2786" ht="12.75" customHeight="1">
      <c r="A2786" s="10" t="s">
        <v>7295</v>
      </c>
      <c r="B2786" s="10" t="s">
        <v>7296</v>
      </c>
      <c r="C2786" s="10">
        <v>1.0</v>
      </c>
      <c r="D2786" s="10">
        <v>1.0</v>
      </c>
      <c r="G2786" s="11">
        <v>45694.0</v>
      </c>
      <c r="H2786" s="12">
        <v>36855.0</v>
      </c>
      <c r="I2786" s="10" t="s">
        <v>1963</v>
      </c>
      <c r="L2786" s="10">
        <v>1.0</v>
      </c>
      <c r="N2786" s="10">
        <f t="shared" si="3"/>
        <v>1</v>
      </c>
      <c r="O2786" s="10">
        <f t="shared" si="4"/>
        <v>0</v>
      </c>
      <c r="P2786" s="10">
        <v>190206.0</v>
      </c>
    </row>
    <row r="2787" ht="12.75" customHeight="1">
      <c r="A2787" s="10" t="s">
        <v>7297</v>
      </c>
      <c r="B2787" s="10" t="s">
        <v>7298</v>
      </c>
      <c r="C2787" s="10">
        <v>2.0</v>
      </c>
      <c r="F2787" s="10">
        <v>2.0</v>
      </c>
      <c r="G2787" s="11">
        <v>45404.0</v>
      </c>
      <c r="H2787" s="12">
        <v>12757.5</v>
      </c>
      <c r="I2787" s="10" t="s">
        <v>186</v>
      </c>
      <c r="J2787" s="10">
        <v>2.0</v>
      </c>
      <c r="K2787" s="10" t="s">
        <v>3030</v>
      </c>
      <c r="N2787" s="10">
        <f t="shared" si="3"/>
        <v>2</v>
      </c>
      <c r="O2787" s="10">
        <f t="shared" si="4"/>
        <v>0</v>
      </c>
    </row>
    <row r="2788" ht="12.75" customHeight="1">
      <c r="A2788" s="10" t="s">
        <v>7299</v>
      </c>
      <c r="B2788" s="10" t="s">
        <v>7300</v>
      </c>
      <c r="C2788" s="10">
        <v>1.0</v>
      </c>
      <c r="F2788" s="10">
        <v>1.0</v>
      </c>
      <c r="G2788" s="11">
        <v>45054.0</v>
      </c>
      <c r="H2788" s="12">
        <v>18427.5</v>
      </c>
      <c r="I2788" s="10" t="s">
        <v>922</v>
      </c>
      <c r="J2788" s="10">
        <v>1.0</v>
      </c>
      <c r="K2788" s="10" t="s">
        <v>1618</v>
      </c>
      <c r="N2788" s="10">
        <f t="shared" si="3"/>
        <v>1</v>
      </c>
      <c r="O2788" s="10">
        <f t="shared" si="4"/>
        <v>0</v>
      </c>
    </row>
    <row r="2789" ht="12.75" customHeight="1">
      <c r="A2789" s="10" t="s">
        <v>7301</v>
      </c>
      <c r="B2789" s="10" t="s">
        <v>7302</v>
      </c>
      <c r="C2789" s="10">
        <v>1.0</v>
      </c>
      <c r="F2789" s="10">
        <v>1.0</v>
      </c>
      <c r="G2789" s="11">
        <v>45492.0</v>
      </c>
      <c r="H2789" s="12">
        <v>32460.75</v>
      </c>
      <c r="I2789" s="10" t="s">
        <v>157</v>
      </c>
      <c r="J2789" s="10">
        <v>1.0</v>
      </c>
      <c r="K2789" s="10" t="s">
        <v>3030</v>
      </c>
      <c r="N2789" s="10">
        <f t="shared" si="3"/>
        <v>1</v>
      </c>
      <c r="O2789" s="10">
        <f t="shared" si="4"/>
        <v>0</v>
      </c>
    </row>
    <row r="2790" ht="12.75" customHeight="1">
      <c r="A2790" s="10" t="s">
        <v>7303</v>
      </c>
      <c r="B2790" s="10" t="s">
        <v>7304</v>
      </c>
      <c r="C2790" s="10">
        <v>1.0</v>
      </c>
      <c r="F2790" s="10">
        <v>1.0</v>
      </c>
      <c r="G2790" s="11">
        <v>45281.0</v>
      </c>
      <c r="H2790" s="12">
        <v>27794.12</v>
      </c>
      <c r="I2790" s="10" t="s">
        <v>7305</v>
      </c>
      <c r="J2790" s="10">
        <v>1.0</v>
      </c>
      <c r="K2790" s="10">
        <v>621.0</v>
      </c>
      <c r="N2790" s="10">
        <f t="shared" si="3"/>
        <v>1</v>
      </c>
      <c r="O2790" s="10">
        <f t="shared" si="4"/>
        <v>0</v>
      </c>
    </row>
    <row r="2791" ht="12.75" customHeight="1">
      <c r="A2791" s="10" t="s">
        <v>7306</v>
      </c>
      <c r="B2791" s="10" t="s">
        <v>7307</v>
      </c>
      <c r="C2791" s="10">
        <v>1.0</v>
      </c>
      <c r="F2791" s="10">
        <v>1.0</v>
      </c>
      <c r="G2791" s="11">
        <v>45492.0</v>
      </c>
      <c r="H2791" s="12">
        <v>226800.0</v>
      </c>
      <c r="I2791" s="10" t="s">
        <v>75</v>
      </c>
      <c r="J2791" s="10">
        <v>1.0</v>
      </c>
      <c r="K2791" s="10" t="s">
        <v>3769</v>
      </c>
      <c r="N2791" s="10">
        <f t="shared" si="3"/>
        <v>1</v>
      </c>
      <c r="O2791" s="10">
        <f t="shared" si="4"/>
        <v>0</v>
      </c>
    </row>
    <row r="2792" ht="12.75" customHeight="1">
      <c r="A2792" s="10" t="s">
        <v>7308</v>
      </c>
      <c r="B2792" s="10" t="s">
        <v>7309</v>
      </c>
      <c r="C2792" s="10">
        <v>1.0</v>
      </c>
      <c r="F2792" s="10">
        <v>1.0</v>
      </c>
      <c r="G2792" s="11">
        <v>45721.0</v>
      </c>
      <c r="H2792" s="12">
        <v>262237.5</v>
      </c>
      <c r="I2792" s="10" t="s">
        <v>7310</v>
      </c>
      <c r="J2792" s="10">
        <v>1.0</v>
      </c>
      <c r="K2792" s="10" t="s">
        <v>3769</v>
      </c>
      <c r="N2792" s="10">
        <f t="shared" si="3"/>
        <v>1</v>
      </c>
      <c r="O2792" s="10">
        <f t="shared" si="4"/>
        <v>0</v>
      </c>
    </row>
    <row r="2793" ht="12.75" customHeight="1">
      <c r="A2793" s="10" t="s">
        <v>7311</v>
      </c>
      <c r="B2793" s="10" t="s">
        <v>7312</v>
      </c>
      <c r="C2793" s="10">
        <v>2.0</v>
      </c>
      <c r="F2793" s="10">
        <v>2.0</v>
      </c>
      <c r="G2793" s="11">
        <v>45339.0</v>
      </c>
      <c r="H2793" s="12">
        <v>745510.5</v>
      </c>
      <c r="I2793" s="10" t="s">
        <v>7313</v>
      </c>
      <c r="J2793" s="10">
        <v>2.0</v>
      </c>
      <c r="K2793" s="10">
        <v>411.0</v>
      </c>
      <c r="N2793" s="10">
        <f t="shared" si="3"/>
        <v>2</v>
      </c>
      <c r="O2793" s="10">
        <f t="shared" si="4"/>
        <v>0</v>
      </c>
    </row>
    <row r="2794" ht="12.75" customHeight="1">
      <c r="A2794" s="10" t="s">
        <v>7314</v>
      </c>
      <c r="B2794" s="10" t="s">
        <v>7315</v>
      </c>
      <c r="C2794" s="10">
        <v>1.0</v>
      </c>
      <c r="F2794" s="10">
        <v>1.0</v>
      </c>
      <c r="G2794" s="11">
        <v>45054.0</v>
      </c>
      <c r="H2794" s="12">
        <v>91428.75</v>
      </c>
      <c r="I2794" s="10" t="s">
        <v>7316</v>
      </c>
      <c r="J2794" s="10">
        <v>1.0</v>
      </c>
      <c r="K2794" s="10" t="s">
        <v>274</v>
      </c>
      <c r="N2794" s="10">
        <f t="shared" si="3"/>
        <v>1</v>
      </c>
      <c r="O2794" s="10">
        <f t="shared" si="4"/>
        <v>0</v>
      </c>
    </row>
    <row r="2795" ht="12.75" customHeight="1">
      <c r="A2795" s="10" t="s">
        <v>7317</v>
      </c>
      <c r="B2795" s="10" t="s">
        <v>7318</v>
      </c>
      <c r="C2795" s="10">
        <v>1.0</v>
      </c>
      <c r="D2795" s="10">
        <v>1.0</v>
      </c>
      <c r="G2795" s="11">
        <v>45698.0</v>
      </c>
      <c r="H2795" s="12">
        <v>11340.0</v>
      </c>
      <c r="I2795" s="10" t="s">
        <v>335</v>
      </c>
      <c r="L2795" s="10">
        <v>1.0</v>
      </c>
      <c r="N2795" s="10">
        <f t="shared" si="3"/>
        <v>1</v>
      </c>
      <c r="O2795" s="10">
        <f t="shared" si="4"/>
        <v>0</v>
      </c>
      <c r="P2795" s="10">
        <v>190206.0</v>
      </c>
    </row>
    <row r="2796" ht="12.75" customHeight="1">
      <c r="A2796" s="10" t="s">
        <v>7319</v>
      </c>
      <c r="B2796" s="10" t="s">
        <v>7320</v>
      </c>
      <c r="C2796" s="10">
        <v>3.0</v>
      </c>
      <c r="F2796" s="10">
        <v>3.0</v>
      </c>
      <c r="G2796" s="11">
        <v>45723.0</v>
      </c>
      <c r="H2796" s="12">
        <v>70875.0</v>
      </c>
      <c r="I2796" s="10" t="s">
        <v>463</v>
      </c>
      <c r="J2796" s="10">
        <v>3.0</v>
      </c>
      <c r="K2796" s="10" t="s">
        <v>7321</v>
      </c>
      <c r="N2796" s="10">
        <f t="shared" si="3"/>
        <v>3</v>
      </c>
      <c r="O2796" s="10">
        <f t="shared" si="4"/>
        <v>0</v>
      </c>
    </row>
    <row r="2797" ht="12.75" customHeight="1">
      <c r="A2797" s="10" t="s">
        <v>7322</v>
      </c>
      <c r="B2797" s="10" t="s">
        <v>7323</v>
      </c>
      <c r="C2797" s="10">
        <v>1.0</v>
      </c>
      <c r="F2797" s="10">
        <v>1.0</v>
      </c>
      <c r="G2797" s="11">
        <v>45723.0</v>
      </c>
      <c r="H2797" s="12">
        <v>365715.0</v>
      </c>
      <c r="I2797" s="10" t="s">
        <v>7324</v>
      </c>
      <c r="J2797" s="10">
        <v>1.0</v>
      </c>
      <c r="K2797" s="10">
        <v>422.0</v>
      </c>
      <c r="N2797" s="10">
        <f t="shared" si="3"/>
        <v>1</v>
      </c>
      <c r="O2797" s="10">
        <f t="shared" si="4"/>
        <v>0</v>
      </c>
    </row>
    <row r="2798" ht="12.75" customHeight="1">
      <c r="A2798" s="10" t="s">
        <v>7325</v>
      </c>
      <c r="B2798" s="10" t="s">
        <v>7326</v>
      </c>
      <c r="C2798" s="10">
        <v>2.0</v>
      </c>
      <c r="F2798" s="10">
        <v>2.0</v>
      </c>
      <c r="G2798" s="11">
        <v>45624.0</v>
      </c>
      <c r="H2798" s="12">
        <v>35437.5</v>
      </c>
      <c r="I2798" s="10" t="s">
        <v>81</v>
      </c>
      <c r="J2798" s="10">
        <v>2.0</v>
      </c>
      <c r="K2798" s="10" t="s">
        <v>229</v>
      </c>
      <c r="N2798" s="10">
        <f t="shared" si="3"/>
        <v>2</v>
      </c>
      <c r="O2798" s="10">
        <f t="shared" si="4"/>
        <v>0</v>
      </c>
    </row>
    <row r="2799" ht="12.75" customHeight="1">
      <c r="A2799" s="10" t="s">
        <v>7327</v>
      </c>
      <c r="B2799" s="10" t="s">
        <v>7328</v>
      </c>
      <c r="C2799" s="10">
        <v>1.0</v>
      </c>
      <c r="F2799" s="10">
        <v>1.0</v>
      </c>
      <c r="G2799" s="11">
        <v>45054.0</v>
      </c>
      <c r="H2799" s="12">
        <v>28350.0</v>
      </c>
      <c r="I2799" s="10" t="s">
        <v>88</v>
      </c>
      <c r="J2799" s="10">
        <v>1.0</v>
      </c>
      <c r="K2799" s="10" t="s">
        <v>1695</v>
      </c>
      <c r="N2799" s="10">
        <f t="shared" si="3"/>
        <v>1</v>
      </c>
      <c r="O2799" s="10">
        <f t="shared" si="4"/>
        <v>0</v>
      </c>
    </row>
    <row r="2800" ht="12.75" customHeight="1">
      <c r="A2800" s="10" t="s">
        <v>7329</v>
      </c>
      <c r="B2800" s="10" t="s">
        <v>7330</v>
      </c>
      <c r="C2800" s="10">
        <v>1.0</v>
      </c>
      <c r="D2800" s="10">
        <v>1.0</v>
      </c>
      <c r="G2800" s="11">
        <v>45520.0</v>
      </c>
      <c r="H2800" s="12">
        <v>104186.25</v>
      </c>
      <c r="I2800" s="10" t="s">
        <v>7331</v>
      </c>
      <c r="J2800" s="10">
        <v>1.0</v>
      </c>
      <c r="K2800" s="11" t="s">
        <v>4726</v>
      </c>
      <c r="N2800" s="10">
        <f t="shared" si="3"/>
        <v>1</v>
      </c>
      <c r="O2800" s="10">
        <f t="shared" si="4"/>
        <v>0</v>
      </c>
    </row>
    <row r="2801" ht="12.75" customHeight="1">
      <c r="A2801" s="10" t="s">
        <v>7332</v>
      </c>
      <c r="B2801" s="10" t="s">
        <v>7333</v>
      </c>
      <c r="C2801" s="10">
        <v>2.0</v>
      </c>
      <c r="F2801" s="10">
        <v>2.0</v>
      </c>
      <c r="G2801" s="11">
        <v>45492.0</v>
      </c>
      <c r="H2801" s="12">
        <v>11340.0</v>
      </c>
      <c r="I2801" s="10" t="s">
        <v>432</v>
      </c>
      <c r="J2801" s="10">
        <v>2.0</v>
      </c>
      <c r="K2801" s="10" t="s">
        <v>290</v>
      </c>
      <c r="N2801" s="10">
        <f t="shared" si="3"/>
        <v>2</v>
      </c>
      <c r="O2801" s="10">
        <f t="shared" si="4"/>
        <v>0</v>
      </c>
    </row>
    <row r="2802" ht="12.75" customHeight="1">
      <c r="A2802" s="10" t="s">
        <v>7334</v>
      </c>
      <c r="B2802" s="10" t="s">
        <v>7335</v>
      </c>
      <c r="C2802" s="10">
        <v>4.0</v>
      </c>
      <c r="D2802" s="10">
        <v>4.0</v>
      </c>
      <c r="G2802" s="11">
        <v>45492.0</v>
      </c>
      <c r="H2802" s="12">
        <v>63220.5</v>
      </c>
      <c r="I2802" s="10" t="s">
        <v>7336</v>
      </c>
      <c r="L2802" s="10">
        <v>4.0</v>
      </c>
      <c r="N2802" s="10">
        <f t="shared" si="3"/>
        <v>4</v>
      </c>
      <c r="O2802" s="10">
        <f t="shared" si="4"/>
        <v>0</v>
      </c>
      <c r="P2802" s="10">
        <v>57287.0</v>
      </c>
    </row>
    <row r="2803" ht="12.75" customHeight="1">
      <c r="A2803" s="10" t="s">
        <v>7337</v>
      </c>
      <c r="B2803" s="10" t="s">
        <v>7338</v>
      </c>
      <c r="C2803" s="10">
        <v>4.0</v>
      </c>
      <c r="F2803" s="10">
        <v>4.0</v>
      </c>
      <c r="G2803" s="11">
        <v>45054.0</v>
      </c>
      <c r="H2803" s="12">
        <v>21546.0</v>
      </c>
      <c r="I2803" s="10" t="s">
        <v>1128</v>
      </c>
      <c r="J2803" s="10">
        <v>4.0</v>
      </c>
      <c r="K2803" s="11" t="s">
        <v>2014</v>
      </c>
      <c r="N2803" s="10">
        <f t="shared" si="3"/>
        <v>4</v>
      </c>
      <c r="O2803" s="10">
        <f t="shared" si="4"/>
        <v>0</v>
      </c>
    </row>
    <row r="2804" ht="12.75" customHeight="1">
      <c r="A2804" s="10" t="s">
        <v>7339</v>
      </c>
      <c r="B2804" s="10" t="s">
        <v>7340</v>
      </c>
      <c r="C2804" s="10">
        <v>4.0</v>
      </c>
      <c r="F2804" s="10">
        <v>4.0</v>
      </c>
      <c r="G2804" s="11">
        <v>45146.0</v>
      </c>
      <c r="H2804" s="12">
        <v>4158.0</v>
      </c>
      <c r="I2804" s="10" t="s">
        <v>2558</v>
      </c>
      <c r="J2804" s="10">
        <v>4.0</v>
      </c>
      <c r="K2804" s="10" t="s">
        <v>1612</v>
      </c>
      <c r="N2804" s="10">
        <f t="shared" si="3"/>
        <v>4</v>
      </c>
      <c r="O2804" s="10">
        <f t="shared" si="4"/>
        <v>0</v>
      </c>
    </row>
    <row r="2805" ht="12.75" customHeight="1">
      <c r="A2805" s="10" t="s">
        <v>7341</v>
      </c>
      <c r="B2805" s="10" t="s">
        <v>7342</v>
      </c>
      <c r="C2805" s="10">
        <v>1.0</v>
      </c>
      <c r="F2805" s="10">
        <v>1.0</v>
      </c>
      <c r="G2805" s="11">
        <v>45054.0</v>
      </c>
      <c r="H2805" s="12">
        <v>12332.25</v>
      </c>
      <c r="I2805" s="10" t="s">
        <v>5649</v>
      </c>
      <c r="J2805" s="10">
        <v>1.0</v>
      </c>
      <c r="K2805" s="10" t="s">
        <v>636</v>
      </c>
      <c r="N2805" s="10">
        <f t="shared" si="3"/>
        <v>1</v>
      </c>
      <c r="O2805" s="10">
        <f t="shared" si="4"/>
        <v>0</v>
      </c>
    </row>
    <row r="2806" ht="12.75" customHeight="1">
      <c r="A2806" s="10" t="s">
        <v>7343</v>
      </c>
      <c r="B2806" s="10" t="s">
        <v>7344</v>
      </c>
      <c r="C2806" s="10">
        <v>32.0</v>
      </c>
      <c r="F2806" s="10">
        <v>32.0</v>
      </c>
      <c r="G2806" s="11">
        <v>45723.0</v>
      </c>
      <c r="H2806" s="12">
        <v>36996.75</v>
      </c>
      <c r="I2806" s="10" t="s">
        <v>7345</v>
      </c>
      <c r="J2806" s="20">
        <v>32.0</v>
      </c>
      <c r="K2806" s="10" t="s">
        <v>7346</v>
      </c>
      <c r="N2806" s="10">
        <f t="shared" si="3"/>
        <v>32</v>
      </c>
      <c r="O2806" s="10">
        <f t="shared" si="4"/>
        <v>0</v>
      </c>
    </row>
    <row r="2807" ht="12.75" customHeight="1">
      <c r="A2807" s="10" t="s">
        <v>7347</v>
      </c>
      <c r="B2807" s="10" t="s">
        <v>7348</v>
      </c>
      <c r="C2807" s="10">
        <v>20.0</v>
      </c>
      <c r="F2807" s="10">
        <v>20.0</v>
      </c>
      <c r="G2807" s="11">
        <v>45033.0</v>
      </c>
      <c r="H2807" s="12">
        <v>700.0</v>
      </c>
      <c r="I2807" s="10" t="s">
        <v>7349</v>
      </c>
      <c r="J2807" s="10">
        <v>20.0</v>
      </c>
      <c r="K2807" s="10" t="s">
        <v>229</v>
      </c>
      <c r="N2807" s="10">
        <f t="shared" si="3"/>
        <v>20</v>
      </c>
      <c r="O2807" s="10">
        <f t="shared" si="4"/>
        <v>0</v>
      </c>
    </row>
    <row r="2808" ht="12.75" customHeight="1">
      <c r="A2808" s="10" t="s">
        <v>7350</v>
      </c>
      <c r="B2808" s="10" t="s">
        <v>7351</v>
      </c>
      <c r="C2808" s="10">
        <v>10.0</v>
      </c>
      <c r="F2808" s="10">
        <v>10.0</v>
      </c>
      <c r="G2808" s="11">
        <v>45034.0</v>
      </c>
      <c r="H2808" s="12">
        <v>700.0</v>
      </c>
      <c r="I2808" s="10" t="s">
        <v>815</v>
      </c>
      <c r="J2808" s="10">
        <v>10.0</v>
      </c>
      <c r="K2808" s="10" t="s">
        <v>229</v>
      </c>
      <c r="N2808" s="10">
        <f t="shared" si="3"/>
        <v>10</v>
      </c>
      <c r="O2808" s="10">
        <f t="shared" si="4"/>
        <v>0</v>
      </c>
    </row>
    <row r="2809" ht="12.75" customHeight="1">
      <c r="A2809" s="10" t="s">
        <v>7352</v>
      </c>
      <c r="B2809" s="10" t="s">
        <v>7353</v>
      </c>
      <c r="C2809" s="10">
        <v>8.0</v>
      </c>
      <c r="F2809" s="10">
        <v>8.0</v>
      </c>
      <c r="G2809" s="11">
        <v>45492.0</v>
      </c>
      <c r="H2809" s="12">
        <v>8127.0</v>
      </c>
      <c r="I2809" s="10" t="s">
        <v>7354</v>
      </c>
      <c r="J2809" s="10">
        <v>8.0</v>
      </c>
      <c r="K2809" s="11" t="s">
        <v>7355</v>
      </c>
      <c r="N2809" s="10">
        <f t="shared" si="3"/>
        <v>8</v>
      </c>
      <c r="O2809" s="10">
        <f t="shared" si="4"/>
        <v>0</v>
      </c>
    </row>
    <row r="2810" ht="12.75" customHeight="1">
      <c r="A2810" s="18" t="s">
        <v>7356</v>
      </c>
      <c r="B2810" s="18" t="s">
        <v>7357</v>
      </c>
      <c r="C2810" s="18">
        <v>1.0</v>
      </c>
      <c r="D2810" s="18"/>
      <c r="E2810" s="18"/>
      <c r="F2810" s="18">
        <v>1.0</v>
      </c>
      <c r="G2810" s="18">
        <v>45357.0</v>
      </c>
      <c r="H2810" s="19">
        <v>8127.0</v>
      </c>
      <c r="I2810" s="10" t="s">
        <v>1729</v>
      </c>
      <c r="J2810" s="18">
        <v>1.0</v>
      </c>
      <c r="K2810" s="18" t="s">
        <v>229</v>
      </c>
      <c r="L2810" s="18"/>
      <c r="M2810" s="18"/>
      <c r="N2810" s="18">
        <f t="shared" si="3"/>
        <v>1</v>
      </c>
      <c r="O2810" s="18">
        <f t="shared" si="4"/>
        <v>0</v>
      </c>
      <c r="P2810" s="10" t="s">
        <v>7358</v>
      </c>
      <c r="Q2810" s="10" t="str">
        <f>IFERROR(VLOOKUP(A2810,[1]Ajustes!A$1:H$65536,8,FALSE),0)</f>
        <v>#ERROR!</v>
      </c>
    </row>
    <row r="2811" ht="12.75" customHeight="1">
      <c r="A2811" s="10" t="s">
        <v>7359</v>
      </c>
      <c r="B2811" s="10" t="s">
        <v>7360</v>
      </c>
      <c r="C2811" s="10">
        <v>2.0</v>
      </c>
      <c r="F2811" s="10">
        <v>2.0</v>
      </c>
      <c r="G2811" s="11">
        <v>45054.0</v>
      </c>
      <c r="H2811" s="12">
        <v>22680.0</v>
      </c>
      <c r="I2811" s="10" t="s">
        <v>421</v>
      </c>
      <c r="J2811" s="10">
        <v>2.0</v>
      </c>
      <c r="K2811" s="10" t="s">
        <v>553</v>
      </c>
      <c r="N2811" s="10">
        <f t="shared" si="3"/>
        <v>2</v>
      </c>
      <c r="O2811" s="10">
        <f t="shared" si="4"/>
        <v>0</v>
      </c>
      <c r="Q2811" s="10" t="str">
        <f>IFERROR(VLOOKUP(A2811,[1]Ajustes!A$1:H$65536,8,FALSE),0)</f>
        <v>#ERROR!</v>
      </c>
    </row>
    <row r="2812" ht="12.75" customHeight="1">
      <c r="A2812" s="10" t="s">
        <v>7361</v>
      </c>
      <c r="B2812" s="10" t="s">
        <v>7362</v>
      </c>
      <c r="C2812" s="10">
        <v>8.0</v>
      </c>
      <c r="F2812" s="10">
        <v>8.0</v>
      </c>
      <c r="G2812" s="11">
        <v>45054.0</v>
      </c>
      <c r="H2812" s="12">
        <v>114817.5</v>
      </c>
      <c r="I2812" s="10" t="s">
        <v>7363</v>
      </c>
      <c r="J2812" s="10">
        <v>8.0</v>
      </c>
      <c r="K2812" s="10" t="s">
        <v>2064</v>
      </c>
      <c r="N2812" s="10">
        <f t="shared" si="3"/>
        <v>8</v>
      </c>
      <c r="O2812" s="10">
        <f t="shared" si="4"/>
        <v>0</v>
      </c>
    </row>
    <row r="2813" ht="12.75" customHeight="1">
      <c r="A2813" s="10" t="s">
        <v>7364</v>
      </c>
      <c r="B2813" s="10" t="s">
        <v>7365</v>
      </c>
      <c r="C2813" s="10">
        <v>10.0</v>
      </c>
      <c r="F2813" s="10">
        <v>10.0</v>
      </c>
      <c r="G2813" s="11">
        <v>45054.0</v>
      </c>
      <c r="H2813" s="12">
        <v>8127.0</v>
      </c>
      <c r="I2813" s="10" t="s">
        <v>7366</v>
      </c>
      <c r="J2813" s="10">
        <v>10.0</v>
      </c>
      <c r="K2813" s="11" t="s">
        <v>4726</v>
      </c>
      <c r="N2813" s="10">
        <f t="shared" si="3"/>
        <v>10</v>
      </c>
      <c r="O2813" s="10">
        <f t="shared" si="4"/>
        <v>0</v>
      </c>
    </row>
    <row r="2814" ht="12.75" customHeight="1">
      <c r="A2814" s="10" t="s">
        <v>7367</v>
      </c>
      <c r="B2814" s="10" t="s">
        <v>7368</v>
      </c>
      <c r="C2814" s="10">
        <v>10.0</v>
      </c>
      <c r="F2814" s="10">
        <v>10.0</v>
      </c>
      <c r="G2814" s="11">
        <v>45054.0</v>
      </c>
      <c r="H2814" s="12">
        <v>4914.0</v>
      </c>
      <c r="I2814" s="10" t="s">
        <v>7369</v>
      </c>
      <c r="J2814" s="10">
        <v>10.0</v>
      </c>
      <c r="K2814" s="11" t="s">
        <v>4726</v>
      </c>
      <c r="N2814" s="10">
        <f t="shared" si="3"/>
        <v>10</v>
      </c>
      <c r="O2814" s="10">
        <f t="shared" si="4"/>
        <v>0</v>
      </c>
    </row>
    <row r="2815" ht="12.75" customHeight="1">
      <c r="A2815" s="10" t="s">
        <v>7370</v>
      </c>
      <c r="B2815" s="10" t="s">
        <v>7371</v>
      </c>
      <c r="C2815" s="10">
        <v>1.0</v>
      </c>
      <c r="F2815" s="10">
        <v>1.0</v>
      </c>
      <c r="G2815" s="11">
        <v>45492.0</v>
      </c>
      <c r="H2815" s="12">
        <v>14175.0</v>
      </c>
      <c r="I2815" s="10" t="s">
        <v>319</v>
      </c>
      <c r="J2815" s="10">
        <v>1.0</v>
      </c>
      <c r="K2815" s="10">
        <v>713.0</v>
      </c>
      <c r="N2815" s="10">
        <f t="shared" si="3"/>
        <v>1</v>
      </c>
      <c r="O2815" s="10">
        <f t="shared" si="4"/>
        <v>0</v>
      </c>
    </row>
    <row r="2816" ht="12.75" customHeight="1">
      <c r="A2816" s="10" t="s">
        <v>7372</v>
      </c>
      <c r="B2816" s="10" t="s">
        <v>7373</v>
      </c>
      <c r="C2816" s="10">
        <v>2.0</v>
      </c>
      <c r="D2816" s="10">
        <v>1.0</v>
      </c>
      <c r="F2816" s="10">
        <v>1.0</v>
      </c>
      <c r="G2816" s="11">
        <v>45492.0</v>
      </c>
      <c r="H2816" s="12">
        <v>56700.0</v>
      </c>
      <c r="I2816" s="10" t="s">
        <v>84</v>
      </c>
      <c r="J2816" s="10">
        <v>2.0</v>
      </c>
      <c r="K2816" s="10">
        <v>851.0</v>
      </c>
      <c r="N2816" s="10">
        <f t="shared" si="3"/>
        <v>2</v>
      </c>
      <c r="O2816" s="10">
        <f t="shared" si="4"/>
        <v>0</v>
      </c>
    </row>
    <row r="2817" ht="12.75" customHeight="1">
      <c r="A2817" s="10" t="s">
        <v>7374</v>
      </c>
      <c r="B2817" s="10" t="s">
        <v>7375</v>
      </c>
      <c r="C2817" s="10">
        <v>1.0</v>
      </c>
      <c r="F2817" s="10">
        <v>1.0</v>
      </c>
      <c r="G2817" s="11">
        <v>45406.0</v>
      </c>
      <c r="H2817" s="12">
        <v>4700.0</v>
      </c>
      <c r="I2817" s="10" t="s">
        <v>7376</v>
      </c>
      <c r="J2817" s="10">
        <v>1.0</v>
      </c>
      <c r="K2817" s="10" t="s">
        <v>4591</v>
      </c>
      <c r="N2817" s="10">
        <f t="shared" si="3"/>
        <v>1</v>
      </c>
      <c r="O2817" s="10">
        <f t="shared" si="4"/>
        <v>0</v>
      </c>
    </row>
    <row r="2818" ht="12.75" customHeight="1">
      <c r="A2818" s="10" t="s">
        <v>7377</v>
      </c>
      <c r="B2818" s="10" t="s">
        <v>7378</v>
      </c>
      <c r="C2818" s="10">
        <v>1.0</v>
      </c>
      <c r="F2818" s="10">
        <v>1.0</v>
      </c>
      <c r="G2818" s="11">
        <v>45406.0</v>
      </c>
      <c r="H2818" s="12">
        <v>7749.0</v>
      </c>
      <c r="I2818" s="10" t="s">
        <v>2196</v>
      </c>
      <c r="J2818" s="10">
        <v>1.0</v>
      </c>
      <c r="K2818" s="10" t="s">
        <v>1154</v>
      </c>
      <c r="N2818" s="10">
        <f t="shared" si="3"/>
        <v>1</v>
      </c>
      <c r="O2818" s="10">
        <f t="shared" si="4"/>
        <v>0</v>
      </c>
    </row>
    <row r="2819" ht="12.75" customHeight="1">
      <c r="A2819" s="10" t="s">
        <v>7379</v>
      </c>
      <c r="B2819" s="10" t="s">
        <v>7380</v>
      </c>
      <c r="C2819" s="10">
        <v>1.0</v>
      </c>
      <c r="F2819" s="10">
        <v>1.0</v>
      </c>
      <c r="G2819" s="11">
        <v>45656.0</v>
      </c>
      <c r="H2819" s="12">
        <v>16301.25</v>
      </c>
      <c r="I2819" s="10" t="s">
        <v>1517</v>
      </c>
      <c r="J2819" s="10">
        <v>1.0</v>
      </c>
      <c r="K2819" s="10" t="s">
        <v>1159</v>
      </c>
      <c r="N2819" s="10">
        <f t="shared" si="3"/>
        <v>1</v>
      </c>
      <c r="O2819" s="10">
        <f t="shared" si="4"/>
        <v>0</v>
      </c>
    </row>
    <row r="2820" ht="12.75" customHeight="1">
      <c r="A2820" s="10" t="s">
        <v>7381</v>
      </c>
      <c r="B2820" s="10" t="s">
        <v>7382</v>
      </c>
      <c r="C2820" s="10">
        <v>1.0</v>
      </c>
      <c r="F2820" s="10">
        <v>1.0</v>
      </c>
      <c r="G2820" s="11">
        <v>45054.0</v>
      </c>
      <c r="H2820" s="12">
        <v>226800.0</v>
      </c>
      <c r="I2820" s="10" t="s">
        <v>75</v>
      </c>
      <c r="J2820" s="10">
        <v>1.0</v>
      </c>
      <c r="K2820" s="11" t="s">
        <v>761</v>
      </c>
      <c r="N2820" s="10">
        <f t="shared" si="3"/>
        <v>1</v>
      </c>
      <c r="O2820" s="10">
        <f t="shared" si="4"/>
        <v>0</v>
      </c>
    </row>
    <row r="2821" ht="12.75" customHeight="1">
      <c r="A2821" s="10" t="s">
        <v>7383</v>
      </c>
      <c r="B2821" s="10" t="s">
        <v>7384</v>
      </c>
      <c r="C2821" s="10">
        <v>1.0</v>
      </c>
      <c r="D2821" s="10">
        <v>1.0</v>
      </c>
      <c r="G2821" s="11">
        <v>45054.0</v>
      </c>
      <c r="H2821" s="12">
        <v>13230.0</v>
      </c>
      <c r="I2821" s="10" t="s">
        <v>946</v>
      </c>
      <c r="J2821" s="10">
        <v>1.0</v>
      </c>
      <c r="K2821" s="10" t="s">
        <v>1159</v>
      </c>
      <c r="N2821" s="10">
        <f t="shared" si="3"/>
        <v>1</v>
      </c>
      <c r="O2821" s="10">
        <f t="shared" si="4"/>
        <v>0</v>
      </c>
    </row>
    <row r="2822" ht="12.75" customHeight="1">
      <c r="A2822" s="10" t="s">
        <v>7385</v>
      </c>
      <c r="B2822" s="10" t="s">
        <v>7386</v>
      </c>
      <c r="C2822" s="10">
        <v>1.0</v>
      </c>
      <c r="F2822" s="10">
        <v>1.0</v>
      </c>
      <c r="G2822" s="11">
        <v>45674.0</v>
      </c>
      <c r="H2822" s="12">
        <v>73710.0</v>
      </c>
      <c r="I2822" s="10" t="s">
        <v>910</v>
      </c>
      <c r="J2822" s="10">
        <v>1.0</v>
      </c>
      <c r="K2822" s="10" t="s">
        <v>1950</v>
      </c>
      <c r="N2822" s="10">
        <f t="shared" si="3"/>
        <v>1</v>
      </c>
      <c r="O2822" s="10">
        <f t="shared" si="4"/>
        <v>0</v>
      </c>
    </row>
    <row r="2823" ht="12.75" customHeight="1">
      <c r="A2823" s="22" t="s">
        <v>7387</v>
      </c>
      <c r="B2823" s="22" t="s">
        <v>7388</v>
      </c>
      <c r="C2823" s="22">
        <v>2.0</v>
      </c>
      <c r="D2823" s="22">
        <v>2.0</v>
      </c>
      <c r="E2823" s="22"/>
      <c r="F2823" s="22"/>
      <c r="G2823" s="22">
        <v>45702.0</v>
      </c>
      <c r="H2823" s="23">
        <v>70875.0</v>
      </c>
      <c r="I2823" s="10" t="s">
        <v>308</v>
      </c>
      <c r="J2823" s="22"/>
      <c r="K2823" s="22"/>
      <c r="L2823" s="22">
        <v>1.0</v>
      </c>
      <c r="M2823" s="22"/>
      <c r="N2823" s="22">
        <f t="shared" si="3"/>
        <v>1</v>
      </c>
      <c r="O2823" s="22">
        <f t="shared" si="4"/>
        <v>-1</v>
      </c>
      <c r="P2823" s="11" t="s">
        <v>7389</v>
      </c>
      <c r="Q2823" s="10" t="str">
        <f>IFERROR(VLOOKUP(A2823,[1]Ajustes!A$1:H$65536,8,FALSE),0)</f>
        <v>#ERROR!</v>
      </c>
    </row>
    <row r="2824" ht="12.75" customHeight="1">
      <c r="A2824" s="10" t="s">
        <v>7390</v>
      </c>
      <c r="B2824" s="10" t="s">
        <v>7391</v>
      </c>
      <c r="C2824" s="10">
        <v>2.0</v>
      </c>
      <c r="D2824" s="10">
        <v>1.0</v>
      </c>
      <c r="F2824" s="10">
        <v>1.0</v>
      </c>
      <c r="G2824" s="11">
        <v>45656.0</v>
      </c>
      <c r="H2824" s="12">
        <v>17293.5</v>
      </c>
      <c r="I2824" s="10" t="s">
        <v>4838</v>
      </c>
      <c r="J2824" s="10">
        <v>2.0</v>
      </c>
      <c r="K2824" s="10" t="s">
        <v>7392</v>
      </c>
      <c r="N2824" s="10">
        <f t="shared" si="3"/>
        <v>2</v>
      </c>
      <c r="O2824" s="10">
        <f t="shared" si="4"/>
        <v>0</v>
      </c>
    </row>
    <row r="2825" ht="12.75" customHeight="1">
      <c r="A2825" s="10" t="s">
        <v>7393</v>
      </c>
      <c r="B2825" s="10" t="s">
        <v>7394</v>
      </c>
      <c r="C2825" s="10">
        <v>2.0</v>
      </c>
      <c r="F2825" s="10">
        <v>2.0</v>
      </c>
      <c r="G2825" s="11">
        <v>45447.0</v>
      </c>
      <c r="H2825" s="12">
        <v>226800.0</v>
      </c>
      <c r="I2825" s="10" t="s">
        <v>7395</v>
      </c>
      <c r="J2825" s="10">
        <v>2.0</v>
      </c>
      <c r="K2825" s="10" t="s">
        <v>1562</v>
      </c>
      <c r="N2825" s="10">
        <f t="shared" si="3"/>
        <v>2</v>
      </c>
      <c r="O2825" s="10">
        <f t="shared" si="4"/>
        <v>0</v>
      </c>
    </row>
    <row r="2826" ht="12.75" customHeight="1">
      <c r="A2826" s="10" t="s">
        <v>7396</v>
      </c>
      <c r="B2826" s="10" t="s">
        <v>7397</v>
      </c>
      <c r="C2826" s="10">
        <v>4.0</v>
      </c>
      <c r="F2826" s="10">
        <v>4.0</v>
      </c>
      <c r="G2826" s="11">
        <v>45492.0</v>
      </c>
      <c r="H2826" s="12">
        <v>226800.0</v>
      </c>
      <c r="I2826" s="10" t="s">
        <v>7398</v>
      </c>
      <c r="J2826" s="10">
        <v>4.0</v>
      </c>
      <c r="K2826" s="10">
        <v>911.0</v>
      </c>
      <c r="N2826" s="10">
        <f t="shared" si="3"/>
        <v>4</v>
      </c>
      <c r="O2826" s="10">
        <f t="shared" si="4"/>
        <v>0</v>
      </c>
    </row>
    <row r="2827" ht="12.75" customHeight="1">
      <c r="A2827" s="22" t="s">
        <v>7399</v>
      </c>
      <c r="B2827" s="22" t="s">
        <v>7400</v>
      </c>
      <c r="C2827" s="22">
        <v>1.0</v>
      </c>
      <c r="D2827" s="22"/>
      <c r="E2827" s="22"/>
      <c r="F2827" s="22">
        <v>1.0</v>
      </c>
      <c r="G2827" s="22">
        <v>45708.0</v>
      </c>
      <c r="H2827" s="23">
        <v>37705.5</v>
      </c>
      <c r="I2827" s="10" t="s">
        <v>4590</v>
      </c>
      <c r="J2827" s="22">
        <v>2.0</v>
      </c>
      <c r="K2827" s="22">
        <v>421.0</v>
      </c>
      <c r="L2827" s="22"/>
      <c r="M2827" s="22"/>
      <c r="N2827" s="22">
        <f t="shared" si="3"/>
        <v>2</v>
      </c>
      <c r="O2827" s="22">
        <f t="shared" si="4"/>
        <v>1</v>
      </c>
      <c r="P2827" s="11" t="s">
        <v>7401</v>
      </c>
      <c r="Q2827" s="10" t="str">
        <f>IFERROR(VLOOKUP(A2827,[1]Ajustes!A$1:H$65536,8,FALSE),0)</f>
        <v>#ERROR!</v>
      </c>
    </row>
    <row r="2828" ht="12.75" customHeight="1">
      <c r="A2828" s="10" t="s">
        <v>7402</v>
      </c>
      <c r="B2828" s="10" t="s">
        <v>7403</v>
      </c>
      <c r="C2828" s="10">
        <v>12.0</v>
      </c>
      <c r="D2828" s="10">
        <v>9.0</v>
      </c>
      <c r="F2828" s="10">
        <v>3.0</v>
      </c>
      <c r="G2828" s="11">
        <v>45721.0</v>
      </c>
      <c r="H2828" s="12">
        <v>12757.5</v>
      </c>
      <c r="I2828" s="10" t="s">
        <v>6801</v>
      </c>
      <c r="J2828" s="10">
        <v>5.0</v>
      </c>
      <c r="K2828" s="10" t="s">
        <v>2157</v>
      </c>
      <c r="L2828" s="10">
        <v>5.0</v>
      </c>
      <c r="N2828" s="10">
        <f t="shared" si="3"/>
        <v>10</v>
      </c>
      <c r="O2828" s="10">
        <f t="shared" si="4"/>
        <v>-2</v>
      </c>
      <c r="P2828" s="11" t="s">
        <v>7404</v>
      </c>
      <c r="Q2828" s="10" t="str">
        <f>IFERROR(VLOOKUP(A2828,[1]Ajustes!A$1:H$65536,8,FALSE),0)</f>
        <v>#ERROR!</v>
      </c>
    </row>
    <row r="2829" ht="12.75" customHeight="1">
      <c r="A2829" s="10" t="s">
        <v>7405</v>
      </c>
      <c r="B2829" s="10" t="s">
        <v>7406</v>
      </c>
      <c r="C2829" s="10">
        <v>2.0</v>
      </c>
      <c r="F2829" s="10">
        <v>2.0</v>
      </c>
      <c r="G2829" s="11">
        <v>45545.0</v>
      </c>
      <c r="H2829" s="12">
        <v>59535.0</v>
      </c>
      <c r="I2829" s="10" t="s">
        <v>2199</v>
      </c>
      <c r="J2829" s="10">
        <v>2.0</v>
      </c>
      <c r="K2829" s="10">
        <v>123.0</v>
      </c>
      <c r="N2829" s="10">
        <f t="shared" si="3"/>
        <v>2</v>
      </c>
      <c r="O2829" s="10">
        <f t="shared" si="4"/>
        <v>0</v>
      </c>
    </row>
    <row r="2830" ht="12.75" customHeight="1">
      <c r="A2830" s="10" t="s">
        <v>7407</v>
      </c>
      <c r="B2830" s="10" t="s">
        <v>7408</v>
      </c>
      <c r="C2830" s="10">
        <v>1.0</v>
      </c>
      <c r="F2830" s="10">
        <v>1.0</v>
      </c>
      <c r="G2830" s="11">
        <v>45723.0</v>
      </c>
      <c r="H2830" s="12">
        <v>56700.0</v>
      </c>
      <c r="I2830" s="10" t="s">
        <v>481</v>
      </c>
      <c r="J2830" s="10">
        <v>1.0</v>
      </c>
      <c r="K2830" s="11" t="s">
        <v>727</v>
      </c>
      <c r="N2830" s="10">
        <f t="shared" si="3"/>
        <v>1</v>
      </c>
      <c r="O2830" s="10">
        <f t="shared" si="4"/>
        <v>0</v>
      </c>
    </row>
    <row r="2831" ht="12.75" customHeight="1">
      <c r="A2831" s="10" t="s">
        <v>7409</v>
      </c>
      <c r="B2831" s="10" t="s">
        <v>7410</v>
      </c>
      <c r="C2831" s="10">
        <v>12.0</v>
      </c>
      <c r="F2831" s="10">
        <v>12.0</v>
      </c>
      <c r="G2831" s="11">
        <v>45492.0</v>
      </c>
      <c r="H2831" s="12">
        <v>23814.0</v>
      </c>
      <c r="I2831" s="10" t="s">
        <v>7411</v>
      </c>
      <c r="J2831" s="10">
        <v>12.0</v>
      </c>
      <c r="K2831" s="10" t="s">
        <v>7412</v>
      </c>
      <c r="N2831" s="10">
        <f t="shared" si="3"/>
        <v>12</v>
      </c>
      <c r="O2831" s="10">
        <f t="shared" si="4"/>
        <v>0</v>
      </c>
    </row>
    <row r="2832" ht="12.75" customHeight="1">
      <c r="A2832" s="10" t="s">
        <v>7413</v>
      </c>
      <c r="B2832" s="10" t="s">
        <v>7414</v>
      </c>
      <c r="C2832" s="10">
        <v>21.0</v>
      </c>
      <c r="F2832" s="10">
        <v>21.0</v>
      </c>
      <c r="G2832" s="11">
        <v>45146.0</v>
      </c>
      <c r="H2832" s="12">
        <v>21687.75</v>
      </c>
      <c r="I2832" s="10" t="s">
        <v>7415</v>
      </c>
      <c r="J2832" s="10">
        <v>21.0</v>
      </c>
      <c r="K2832" s="10" t="s">
        <v>229</v>
      </c>
      <c r="N2832" s="10">
        <f t="shared" si="3"/>
        <v>21</v>
      </c>
      <c r="O2832" s="10">
        <f t="shared" si="4"/>
        <v>0</v>
      </c>
    </row>
    <row r="2833" ht="12.75" customHeight="1">
      <c r="A2833" s="10" t="s">
        <v>7416</v>
      </c>
      <c r="B2833" s="10" t="s">
        <v>7417</v>
      </c>
      <c r="C2833" s="10">
        <v>1.0</v>
      </c>
      <c r="F2833" s="10">
        <v>1.0</v>
      </c>
      <c r="G2833" s="11">
        <v>45406.0</v>
      </c>
      <c r="H2833" s="12">
        <v>9450.0</v>
      </c>
      <c r="I2833" s="10" t="s">
        <v>78</v>
      </c>
      <c r="J2833" s="10">
        <v>1.0</v>
      </c>
      <c r="K2833" s="10" t="s">
        <v>229</v>
      </c>
      <c r="N2833" s="10">
        <f t="shared" si="3"/>
        <v>1</v>
      </c>
      <c r="O2833" s="10">
        <f t="shared" si="4"/>
        <v>0</v>
      </c>
    </row>
    <row r="2834" ht="12.75" customHeight="1">
      <c r="A2834" s="10" t="s">
        <v>7418</v>
      </c>
      <c r="B2834" s="10" t="s">
        <v>7419</v>
      </c>
      <c r="C2834" s="10">
        <v>1.0</v>
      </c>
      <c r="D2834" s="10">
        <v>1.0</v>
      </c>
      <c r="G2834" s="11">
        <v>45709.0</v>
      </c>
      <c r="H2834" s="12">
        <v>22963.5</v>
      </c>
      <c r="I2834" s="10" t="s">
        <v>5338</v>
      </c>
      <c r="J2834" s="10">
        <v>1.0</v>
      </c>
      <c r="K2834" s="10" t="s">
        <v>1423</v>
      </c>
      <c r="N2834" s="10">
        <f t="shared" si="3"/>
        <v>1</v>
      </c>
      <c r="O2834" s="10">
        <f t="shared" si="4"/>
        <v>0</v>
      </c>
    </row>
    <row r="2835" ht="12.75" customHeight="1">
      <c r="A2835" s="10" t="s">
        <v>7420</v>
      </c>
      <c r="B2835" s="10" t="s">
        <v>7421</v>
      </c>
      <c r="C2835" s="10">
        <v>2.0</v>
      </c>
      <c r="F2835" s="10">
        <v>2.0</v>
      </c>
      <c r="G2835" s="11">
        <v>45500.0</v>
      </c>
      <c r="H2835" s="12">
        <v>25515.0</v>
      </c>
      <c r="I2835" s="10" t="s">
        <v>552</v>
      </c>
      <c r="J2835" s="10">
        <v>2.0</v>
      </c>
      <c r="K2835" s="10" t="s">
        <v>229</v>
      </c>
      <c r="N2835" s="10">
        <f t="shared" si="3"/>
        <v>2</v>
      </c>
      <c r="O2835" s="10">
        <f t="shared" si="4"/>
        <v>0</v>
      </c>
    </row>
    <row r="2836" ht="12.75" customHeight="1">
      <c r="A2836" s="10" t="s">
        <v>7422</v>
      </c>
      <c r="B2836" s="10" t="s">
        <v>7423</v>
      </c>
      <c r="C2836" s="10">
        <v>2.0</v>
      </c>
      <c r="F2836" s="10">
        <v>2.0</v>
      </c>
      <c r="G2836" s="11">
        <v>45492.0</v>
      </c>
      <c r="H2836" s="12">
        <v>1370250.0</v>
      </c>
      <c r="I2836" s="10" t="s">
        <v>7424</v>
      </c>
      <c r="J2836" s="10">
        <v>2.0</v>
      </c>
      <c r="K2836" s="10" t="s">
        <v>7425</v>
      </c>
      <c r="N2836" s="10">
        <f t="shared" si="3"/>
        <v>2</v>
      </c>
      <c r="O2836" s="10">
        <f t="shared" si="4"/>
        <v>0</v>
      </c>
    </row>
    <row r="2837" ht="12.75" customHeight="1">
      <c r="A2837" s="10" t="s">
        <v>7426</v>
      </c>
      <c r="B2837" s="10" t="s">
        <v>7427</v>
      </c>
      <c r="C2837" s="10">
        <v>1.0</v>
      </c>
      <c r="F2837" s="10">
        <v>1.0</v>
      </c>
      <c r="G2837" s="11">
        <v>45315.0</v>
      </c>
      <c r="H2837" s="12">
        <v>275420.25</v>
      </c>
      <c r="I2837" s="10" t="s">
        <v>7428</v>
      </c>
      <c r="J2837" s="10">
        <v>1.0</v>
      </c>
      <c r="K2837" s="10" t="s">
        <v>575</v>
      </c>
      <c r="N2837" s="10">
        <f t="shared" si="3"/>
        <v>1</v>
      </c>
      <c r="O2837" s="10">
        <f t="shared" si="4"/>
        <v>0</v>
      </c>
    </row>
    <row r="2838" ht="12.75" customHeight="1">
      <c r="A2838" s="10" t="s">
        <v>7429</v>
      </c>
      <c r="B2838" s="10" t="s">
        <v>7430</v>
      </c>
      <c r="C2838" s="10">
        <v>1.0</v>
      </c>
      <c r="D2838" s="10">
        <v>1.0</v>
      </c>
      <c r="G2838" s="11">
        <v>45677.0</v>
      </c>
      <c r="H2838" s="12">
        <v>42525.0</v>
      </c>
      <c r="I2838" s="10" t="s">
        <v>255</v>
      </c>
      <c r="J2838" s="10">
        <v>1.0</v>
      </c>
      <c r="K2838" s="10">
        <v>131.0</v>
      </c>
      <c r="N2838" s="10">
        <f t="shared" si="3"/>
        <v>1</v>
      </c>
      <c r="O2838" s="10">
        <f t="shared" si="4"/>
        <v>0</v>
      </c>
    </row>
    <row r="2839" ht="12.75" customHeight="1">
      <c r="A2839" s="10" t="s">
        <v>7431</v>
      </c>
      <c r="B2839" s="10" t="s">
        <v>7432</v>
      </c>
      <c r="C2839" s="10">
        <v>1.0</v>
      </c>
      <c r="F2839" s="10">
        <v>1.0</v>
      </c>
      <c r="G2839" s="11">
        <v>45539.0</v>
      </c>
      <c r="H2839" s="12">
        <v>29767.5</v>
      </c>
      <c r="I2839" s="10" t="s">
        <v>3125</v>
      </c>
      <c r="J2839" s="10">
        <v>1.0</v>
      </c>
      <c r="K2839" s="10" t="s">
        <v>575</v>
      </c>
      <c r="N2839" s="10">
        <f t="shared" si="3"/>
        <v>1</v>
      </c>
      <c r="O2839" s="10">
        <f t="shared" si="4"/>
        <v>0</v>
      </c>
    </row>
    <row r="2840" ht="12.75" customHeight="1">
      <c r="A2840" s="10" t="s">
        <v>7433</v>
      </c>
      <c r="B2840" s="10" t="s">
        <v>7434</v>
      </c>
      <c r="C2840" s="10">
        <v>3.0</v>
      </c>
      <c r="F2840" s="10">
        <v>3.0</v>
      </c>
      <c r="G2840" s="11">
        <v>45054.0</v>
      </c>
      <c r="H2840" s="12">
        <v>18144.0</v>
      </c>
      <c r="I2840" s="10" t="s">
        <v>943</v>
      </c>
      <c r="J2840" s="10">
        <v>3.0</v>
      </c>
      <c r="K2840" s="10" t="s">
        <v>1411</v>
      </c>
      <c r="N2840" s="10">
        <f t="shared" si="3"/>
        <v>3</v>
      </c>
      <c r="O2840" s="10">
        <f t="shared" si="4"/>
        <v>0</v>
      </c>
    </row>
    <row r="2841" ht="12.75" customHeight="1">
      <c r="A2841" s="10" t="s">
        <v>7435</v>
      </c>
      <c r="B2841" s="10" t="s">
        <v>7436</v>
      </c>
      <c r="C2841" s="10">
        <v>1.0</v>
      </c>
      <c r="F2841" s="10">
        <v>1.0</v>
      </c>
      <c r="G2841" s="11">
        <v>45422.0</v>
      </c>
      <c r="H2841" s="12">
        <v>17151.75</v>
      </c>
      <c r="I2841" s="10" t="s">
        <v>7437</v>
      </c>
      <c r="J2841" s="10">
        <v>1.0</v>
      </c>
      <c r="K2841" s="10" t="s">
        <v>1411</v>
      </c>
      <c r="N2841" s="10">
        <f t="shared" si="3"/>
        <v>1</v>
      </c>
      <c r="O2841" s="10">
        <f t="shared" si="4"/>
        <v>0</v>
      </c>
    </row>
    <row r="2842" ht="12.75" customHeight="1">
      <c r="A2842" s="10" t="s">
        <v>7438</v>
      </c>
      <c r="B2842" s="10" t="s">
        <v>7439</v>
      </c>
      <c r="C2842" s="10">
        <v>1.0</v>
      </c>
      <c r="F2842" s="10">
        <v>1.0</v>
      </c>
      <c r="G2842" s="11">
        <v>45549.0</v>
      </c>
      <c r="H2842" s="12">
        <v>105745.5</v>
      </c>
      <c r="I2842" s="10" t="s">
        <v>7440</v>
      </c>
      <c r="J2842" s="10">
        <v>1.0</v>
      </c>
      <c r="K2842" s="10">
        <v>133.0</v>
      </c>
      <c r="N2842" s="10">
        <f t="shared" si="3"/>
        <v>1</v>
      </c>
      <c r="O2842" s="10">
        <f t="shared" si="4"/>
        <v>0</v>
      </c>
    </row>
    <row r="2843" ht="12.75" customHeight="1">
      <c r="A2843" s="10" t="s">
        <v>7441</v>
      </c>
      <c r="B2843" s="10" t="s">
        <v>7442</v>
      </c>
      <c r="C2843" s="10">
        <v>1.0</v>
      </c>
      <c r="D2843" s="10">
        <v>2.0</v>
      </c>
      <c r="F2843" s="10">
        <v>-1.0</v>
      </c>
      <c r="G2843" s="11">
        <v>45712.0</v>
      </c>
      <c r="H2843" s="12">
        <v>110565.0</v>
      </c>
      <c r="I2843" s="10" t="s">
        <v>6227</v>
      </c>
      <c r="L2843" s="10">
        <v>1.0</v>
      </c>
      <c r="N2843" s="10">
        <f t="shared" si="3"/>
        <v>1</v>
      </c>
      <c r="O2843" s="10">
        <f t="shared" si="4"/>
        <v>0</v>
      </c>
      <c r="P2843" s="10">
        <v>188664.0</v>
      </c>
    </row>
    <row r="2844" ht="12.75" customHeight="1">
      <c r="A2844" s="10" t="s">
        <v>7443</v>
      </c>
      <c r="B2844" s="10" t="s">
        <v>7444</v>
      </c>
      <c r="C2844" s="10">
        <v>1.0</v>
      </c>
      <c r="F2844" s="10">
        <v>1.0</v>
      </c>
      <c r="G2844" s="11">
        <v>45492.0</v>
      </c>
      <c r="H2844" s="12">
        <v>133953.75</v>
      </c>
      <c r="I2844" s="10" t="s">
        <v>7445</v>
      </c>
      <c r="J2844" s="10">
        <v>1.0</v>
      </c>
      <c r="K2844" s="10">
        <v>851.0</v>
      </c>
      <c r="N2844" s="10">
        <f t="shared" si="3"/>
        <v>1</v>
      </c>
      <c r="O2844" s="10">
        <f t="shared" si="4"/>
        <v>0</v>
      </c>
    </row>
    <row r="2845" ht="12.75" customHeight="1">
      <c r="A2845" s="10" t="s">
        <v>7446</v>
      </c>
      <c r="B2845" s="10" t="s">
        <v>7447</v>
      </c>
      <c r="C2845" s="10">
        <v>1.0</v>
      </c>
      <c r="F2845" s="10">
        <v>1.0</v>
      </c>
      <c r="G2845" s="11">
        <v>45054.0</v>
      </c>
      <c r="H2845" s="12">
        <v>84908.25</v>
      </c>
      <c r="I2845" s="10" t="s">
        <v>7448</v>
      </c>
      <c r="J2845" s="10">
        <v>1.0</v>
      </c>
      <c r="K2845" s="10" t="s">
        <v>1005</v>
      </c>
      <c r="N2845" s="10">
        <f t="shared" si="3"/>
        <v>1</v>
      </c>
      <c r="O2845" s="10">
        <f t="shared" si="4"/>
        <v>0</v>
      </c>
    </row>
    <row r="2846" ht="12.75" customHeight="1">
      <c r="A2846" s="10" t="s">
        <v>7449</v>
      </c>
      <c r="B2846" s="10" t="s">
        <v>7450</v>
      </c>
      <c r="C2846" s="10">
        <v>2.0</v>
      </c>
      <c r="F2846" s="10">
        <v>2.0</v>
      </c>
      <c r="G2846" s="11">
        <v>45146.0</v>
      </c>
      <c r="H2846" s="12">
        <v>35437.5</v>
      </c>
      <c r="I2846" s="10" t="s">
        <v>81</v>
      </c>
      <c r="J2846" s="10">
        <v>2.0</v>
      </c>
      <c r="K2846" s="10">
        <v>921.0</v>
      </c>
      <c r="N2846" s="10">
        <f t="shared" si="3"/>
        <v>2</v>
      </c>
      <c r="O2846" s="10">
        <f t="shared" si="4"/>
        <v>0</v>
      </c>
    </row>
    <row r="2847" ht="12.75" customHeight="1">
      <c r="A2847" s="10" t="s">
        <v>7451</v>
      </c>
      <c r="B2847" s="10" t="s">
        <v>7452</v>
      </c>
      <c r="C2847" s="10">
        <v>1.0</v>
      </c>
      <c r="F2847" s="10">
        <v>1.0</v>
      </c>
      <c r="G2847" s="11">
        <v>45492.0</v>
      </c>
      <c r="H2847" s="12">
        <v>103477.5</v>
      </c>
      <c r="I2847" s="10" t="s">
        <v>4074</v>
      </c>
      <c r="J2847" s="10">
        <v>1.0</v>
      </c>
      <c r="K2847" s="10">
        <v>713.0</v>
      </c>
      <c r="N2847" s="10">
        <f t="shared" si="3"/>
        <v>1</v>
      </c>
      <c r="O2847" s="10">
        <f t="shared" si="4"/>
        <v>0</v>
      </c>
    </row>
    <row r="2848" ht="12.75" customHeight="1">
      <c r="A2848" s="10" t="s">
        <v>7453</v>
      </c>
      <c r="B2848" s="10" t="s">
        <v>7454</v>
      </c>
      <c r="C2848" s="10">
        <v>1.0</v>
      </c>
      <c r="F2848" s="10">
        <v>1.0</v>
      </c>
      <c r="G2848" s="11">
        <v>45492.0</v>
      </c>
      <c r="H2848" s="12">
        <v>111982.5</v>
      </c>
      <c r="I2848" s="10" t="s">
        <v>7455</v>
      </c>
      <c r="J2848" s="10">
        <v>1.0</v>
      </c>
      <c r="K2848" s="10">
        <v>631.0</v>
      </c>
      <c r="N2848" s="10">
        <f t="shared" si="3"/>
        <v>1</v>
      </c>
      <c r="O2848" s="10">
        <f t="shared" si="4"/>
        <v>0</v>
      </c>
    </row>
    <row r="2849" ht="12.75" customHeight="1">
      <c r="A2849" s="10" t="s">
        <v>7456</v>
      </c>
      <c r="B2849" s="10" t="s">
        <v>7457</v>
      </c>
      <c r="C2849" s="10">
        <v>1.0</v>
      </c>
      <c r="F2849" s="10">
        <v>1.0</v>
      </c>
      <c r="G2849" s="11">
        <v>45054.0</v>
      </c>
      <c r="H2849" s="12">
        <v>38697.75</v>
      </c>
      <c r="I2849" s="10" t="s">
        <v>6739</v>
      </c>
      <c r="J2849" s="10">
        <v>1.0</v>
      </c>
      <c r="K2849" s="10">
        <v>922.0</v>
      </c>
      <c r="N2849" s="10">
        <f t="shared" si="3"/>
        <v>1</v>
      </c>
      <c r="O2849" s="10">
        <f t="shared" si="4"/>
        <v>0</v>
      </c>
    </row>
    <row r="2850" ht="12.75" customHeight="1">
      <c r="A2850" s="10" t="s">
        <v>7458</v>
      </c>
      <c r="B2850" s="10" t="s">
        <v>7459</v>
      </c>
      <c r="C2850" s="10">
        <v>1.0</v>
      </c>
      <c r="F2850" s="10">
        <v>1.0</v>
      </c>
      <c r="G2850" s="11">
        <v>45406.0</v>
      </c>
      <c r="H2850" s="12">
        <v>12285.0</v>
      </c>
      <c r="I2850" s="10" t="s">
        <v>1812</v>
      </c>
      <c r="J2850" s="10">
        <v>1.0</v>
      </c>
      <c r="K2850" s="10" t="s">
        <v>424</v>
      </c>
      <c r="N2850" s="10">
        <f t="shared" si="3"/>
        <v>1</v>
      </c>
      <c r="O2850" s="10">
        <f t="shared" si="4"/>
        <v>0</v>
      </c>
    </row>
    <row r="2851" ht="12.75" customHeight="1">
      <c r="A2851" s="10" t="s">
        <v>7460</v>
      </c>
      <c r="B2851" s="10" t="s">
        <v>7461</v>
      </c>
      <c r="C2851" s="10">
        <v>4.0</v>
      </c>
      <c r="F2851" s="10">
        <v>4.0</v>
      </c>
      <c r="G2851" s="11">
        <v>45135.0</v>
      </c>
      <c r="H2851" s="12">
        <v>3591.0</v>
      </c>
      <c r="I2851" s="10" t="s">
        <v>925</v>
      </c>
      <c r="J2851" s="10">
        <v>4.0</v>
      </c>
      <c r="K2851" s="10" t="s">
        <v>229</v>
      </c>
      <c r="N2851" s="10">
        <f t="shared" si="3"/>
        <v>4</v>
      </c>
      <c r="O2851" s="10">
        <f t="shared" si="4"/>
        <v>0</v>
      </c>
    </row>
    <row r="2852" ht="12.75" customHeight="1">
      <c r="A2852" s="10" t="s">
        <v>7462</v>
      </c>
      <c r="B2852" s="10" t="s">
        <v>7463</v>
      </c>
      <c r="C2852" s="10">
        <v>1.0</v>
      </c>
      <c r="F2852" s="10">
        <v>1.0</v>
      </c>
      <c r="G2852" s="11">
        <v>45698.0</v>
      </c>
      <c r="H2852" s="12">
        <v>190937.25</v>
      </c>
      <c r="I2852" s="10" t="s">
        <v>7464</v>
      </c>
      <c r="J2852" s="10">
        <v>1.0</v>
      </c>
      <c r="K2852" s="10" t="s">
        <v>7465</v>
      </c>
      <c r="N2852" s="10">
        <f t="shared" si="3"/>
        <v>1</v>
      </c>
      <c r="O2852" s="10">
        <f t="shared" si="4"/>
        <v>0</v>
      </c>
    </row>
    <row r="2853" ht="12.75" customHeight="1">
      <c r="A2853" s="10" t="s">
        <v>7466</v>
      </c>
      <c r="B2853" s="10" t="s">
        <v>7467</v>
      </c>
      <c r="C2853" s="10">
        <v>2.0</v>
      </c>
      <c r="F2853" s="10">
        <v>2.0</v>
      </c>
      <c r="G2853" s="11">
        <v>45406.0</v>
      </c>
      <c r="H2853" s="12">
        <v>36855.0</v>
      </c>
      <c r="I2853" s="10" t="s">
        <v>910</v>
      </c>
      <c r="J2853" s="10">
        <v>2.0</v>
      </c>
      <c r="K2853" s="10" t="s">
        <v>429</v>
      </c>
      <c r="N2853" s="10">
        <f t="shared" si="3"/>
        <v>2</v>
      </c>
      <c r="O2853" s="10">
        <f t="shared" si="4"/>
        <v>0</v>
      </c>
    </row>
    <row r="2854" ht="12.75" customHeight="1">
      <c r="A2854" s="10" t="s">
        <v>7468</v>
      </c>
      <c r="B2854" s="10" t="s">
        <v>7469</v>
      </c>
      <c r="C2854" s="10">
        <v>1.0</v>
      </c>
      <c r="F2854" s="10">
        <v>1.0</v>
      </c>
      <c r="G2854" s="11">
        <v>45054.0</v>
      </c>
      <c r="H2854" s="12">
        <v>2394630.0</v>
      </c>
      <c r="I2854" s="10" t="s">
        <v>7470</v>
      </c>
      <c r="J2854" s="10">
        <v>1.0</v>
      </c>
      <c r="K2854" s="10" t="s">
        <v>6716</v>
      </c>
      <c r="N2854" s="10">
        <f t="shared" si="3"/>
        <v>1</v>
      </c>
      <c r="O2854" s="10">
        <f t="shared" si="4"/>
        <v>0</v>
      </c>
    </row>
    <row r="2855" ht="12.75" customHeight="1">
      <c r="A2855" s="10" t="s">
        <v>7471</v>
      </c>
      <c r="B2855" s="10" t="s">
        <v>7472</v>
      </c>
      <c r="C2855" s="10">
        <v>12.0</v>
      </c>
      <c r="F2855" s="10">
        <v>12.0</v>
      </c>
      <c r="G2855" s="11">
        <v>45314.0</v>
      </c>
      <c r="H2855" s="12">
        <v>4536.0</v>
      </c>
      <c r="I2855" s="10" t="s">
        <v>943</v>
      </c>
      <c r="J2855" s="10">
        <v>12.0</v>
      </c>
      <c r="K2855" s="10" t="s">
        <v>1411</v>
      </c>
      <c r="N2855" s="10">
        <f t="shared" si="3"/>
        <v>12</v>
      </c>
      <c r="O2855" s="10">
        <f t="shared" si="4"/>
        <v>0</v>
      </c>
    </row>
    <row r="2856" ht="12.75" customHeight="1">
      <c r="A2856" s="11" t="s">
        <v>7473</v>
      </c>
      <c r="B2856" s="10" t="s">
        <v>7474</v>
      </c>
      <c r="C2856" s="10">
        <v>1.0</v>
      </c>
      <c r="F2856" s="10">
        <v>1.0</v>
      </c>
      <c r="G2856" s="11">
        <v>45054.0</v>
      </c>
      <c r="H2856" s="12">
        <v>19845.0</v>
      </c>
      <c r="I2856" s="10" t="s">
        <v>114</v>
      </c>
      <c r="J2856" s="10">
        <v>1.0</v>
      </c>
      <c r="K2856" s="11" t="s">
        <v>372</v>
      </c>
      <c r="N2856" s="10">
        <f t="shared" si="3"/>
        <v>1</v>
      </c>
      <c r="O2856" s="10">
        <f t="shared" si="4"/>
        <v>0</v>
      </c>
      <c r="P2856" s="11"/>
      <c r="Q2856" s="10" t="str">
        <f>IFERROR(VLOOKUP(A2856,[1]Ajustes!A$1:H$65536,8,FALSE),0)</f>
        <v>#ERROR!</v>
      </c>
    </row>
    <row r="2857" ht="12.75" customHeight="1">
      <c r="A2857" s="10" t="s">
        <v>7475</v>
      </c>
      <c r="B2857" s="10" t="s">
        <v>7476</v>
      </c>
      <c r="C2857" s="10">
        <v>1.0</v>
      </c>
      <c r="F2857" s="10">
        <v>1.0</v>
      </c>
      <c r="G2857" s="11">
        <v>45637.0</v>
      </c>
      <c r="H2857" s="12">
        <v>292950.0</v>
      </c>
      <c r="I2857" s="10" t="s">
        <v>7477</v>
      </c>
      <c r="J2857" s="10">
        <v>1.0</v>
      </c>
      <c r="K2857" s="11" t="s">
        <v>644</v>
      </c>
      <c r="N2857" s="10">
        <f t="shared" si="3"/>
        <v>1</v>
      </c>
      <c r="O2857" s="10">
        <f t="shared" si="4"/>
        <v>0</v>
      </c>
    </row>
    <row r="2858" ht="12.75" customHeight="1">
      <c r="A2858" s="10" t="s">
        <v>7478</v>
      </c>
      <c r="B2858" s="10" t="s">
        <v>7479</v>
      </c>
      <c r="C2858" s="10">
        <v>4.0</v>
      </c>
      <c r="F2858" s="10">
        <v>4.0</v>
      </c>
      <c r="G2858" s="11">
        <v>45723.0</v>
      </c>
      <c r="H2858" s="12">
        <v>11340.0</v>
      </c>
      <c r="I2858" s="10" t="s">
        <v>421</v>
      </c>
      <c r="J2858" s="10">
        <v>2.0</v>
      </c>
      <c r="K2858" s="10" t="s">
        <v>229</v>
      </c>
      <c r="M2858" s="10">
        <v>2.0</v>
      </c>
      <c r="N2858" s="10">
        <f t="shared" si="3"/>
        <v>4</v>
      </c>
      <c r="O2858" s="10">
        <f t="shared" si="4"/>
        <v>0</v>
      </c>
      <c r="P2858" s="11" t="s">
        <v>7480</v>
      </c>
      <c r="Q2858" s="10" t="str">
        <f>IFERROR(VLOOKUP(A2858,[1]Ajustes!A$1:H$65536,8,FALSE),0)</f>
        <v>#ERROR!</v>
      </c>
    </row>
    <row r="2859" ht="12.75" customHeight="1">
      <c r="A2859" s="10" t="s">
        <v>7481</v>
      </c>
      <c r="B2859" s="10" t="s">
        <v>7482</v>
      </c>
      <c r="C2859" s="10">
        <v>1.0</v>
      </c>
      <c r="F2859" s="10">
        <v>1.0</v>
      </c>
      <c r="G2859" s="11">
        <v>45054.0</v>
      </c>
      <c r="H2859" s="12">
        <v>13230.0</v>
      </c>
      <c r="I2859" s="10" t="s">
        <v>946</v>
      </c>
      <c r="J2859" s="10">
        <v>1.0</v>
      </c>
      <c r="K2859" s="10" t="s">
        <v>1562</v>
      </c>
      <c r="N2859" s="10">
        <f t="shared" si="3"/>
        <v>1</v>
      </c>
      <c r="O2859" s="10">
        <f t="shared" si="4"/>
        <v>0</v>
      </c>
      <c r="P2859" s="16"/>
    </row>
    <row r="2860" ht="12.75" customHeight="1">
      <c r="A2860" s="10" t="s">
        <v>7483</v>
      </c>
      <c r="B2860" s="10" t="s">
        <v>7484</v>
      </c>
      <c r="C2860" s="10">
        <v>1.0</v>
      </c>
      <c r="F2860" s="10">
        <v>1.0</v>
      </c>
      <c r="G2860" s="11">
        <v>45694.0</v>
      </c>
      <c r="H2860" s="12">
        <v>1587600.0</v>
      </c>
      <c r="I2860" s="10" t="s">
        <v>7485</v>
      </c>
      <c r="J2860" s="10">
        <v>1.0</v>
      </c>
      <c r="K2860" s="10" t="s">
        <v>391</v>
      </c>
      <c r="N2860" s="10">
        <f t="shared" si="3"/>
        <v>1</v>
      </c>
      <c r="O2860" s="10">
        <f t="shared" si="4"/>
        <v>0</v>
      </c>
    </row>
    <row r="2861" ht="12.75" customHeight="1">
      <c r="A2861" s="10" t="s">
        <v>7486</v>
      </c>
      <c r="B2861" s="10" t="s">
        <v>7487</v>
      </c>
      <c r="C2861" s="10">
        <v>1.0</v>
      </c>
      <c r="F2861" s="10">
        <v>1.0</v>
      </c>
      <c r="G2861" s="11">
        <v>45321.0</v>
      </c>
      <c r="H2861" s="12">
        <v>99225.0</v>
      </c>
      <c r="I2861" s="10" t="s">
        <v>67</v>
      </c>
      <c r="J2861" s="10">
        <v>1.0</v>
      </c>
      <c r="K2861" s="10" t="s">
        <v>2839</v>
      </c>
      <c r="N2861" s="10">
        <f t="shared" si="3"/>
        <v>1</v>
      </c>
      <c r="O2861" s="10">
        <f t="shared" si="4"/>
        <v>0</v>
      </c>
    </row>
    <row r="2862" ht="12.75" customHeight="1">
      <c r="A2862" s="10" t="s">
        <v>7488</v>
      </c>
      <c r="B2862" s="10" t="s">
        <v>7489</v>
      </c>
      <c r="C2862" s="10">
        <v>2.0</v>
      </c>
      <c r="F2862" s="10">
        <v>2.0</v>
      </c>
      <c r="G2862" s="11">
        <v>45492.0</v>
      </c>
      <c r="H2862" s="12">
        <v>12285.0</v>
      </c>
      <c r="I2862" s="10" t="s">
        <v>661</v>
      </c>
      <c r="J2862" s="10">
        <v>2.0</v>
      </c>
      <c r="K2862" s="10" t="s">
        <v>1005</v>
      </c>
      <c r="N2862" s="10">
        <f t="shared" si="3"/>
        <v>2</v>
      </c>
      <c r="O2862" s="10">
        <f t="shared" si="4"/>
        <v>0</v>
      </c>
    </row>
    <row r="2863" ht="12.75" customHeight="1">
      <c r="A2863" s="10" t="s">
        <v>7490</v>
      </c>
      <c r="B2863" s="10" t="s">
        <v>7491</v>
      </c>
      <c r="C2863" s="10">
        <v>1.0</v>
      </c>
      <c r="F2863" s="10">
        <v>1.0</v>
      </c>
      <c r="G2863" s="11">
        <v>45723.0</v>
      </c>
      <c r="H2863" s="12">
        <v>208372.5</v>
      </c>
      <c r="I2863" s="10" t="s">
        <v>7492</v>
      </c>
      <c r="J2863" s="10">
        <v>1.0</v>
      </c>
      <c r="K2863" s="10">
        <v>421.0</v>
      </c>
      <c r="N2863" s="10">
        <f t="shared" si="3"/>
        <v>1</v>
      </c>
      <c r="O2863" s="10">
        <f t="shared" si="4"/>
        <v>0</v>
      </c>
    </row>
    <row r="2864" ht="12.75" customHeight="1">
      <c r="A2864" s="10" t="s">
        <v>7493</v>
      </c>
      <c r="B2864" s="10" t="s">
        <v>7494</v>
      </c>
      <c r="C2864" s="10">
        <v>1.0</v>
      </c>
      <c r="F2864" s="10">
        <v>1.0</v>
      </c>
      <c r="G2864" s="11">
        <v>45406.0</v>
      </c>
      <c r="H2864" s="12">
        <v>124303.85</v>
      </c>
      <c r="I2864" s="10" t="s">
        <v>7495</v>
      </c>
      <c r="J2864" s="10">
        <v>1.0</v>
      </c>
      <c r="K2864" s="10" t="s">
        <v>7496</v>
      </c>
      <c r="N2864" s="10">
        <f t="shared" si="3"/>
        <v>1</v>
      </c>
      <c r="O2864" s="10">
        <f t="shared" si="4"/>
        <v>0</v>
      </c>
    </row>
    <row r="2865" ht="12.75" customHeight="1">
      <c r="A2865" s="10" t="s">
        <v>7497</v>
      </c>
      <c r="B2865" s="10" t="s">
        <v>7498</v>
      </c>
      <c r="C2865" s="10">
        <v>4.0</v>
      </c>
      <c r="F2865" s="10">
        <v>4.0</v>
      </c>
      <c r="G2865" s="11">
        <v>45371.0</v>
      </c>
      <c r="H2865" s="12">
        <v>107446.5</v>
      </c>
      <c r="I2865" s="10" t="s">
        <v>7499</v>
      </c>
      <c r="J2865" s="10">
        <v>4.0</v>
      </c>
      <c r="K2865" s="10">
        <v>122.0</v>
      </c>
      <c r="N2865" s="10">
        <f t="shared" si="3"/>
        <v>4</v>
      </c>
      <c r="O2865" s="10">
        <f t="shared" si="4"/>
        <v>0</v>
      </c>
    </row>
    <row r="2866" ht="12.75" customHeight="1">
      <c r="A2866" s="10" t="s">
        <v>7500</v>
      </c>
      <c r="B2866" s="10" t="s">
        <v>7501</v>
      </c>
      <c r="C2866" s="10">
        <v>1.0</v>
      </c>
      <c r="F2866" s="10">
        <v>1.0</v>
      </c>
      <c r="G2866" s="11">
        <v>45492.0</v>
      </c>
      <c r="H2866" s="12">
        <v>46902.57</v>
      </c>
      <c r="I2866" s="10" t="s">
        <v>7502</v>
      </c>
      <c r="J2866" s="10">
        <v>1.0</v>
      </c>
      <c r="K2866" s="10" t="s">
        <v>6959</v>
      </c>
      <c r="N2866" s="10">
        <f t="shared" si="3"/>
        <v>1</v>
      </c>
      <c r="O2866" s="10">
        <f t="shared" si="4"/>
        <v>0</v>
      </c>
    </row>
    <row r="2867" ht="12.75" customHeight="1">
      <c r="A2867" s="10" t="s">
        <v>7503</v>
      </c>
      <c r="B2867" s="10" t="s">
        <v>7504</v>
      </c>
      <c r="C2867" s="10">
        <v>1.0</v>
      </c>
      <c r="F2867" s="10">
        <v>1.0</v>
      </c>
      <c r="G2867" s="11">
        <v>45492.0</v>
      </c>
      <c r="H2867" s="12">
        <v>7560.0</v>
      </c>
      <c r="I2867" s="10" t="s">
        <v>786</v>
      </c>
      <c r="J2867" s="10">
        <v>1.0</v>
      </c>
      <c r="K2867" s="10" t="s">
        <v>6959</v>
      </c>
      <c r="N2867" s="10">
        <f t="shared" si="3"/>
        <v>1</v>
      </c>
      <c r="O2867" s="10">
        <f t="shared" si="4"/>
        <v>0</v>
      </c>
    </row>
    <row r="2868" ht="12.75" customHeight="1">
      <c r="A2868" s="10" t="s">
        <v>7505</v>
      </c>
      <c r="B2868" s="10" t="s">
        <v>7506</v>
      </c>
      <c r="C2868" s="10">
        <v>1.0</v>
      </c>
      <c r="F2868" s="10">
        <v>1.0</v>
      </c>
      <c r="G2868" s="11">
        <v>45492.0</v>
      </c>
      <c r="H2868" s="12">
        <v>35735.29</v>
      </c>
      <c r="I2868" s="10" t="s">
        <v>7507</v>
      </c>
      <c r="J2868" s="10">
        <v>1.0</v>
      </c>
      <c r="K2868" s="10" t="s">
        <v>6959</v>
      </c>
      <c r="N2868" s="10">
        <f t="shared" si="3"/>
        <v>1</v>
      </c>
      <c r="O2868" s="10">
        <f t="shared" si="4"/>
        <v>0</v>
      </c>
    </row>
    <row r="2869" ht="12.75" customHeight="1">
      <c r="A2869" s="10" t="s">
        <v>7508</v>
      </c>
      <c r="B2869" s="10" t="s">
        <v>7509</v>
      </c>
      <c r="C2869" s="10">
        <v>1.0</v>
      </c>
      <c r="F2869" s="10">
        <v>1.0</v>
      </c>
      <c r="G2869" s="11">
        <v>45492.0</v>
      </c>
      <c r="H2869" s="12">
        <v>21143.38</v>
      </c>
      <c r="I2869" s="10" t="s">
        <v>7510</v>
      </c>
      <c r="J2869" s="10">
        <v>1.0</v>
      </c>
      <c r="K2869" s="10" t="s">
        <v>6959</v>
      </c>
      <c r="N2869" s="10">
        <f t="shared" si="3"/>
        <v>1</v>
      </c>
      <c r="O2869" s="10">
        <f t="shared" si="4"/>
        <v>0</v>
      </c>
    </row>
    <row r="2870" ht="12.75" customHeight="1">
      <c r="A2870" s="10" t="s">
        <v>7511</v>
      </c>
      <c r="B2870" s="10" t="s">
        <v>7512</v>
      </c>
      <c r="C2870" s="10">
        <v>1.0</v>
      </c>
      <c r="F2870" s="10">
        <v>1.0</v>
      </c>
      <c r="G2870" s="11">
        <v>45492.0</v>
      </c>
      <c r="H2870" s="12">
        <v>46902.57</v>
      </c>
      <c r="I2870" s="10" t="s">
        <v>7502</v>
      </c>
      <c r="J2870" s="10">
        <v>1.0</v>
      </c>
      <c r="K2870" s="10" t="s">
        <v>6959</v>
      </c>
      <c r="N2870" s="10">
        <f t="shared" si="3"/>
        <v>1</v>
      </c>
      <c r="O2870" s="10">
        <f t="shared" si="4"/>
        <v>0</v>
      </c>
    </row>
    <row r="2871" ht="12.75" customHeight="1">
      <c r="A2871" s="10" t="s">
        <v>7513</v>
      </c>
      <c r="B2871" s="10" t="s">
        <v>7514</v>
      </c>
      <c r="C2871" s="10">
        <v>1.0</v>
      </c>
      <c r="F2871" s="10">
        <v>1.0</v>
      </c>
      <c r="G2871" s="11">
        <v>45054.0</v>
      </c>
      <c r="H2871" s="12">
        <v>9450.0</v>
      </c>
      <c r="I2871" s="10" t="s">
        <v>78</v>
      </c>
      <c r="J2871" s="10">
        <v>1.0</v>
      </c>
      <c r="K2871" s="10" t="s">
        <v>2148</v>
      </c>
      <c r="N2871" s="10">
        <f t="shared" si="3"/>
        <v>1</v>
      </c>
      <c r="O2871" s="10">
        <f t="shared" si="4"/>
        <v>0</v>
      </c>
    </row>
    <row r="2872" ht="12.75" customHeight="1">
      <c r="A2872" s="10" t="s">
        <v>7515</v>
      </c>
      <c r="B2872" s="10" t="s">
        <v>7516</v>
      </c>
      <c r="C2872" s="10">
        <v>1.0</v>
      </c>
      <c r="F2872" s="10">
        <v>1.0</v>
      </c>
      <c r="G2872" s="11">
        <v>45652.0</v>
      </c>
      <c r="H2872" s="12">
        <v>496125.0</v>
      </c>
      <c r="I2872" s="10" t="s">
        <v>7517</v>
      </c>
      <c r="J2872" s="10">
        <v>1.0</v>
      </c>
      <c r="K2872" s="10" t="s">
        <v>2116</v>
      </c>
      <c r="N2872" s="10">
        <f t="shared" si="3"/>
        <v>1</v>
      </c>
      <c r="O2872" s="10">
        <f t="shared" si="4"/>
        <v>0</v>
      </c>
    </row>
    <row r="2873" ht="12.75" customHeight="1">
      <c r="A2873" s="10" t="s">
        <v>7518</v>
      </c>
      <c r="B2873" s="10" t="s">
        <v>7519</v>
      </c>
      <c r="C2873" s="10">
        <v>1.0</v>
      </c>
      <c r="F2873" s="10">
        <v>1.0</v>
      </c>
      <c r="G2873" s="11">
        <v>45471.0</v>
      </c>
      <c r="H2873" s="12">
        <v>15167.25</v>
      </c>
      <c r="I2873" s="10" t="s">
        <v>7520</v>
      </c>
      <c r="J2873" s="10">
        <v>1.0</v>
      </c>
      <c r="K2873" s="10" t="s">
        <v>6460</v>
      </c>
      <c r="N2873" s="10">
        <f t="shared" si="3"/>
        <v>1</v>
      </c>
      <c r="O2873" s="10">
        <f t="shared" si="4"/>
        <v>0</v>
      </c>
    </row>
    <row r="2874" ht="12.75" customHeight="1">
      <c r="A2874" s="10" t="s">
        <v>7521</v>
      </c>
      <c r="B2874" s="10" t="s">
        <v>7522</v>
      </c>
      <c r="C2874" s="10">
        <v>1.0</v>
      </c>
      <c r="F2874" s="10">
        <v>1.0</v>
      </c>
      <c r="G2874" s="11">
        <v>45460.0</v>
      </c>
      <c r="H2874" s="12">
        <v>63504.0</v>
      </c>
      <c r="I2874" s="10" t="s">
        <v>7523</v>
      </c>
      <c r="J2874" s="10">
        <v>1.0</v>
      </c>
      <c r="K2874" s="10" t="s">
        <v>1308</v>
      </c>
      <c r="N2874" s="10">
        <f t="shared" si="3"/>
        <v>1</v>
      </c>
      <c r="O2874" s="10">
        <f t="shared" si="4"/>
        <v>0</v>
      </c>
    </row>
    <row r="2875" ht="12.75" customHeight="1">
      <c r="A2875" s="10" t="s">
        <v>7524</v>
      </c>
      <c r="B2875" s="10" t="s">
        <v>7525</v>
      </c>
      <c r="C2875" s="10">
        <v>1.0</v>
      </c>
      <c r="F2875" s="10">
        <v>1.0</v>
      </c>
      <c r="G2875" s="11">
        <v>45652.0</v>
      </c>
      <c r="H2875" s="12">
        <v>89586.0</v>
      </c>
      <c r="I2875" s="10" t="s">
        <v>7526</v>
      </c>
      <c r="J2875" s="10">
        <v>1.0</v>
      </c>
      <c r="K2875" s="10" t="s">
        <v>1612</v>
      </c>
      <c r="N2875" s="10">
        <f t="shared" si="3"/>
        <v>1</v>
      </c>
      <c r="O2875" s="10">
        <f t="shared" si="4"/>
        <v>0</v>
      </c>
    </row>
    <row r="2876" ht="12.75" customHeight="1">
      <c r="A2876" s="10" t="s">
        <v>7527</v>
      </c>
      <c r="B2876" s="10" t="s">
        <v>7528</v>
      </c>
      <c r="C2876" s="10">
        <v>2.0</v>
      </c>
      <c r="F2876" s="10">
        <v>2.0</v>
      </c>
      <c r="G2876" s="11">
        <v>45545.0</v>
      </c>
      <c r="H2876" s="12">
        <v>139340.25</v>
      </c>
      <c r="I2876" s="10" t="s">
        <v>7529</v>
      </c>
      <c r="J2876" s="10">
        <v>2.0</v>
      </c>
      <c r="K2876" s="10">
        <v>223.0</v>
      </c>
      <c r="N2876" s="10">
        <f t="shared" si="3"/>
        <v>2</v>
      </c>
      <c r="O2876" s="10">
        <f t="shared" si="4"/>
        <v>0</v>
      </c>
    </row>
    <row r="2877" ht="12.75" customHeight="1">
      <c r="A2877" s="10" t="s">
        <v>7530</v>
      </c>
      <c r="B2877" s="10" t="s">
        <v>7531</v>
      </c>
      <c r="C2877" s="10">
        <v>1.0</v>
      </c>
      <c r="F2877" s="10">
        <v>1.0</v>
      </c>
      <c r="G2877" s="11">
        <v>45443.0</v>
      </c>
      <c r="H2877" s="12">
        <v>128992.5</v>
      </c>
      <c r="I2877" s="10" t="s">
        <v>540</v>
      </c>
      <c r="J2877" s="10">
        <v>1.0</v>
      </c>
      <c r="K2877" s="10">
        <v>223.0</v>
      </c>
      <c r="N2877" s="10">
        <f t="shared" si="3"/>
        <v>1</v>
      </c>
      <c r="O2877" s="10">
        <f t="shared" si="4"/>
        <v>0</v>
      </c>
    </row>
    <row r="2878" ht="12.75" customHeight="1">
      <c r="A2878" s="10" t="s">
        <v>7532</v>
      </c>
      <c r="B2878" s="10" t="s">
        <v>7533</v>
      </c>
      <c r="C2878" s="10">
        <v>1.0</v>
      </c>
      <c r="F2878" s="10">
        <v>1.0</v>
      </c>
      <c r="G2878" s="11">
        <v>45443.0</v>
      </c>
      <c r="H2878" s="12">
        <v>557550.0</v>
      </c>
      <c r="I2878" s="10" t="s">
        <v>7534</v>
      </c>
      <c r="J2878" s="10">
        <v>1.0</v>
      </c>
      <c r="K2878" s="10">
        <v>452.0</v>
      </c>
      <c r="N2878" s="10">
        <f t="shared" si="3"/>
        <v>1</v>
      </c>
      <c r="O2878" s="10">
        <f t="shared" si="4"/>
        <v>0</v>
      </c>
    </row>
    <row r="2879" ht="12.75" customHeight="1">
      <c r="A2879" s="10" t="s">
        <v>7535</v>
      </c>
      <c r="B2879" s="10" t="s">
        <v>7536</v>
      </c>
      <c r="C2879" s="10">
        <v>3.0</v>
      </c>
      <c r="F2879" s="10">
        <v>3.0</v>
      </c>
      <c r="G2879" s="11">
        <v>45723.0</v>
      </c>
      <c r="H2879" s="12">
        <v>1617178.5</v>
      </c>
      <c r="I2879" s="10" t="s">
        <v>7537</v>
      </c>
      <c r="J2879" s="10">
        <v>3.0</v>
      </c>
      <c r="K2879" s="10" t="s">
        <v>7538</v>
      </c>
      <c r="N2879" s="10">
        <f t="shared" si="3"/>
        <v>3</v>
      </c>
      <c r="O2879" s="10">
        <f t="shared" si="4"/>
        <v>0</v>
      </c>
    </row>
    <row r="2880" ht="12.75" customHeight="1">
      <c r="A2880" s="10" t="s">
        <v>7539</v>
      </c>
      <c r="B2880" s="10" t="s">
        <v>7540</v>
      </c>
      <c r="C2880" s="10">
        <v>1.0</v>
      </c>
      <c r="F2880" s="10">
        <v>1.0</v>
      </c>
      <c r="G2880" s="11">
        <v>45443.0</v>
      </c>
      <c r="H2880" s="12">
        <v>195615.0</v>
      </c>
      <c r="I2880" s="10" t="s">
        <v>7541</v>
      </c>
      <c r="J2880" s="10">
        <v>1.0</v>
      </c>
      <c r="K2880" s="10">
        <v>452.0</v>
      </c>
      <c r="N2880" s="10">
        <f t="shared" si="3"/>
        <v>1</v>
      </c>
      <c r="O2880" s="10">
        <f t="shared" si="4"/>
        <v>0</v>
      </c>
    </row>
    <row r="2881" ht="12.75" customHeight="1">
      <c r="A2881" s="10" t="s">
        <v>7542</v>
      </c>
      <c r="B2881" s="10" t="s">
        <v>7543</v>
      </c>
      <c r="C2881" s="10">
        <v>1.0</v>
      </c>
      <c r="F2881" s="10">
        <v>1.0</v>
      </c>
      <c r="G2881" s="11">
        <v>45443.0</v>
      </c>
      <c r="H2881" s="12">
        <v>347996.25</v>
      </c>
      <c r="I2881" s="10" t="s">
        <v>7544</v>
      </c>
      <c r="J2881" s="10">
        <v>1.0</v>
      </c>
      <c r="K2881" s="10">
        <v>923.0</v>
      </c>
      <c r="N2881" s="10">
        <f t="shared" si="3"/>
        <v>1</v>
      </c>
      <c r="O2881" s="10">
        <f t="shared" si="4"/>
        <v>0</v>
      </c>
    </row>
    <row r="2882" ht="12.75" customHeight="1">
      <c r="A2882" s="10" t="s">
        <v>7545</v>
      </c>
      <c r="B2882" s="10" t="s">
        <v>7546</v>
      </c>
      <c r="C2882" s="10">
        <v>1.0</v>
      </c>
      <c r="F2882" s="10">
        <v>1.0</v>
      </c>
      <c r="G2882" s="11">
        <v>45443.0</v>
      </c>
      <c r="H2882" s="12">
        <v>88026.75</v>
      </c>
      <c r="I2882" s="10" t="s">
        <v>7547</v>
      </c>
      <c r="J2882" s="10">
        <v>1.0</v>
      </c>
      <c r="K2882" s="10">
        <v>452.0</v>
      </c>
      <c r="N2882" s="10">
        <f t="shared" si="3"/>
        <v>1</v>
      </c>
      <c r="O2882" s="10">
        <f t="shared" si="4"/>
        <v>0</v>
      </c>
    </row>
    <row r="2883" ht="12.75" customHeight="1">
      <c r="A2883" s="10" t="s">
        <v>7548</v>
      </c>
      <c r="B2883" s="10" t="s">
        <v>7549</v>
      </c>
      <c r="C2883" s="10">
        <v>2.0</v>
      </c>
      <c r="F2883" s="10">
        <v>2.0</v>
      </c>
      <c r="G2883" s="11">
        <v>45492.0</v>
      </c>
      <c r="H2883" s="12">
        <v>285768.0</v>
      </c>
      <c r="I2883" s="10" t="s">
        <v>7550</v>
      </c>
      <c r="J2883" s="10">
        <v>2.0</v>
      </c>
      <c r="K2883" s="10" t="s">
        <v>575</v>
      </c>
      <c r="N2883" s="10">
        <f t="shared" si="3"/>
        <v>2</v>
      </c>
      <c r="O2883" s="10">
        <f t="shared" si="4"/>
        <v>0</v>
      </c>
    </row>
    <row r="2884" ht="12.75" customHeight="1">
      <c r="A2884" s="10" t="s">
        <v>7551</v>
      </c>
      <c r="B2884" s="10" t="s">
        <v>7552</v>
      </c>
      <c r="C2884" s="10">
        <v>1.0</v>
      </c>
      <c r="F2884" s="10">
        <v>1.0</v>
      </c>
      <c r="G2884" s="11">
        <v>45723.0</v>
      </c>
      <c r="H2884" s="12">
        <v>23388.75</v>
      </c>
      <c r="I2884" s="10" t="s">
        <v>2177</v>
      </c>
      <c r="J2884" s="10">
        <v>1.0</v>
      </c>
      <c r="K2884" s="10">
        <v>422.0</v>
      </c>
      <c r="N2884" s="10">
        <f t="shared" si="3"/>
        <v>1</v>
      </c>
      <c r="O2884" s="10">
        <f t="shared" si="4"/>
        <v>0</v>
      </c>
    </row>
    <row r="2885" ht="12.75" customHeight="1">
      <c r="A2885" s="10" t="s">
        <v>7553</v>
      </c>
      <c r="B2885" s="10" t="s">
        <v>7554</v>
      </c>
      <c r="C2885" s="10">
        <v>1.0</v>
      </c>
      <c r="F2885" s="10">
        <v>1.0</v>
      </c>
      <c r="G2885" s="11">
        <v>45441.0</v>
      </c>
      <c r="H2885" s="12">
        <v>79521.75</v>
      </c>
      <c r="I2885" s="10" t="s">
        <v>4125</v>
      </c>
      <c r="J2885" s="10">
        <v>1.0</v>
      </c>
      <c r="K2885" s="10" t="s">
        <v>3147</v>
      </c>
      <c r="N2885" s="10">
        <f t="shared" si="3"/>
        <v>1</v>
      </c>
      <c r="O2885" s="10">
        <f t="shared" si="4"/>
        <v>0</v>
      </c>
    </row>
    <row r="2886" ht="12.75" customHeight="1">
      <c r="A2886" s="10" t="s">
        <v>7555</v>
      </c>
      <c r="B2886" s="10" t="s">
        <v>7556</v>
      </c>
      <c r="C2886" s="10">
        <v>2.0</v>
      </c>
      <c r="F2886" s="10">
        <v>2.0</v>
      </c>
      <c r="G2886" s="11">
        <v>45681.0</v>
      </c>
      <c r="H2886" s="12">
        <v>223256.25</v>
      </c>
      <c r="I2886" s="10" t="s">
        <v>7557</v>
      </c>
      <c r="J2886" s="10">
        <v>2.0</v>
      </c>
      <c r="K2886" s="10">
        <v>731.0</v>
      </c>
      <c r="N2886" s="10">
        <f t="shared" si="3"/>
        <v>2</v>
      </c>
      <c r="O2886" s="10">
        <f t="shared" si="4"/>
        <v>0</v>
      </c>
    </row>
    <row r="2887" ht="12.75" customHeight="1">
      <c r="A2887" s="10" t="s">
        <v>7558</v>
      </c>
      <c r="B2887" s="10" t="s">
        <v>7559</v>
      </c>
      <c r="C2887" s="10">
        <v>1.0</v>
      </c>
      <c r="F2887" s="10">
        <v>1.0</v>
      </c>
      <c r="G2887" s="11">
        <v>45709.0</v>
      </c>
      <c r="H2887" s="12">
        <v>406822.5</v>
      </c>
      <c r="I2887" s="10" t="s">
        <v>7560</v>
      </c>
      <c r="J2887" s="10">
        <v>1.0</v>
      </c>
      <c r="K2887" s="10" t="s">
        <v>1393</v>
      </c>
      <c r="N2887" s="10">
        <f t="shared" si="3"/>
        <v>1</v>
      </c>
      <c r="O2887" s="10">
        <f t="shared" si="4"/>
        <v>0</v>
      </c>
    </row>
    <row r="2888" ht="12.75" customHeight="1">
      <c r="A2888" s="10" t="s">
        <v>7561</v>
      </c>
      <c r="B2888" s="10" t="s">
        <v>7562</v>
      </c>
      <c r="C2888" s="10">
        <v>1.0</v>
      </c>
      <c r="F2888" s="10">
        <v>1.0</v>
      </c>
      <c r="G2888" s="11">
        <v>45471.0</v>
      </c>
      <c r="H2888" s="12">
        <v>80797.5</v>
      </c>
      <c r="I2888" s="10" t="s">
        <v>4187</v>
      </c>
      <c r="J2888" s="10">
        <v>1.0</v>
      </c>
      <c r="K2888" s="11" t="s">
        <v>4726</v>
      </c>
      <c r="N2888" s="10">
        <f t="shared" si="3"/>
        <v>1</v>
      </c>
      <c r="O2888" s="10">
        <f t="shared" si="4"/>
        <v>0</v>
      </c>
    </row>
    <row r="2889" ht="12.75" customHeight="1">
      <c r="A2889" s="10" t="s">
        <v>7563</v>
      </c>
      <c r="B2889" s="10" t="s">
        <v>7564</v>
      </c>
      <c r="C2889" s="10">
        <v>1.0</v>
      </c>
      <c r="F2889" s="10">
        <v>1.0</v>
      </c>
      <c r="G2889" s="11">
        <v>45140.0</v>
      </c>
      <c r="H2889" s="12">
        <v>456435.0</v>
      </c>
      <c r="I2889" s="10" t="s">
        <v>7565</v>
      </c>
      <c r="J2889" s="10">
        <v>1.0</v>
      </c>
      <c r="K2889" s="11" t="s">
        <v>4726</v>
      </c>
      <c r="N2889" s="10">
        <f t="shared" si="3"/>
        <v>1</v>
      </c>
      <c r="O2889" s="10">
        <f t="shared" si="4"/>
        <v>0</v>
      </c>
    </row>
    <row r="2890" ht="12.75" customHeight="1">
      <c r="A2890" s="10" t="s">
        <v>7566</v>
      </c>
      <c r="B2890" s="10" t="s">
        <v>7567</v>
      </c>
      <c r="C2890" s="10">
        <v>1.0</v>
      </c>
      <c r="F2890" s="10">
        <v>1.0</v>
      </c>
      <c r="G2890" s="11">
        <v>45406.0</v>
      </c>
      <c r="H2890" s="12">
        <v>399735.0</v>
      </c>
      <c r="I2890" s="10" t="s">
        <v>7568</v>
      </c>
      <c r="J2890" s="10">
        <v>1.0</v>
      </c>
      <c r="K2890" s="10" t="s">
        <v>1695</v>
      </c>
      <c r="N2890" s="10">
        <f t="shared" si="3"/>
        <v>1</v>
      </c>
      <c r="O2890" s="10">
        <f t="shared" si="4"/>
        <v>0</v>
      </c>
    </row>
    <row r="2891" ht="12.75" customHeight="1">
      <c r="A2891" s="10" t="s">
        <v>7569</v>
      </c>
      <c r="B2891" s="10" t="s">
        <v>7570</v>
      </c>
      <c r="C2891" s="10">
        <v>1.0</v>
      </c>
      <c r="F2891" s="10">
        <v>1.0</v>
      </c>
      <c r="G2891" s="11">
        <v>45492.0</v>
      </c>
      <c r="H2891" s="12">
        <v>458325.0</v>
      </c>
      <c r="I2891" s="10" t="s">
        <v>7571</v>
      </c>
      <c r="J2891" s="10">
        <v>1.0</v>
      </c>
      <c r="K2891" s="10" t="s">
        <v>1833</v>
      </c>
      <c r="N2891" s="10">
        <f t="shared" si="3"/>
        <v>1</v>
      </c>
      <c r="O2891" s="10">
        <f t="shared" si="4"/>
        <v>0</v>
      </c>
    </row>
    <row r="2892" ht="12.75" customHeight="1">
      <c r="A2892" s="10" t="s">
        <v>7572</v>
      </c>
      <c r="B2892" s="10" t="s">
        <v>7573</v>
      </c>
      <c r="C2892" s="10">
        <v>6.0</v>
      </c>
      <c r="F2892" s="10">
        <v>6.0</v>
      </c>
      <c r="G2892" s="11">
        <v>45721.0</v>
      </c>
      <c r="H2892" s="12">
        <v>35437.5</v>
      </c>
      <c r="I2892" s="10" t="s">
        <v>463</v>
      </c>
      <c r="J2892" s="10">
        <v>6.0</v>
      </c>
      <c r="K2892" s="10" t="s">
        <v>7574</v>
      </c>
      <c r="N2892" s="10">
        <f t="shared" si="3"/>
        <v>6</v>
      </c>
      <c r="O2892" s="10">
        <f t="shared" si="4"/>
        <v>0</v>
      </c>
    </row>
    <row r="2893" ht="12.75" customHeight="1">
      <c r="A2893" s="10" t="s">
        <v>7575</v>
      </c>
      <c r="B2893" s="10" t="s">
        <v>7576</v>
      </c>
      <c r="C2893" s="10">
        <v>3.0</v>
      </c>
      <c r="F2893" s="10">
        <v>3.0</v>
      </c>
      <c r="G2893" s="11">
        <v>45481.0</v>
      </c>
      <c r="H2893" s="12">
        <v>458419.5</v>
      </c>
      <c r="I2893" s="10" t="s">
        <v>7577</v>
      </c>
      <c r="J2893" s="10">
        <v>3.0</v>
      </c>
      <c r="K2893" s="10">
        <v>222.0</v>
      </c>
      <c r="N2893" s="10">
        <f t="shared" si="3"/>
        <v>3</v>
      </c>
      <c r="O2893" s="10">
        <f t="shared" si="4"/>
        <v>0</v>
      </c>
    </row>
    <row r="2894" ht="12.75" customHeight="1">
      <c r="A2894" s="10" t="s">
        <v>7578</v>
      </c>
      <c r="B2894" s="10" t="s">
        <v>7579</v>
      </c>
      <c r="C2894" s="10">
        <v>2.0</v>
      </c>
      <c r="F2894" s="10">
        <v>2.0</v>
      </c>
      <c r="G2894" s="11">
        <v>45406.0</v>
      </c>
      <c r="H2894" s="12">
        <v>253023.75</v>
      </c>
      <c r="I2894" s="10" t="s">
        <v>7580</v>
      </c>
      <c r="J2894" s="10">
        <v>2.0</v>
      </c>
      <c r="K2894" s="10">
        <v>221.0</v>
      </c>
      <c r="N2894" s="10">
        <f t="shared" si="3"/>
        <v>2</v>
      </c>
      <c r="O2894" s="10">
        <f t="shared" si="4"/>
        <v>0</v>
      </c>
    </row>
    <row r="2895" ht="12.75" customHeight="1">
      <c r="A2895" s="10" t="s">
        <v>7581</v>
      </c>
      <c r="B2895" s="10" t="s">
        <v>7582</v>
      </c>
      <c r="C2895" s="10">
        <v>1.0</v>
      </c>
      <c r="F2895" s="10">
        <v>1.0</v>
      </c>
      <c r="G2895" s="11">
        <v>45399.0</v>
      </c>
      <c r="H2895" s="12">
        <v>75978.0</v>
      </c>
      <c r="I2895" s="10" t="s">
        <v>3555</v>
      </c>
      <c r="J2895" s="10">
        <v>1.0</v>
      </c>
      <c r="K2895" s="10">
        <v>123.0</v>
      </c>
      <c r="N2895" s="10">
        <f t="shared" si="3"/>
        <v>1</v>
      </c>
      <c r="O2895" s="10">
        <f t="shared" si="4"/>
        <v>0</v>
      </c>
    </row>
    <row r="2896" ht="12.75" customHeight="1">
      <c r="A2896" s="10" t="s">
        <v>7583</v>
      </c>
      <c r="B2896" s="10" t="s">
        <v>7584</v>
      </c>
      <c r="C2896" s="10">
        <v>1.0</v>
      </c>
      <c r="F2896" s="10">
        <v>1.0</v>
      </c>
      <c r="G2896" s="11">
        <v>45723.0</v>
      </c>
      <c r="H2896" s="12">
        <v>112266.0</v>
      </c>
      <c r="I2896" s="10" t="s">
        <v>7585</v>
      </c>
      <c r="J2896" s="10">
        <v>1.0</v>
      </c>
      <c r="K2896" s="10">
        <v>421.0</v>
      </c>
      <c r="N2896" s="10">
        <f t="shared" si="3"/>
        <v>1</v>
      </c>
      <c r="O2896" s="10">
        <f t="shared" si="4"/>
        <v>0</v>
      </c>
    </row>
    <row r="2897" ht="12.75" customHeight="1">
      <c r="A2897" s="10" t="s">
        <v>7586</v>
      </c>
      <c r="B2897" s="10" t="s">
        <v>7587</v>
      </c>
      <c r="C2897" s="10">
        <v>1.0</v>
      </c>
      <c r="D2897" s="10">
        <v>1.0</v>
      </c>
      <c r="G2897" s="11">
        <v>45723.0</v>
      </c>
      <c r="H2897" s="12">
        <v>36004.5</v>
      </c>
      <c r="I2897" s="10" t="s">
        <v>7588</v>
      </c>
      <c r="J2897" s="10">
        <v>1.0</v>
      </c>
      <c r="K2897" s="10">
        <v>521.0</v>
      </c>
      <c r="N2897" s="10">
        <f t="shared" si="3"/>
        <v>1</v>
      </c>
      <c r="O2897" s="10">
        <f t="shared" si="4"/>
        <v>0</v>
      </c>
    </row>
    <row r="2898" ht="12.75" customHeight="1">
      <c r="A2898" s="10" t="s">
        <v>7589</v>
      </c>
      <c r="B2898" s="10" t="s">
        <v>7590</v>
      </c>
      <c r="C2898" s="10">
        <v>2.0</v>
      </c>
      <c r="F2898" s="10">
        <v>2.0</v>
      </c>
      <c r="G2898" s="11">
        <v>45558.0</v>
      </c>
      <c r="H2898" s="12">
        <v>21262.5</v>
      </c>
      <c r="I2898" s="10" t="s">
        <v>255</v>
      </c>
      <c r="J2898" s="10">
        <v>2.0</v>
      </c>
      <c r="K2898" s="10" t="s">
        <v>1300</v>
      </c>
      <c r="N2898" s="10">
        <f t="shared" si="3"/>
        <v>2</v>
      </c>
      <c r="O2898" s="10">
        <f t="shared" si="4"/>
        <v>0</v>
      </c>
    </row>
    <row r="2899" ht="12.75" customHeight="1">
      <c r="A2899" s="10" t="s">
        <v>7591</v>
      </c>
      <c r="B2899" s="10" t="s">
        <v>7592</v>
      </c>
      <c r="C2899" s="10">
        <v>1.0</v>
      </c>
      <c r="F2899" s="10">
        <v>1.0</v>
      </c>
      <c r="G2899" s="11">
        <v>45281.0</v>
      </c>
      <c r="H2899" s="12">
        <v>249196.5</v>
      </c>
      <c r="I2899" s="10" t="s">
        <v>7593</v>
      </c>
      <c r="J2899" s="10">
        <v>1.0</v>
      </c>
      <c r="K2899" s="10">
        <v>652.0</v>
      </c>
      <c r="N2899" s="10">
        <f t="shared" si="3"/>
        <v>1</v>
      </c>
      <c r="O2899" s="10">
        <f t="shared" si="4"/>
        <v>0</v>
      </c>
    </row>
    <row r="2900" ht="12.75" customHeight="1">
      <c r="A2900" s="10" t="s">
        <v>7594</v>
      </c>
      <c r="B2900" s="10" t="s">
        <v>7595</v>
      </c>
      <c r="C2900" s="10">
        <v>2.0</v>
      </c>
      <c r="F2900" s="10">
        <v>2.0</v>
      </c>
      <c r="G2900" s="11">
        <v>45689.0</v>
      </c>
      <c r="H2900" s="12">
        <v>29411.76</v>
      </c>
      <c r="I2900" s="10" t="s">
        <v>7596</v>
      </c>
      <c r="J2900" s="10">
        <v>2.0</v>
      </c>
      <c r="K2900" s="10" t="s">
        <v>7597</v>
      </c>
      <c r="N2900" s="10">
        <f t="shared" si="3"/>
        <v>2</v>
      </c>
      <c r="O2900" s="10">
        <f t="shared" si="4"/>
        <v>0</v>
      </c>
    </row>
    <row r="2901" ht="12.75" customHeight="1">
      <c r="A2901" s="10" t="s">
        <v>7598</v>
      </c>
      <c r="B2901" s="10" t="s">
        <v>7599</v>
      </c>
      <c r="C2901" s="10">
        <v>8.0</v>
      </c>
      <c r="F2901" s="10">
        <v>8.0</v>
      </c>
      <c r="G2901" s="11">
        <v>45689.0</v>
      </c>
      <c r="H2901" s="12">
        <v>21554.62</v>
      </c>
      <c r="I2901" s="10" t="s">
        <v>7600</v>
      </c>
      <c r="J2901" s="10">
        <v>8.0</v>
      </c>
      <c r="K2901" s="10" t="s">
        <v>7597</v>
      </c>
      <c r="N2901" s="10">
        <f t="shared" si="3"/>
        <v>8</v>
      </c>
      <c r="O2901" s="10">
        <f t="shared" si="4"/>
        <v>0</v>
      </c>
    </row>
    <row r="2902" ht="12.75" customHeight="1">
      <c r="A2902" s="10" t="s">
        <v>7601</v>
      </c>
      <c r="B2902" s="10" t="s">
        <v>7602</v>
      </c>
      <c r="C2902" s="10">
        <v>1.0</v>
      </c>
      <c r="F2902" s="10">
        <v>1.0</v>
      </c>
      <c r="G2902" s="11">
        <v>45689.0</v>
      </c>
      <c r="H2902" s="12">
        <v>91512.61</v>
      </c>
      <c r="I2902" s="10" t="s">
        <v>7603</v>
      </c>
      <c r="J2902" s="10">
        <v>1.0</v>
      </c>
      <c r="K2902" s="10">
        <v>713.0</v>
      </c>
      <c r="N2902" s="10">
        <f t="shared" si="3"/>
        <v>1</v>
      </c>
      <c r="O2902" s="10">
        <f t="shared" si="4"/>
        <v>0</v>
      </c>
    </row>
    <row r="2903" ht="12.75" customHeight="1">
      <c r="A2903" s="10" t="s">
        <v>7604</v>
      </c>
      <c r="B2903" s="10" t="s">
        <v>7605</v>
      </c>
      <c r="C2903" s="10">
        <v>1.0</v>
      </c>
      <c r="D2903" s="10">
        <v>1.0</v>
      </c>
      <c r="G2903" s="11">
        <v>44875.0</v>
      </c>
      <c r="H2903" s="12">
        <v>396551.72</v>
      </c>
      <c r="I2903" s="10" t="s">
        <v>7606</v>
      </c>
      <c r="L2903" s="10">
        <v>1.0</v>
      </c>
      <c r="N2903" s="10">
        <f t="shared" si="3"/>
        <v>1</v>
      </c>
      <c r="O2903" s="10">
        <f t="shared" si="4"/>
        <v>0</v>
      </c>
      <c r="P2903" s="10">
        <v>75407.0</v>
      </c>
    </row>
    <row r="2904" ht="12.75" customHeight="1">
      <c r="A2904" s="10" t="s">
        <v>7607</v>
      </c>
      <c r="B2904" s="10" t="s">
        <v>7608</v>
      </c>
      <c r="C2904" s="10">
        <v>1.0</v>
      </c>
      <c r="F2904" s="10">
        <v>1.0</v>
      </c>
      <c r="G2904" s="11">
        <v>45338.0</v>
      </c>
      <c r="H2904" s="12">
        <v>338829.75</v>
      </c>
      <c r="I2904" s="10" t="s">
        <v>7609</v>
      </c>
      <c r="J2904" s="10">
        <v>1.0</v>
      </c>
      <c r="K2904" s="10">
        <v>932.0</v>
      </c>
      <c r="N2904" s="10">
        <f t="shared" si="3"/>
        <v>1</v>
      </c>
      <c r="O2904" s="10">
        <f t="shared" si="4"/>
        <v>0</v>
      </c>
    </row>
    <row r="2905" ht="12.75" customHeight="1">
      <c r="A2905" s="10" t="s">
        <v>7610</v>
      </c>
      <c r="B2905" s="10" t="s">
        <v>7611</v>
      </c>
      <c r="C2905" s="10">
        <v>1.0</v>
      </c>
      <c r="F2905" s="10">
        <v>1.0</v>
      </c>
      <c r="G2905" s="11">
        <v>45090.0</v>
      </c>
      <c r="H2905" s="12">
        <v>82869.23</v>
      </c>
      <c r="I2905" s="10" t="s">
        <v>7612</v>
      </c>
      <c r="J2905" s="10">
        <v>1.0</v>
      </c>
      <c r="K2905" s="10">
        <v>223.0</v>
      </c>
      <c r="N2905" s="10">
        <f t="shared" si="3"/>
        <v>1</v>
      </c>
      <c r="O2905" s="10">
        <f t="shared" si="4"/>
        <v>0</v>
      </c>
    </row>
    <row r="2906" ht="12.75" customHeight="1">
      <c r="A2906" s="10" t="s">
        <v>7613</v>
      </c>
      <c r="B2906" s="10" t="s">
        <v>7614</v>
      </c>
      <c r="C2906" s="10">
        <v>1.0</v>
      </c>
      <c r="F2906" s="10">
        <v>1.0</v>
      </c>
      <c r="G2906" s="11">
        <v>45056.0</v>
      </c>
      <c r="H2906" s="12">
        <v>47414.0</v>
      </c>
      <c r="I2906" s="10" t="s">
        <v>7615</v>
      </c>
      <c r="J2906" s="10">
        <v>1.0</v>
      </c>
      <c r="K2906" s="10">
        <v>321.0</v>
      </c>
      <c r="N2906" s="10">
        <f t="shared" si="3"/>
        <v>1</v>
      </c>
      <c r="O2906" s="10">
        <f t="shared" si="4"/>
        <v>0</v>
      </c>
    </row>
    <row r="2907" ht="12.75" customHeight="1">
      <c r="A2907" s="10" t="s">
        <v>7616</v>
      </c>
      <c r="B2907" s="10" t="s">
        <v>7617</v>
      </c>
      <c r="C2907" s="10">
        <v>6.0</v>
      </c>
      <c r="F2907" s="10">
        <v>6.0</v>
      </c>
      <c r="G2907" s="11">
        <v>45054.0</v>
      </c>
      <c r="H2907" s="12">
        <v>25862.0</v>
      </c>
      <c r="I2907" s="10" t="s">
        <v>7618</v>
      </c>
      <c r="J2907" s="10">
        <v>6.0</v>
      </c>
      <c r="K2907" s="10" t="s">
        <v>3147</v>
      </c>
      <c r="N2907" s="10">
        <f t="shared" si="3"/>
        <v>6</v>
      </c>
      <c r="O2907" s="10">
        <f t="shared" si="4"/>
        <v>0</v>
      </c>
    </row>
    <row r="2908" ht="12.75" customHeight="1">
      <c r="A2908" s="10" t="s">
        <v>7619</v>
      </c>
      <c r="B2908" s="10" t="s">
        <v>7620</v>
      </c>
      <c r="C2908" s="10">
        <v>3.0</v>
      </c>
      <c r="F2908" s="10">
        <v>3.0</v>
      </c>
      <c r="G2908" s="11">
        <v>45691.0</v>
      </c>
      <c r="H2908" s="12">
        <v>13655.46</v>
      </c>
      <c r="I2908" s="10" t="s">
        <v>7621</v>
      </c>
      <c r="J2908" s="10">
        <v>3.0</v>
      </c>
      <c r="K2908" s="10" t="s">
        <v>7214</v>
      </c>
      <c r="N2908" s="10">
        <f t="shared" si="3"/>
        <v>3</v>
      </c>
      <c r="O2908" s="10">
        <f t="shared" si="4"/>
        <v>0</v>
      </c>
    </row>
    <row r="2909" ht="12.75" customHeight="1">
      <c r="A2909" s="10" t="s">
        <v>7622</v>
      </c>
      <c r="B2909" s="10" t="s">
        <v>7623</v>
      </c>
      <c r="C2909" s="10">
        <v>1.0</v>
      </c>
      <c r="F2909" s="10">
        <v>1.0</v>
      </c>
      <c r="G2909" s="11">
        <v>45250.0</v>
      </c>
      <c r="H2909" s="12">
        <v>2268.0</v>
      </c>
      <c r="I2909" s="10" t="s">
        <v>671</v>
      </c>
      <c r="J2909" s="10">
        <v>1.0</v>
      </c>
      <c r="K2909" s="10">
        <v>652.0</v>
      </c>
      <c r="N2909" s="10">
        <f t="shared" si="3"/>
        <v>1</v>
      </c>
      <c r="O2909" s="10">
        <f t="shared" si="4"/>
        <v>0</v>
      </c>
    </row>
    <row r="2910" ht="12.75" customHeight="1">
      <c r="A2910" s="10" t="s">
        <v>7624</v>
      </c>
      <c r="B2910" s="10" t="s">
        <v>7625</v>
      </c>
      <c r="C2910" s="10">
        <v>4.0</v>
      </c>
      <c r="F2910" s="10">
        <v>4.0</v>
      </c>
      <c r="G2910" s="11">
        <v>45689.0</v>
      </c>
      <c r="H2910" s="12">
        <v>29411.76</v>
      </c>
      <c r="I2910" s="10" t="s">
        <v>7626</v>
      </c>
      <c r="J2910" s="10">
        <v>4.0</v>
      </c>
      <c r="K2910" s="10" t="s">
        <v>7597</v>
      </c>
      <c r="N2910" s="10">
        <f t="shared" si="3"/>
        <v>4</v>
      </c>
      <c r="O2910" s="10">
        <f t="shared" si="4"/>
        <v>0</v>
      </c>
    </row>
    <row r="2911" ht="12.75" customHeight="1">
      <c r="A2911" s="10" t="s">
        <v>7627</v>
      </c>
      <c r="B2911" s="10" t="s">
        <v>7628</v>
      </c>
      <c r="C2911" s="10">
        <v>7.0</v>
      </c>
      <c r="F2911" s="10">
        <v>7.0</v>
      </c>
      <c r="G2911" s="11">
        <v>45691.0</v>
      </c>
      <c r="H2911" s="12">
        <v>58571.43</v>
      </c>
      <c r="I2911" s="10" t="s">
        <v>7629</v>
      </c>
      <c r="J2911" s="10">
        <v>7.0</v>
      </c>
      <c r="K2911" s="10" t="s">
        <v>7597</v>
      </c>
      <c r="N2911" s="10">
        <f t="shared" si="3"/>
        <v>7</v>
      </c>
      <c r="O2911" s="10">
        <f t="shared" si="4"/>
        <v>0</v>
      </c>
    </row>
    <row r="2912" ht="12.75" customHeight="1">
      <c r="A2912" s="10" t="s">
        <v>7630</v>
      </c>
      <c r="B2912" s="10" t="s">
        <v>7631</v>
      </c>
      <c r="C2912" s="10">
        <v>1.0</v>
      </c>
      <c r="F2912" s="10">
        <v>1.0</v>
      </c>
      <c r="G2912" s="11">
        <v>45691.0</v>
      </c>
      <c r="H2912" s="12">
        <v>25126.05</v>
      </c>
      <c r="I2912" s="10" t="s">
        <v>7632</v>
      </c>
      <c r="J2912" s="10">
        <v>1.0</v>
      </c>
      <c r="K2912" s="10" t="s">
        <v>7597</v>
      </c>
      <c r="N2912" s="10">
        <f t="shared" si="3"/>
        <v>1</v>
      </c>
      <c r="O2912" s="10">
        <f t="shared" si="4"/>
        <v>0</v>
      </c>
    </row>
    <row r="2913" ht="12.75" customHeight="1">
      <c r="A2913" s="10" t="s">
        <v>7633</v>
      </c>
      <c r="B2913" s="10" t="s">
        <v>7634</v>
      </c>
      <c r="C2913" s="10">
        <v>4.0</v>
      </c>
      <c r="F2913" s="10">
        <v>4.0</v>
      </c>
      <c r="G2913" s="11">
        <v>45723.0</v>
      </c>
      <c r="H2913" s="12">
        <v>44117.65</v>
      </c>
      <c r="I2913" s="10" t="s">
        <v>7635</v>
      </c>
      <c r="J2913" s="10">
        <v>4.0</v>
      </c>
      <c r="K2913" s="10" t="s">
        <v>7214</v>
      </c>
      <c r="N2913" s="10">
        <f t="shared" si="3"/>
        <v>4</v>
      </c>
      <c r="O2913" s="10">
        <f t="shared" si="4"/>
        <v>0</v>
      </c>
    </row>
    <row r="2914" ht="12.75" customHeight="1">
      <c r="C2914" s="11">
        <f>SUM(C2:C2913)</f>
        <v>7012</v>
      </c>
    </row>
  </sheetData>
  <autoFilter ref="$A$1:$S$2914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7.13"/>
    <col customWidth="1" min="2" max="2" width="58.38"/>
    <col customWidth="1" min="3" max="3" width="11.25"/>
    <col customWidth="1" min="4" max="4" width="19.25"/>
    <col customWidth="1" min="5" max="5" width="21.88"/>
    <col customWidth="1" min="6" max="27" width="11.0"/>
  </cols>
  <sheetData>
    <row r="1" ht="12.75" customHeight="1">
      <c r="A1" s="29" t="s">
        <v>7636</v>
      </c>
      <c r="B1" s="3"/>
      <c r="C1" s="3" t="s">
        <v>3</v>
      </c>
      <c r="D1" s="3" t="s">
        <v>8</v>
      </c>
      <c r="E1" s="5" t="s">
        <v>7637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8" t="s">
        <v>7638</v>
      </c>
      <c r="B2" s="8" t="s">
        <v>13</v>
      </c>
      <c r="C2" s="8">
        <v>1.0</v>
      </c>
      <c r="D2" s="8" t="s">
        <v>15</v>
      </c>
    </row>
    <row r="3" ht="12.75" customHeight="1">
      <c r="A3" s="10" t="s">
        <v>17</v>
      </c>
      <c r="B3" s="10" t="s">
        <v>18</v>
      </c>
      <c r="C3" s="10">
        <v>2.0</v>
      </c>
      <c r="D3" s="10" t="s">
        <v>15</v>
      </c>
    </row>
    <row r="4" ht="12.75" customHeight="1">
      <c r="A4" s="10" t="s">
        <v>20</v>
      </c>
      <c r="B4" s="10" t="s">
        <v>21</v>
      </c>
      <c r="C4" s="10">
        <v>1.0</v>
      </c>
      <c r="D4" s="10" t="s">
        <v>23</v>
      </c>
    </row>
    <row r="5" ht="12.75" customHeight="1">
      <c r="A5" s="10" t="s">
        <v>24</v>
      </c>
      <c r="B5" s="10" t="s">
        <v>25</v>
      </c>
      <c r="C5" s="10">
        <v>1.0</v>
      </c>
      <c r="D5" s="10" t="s">
        <v>23</v>
      </c>
    </row>
    <row r="6" ht="12.75" customHeight="1">
      <c r="A6" s="13" t="s">
        <v>27</v>
      </c>
      <c r="B6" s="13" t="s">
        <v>28</v>
      </c>
      <c r="C6" s="13">
        <v>2.0</v>
      </c>
      <c r="D6" s="13" t="s">
        <v>30</v>
      </c>
    </row>
    <row r="7" ht="12.75" customHeight="1">
      <c r="A7" s="13" t="s">
        <v>32</v>
      </c>
      <c r="B7" s="13" t="s">
        <v>33</v>
      </c>
      <c r="C7" s="13">
        <v>6.0</v>
      </c>
      <c r="D7" s="13" t="s">
        <v>30</v>
      </c>
    </row>
    <row r="8" ht="12.75" customHeight="1">
      <c r="A8" s="13" t="s">
        <v>36</v>
      </c>
      <c r="B8" s="13" t="s">
        <v>37</v>
      </c>
      <c r="C8" s="13">
        <v>3.0</v>
      </c>
      <c r="D8" s="13" t="s">
        <v>30</v>
      </c>
    </row>
    <row r="9" ht="12.75" customHeight="1">
      <c r="A9" s="10" t="s">
        <v>40</v>
      </c>
      <c r="B9" s="10" t="s">
        <v>41</v>
      </c>
      <c r="C9" s="10">
        <v>-1.0</v>
      </c>
    </row>
    <row r="10" ht="12.75" customHeight="1">
      <c r="A10" s="10" t="s">
        <v>44</v>
      </c>
      <c r="B10" s="10" t="s">
        <v>45</v>
      </c>
      <c r="C10" s="10">
        <v>1.0</v>
      </c>
      <c r="D10" s="10">
        <v>652.0</v>
      </c>
    </row>
    <row r="11" ht="12.75" customHeight="1">
      <c r="A11" s="8" t="s">
        <v>47</v>
      </c>
      <c r="B11" s="8" t="s">
        <v>48</v>
      </c>
      <c r="C11" s="8">
        <v>1.0</v>
      </c>
      <c r="D11" s="8" t="s">
        <v>50</v>
      </c>
    </row>
    <row r="12" ht="12.75" customHeight="1">
      <c r="A12" s="10" t="s">
        <v>51</v>
      </c>
      <c r="B12" s="10" t="s">
        <v>52</v>
      </c>
      <c r="C12" s="10">
        <v>2.0</v>
      </c>
      <c r="D12" s="10">
        <v>432.0</v>
      </c>
    </row>
    <row r="13" ht="12.75" customHeight="1">
      <c r="A13" s="10" t="s">
        <v>55</v>
      </c>
      <c r="B13" s="15" t="s">
        <v>56</v>
      </c>
      <c r="C13" s="10">
        <v>4.0</v>
      </c>
      <c r="D13" s="10" t="s">
        <v>58</v>
      </c>
    </row>
    <row r="14" ht="12.75" customHeight="1">
      <c r="A14" s="10" t="s">
        <v>59</v>
      </c>
      <c r="B14" s="10" t="s">
        <v>60</v>
      </c>
      <c r="C14" s="10">
        <v>3.0</v>
      </c>
      <c r="D14" s="10">
        <v>541.0</v>
      </c>
    </row>
    <row r="15" ht="12.75" customHeight="1">
      <c r="A15" s="10" t="s">
        <v>62</v>
      </c>
      <c r="B15" s="10" t="s">
        <v>63</v>
      </c>
      <c r="C15" s="10">
        <v>1.0</v>
      </c>
      <c r="D15" s="10" t="s">
        <v>65</v>
      </c>
    </row>
    <row r="16" ht="12.75" customHeight="1">
      <c r="A16" s="10" t="s">
        <v>66</v>
      </c>
      <c r="B16" s="10" t="s">
        <v>63</v>
      </c>
      <c r="C16" s="10">
        <v>1.0</v>
      </c>
    </row>
    <row r="17" ht="12.75" customHeight="1">
      <c r="A17" s="10" t="s">
        <v>69</v>
      </c>
      <c r="B17" s="10" t="s">
        <v>70</v>
      </c>
      <c r="C17" s="10">
        <v>3.0</v>
      </c>
      <c r="D17" s="10" t="s">
        <v>72</v>
      </c>
    </row>
    <row r="18" ht="12.75" customHeight="1">
      <c r="A18" s="10" t="s">
        <v>73</v>
      </c>
      <c r="B18" s="10" t="s">
        <v>74</v>
      </c>
      <c r="C18" s="10">
        <v>1.0</v>
      </c>
      <c r="D18" s="10">
        <v>422.0</v>
      </c>
    </row>
    <row r="19" ht="12.75" customHeight="1">
      <c r="A19" s="10" t="s">
        <v>76</v>
      </c>
      <c r="B19" s="10" t="s">
        <v>77</v>
      </c>
      <c r="C19" s="10">
        <v>1.0</v>
      </c>
      <c r="D19" s="10">
        <v>122.0</v>
      </c>
    </row>
    <row r="20" ht="12.75" customHeight="1">
      <c r="A20" s="10" t="s">
        <v>79</v>
      </c>
      <c r="B20" s="10" t="s">
        <v>80</v>
      </c>
      <c r="C20" s="10">
        <v>1.0</v>
      </c>
      <c r="D20" s="10">
        <v>531.0</v>
      </c>
    </row>
    <row r="21" ht="12.75" customHeight="1">
      <c r="A21" s="10" t="s">
        <v>82</v>
      </c>
      <c r="B21" s="10" t="s">
        <v>83</v>
      </c>
      <c r="C21" s="10">
        <v>1.0</v>
      </c>
      <c r="D21" s="10" t="s">
        <v>85</v>
      </c>
    </row>
    <row r="22" ht="12.75" customHeight="1">
      <c r="A22" s="10" t="s">
        <v>86</v>
      </c>
      <c r="B22" s="10" t="s">
        <v>87</v>
      </c>
      <c r="C22" s="10">
        <v>1.0</v>
      </c>
      <c r="D22" s="10" t="s">
        <v>85</v>
      </c>
    </row>
    <row r="23" ht="12.75" customHeight="1">
      <c r="A23" s="10" t="s">
        <v>89</v>
      </c>
      <c r="B23" s="10" t="s">
        <v>90</v>
      </c>
      <c r="D23" s="10" t="s">
        <v>91</v>
      </c>
    </row>
    <row r="24" ht="12.75" customHeight="1">
      <c r="A24" s="10" t="s">
        <v>92</v>
      </c>
      <c r="B24" s="10" t="s">
        <v>93</v>
      </c>
      <c r="C24" s="10">
        <v>2.0</v>
      </c>
      <c r="D24" s="10" t="s">
        <v>91</v>
      </c>
    </row>
    <row r="25" ht="12.75" customHeight="1">
      <c r="A25" s="10" t="s">
        <v>95</v>
      </c>
      <c r="B25" s="10" t="s">
        <v>96</v>
      </c>
      <c r="D25" s="10" t="s">
        <v>65</v>
      </c>
    </row>
    <row r="26" ht="12.75" customHeight="1">
      <c r="A26" s="10" t="s">
        <v>98</v>
      </c>
      <c r="B26" s="10" t="s">
        <v>99</v>
      </c>
      <c r="C26" s="10">
        <v>1.0</v>
      </c>
      <c r="D26" s="10" t="s">
        <v>101</v>
      </c>
    </row>
    <row r="27" ht="12.75" customHeight="1">
      <c r="A27" s="10" t="s">
        <v>102</v>
      </c>
      <c r="B27" s="10" t="s">
        <v>103</v>
      </c>
      <c r="C27" s="10">
        <v>1.0</v>
      </c>
      <c r="D27" s="10" t="s">
        <v>101</v>
      </c>
    </row>
    <row r="28" ht="12.75" customHeight="1">
      <c r="A28" s="10" t="s">
        <v>105</v>
      </c>
      <c r="B28" s="10" t="s">
        <v>106</v>
      </c>
      <c r="C28" s="10">
        <v>2.0</v>
      </c>
      <c r="D28" s="10">
        <v>541.0</v>
      </c>
    </row>
    <row r="29" ht="12.75" customHeight="1">
      <c r="A29" s="10" t="s">
        <v>108</v>
      </c>
      <c r="B29" s="10" t="s">
        <v>109</v>
      </c>
      <c r="C29" s="10">
        <v>1.0</v>
      </c>
      <c r="D29" s="10" t="s">
        <v>111</v>
      </c>
    </row>
    <row r="30" ht="12.75" customHeight="1">
      <c r="A30" s="10" t="s">
        <v>112</v>
      </c>
      <c r="B30" s="10" t="s">
        <v>113</v>
      </c>
      <c r="C30" s="10">
        <v>1.0</v>
      </c>
      <c r="D30" s="10">
        <v>851.0</v>
      </c>
    </row>
    <row r="31" ht="12.75" customHeight="1">
      <c r="A31" s="10" t="s">
        <v>115</v>
      </c>
      <c r="B31" s="10" t="s">
        <v>116</v>
      </c>
      <c r="C31" s="10">
        <v>1.0</v>
      </c>
      <c r="D31" s="10" t="s">
        <v>118</v>
      </c>
    </row>
    <row r="32" ht="12.75" customHeight="1">
      <c r="A32" s="10" t="s">
        <v>119</v>
      </c>
      <c r="B32" s="10" t="s">
        <v>120</v>
      </c>
      <c r="C32" s="10">
        <v>1.0</v>
      </c>
      <c r="D32" s="10">
        <v>521.0</v>
      </c>
    </row>
    <row r="33" ht="12.75" customHeight="1">
      <c r="A33" s="10" t="s">
        <v>121</v>
      </c>
      <c r="B33" s="10" t="s">
        <v>122</v>
      </c>
      <c r="D33" s="10">
        <v>522.0</v>
      </c>
    </row>
    <row r="34" ht="12.75" customHeight="1">
      <c r="A34" s="10" t="s">
        <v>124</v>
      </c>
      <c r="B34" s="10" t="s">
        <v>125</v>
      </c>
      <c r="C34" s="10">
        <v>1.0</v>
      </c>
      <c r="D34" s="10">
        <v>521.0</v>
      </c>
    </row>
    <row r="35" ht="12.75" customHeight="1">
      <c r="A35" s="10" t="s">
        <v>126</v>
      </c>
      <c r="B35" s="10" t="s">
        <v>127</v>
      </c>
      <c r="C35" s="10">
        <v>1.0</v>
      </c>
    </row>
    <row r="36" ht="12.75" customHeight="1">
      <c r="A36" s="10" t="s">
        <v>129</v>
      </c>
      <c r="B36" s="10" t="s">
        <v>130</v>
      </c>
      <c r="C36" s="10">
        <v>1.0</v>
      </c>
      <c r="D36" s="10">
        <v>742.0</v>
      </c>
    </row>
    <row r="37" ht="12.75" customHeight="1">
      <c r="A37" s="10" t="s">
        <v>132</v>
      </c>
      <c r="B37" s="10" t="s">
        <v>133</v>
      </c>
      <c r="C37" s="10">
        <v>2.0</v>
      </c>
      <c r="D37" s="10">
        <v>441.0</v>
      </c>
    </row>
    <row r="38" ht="12.75" customHeight="1">
      <c r="A38" s="10" t="s">
        <v>135</v>
      </c>
      <c r="B38" s="10" t="s">
        <v>136</v>
      </c>
      <c r="C38" s="10">
        <v>5.0</v>
      </c>
      <c r="D38" s="10" t="s">
        <v>138</v>
      </c>
    </row>
    <row r="39" ht="12.75" customHeight="1">
      <c r="A39" s="10" t="s">
        <v>139</v>
      </c>
      <c r="B39" s="10" t="s">
        <v>140</v>
      </c>
      <c r="C39" s="10">
        <v>1.0</v>
      </c>
      <c r="D39" s="10">
        <v>721.0</v>
      </c>
    </row>
    <row r="40" ht="12.75" customHeight="1">
      <c r="A40" s="10" t="s">
        <v>142</v>
      </c>
      <c r="B40" s="10" t="s">
        <v>143</v>
      </c>
      <c r="C40" s="10">
        <v>2.0</v>
      </c>
      <c r="D40" s="10">
        <v>522.0</v>
      </c>
    </row>
    <row r="41" ht="12.75" customHeight="1">
      <c r="A41" s="10" t="s">
        <v>145</v>
      </c>
      <c r="B41" s="10" t="s">
        <v>146</v>
      </c>
      <c r="C41" s="10">
        <v>1.0</v>
      </c>
      <c r="D41" s="10">
        <v>752.0</v>
      </c>
    </row>
    <row r="42" ht="12.75" customHeight="1">
      <c r="A42" s="10" t="s">
        <v>148</v>
      </c>
      <c r="B42" s="10" t="s">
        <v>149</v>
      </c>
      <c r="C42" s="10">
        <v>2.0</v>
      </c>
      <c r="D42" s="10">
        <v>712.0</v>
      </c>
    </row>
    <row r="43" ht="12.75" customHeight="1">
      <c r="A43" s="10" t="s">
        <v>151</v>
      </c>
      <c r="B43" s="10" t="s">
        <v>152</v>
      </c>
      <c r="C43" s="10">
        <v>1.0</v>
      </c>
      <c r="D43" s="10" t="s">
        <v>154</v>
      </c>
    </row>
    <row r="44" ht="12.75" customHeight="1">
      <c r="A44" s="10" t="s">
        <v>155</v>
      </c>
      <c r="B44" s="10" t="s">
        <v>156</v>
      </c>
      <c r="C44" s="10">
        <v>1.0</v>
      </c>
      <c r="D44" s="10" t="s">
        <v>158</v>
      </c>
    </row>
    <row r="45" ht="12.75" customHeight="1">
      <c r="A45" s="10" t="s">
        <v>159</v>
      </c>
      <c r="B45" s="10" t="s">
        <v>160</v>
      </c>
      <c r="C45" s="10">
        <v>2.0</v>
      </c>
      <c r="D45" s="10" t="s">
        <v>162</v>
      </c>
    </row>
    <row r="46" ht="12.75" customHeight="1">
      <c r="A46" s="10" t="s">
        <v>163</v>
      </c>
      <c r="B46" s="10" t="s">
        <v>164</v>
      </c>
      <c r="C46" s="10">
        <v>1.0</v>
      </c>
      <c r="D46" s="10">
        <v>522.0</v>
      </c>
    </row>
    <row r="47" ht="12.75" customHeight="1">
      <c r="A47" s="10" t="s">
        <v>166</v>
      </c>
      <c r="B47" s="10" t="s">
        <v>167</v>
      </c>
      <c r="C47" s="10">
        <v>2.0</v>
      </c>
      <c r="D47" s="10">
        <v>521.0</v>
      </c>
    </row>
    <row r="48" ht="12.75" customHeight="1">
      <c r="A48" s="10" t="s">
        <v>169</v>
      </c>
      <c r="B48" s="10" t="s">
        <v>170</v>
      </c>
      <c r="C48" s="10">
        <v>2.0</v>
      </c>
      <c r="D48" s="10">
        <v>522.0</v>
      </c>
    </row>
    <row r="49" ht="12.75" customHeight="1">
      <c r="A49" s="10" t="s">
        <v>172</v>
      </c>
      <c r="B49" s="10" t="s">
        <v>173</v>
      </c>
      <c r="C49" s="10">
        <v>1.0</v>
      </c>
      <c r="D49" s="10">
        <v>252.0</v>
      </c>
    </row>
    <row r="50" ht="12.75" customHeight="1">
      <c r="A50" s="10" t="s">
        <v>175</v>
      </c>
      <c r="B50" s="10" t="s">
        <v>176</v>
      </c>
      <c r="C50" s="10">
        <v>3.0</v>
      </c>
      <c r="D50" s="10">
        <v>233.0</v>
      </c>
    </row>
    <row r="51" ht="12.75" customHeight="1">
      <c r="A51" s="10" t="s">
        <v>178</v>
      </c>
      <c r="B51" s="10" t="s">
        <v>179</v>
      </c>
      <c r="C51" s="10">
        <v>1.0</v>
      </c>
      <c r="D51" s="10">
        <v>252.0</v>
      </c>
    </row>
    <row r="52" ht="12.75" customHeight="1">
      <c r="A52" s="10" t="s">
        <v>181</v>
      </c>
      <c r="B52" s="10" t="s">
        <v>182</v>
      </c>
      <c r="C52" s="10">
        <v>5.0</v>
      </c>
      <c r="D52" s="10">
        <v>223.0</v>
      </c>
    </row>
    <row r="53" ht="12.75" customHeight="1">
      <c r="A53" s="10" t="s">
        <v>184</v>
      </c>
      <c r="B53" s="10" t="s">
        <v>185</v>
      </c>
      <c r="C53" s="10">
        <v>1.0</v>
      </c>
      <c r="D53" s="10">
        <v>223.0</v>
      </c>
    </row>
    <row r="54" ht="12.75" customHeight="1">
      <c r="A54" s="10" t="s">
        <v>187</v>
      </c>
      <c r="B54" s="10" t="s">
        <v>188</v>
      </c>
      <c r="C54" s="10">
        <v>2.0</v>
      </c>
      <c r="D54" s="11" t="s">
        <v>190</v>
      </c>
    </row>
    <row r="55" ht="12.75" customHeight="1">
      <c r="A55" s="10" t="s">
        <v>192</v>
      </c>
      <c r="B55" s="10" t="s">
        <v>193</v>
      </c>
      <c r="C55" s="10">
        <v>2.0</v>
      </c>
      <c r="D55" s="10" t="s">
        <v>190</v>
      </c>
    </row>
    <row r="56" ht="12.75" customHeight="1">
      <c r="A56" s="10" t="s">
        <v>195</v>
      </c>
      <c r="B56" s="10" t="s">
        <v>196</v>
      </c>
      <c r="C56" s="10">
        <v>2.0</v>
      </c>
      <c r="D56" s="10">
        <v>143.0</v>
      </c>
    </row>
    <row r="57" ht="12.75" customHeight="1">
      <c r="A57" s="10" t="s">
        <v>198</v>
      </c>
      <c r="B57" s="10" t="s">
        <v>199</v>
      </c>
      <c r="C57" s="10">
        <v>1.0</v>
      </c>
      <c r="D57" s="10">
        <v>652.0</v>
      </c>
    </row>
    <row r="58" ht="12.75" customHeight="1">
      <c r="A58" s="10" t="s">
        <v>201</v>
      </c>
      <c r="B58" s="10" t="s">
        <v>202</v>
      </c>
      <c r="C58" s="10">
        <v>1.0</v>
      </c>
      <c r="D58" s="10" t="s">
        <v>204</v>
      </c>
    </row>
    <row r="59" ht="12.75" customHeight="1">
      <c r="A59" s="10" t="s">
        <v>205</v>
      </c>
      <c r="B59" s="10" t="s">
        <v>206</v>
      </c>
    </row>
    <row r="60" ht="12.75" customHeight="1">
      <c r="A60" s="10" t="s">
        <v>208</v>
      </c>
      <c r="B60" s="10" t="s">
        <v>209</v>
      </c>
      <c r="C60" s="10">
        <v>1.0</v>
      </c>
      <c r="D60" s="10" t="s">
        <v>211</v>
      </c>
    </row>
    <row r="61" ht="12.75" customHeight="1">
      <c r="A61" s="10" t="s">
        <v>212</v>
      </c>
      <c r="B61" s="10" t="s">
        <v>213</v>
      </c>
      <c r="C61" s="10">
        <v>5.0</v>
      </c>
      <c r="D61" s="10" t="s">
        <v>204</v>
      </c>
    </row>
    <row r="62" ht="12.75" customHeight="1">
      <c r="A62" s="10" t="s">
        <v>215</v>
      </c>
      <c r="B62" s="10" t="s">
        <v>216</v>
      </c>
      <c r="C62" s="10">
        <v>6.0</v>
      </c>
      <c r="D62" s="10" t="s">
        <v>218</v>
      </c>
    </row>
    <row r="63" ht="12.75" customHeight="1">
      <c r="A63" s="10" t="s">
        <v>219</v>
      </c>
      <c r="B63" s="10" t="s">
        <v>220</v>
      </c>
      <c r="C63" s="10">
        <v>1.0</v>
      </c>
      <c r="D63" s="10" t="s">
        <v>222</v>
      </c>
    </row>
    <row r="64" ht="12.75" customHeight="1">
      <c r="A64" s="18" t="s">
        <v>223</v>
      </c>
      <c r="B64" s="18" t="s">
        <v>224</v>
      </c>
      <c r="C64" s="18">
        <v>1.0</v>
      </c>
      <c r="D64" s="18" t="s">
        <v>50</v>
      </c>
    </row>
    <row r="65" ht="12.75" customHeight="1">
      <c r="A65" s="10" t="s">
        <v>227</v>
      </c>
      <c r="B65" s="10" t="s">
        <v>228</v>
      </c>
      <c r="C65" s="10">
        <v>2.0</v>
      </c>
      <c r="D65" s="10" t="s">
        <v>229</v>
      </c>
    </row>
    <row r="66" ht="12.75" customHeight="1">
      <c r="A66" s="10" t="s">
        <v>230</v>
      </c>
      <c r="B66" s="10" t="s">
        <v>231</v>
      </c>
      <c r="C66" s="10">
        <v>4.0</v>
      </c>
      <c r="D66" s="10">
        <v>932.0</v>
      </c>
    </row>
    <row r="67" ht="12.75" customHeight="1">
      <c r="A67" s="10" t="s">
        <v>233</v>
      </c>
      <c r="B67" s="10" t="s">
        <v>234</v>
      </c>
      <c r="C67" s="10">
        <v>4.0</v>
      </c>
      <c r="D67" s="10" t="s">
        <v>235</v>
      </c>
    </row>
    <row r="68" ht="12.75" customHeight="1">
      <c r="A68" s="10" t="s">
        <v>236</v>
      </c>
      <c r="B68" s="10" t="s">
        <v>237</v>
      </c>
      <c r="C68" s="10">
        <v>1.0</v>
      </c>
      <c r="D68" s="10" t="s">
        <v>238</v>
      </c>
    </row>
    <row r="69" ht="12.75" customHeight="1">
      <c r="A69" s="10" t="s">
        <v>239</v>
      </c>
      <c r="B69" s="10" t="s">
        <v>240</v>
      </c>
      <c r="C69" s="10">
        <v>2.0</v>
      </c>
      <c r="D69" s="10" t="s">
        <v>242</v>
      </c>
    </row>
    <row r="70" ht="12.75" customHeight="1">
      <c r="A70" s="10" t="s">
        <v>243</v>
      </c>
      <c r="B70" s="10" t="s">
        <v>244</v>
      </c>
      <c r="C70" s="10">
        <v>2.0</v>
      </c>
      <c r="D70" s="10" t="s">
        <v>235</v>
      </c>
    </row>
    <row r="71" ht="12.75" customHeight="1">
      <c r="A71" s="10" t="s">
        <v>245</v>
      </c>
      <c r="B71" s="10" t="s">
        <v>246</v>
      </c>
      <c r="C71" s="10">
        <v>4.0</v>
      </c>
      <c r="D71" s="10" t="s">
        <v>235</v>
      </c>
    </row>
    <row r="72" ht="12.75" customHeight="1">
      <c r="A72" s="10" t="s">
        <v>248</v>
      </c>
      <c r="B72" s="10" t="s">
        <v>249</v>
      </c>
      <c r="C72" s="10">
        <v>3.0</v>
      </c>
      <c r="D72" s="10" t="s">
        <v>242</v>
      </c>
    </row>
    <row r="73" ht="12.75" customHeight="1">
      <c r="A73" s="10" t="s">
        <v>250</v>
      </c>
      <c r="B73" s="10" t="s">
        <v>251</v>
      </c>
      <c r="C73" s="10">
        <v>1.0</v>
      </c>
      <c r="D73" s="10" t="s">
        <v>235</v>
      </c>
    </row>
    <row r="74" ht="12.75" customHeight="1">
      <c r="A74" s="10" t="s">
        <v>253</v>
      </c>
      <c r="B74" s="10" t="s">
        <v>254</v>
      </c>
      <c r="C74" s="10">
        <v>3.0</v>
      </c>
      <c r="D74" s="10" t="s">
        <v>256</v>
      </c>
    </row>
    <row r="75" ht="12.75" customHeight="1">
      <c r="A75" s="10" t="s">
        <v>257</v>
      </c>
      <c r="B75" s="10" t="s">
        <v>258</v>
      </c>
      <c r="C75" s="10">
        <v>2.0</v>
      </c>
      <c r="D75" s="11" t="s">
        <v>259</v>
      </c>
    </row>
    <row r="76" ht="12.75" customHeight="1">
      <c r="A76" s="10" t="s">
        <v>260</v>
      </c>
      <c r="B76" s="10" t="s">
        <v>261</v>
      </c>
      <c r="C76" s="10">
        <v>2.0</v>
      </c>
      <c r="D76" s="11" t="s">
        <v>262</v>
      </c>
    </row>
    <row r="77" ht="12.75" customHeight="1">
      <c r="A77" s="10" t="s">
        <v>263</v>
      </c>
      <c r="B77" s="10" t="s">
        <v>264</v>
      </c>
      <c r="C77" s="10">
        <v>4.0</v>
      </c>
      <c r="D77" s="10">
        <v>232.0</v>
      </c>
    </row>
    <row r="78" ht="12.75" customHeight="1">
      <c r="A78" s="10" t="s">
        <v>266</v>
      </c>
      <c r="B78" s="10" t="s">
        <v>267</v>
      </c>
      <c r="C78" s="10">
        <v>1.0</v>
      </c>
      <c r="D78" s="10" t="s">
        <v>268</v>
      </c>
    </row>
    <row r="79" ht="12.75" customHeight="1">
      <c r="A79" s="10" t="s">
        <v>269</v>
      </c>
      <c r="B79" s="10" t="s">
        <v>270</v>
      </c>
      <c r="C79" s="10">
        <v>3.0</v>
      </c>
      <c r="D79" s="10">
        <v>652.0</v>
      </c>
    </row>
    <row r="80" ht="12.75" customHeight="1">
      <c r="A80" s="10" t="s">
        <v>272</v>
      </c>
      <c r="B80" s="10" t="s">
        <v>273</v>
      </c>
      <c r="C80" s="10">
        <v>1.0</v>
      </c>
      <c r="D80" s="10" t="s">
        <v>274</v>
      </c>
    </row>
    <row r="81" ht="12.75" customHeight="1">
      <c r="A81" s="10" t="s">
        <v>275</v>
      </c>
      <c r="B81" s="10" t="s">
        <v>276</v>
      </c>
      <c r="C81" s="10">
        <v>1.0</v>
      </c>
      <c r="D81" s="10" t="s">
        <v>274</v>
      </c>
    </row>
    <row r="82" ht="12.75" customHeight="1">
      <c r="A82" s="10" t="s">
        <v>278</v>
      </c>
      <c r="B82" s="10" t="s">
        <v>279</v>
      </c>
      <c r="C82" s="10">
        <v>1.0</v>
      </c>
      <c r="D82" s="11" t="s">
        <v>280</v>
      </c>
    </row>
    <row r="83" ht="12.75" customHeight="1">
      <c r="A83" s="10" t="s">
        <v>281</v>
      </c>
      <c r="B83" s="10" t="s">
        <v>282</v>
      </c>
      <c r="C83" s="10">
        <v>1.0</v>
      </c>
      <c r="D83" s="10">
        <v>233.0</v>
      </c>
    </row>
    <row r="84" ht="12.75" customHeight="1">
      <c r="A84" s="10" t="s">
        <v>284</v>
      </c>
      <c r="B84" s="10" t="s">
        <v>285</v>
      </c>
      <c r="C84" s="10">
        <v>1.0</v>
      </c>
      <c r="D84" s="10" t="s">
        <v>274</v>
      </c>
    </row>
    <row r="85" ht="12.75" customHeight="1">
      <c r="A85" s="10" t="s">
        <v>286</v>
      </c>
      <c r="B85" s="10" t="s">
        <v>287</v>
      </c>
      <c r="C85" s="10">
        <v>1.0</v>
      </c>
      <c r="D85" s="10" t="s">
        <v>274</v>
      </c>
    </row>
    <row r="86" ht="12.75" customHeight="1">
      <c r="A86" s="10" t="s">
        <v>288</v>
      </c>
      <c r="B86" s="10" t="s">
        <v>289</v>
      </c>
      <c r="C86" s="10">
        <v>1.0</v>
      </c>
      <c r="D86" s="10" t="s">
        <v>290</v>
      </c>
    </row>
    <row r="87" ht="12.75" customHeight="1">
      <c r="A87" s="10" t="s">
        <v>291</v>
      </c>
      <c r="B87" s="10" t="s">
        <v>292</v>
      </c>
      <c r="C87" s="10">
        <v>1.0</v>
      </c>
      <c r="D87" s="10">
        <v>651.0</v>
      </c>
    </row>
    <row r="88" ht="12.75" customHeight="1">
      <c r="A88" s="10" t="s">
        <v>293</v>
      </c>
      <c r="B88" s="10" t="s">
        <v>294</v>
      </c>
      <c r="C88" s="10">
        <v>1.0</v>
      </c>
      <c r="D88" s="10">
        <v>123.0</v>
      </c>
    </row>
    <row r="89" ht="12.75" customHeight="1">
      <c r="A89" s="10" t="s">
        <v>296</v>
      </c>
      <c r="B89" s="10" t="s">
        <v>297</v>
      </c>
      <c r="C89" s="10">
        <v>4.0</v>
      </c>
      <c r="D89" s="10" t="s">
        <v>118</v>
      </c>
    </row>
    <row r="90" ht="12.75" customHeight="1">
      <c r="A90" s="10" t="s">
        <v>300</v>
      </c>
      <c r="B90" s="10" t="s">
        <v>301</v>
      </c>
      <c r="C90" s="10">
        <v>1.0</v>
      </c>
      <c r="D90" s="10" t="s">
        <v>302</v>
      </c>
    </row>
    <row r="91" ht="12.75" customHeight="1">
      <c r="A91" s="10" t="s">
        <v>303</v>
      </c>
      <c r="B91" s="10" t="s">
        <v>304</v>
      </c>
      <c r="C91" s="10">
        <v>1.0</v>
      </c>
      <c r="D91" s="10" t="s">
        <v>305</v>
      </c>
    </row>
    <row r="92" ht="12.75" customHeight="1">
      <c r="A92" s="10" t="s">
        <v>306</v>
      </c>
      <c r="B92" s="10" t="s">
        <v>307</v>
      </c>
      <c r="C92" s="10">
        <v>1.0</v>
      </c>
      <c r="D92" s="10" t="s">
        <v>309</v>
      </c>
    </row>
    <row r="93" ht="12.75" customHeight="1">
      <c r="A93" s="10" t="s">
        <v>310</v>
      </c>
      <c r="B93" s="10" t="s">
        <v>311</v>
      </c>
      <c r="C93" s="10">
        <v>2.0</v>
      </c>
      <c r="D93" s="10" t="s">
        <v>305</v>
      </c>
    </row>
    <row r="94" ht="12.75" customHeight="1">
      <c r="A94" s="10" t="s">
        <v>312</v>
      </c>
      <c r="B94" s="10" t="s">
        <v>313</v>
      </c>
      <c r="C94" s="10">
        <v>1.0</v>
      </c>
      <c r="D94" s="10">
        <v>911.0</v>
      </c>
    </row>
    <row r="95" ht="12.75" customHeight="1">
      <c r="A95" s="10" t="s">
        <v>314</v>
      </c>
      <c r="B95" s="10" t="s">
        <v>315</v>
      </c>
      <c r="C95" s="10">
        <v>1.0</v>
      </c>
      <c r="D95" s="10" t="s">
        <v>309</v>
      </c>
    </row>
    <row r="96" ht="12.75" customHeight="1">
      <c r="A96" s="10" t="s">
        <v>317</v>
      </c>
      <c r="B96" s="10" t="s">
        <v>318</v>
      </c>
      <c r="C96" s="10">
        <v>1.0</v>
      </c>
      <c r="D96" s="10">
        <v>321.0</v>
      </c>
    </row>
    <row r="97" ht="12.75" customHeight="1">
      <c r="A97" s="13" t="s">
        <v>321</v>
      </c>
      <c r="B97" s="13" t="s">
        <v>322</v>
      </c>
      <c r="C97" s="13">
        <v>2.0</v>
      </c>
      <c r="D97" s="13">
        <v>321.0</v>
      </c>
    </row>
    <row r="98" ht="12.75" customHeight="1">
      <c r="A98" s="10" t="s">
        <v>324</v>
      </c>
      <c r="B98" s="10" t="s">
        <v>325</v>
      </c>
      <c r="C98" s="10">
        <v>3.0</v>
      </c>
      <c r="D98" s="10" t="s">
        <v>326</v>
      </c>
    </row>
    <row r="99" ht="12.75" customHeight="1">
      <c r="A99" s="10" t="s">
        <v>328</v>
      </c>
      <c r="B99" s="10" t="s">
        <v>329</v>
      </c>
      <c r="C99" s="10">
        <v>15.0</v>
      </c>
      <c r="D99" s="10">
        <v>431.0</v>
      </c>
    </row>
    <row r="100" ht="12.75" customHeight="1">
      <c r="A100" s="10" t="s">
        <v>331</v>
      </c>
      <c r="B100" s="10" t="s">
        <v>332</v>
      </c>
      <c r="C100" s="10">
        <v>1.0</v>
      </c>
      <c r="D100" s="10">
        <v>232.0</v>
      </c>
    </row>
    <row r="101" ht="12.75" customHeight="1">
      <c r="A101" s="10" t="s">
        <v>333</v>
      </c>
      <c r="B101" s="10" t="s">
        <v>334</v>
      </c>
      <c r="C101" s="10">
        <v>1.0</v>
      </c>
      <c r="D101" s="10" t="s">
        <v>336</v>
      </c>
    </row>
    <row r="102" ht="12.75" customHeight="1">
      <c r="A102" s="10" t="s">
        <v>337</v>
      </c>
      <c r="B102" s="10" t="s">
        <v>338</v>
      </c>
      <c r="C102" s="10">
        <v>1.0</v>
      </c>
      <c r="D102" s="10">
        <v>231.0</v>
      </c>
    </row>
    <row r="103" ht="12.75" customHeight="1">
      <c r="A103" s="10" t="s">
        <v>339</v>
      </c>
      <c r="B103" s="10" t="s">
        <v>340</v>
      </c>
      <c r="C103" s="10">
        <v>2.0</v>
      </c>
      <c r="D103" s="10" t="s">
        <v>336</v>
      </c>
    </row>
    <row r="104" ht="12.75" customHeight="1">
      <c r="A104" s="10" t="s">
        <v>341</v>
      </c>
      <c r="B104" s="10" t="s">
        <v>342</v>
      </c>
      <c r="C104" s="10">
        <v>1.0</v>
      </c>
      <c r="D104" s="10" t="s">
        <v>344</v>
      </c>
    </row>
    <row r="105" ht="12.75" customHeight="1">
      <c r="A105" s="10" t="s">
        <v>345</v>
      </c>
      <c r="B105" s="10" t="s">
        <v>346</v>
      </c>
      <c r="C105" s="10">
        <v>1.0</v>
      </c>
      <c r="D105" s="10">
        <v>451.0</v>
      </c>
    </row>
    <row r="106" ht="12.75" customHeight="1">
      <c r="A106" s="10" t="s">
        <v>348</v>
      </c>
      <c r="B106" s="10" t="s">
        <v>349</v>
      </c>
      <c r="C106" s="10">
        <v>1.0</v>
      </c>
      <c r="D106" s="10">
        <v>451.0</v>
      </c>
    </row>
    <row r="107" ht="12.75" customHeight="1">
      <c r="A107" s="10" t="s">
        <v>351</v>
      </c>
      <c r="B107" s="10" t="s">
        <v>352</v>
      </c>
      <c r="C107" s="10">
        <v>1.0</v>
      </c>
      <c r="D107" s="10">
        <v>451.0</v>
      </c>
    </row>
    <row r="108" ht="12.75" customHeight="1">
      <c r="A108" s="10" t="s">
        <v>354</v>
      </c>
      <c r="B108" s="10" t="s">
        <v>355</v>
      </c>
      <c r="C108" s="10">
        <v>1.0</v>
      </c>
      <c r="D108" s="10">
        <v>451.0</v>
      </c>
    </row>
    <row r="109" ht="12.75" customHeight="1">
      <c r="A109" s="10" t="s">
        <v>357</v>
      </c>
      <c r="B109" s="10" t="s">
        <v>358</v>
      </c>
      <c r="C109" s="10">
        <v>2.0</v>
      </c>
      <c r="D109" s="10">
        <v>451.0</v>
      </c>
    </row>
    <row r="110" ht="12.75" customHeight="1">
      <c r="A110" s="10" t="s">
        <v>360</v>
      </c>
      <c r="B110" s="10" t="s">
        <v>361</v>
      </c>
      <c r="C110" s="10">
        <v>2.0</v>
      </c>
      <c r="D110" s="11" t="s">
        <v>363</v>
      </c>
    </row>
    <row r="111" ht="12.75" customHeight="1">
      <c r="A111" s="10" t="s">
        <v>364</v>
      </c>
      <c r="B111" s="10" t="s">
        <v>365</v>
      </c>
      <c r="C111" s="10">
        <v>1.0</v>
      </c>
      <c r="D111" s="10">
        <v>451.0</v>
      </c>
    </row>
    <row r="112" ht="12.75" customHeight="1">
      <c r="A112" s="10" t="s">
        <v>367</v>
      </c>
      <c r="B112" s="10" t="s">
        <v>368</v>
      </c>
      <c r="C112" s="10">
        <v>1.0</v>
      </c>
      <c r="D112" s="10">
        <v>451.0</v>
      </c>
    </row>
    <row r="113" ht="12.75" customHeight="1">
      <c r="A113" s="10" t="s">
        <v>369</v>
      </c>
      <c r="B113" s="10" t="s">
        <v>370</v>
      </c>
      <c r="C113" s="10">
        <v>1.0</v>
      </c>
      <c r="D113" s="11" t="s">
        <v>372</v>
      </c>
    </row>
    <row r="114" ht="12.75" customHeight="1">
      <c r="A114" s="10" t="s">
        <v>373</v>
      </c>
      <c r="B114" s="10" t="s">
        <v>374</v>
      </c>
      <c r="C114" s="10">
        <v>2.0</v>
      </c>
      <c r="D114" s="10" t="s">
        <v>376</v>
      </c>
    </row>
    <row r="115" ht="12.75" customHeight="1">
      <c r="A115" s="10" t="s">
        <v>377</v>
      </c>
      <c r="B115" s="10" t="s">
        <v>378</v>
      </c>
      <c r="C115" s="10">
        <v>1.0</v>
      </c>
      <c r="D115" s="11" t="s">
        <v>380</v>
      </c>
    </row>
    <row r="116" ht="12.75" customHeight="1">
      <c r="A116" s="10" t="s">
        <v>381</v>
      </c>
      <c r="B116" s="10" t="s">
        <v>382</v>
      </c>
      <c r="C116" s="10">
        <v>1.0</v>
      </c>
      <c r="D116" s="10">
        <v>531.0</v>
      </c>
    </row>
    <row r="117" ht="12.75" customHeight="1">
      <c r="A117" s="10" t="s">
        <v>384</v>
      </c>
      <c r="B117" s="10" t="s">
        <v>385</v>
      </c>
      <c r="C117" s="10">
        <v>2.0</v>
      </c>
      <c r="D117" s="10">
        <v>522.0</v>
      </c>
    </row>
    <row r="118" ht="12.75" customHeight="1">
      <c r="A118" s="10" t="s">
        <v>386</v>
      </c>
      <c r="B118" s="10" t="s">
        <v>387</v>
      </c>
      <c r="C118" s="10">
        <v>1.0</v>
      </c>
      <c r="D118" s="10">
        <v>521.0</v>
      </c>
    </row>
    <row r="119" ht="12.75" customHeight="1">
      <c r="A119" s="10" t="s">
        <v>388</v>
      </c>
      <c r="B119" s="10" t="s">
        <v>389</v>
      </c>
      <c r="C119" s="10">
        <v>1.0</v>
      </c>
      <c r="D119" s="10" t="s">
        <v>391</v>
      </c>
    </row>
    <row r="120" ht="12.75" customHeight="1">
      <c r="A120" s="10" t="s">
        <v>392</v>
      </c>
      <c r="B120" s="10" t="s">
        <v>393</v>
      </c>
      <c r="C120" s="10">
        <v>1.0</v>
      </c>
      <c r="D120" s="10">
        <v>241.0</v>
      </c>
    </row>
    <row r="121" ht="12.75" customHeight="1">
      <c r="A121" s="10" t="s">
        <v>395</v>
      </c>
      <c r="B121" s="10" t="s">
        <v>396</v>
      </c>
      <c r="C121" s="10">
        <v>1.0</v>
      </c>
      <c r="D121" s="10">
        <v>241.0</v>
      </c>
    </row>
    <row r="122" ht="12.75" customHeight="1">
      <c r="A122" s="8" t="s">
        <v>398</v>
      </c>
      <c r="B122" s="8" t="s">
        <v>399</v>
      </c>
      <c r="C122" s="8">
        <v>3.0</v>
      </c>
      <c r="D122" s="8" t="s">
        <v>401</v>
      </c>
    </row>
    <row r="123" ht="12.75" customHeight="1">
      <c r="A123" s="10" t="s">
        <v>403</v>
      </c>
      <c r="B123" s="10" t="s">
        <v>404</v>
      </c>
      <c r="C123" s="10">
        <v>3.0</v>
      </c>
      <c r="D123" s="10">
        <v>432.0</v>
      </c>
    </row>
    <row r="124" ht="12.75" customHeight="1">
      <c r="A124" s="10" t="s">
        <v>406</v>
      </c>
      <c r="B124" s="10" t="s">
        <v>407</v>
      </c>
      <c r="C124" s="10">
        <v>1.0</v>
      </c>
      <c r="D124" s="10" t="s">
        <v>409</v>
      </c>
    </row>
    <row r="125" ht="12.75" customHeight="1">
      <c r="A125" s="10" t="s">
        <v>410</v>
      </c>
      <c r="B125" s="10" t="s">
        <v>411</v>
      </c>
      <c r="C125" s="10">
        <v>1.0</v>
      </c>
      <c r="D125" s="10">
        <v>941.0</v>
      </c>
    </row>
    <row r="126" ht="12.75" customHeight="1">
      <c r="A126" s="10" t="s">
        <v>413</v>
      </c>
      <c r="B126" s="10" t="s">
        <v>414</v>
      </c>
      <c r="C126" s="10">
        <v>1.0</v>
      </c>
      <c r="D126" s="10">
        <v>931.0</v>
      </c>
    </row>
    <row r="127" ht="12.75" customHeight="1">
      <c r="A127" s="10" t="s">
        <v>415</v>
      </c>
      <c r="B127" s="10" t="s">
        <v>416</v>
      </c>
      <c r="C127" s="10">
        <v>1.0</v>
      </c>
      <c r="D127" s="10">
        <v>931.0</v>
      </c>
    </row>
    <row r="128" ht="12.75" customHeight="1">
      <c r="A128" s="10" t="s">
        <v>417</v>
      </c>
      <c r="B128" s="10" t="s">
        <v>418</v>
      </c>
      <c r="C128" s="10">
        <v>1.0</v>
      </c>
      <c r="D128" s="11" t="s">
        <v>380</v>
      </c>
    </row>
    <row r="129" ht="12.75" customHeight="1">
      <c r="A129" s="10" t="s">
        <v>419</v>
      </c>
      <c r="B129" s="10" t="s">
        <v>420</v>
      </c>
      <c r="C129" s="10">
        <v>4.0</v>
      </c>
      <c r="D129" s="10">
        <v>611.0</v>
      </c>
    </row>
    <row r="130" ht="12.75" customHeight="1">
      <c r="A130" s="10" t="s">
        <v>422</v>
      </c>
      <c r="B130" s="10" t="s">
        <v>423</v>
      </c>
      <c r="C130" s="10">
        <v>2.0</v>
      </c>
      <c r="D130" s="10" t="s">
        <v>424</v>
      </c>
    </row>
    <row r="131" ht="12.75" customHeight="1">
      <c r="A131" s="10" t="s">
        <v>425</v>
      </c>
      <c r="B131" s="10" t="s">
        <v>426</v>
      </c>
      <c r="C131" s="10">
        <v>2.0</v>
      </c>
      <c r="D131" s="10">
        <v>652.0</v>
      </c>
    </row>
    <row r="132" ht="12.75" customHeight="1">
      <c r="A132" s="10" t="s">
        <v>427</v>
      </c>
      <c r="B132" s="10" t="s">
        <v>428</v>
      </c>
      <c r="C132" s="10">
        <v>2.0</v>
      </c>
      <c r="D132" s="10" t="s">
        <v>429</v>
      </c>
    </row>
    <row r="133" ht="12.75" customHeight="1">
      <c r="A133" s="10" t="s">
        <v>430</v>
      </c>
      <c r="B133" s="10" t="s">
        <v>431</v>
      </c>
      <c r="C133" s="10">
        <v>2.0</v>
      </c>
      <c r="D133" s="10">
        <v>531.0</v>
      </c>
    </row>
    <row r="134" ht="12.75" customHeight="1">
      <c r="A134" s="10" t="s">
        <v>433</v>
      </c>
      <c r="B134" s="10" t="s">
        <v>434</v>
      </c>
      <c r="C134" s="10">
        <v>1.0</v>
      </c>
      <c r="D134" s="10">
        <v>811.0</v>
      </c>
    </row>
    <row r="135" ht="12.75" customHeight="1">
      <c r="A135" s="10" t="s">
        <v>435</v>
      </c>
      <c r="B135" s="10" t="s">
        <v>436</v>
      </c>
      <c r="C135" s="10">
        <v>4.0</v>
      </c>
      <c r="D135" s="10">
        <v>811.0</v>
      </c>
    </row>
    <row r="136" ht="12.75" customHeight="1">
      <c r="A136" s="10" t="s">
        <v>437</v>
      </c>
      <c r="B136" s="10" t="s">
        <v>438</v>
      </c>
      <c r="C136" s="10">
        <v>5.0</v>
      </c>
      <c r="D136" s="10">
        <v>221.0</v>
      </c>
    </row>
    <row r="137" ht="12.75" customHeight="1">
      <c r="A137" s="10" t="s">
        <v>439</v>
      </c>
      <c r="B137" s="10" t="s">
        <v>440</v>
      </c>
      <c r="C137" s="10">
        <v>1.0</v>
      </c>
      <c r="D137" s="10">
        <v>222.0</v>
      </c>
    </row>
    <row r="138" ht="12.75" customHeight="1">
      <c r="A138" s="10" t="s">
        <v>442</v>
      </c>
      <c r="B138" s="10" t="s">
        <v>443</v>
      </c>
      <c r="C138" s="10">
        <v>2.0</v>
      </c>
      <c r="D138" s="10">
        <v>751.0</v>
      </c>
    </row>
    <row r="139" ht="12.75" customHeight="1">
      <c r="A139" s="10" t="s">
        <v>444</v>
      </c>
      <c r="B139" s="10" t="s">
        <v>445</v>
      </c>
      <c r="C139" s="10">
        <v>1.0</v>
      </c>
      <c r="D139" s="10" t="s">
        <v>162</v>
      </c>
    </row>
    <row r="140" ht="12.75" customHeight="1">
      <c r="A140" s="10" t="s">
        <v>446</v>
      </c>
      <c r="B140" s="10" t="s">
        <v>447</v>
      </c>
      <c r="C140" s="10">
        <v>1.0</v>
      </c>
      <c r="D140" s="10" t="s">
        <v>162</v>
      </c>
    </row>
    <row r="141" ht="12.75" customHeight="1">
      <c r="A141" s="10" t="s">
        <v>449</v>
      </c>
      <c r="B141" s="10" t="s">
        <v>450</v>
      </c>
      <c r="C141" s="10">
        <v>3.0</v>
      </c>
      <c r="D141" s="10" t="s">
        <v>452</v>
      </c>
    </row>
    <row r="142" ht="12.75" customHeight="1">
      <c r="A142" s="10" t="s">
        <v>455</v>
      </c>
      <c r="B142" s="10" t="s">
        <v>456</v>
      </c>
      <c r="C142" s="10">
        <v>1.0</v>
      </c>
      <c r="D142" s="10">
        <v>123.0</v>
      </c>
    </row>
    <row r="143" ht="12.75" customHeight="1">
      <c r="A143" s="10" t="s">
        <v>458</v>
      </c>
      <c r="B143" s="10" t="s">
        <v>459</v>
      </c>
      <c r="C143" s="10">
        <v>3.0</v>
      </c>
      <c r="D143" s="10">
        <v>541.0</v>
      </c>
    </row>
    <row r="144" ht="12.75" customHeight="1">
      <c r="A144" s="10" t="s">
        <v>461</v>
      </c>
      <c r="B144" s="10" t="s">
        <v>462</v>
      </c>
      <c r="C144" s="10">
        <v>2.0</v>
      </c>
      <c r="D144" s="10" t="s">
        <v>464</v>
      </c>
    </row>
    <row r="145" ht="12.75" customHeight="1">
      <c r="A145" s="10" t="s">
        <v>465</v>
      </c>
      <c r="B145" s="10" t="s">
        <v>466</v>
      </c>
      <c r="C145" s="10">
        <v>1.0</v>
      </c>
      <c r="D145" s="10" t="s">
        <v>162</v>
      </c>
    </row>
    <row r="146" ht="12.75" customHeight="1">
      <c r="A146" s="10" t="s">
        <v>467</v>
      </c>
      <c r="B146" s="10" t="s">
        <v>468</v>
      </c>
      <c r="C146" s="10">
        <v>1.0</v>
      </c>
      <c r="D146" s="10" t="s">
        <v>162</v>
      </c>
    </row>
    <row r="147" ht="12.75" customHeight="1">
      <c r="A147" s="10" t="s">
        <v>470</v>
      </c>
      <c r="B147" s="10" t="s">
        <v>471</v>
      </c>
      <c r="C147" s="10">
        <v>1.0</v>
      </c>
      <c r="D147" s="10" t="s">
        <v>472</v>
      </c>
    </row>
    <row r="148" ht="12.75" customHeight="1">
      <c r="A148" s="8" t="s">
        <v>473</v>
      </c>
      <c r="B148" s="8" t="s">
        <v>474</v>
      </c>
      <c r="C148" s="8">
        <v>4.0</v>
      </c>
      <c r="D148" s="8" t="s">
        <v>409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2.75" customHeight="1">
      <c r="A149" s="10" t="s">
        <v>476</v>
      </c>
      <c r="B149" s="30" t="s">
        <v>477</v>
      </c>
      <c r="C149" s="10">
        <v>2.0</v>
      </c>
      <c r="D149" s="11" t="s">
        <v>478</v>
      </c>
    </row>
    <row r="150" ht="12.75" customHeight="1">
      <c r="A150" s="10" t="s">
        <v>479</v>
      </c>
      <c r="B150" s="10" t="s">
        <v>480</v>
      </c>
      <c r="C150" s="10">
        <v>4.0</v>
      </c>
      <c r="D150" s="10" t="s">
        <v>482</v>
      </c>
    </row>
    <row r="151" ht="12.75" customHeight="1">
      <c r="A151" s="10" t="s">
        <v>483</v>
      </c>
      <c r="B151" s="10" t="s">
        <v>484</v>
      </c>
      <c r="C151" s="10">
        <v>1.0</v>
      </c>
      <c r="D151" s="10">
        <v>811.0</v>
      </c>
    </row>
    <row r="152" ht="12.75" customHeight="1">
      <c r="A152" s="10" t="s">
        <v>485</v>
      </c>
      <c r="B152" s="10" t="s">
        <v>486</v>
      </c>
      <c r="C152" s="10">
        <v>3.0</v>
      </c>
      <c r="D152" s="10" t="s">
        <v>482</v>
      </c>
    </row>
    <row r="153" ht="12.75" customHeight="1">
      <c r="A153" s="10" t="s">
        <v>488</v>
      </c>
      <c r="B153" s="10" t="s">
        <v>489</v>
      </c>
      <c r="C153" s="10">
        <v>1.0</v>
      </c>
      <c r="D153" s="10">
        <v>642.0</v>
      </c>
    </row>
    <row r="154" ht="12.75" customHeight="1">
      <c r="A154" s="10" t="s">
        <v>490</v>
      </c>
      <c r="B154" s="10" t="s">
        <v>491</v>
      </c>
      <c r="C154" s="10">
        <v>1.0</v>
      </c>
      <c r="D154" s="10">
        <v>642.0</v>
      </c>
    </row>
    <row r="155" ht="12.75" customHeight="1">
      <c r="A155" s="10" t="s">
        <v>492</v>
      </c>
      <c r="B155" s="10" t="s">
        <v>493</v>
      </c>
      <c r="C155" s="10">
        <v>1.0</v>
      </c>
      <c r="D155" s="10" t="s">
        <v>158</v>
      </c>
    </row>
    <row r="156" ht="12.75" customHeight="1">
      <c r="A156" s="10" t="s">
        <v>495</v>
      </c>
      <c r="B156" s="10" t="s">
        <v>496</v>
      </c>
      <c r="C156" s="10">
        <v>1.0</v>
      </c>
      <c r="D156" s="10" t="s">
        <v>158</v>
      </c>
    </row>
    <row r="157" ht="12.75" customHeight="1">
      <c r="A157" s="10" t="s">
        <v>498</v>
      </c>
      <c r="B157" s="10" t="s">
        <v>499</v>
      </c>
      <c r="C157" s="10">
        <v>1.0</v>
      </c>
      <c r="D157" s="10" t="s">
        <v>158</v>
      </c>
    </row>
    <row r="158" ht="12.75" customHeight="1">
      <c r="A158" s="10" t="s">
        <v>501</v>
      </c>
      <c r="B158" s="10" t="s">
        <v>502</v>
      </c>
      <c r="C158" s="10">
        <v>1.0</v>
      </c>
      <c r="D158" s="10">
        <v>551.0</v>
      </c>
    </row>
    <row r="159" ht="12.75" customHeight="1">
      <c r="A159" s="10" t="s">
        <v>503</v>
      </c>
      <c r="B159" s="10" t="s">
        <v>504</v>
      </c>
      <c r="C159" s="10">
        <v>3.0</v>
      </c>
      <c r="D159" s="10">
        <v>554.0</v>
      </c>
    </row>
    <row r="160" ht="12.75" customHeight="1">
      <c r="A160" s="10" t="s">
        <v>506</v>
      </c>
      <c r="B160" s="10" t="s">
        <v>507</v>
      </c>
      <c r="C160" s="10">
        <v>1.0</v>
      </c>
      <c r="D160" s="10" t="s">
        <v>509</v>
      </c>
    </row>
    <row r="161" ht="12.75" customHeight="1">
      <c r="A161" s="10" t="s">
        <v>510</v>
      </c>
      <c r="B161" s="10" t="s">
        <v>511</v>
      </c>
      <c r="C161" s="10">
        <v>2.0</v>
      </c>
      <c r="D161" s="10">
        <v>554.0</v>
      </c>
    </row>
    <row r="162" ht="12.75" customHeight="1">
      <c r="A162" s="10" t="s">
        <v>512</v>
      </c>
      <c r="B162" s="10" t="s">
        <v>513</v>
      </c>
      <c r="C162" s="10">
        <v>3.0</v>
      </c>
      <c r="D162" s="10" t="s">
        <v>515</v>
      </c>
    </row>
    <row r="163" ht="12.75" customHeight="1">
      <c r="A163" s="18" t="s">
        <v>516</v>
      </c>
      <c r="B163" s="18" t="s">
        <v>517</v>
      </c>
      <c r="C163" s="18">
        <v>1.0</v>
      </c>
      <c r="D163" s="18">
        <v>432.0</v>
      </c>
    </row>
    <row r="164" ht="12.75" customHeight="1">
      <c r="A164" s="10" t="s">
        <v>520</v>
      </c>
      <c r="B164" s="10" t="s">
        <v>521</v>
      </c>
      <c r="C164" s="10">
        <v>4.0</v>
      </c>
      <c r="D164" s="10" t="s">
        <v>523</v>
      </c>
    </row>
    <row r="165" ht="12.75" customHeight="1">
      <c r="A165" s="10" t="s">
        <v>524</v>
      </c>
      <c r="B165" s="10" t="s">
        <v>525</v>
      </c>
      <c r="C165" s="10">
        <v>1.0</v>
      </c>
      <c r="D165" s="10">
        <v>623.0</v>
      </c>
    </row>
    <row r="166" ht="12.75" customHeight="1">
      <c r="A166" s="10" t="s">
        <v>527</v>
      </c>
      <c r="B166" s="10" t="s">
        <v>528</v>
      </c>
      <c r="C166" s="10">
        <v>1.0</v>
      </c>
      <c r="D166" s="10">
        <v>651.0</v>
      </c>
    </row>
    <row r="167" ht="12.75" customHeight="1">
      <c r="A167" s="10" t="s">
        <v>529</v>
      </c>
      <c r="B167" s="10" t="s">
        <v>530</v>
      </c>
      <c r="C167" s="10">
        <v>1.0</v>
      </c>
      <c r="D167" s="11" t="s">
        <v>280</v>
      </c>
    </row>
    <row r="168" ht="12.75" customHeight="1">
      <c r="A168" s="10" t="s">
        <v>532</v>
      </c>
      <c r="B168" s="10" t="s">
        <v>533</v>
      </c>
      <c r="C168" s="10">
        <v>1.0</v>
      </c>
      <c r="D168" s="10">
        <v>331.0</v>
      </c>
    </row>
    <row r="169" ht="12.75" customHeight="1">
      <c r="A169" s="10" t="s">
        <v>535</v>
      </c>
      <c r="B169" s="10" t="s">
        <v>536</v>
      </c>
      <c r="C169" s="10">
        <v>1.0</v>
      </c>
      <c r="D169" s="11" t="s">
        <v>280</v>
      </c>
    </row>
    <row r="170" ht="12.75" customHeight="1">
      <c r="A170" s="10" t="s">
        <v>538</v>
      </c>
      <c r="B170" s="10" t="s">
        <v>539</v>
      </c>
      <c r="C170" s="10">
        <v>5.0</v>
      </c>
      <c r="D170" s="10">
        <v>852.0</v>
      </c>
    </row>
    <row r="171" ht="12.75" customHeight="1">
      <c r="A171" s="10" t="s">
        <v>542</v>
      </c>
      <c r="B171" s="10" t="s">
        <v>543</v>
      </c>
      <c r="C171" s="10">
        <v>1.0</v>
      </c>
      <c r="D171" s="10" t="s">
        <v>363</v>
      </c>
    </row>
    <row r="172" ht="12.75" customHeight="1">
      <c r="A172" s="10" t="s">
        <v>545</v>
      </c>
      <c r="B172" s="10" t="s">
        <v>546</v>
      </c>
      <c r="C172" s="10">
        <v>1.0</v>
      </c>
      <c r="D172" s="11" t="s">
        <v>280</v>
      </c>
    </row>
    <row r="173" ht="12.75" customHeight="1">
      <c r="A173" s="10" t="s">
        <v>548</v>
      </c>
      <c r="B173" s="10" t="s">
        <v>549</v>
      </c>
      <c r="C173" s="10">
        <v>1.0</v>
      </c>
      <c r="D173" s="10" t="s">
        <v>363</v>
      </c>
    </row>
    <row r="174" ht="12.75" customHeight="1">
      <c r="A174" s="10" t="s">
        <v>550</v>
      </c>
      <c r="B174" s="10" t="s">
        <v>551</v>
      </c>
      <c r="C174" s="10">
        <v>2.0</v>
      </c>
      <c r="D174" s="10" t="s">
        <v>553</v>
      </c>
    </row>
    <row r="175" ht="12.75" customHeight="1">
      <c r="A175" s="10" t="s">
        <v>554</v>
      </c>
      <c r="B175" s="10" t="s">
        <v>555</v>
      </c>
      <c r="C175" s="10">
        <v>1.0</v>
      </c>
      <c r="D175" s="10">
        <v>541.0</v>
      </c>
    </row>
    <row r="176" ht="12.75" customHeight="1">
      <c r="A176" s="10" t="s">
        <v>556</v>
      </c>
      <c r="B176" s="10" t="s">
        <v>557</v>
      </c>
      <c r="C176" s="10">
        <v>2.0</v>
      </c>
      <c r="D176" s="10" t="s">
        <v>65</v>
      </c>
    </row>
    <row r="177" ht="12.75" customHeight="1">
      <c r="A177" s="10" t="s">
        <v>559</v>
      </c>
      <c r="B177" s="10" t="s">
        <v>560</v>
      </c>
      <c r="C177" s="10">
        <v>1.0</v>
      </c>
    </row>
    <row r="178" ht="12.75" customHeight="1">
      <c r="A178" s="10" t="s">
        <v>561</v>
      </c>
      <c r="B178" s="10" t="s">
        <v>562</v>
      </c>
      <c r="C178" s="10">
        <v>2.0</v>
      </c>
      <c r="D178" s="10" t="s">
        <v>564</v>
      </c>
    </row>
    <row r="179" ht="12.75" customHeight="1">
      <c r="A179" s="10" t="s">
        <v>565</v>
      </c>
      <c r="B179" s="10" t="s">
        <v>566</v>
      </c>
      <c r="C179" s="10">
        <v>4.0</v>
      </c>
      <c r="D179" s="10">
        <v>531.0</v>
      </c>
    </row>
    <row r="180" ht="12.75" customHeight="1">
      <c r="A180" s="10" t="s">
        <v>568</v>
      </c>
      <c r="B180" s="10" t="s">
        <v>569</v>
      </c>
      <c r="C180" s="10">
        <v>1.0</v>
      </c>
      <c r="D180" s="10" t="s">
        <v>65</v>
      </c>
    </row>
    <row r="181" ht="12.75" customHeight="1">
      <c r="A181" s="10" t="s">
        <v>570</v>
      </c>
      <c r="B181" s="10" t="s">
        <v>571</v>
      </c>
      <c r="C181" s="10">
        <v>1.0</v>
      </c>
      <c r="D181" s="10" t="s">
        <v>65</v>
      </c>
    </row>
    <row r="182" ht="12.75" customHeight="1">
      <c r="A182" s="10" t="s">
        <v>573</v>
      </c>
      <c r="B182" s="10" t="s">
        <v>574</v>
      </c>
      <c r="C182" s="10">
        <v>1.0</v>
      </c>
      <c r="D182" s="10" t="s">
        <v>575</v>
      </c>
    </row>
    <row r="183" ht="12.75" customHeight="1">
      <c r="A183" s="10" t="s">
        <v>576</v>
      </c>
      <c r="B183" s="10" t="s">
        <v>577</v>
      </c>
      <c r="C183" s="10">
        <v>1.0</v>
      </c>
      <c r="D183" s="10" t="s">
        <v>579</v>
      </c>
    </row>
    <row r="184" ht="12.75" customHeight="1">
      <c r="A184" s="10" t="s">
        <v>580</v>
      </c>
      <c r="B184" s="10" t="s">
        <v>581</v>
      </c>
      <c r="C184" s="10">
        <v>1.0</v>
      </c>
      <c r="D184" s="10" t="s">
        <v>582</v>
      </c>
    </row>
    <row r="185" ht="12.75" customHeight="1">
      <c r="A185" s="10" t="s">
        <v>583</v>
      </c>
      <c r="B185" s="10" t="s">
        <v>584</v>
      </c>
      <c r="C185" s="10">
        <v>2.0</v>
      </c>
      <c r="D185" s="10" t="s">
        <v>585</v>
      </c>
    </row>
    <row r="186" ht="12.75" customHeight="1">
      <c r="A186" s="10" t="s">
        <v>586</v>
      </c>
      <c r="B186" s="10" t="s">
        <v>587</v>
      </c>
      <c r="D186" s="10" t="s">
        <v>582</v>
      </c>
    </row>
    <row r="187" ht="12.75" customHeight="1">
      <c r="A187" s="10" t="s">
        <v>588</v>
      </c>
      <c r="B187" s="10" t="s">
        <v>589</v>
      </c>
      <c r="C187" s="10">
        <v>3.0</v>
      </c>
      <c r="D187" s="10" t="s">
        <v>591</v>
      </c>
      <c r="E187" s="15">
        <v>713.0</v>
      </c>
    </row>
    <row r="188" ht="12.75" customHeight="1">
      <c r="A188" s="10" t="s">
        <v>592</v>
      </c>
      <c r="B188" s="10" t="s">
        <v>593</v>
      </c>
      <c r="C188" s="10">
        <v>1.0</v>
      </c>
      <c r="D188" s="10">
        <v>721.0</v>
      </c>
    </row>
    <row r="189" ht="12.75" customHeight="1">
      <c r="A189" s="10" t="s">
        <v>594</v>
      </c>
      <c r="B189" s="10" t="s">
        <v>595</v>
      </c>
      <c r="C189" s="10">
        <v>1.0</v>
      </c>
      <c r="D189" s="10" t="s">
        <v>597</v>
      </c>
    </row>
    <row r="190" ht="12.75" customHeight="1">
      <c r="A190" s="10" t="s">
        <v>598</v>
      </c>
      <c r="B190" s="10" t="s">
        <v>599</v>
      </c>
      <c r="C190" s="10">
        <v>1.0</v>
      </c>
      <c r="D190" s="10" t="s">
        <v>597</v>
      </c>
    </row>
    <row r="191" ht="12.75" customHeight="1">
      <c r="A191" s="10" t="s">
        <v>601</v>
      </c>
      <c r="B191" s="10" t="s">
        <v>602</v>
      </c>
      <c r="C191" s="10">
        <v>1.0</v>
      </c>
      <c r="D191" s="10">
        <v>921.0</v>
      </c>
    </row>
    <row r="192" ht="12.75" customHeight="1">
      <c r="A192" s="10" t="s">
        <v>603</v>
      </c>
      <c r="B192" s="10" t="s">
        <v>604</v>
      </c>
      <c r="C192" s="10">
        <v>2.0</v>
      </c>
      <c r="D192" s="10" t="s">
        <v>523</v>
      </c>
    </row>
    <row r="193" ht="12.75" customHeight="1">
      <c r="A193" s="10" t="s">
        <v>605</v>
      </c>
      <c r="B193" s="10" t="s">
        <v>606</v>
      </c>
      <c r="C193" s="10">
        <v>1.0</v>
      </c>
      <c r="D193" s="10">
        <v>222.0</v>
      </c>
    </row>
    <row r="194" ht="12.75" customHeight="1">
      <c r="A194" s="10" t="s">
        <v>608</v>
      </c>
      <c r="B194" s="10" t="s">
        <v>609</v>
      </c>
      <c r="C194" s="10">
        <v>1.0</v>
      </c>
    </row>
    <row r="195" ht="12.75" customHeight="1">
      <c r="A195" s="10" t="s">
        <v>610</v>
      </c>
      <c r="B195" s="10" t="s">
        <v>611</v>
      </c>
      <c r="C195" s="10">
        <v>1.0</v>
      </c>
    </row>
    <row r="196" ht="12.75" customHeight="1">
      <c r="A196" s="10" t="s">
        <v>612</v>
      </c>
      <c r="B196" s="10" t="s">
        <v>613</v>
      </c>
      <c r="C196" s="10">
        <v>1.0</v>
      </c>
    </row>
    <row r="197" ht="12.75" customHeight="1">
      <c r="A197" s="10" t="s">
        <v>614</v>
      </c>
      <c r="B197" s="10" t="s">
        <v>615</v>
      </c>
      <c r="C197" s="10">
        <v>1.0</v>
      </c>
    </row>
    <row r="198" ht="12.75" customHeight="1">
      <c r="A198" s="10" t="s">
        <v>616</v>
      </c>
      <c r="B198" s="10" t="s">
        <v>617</v>
      </c>
      <c r="C198" s="10">
        <v>1.0</v>
      </c>
    </row>
    <row r="199" ht="12.75" customHeight="1">
      <c r="A199" s="10" t="s">
        <v>618</v>
      </c>
      <c r="B199" s="10" t="s">
        <v>619</v>
      </c>
      <c r="C199" s="10">
        <v>1.0</v>
      </c>
    </row>
    <row r="200" ht="12.75" customHeight="1">
      <c r="A200" s="20" t="s">
        <v>621</v>
      </c>
      <c r="B200" s="30" t="s">
        <v>622</v>
      </c>
      <c r="C200" s="10">
        <v>1.0</v>
      </c>
    </row>
    <row r="201" ht="12.75" customHeight="1">
      <c r="A201" s="10" t="s">
        <v>625</v>
      </c>
      <c r="B201" s="10" t="s">
        <v>626</v>
      </c>
      <c r="C201" s="10">
        <v>1.0</v>
      </c>
      <c r="D201" s="10">
        <v>231.0</v>
      </c>
    </row>
    <row r="202" ht="12.75" customHeight="1">
      <c r="A202" s="10" t="s">
        <v>628</v>
      </c>
      <c r="B202" s="10" t="s">
        <v>629</v>
      </c>
      <c r="C202" s="10">
        <v>1.0</v>
      </c>
      <c r="D202" s="10">
        <v>143.0</v>
      </c>
    </row>
    <row r="203" ht="12.75" customHeight="1">
      <c r="A203" s="10" t="s">
        <v>631</v>
      </c>
      <c r="B203" s="10" t="s">
        <v>632</v>
      </c>
      <c r="C203" s="10">
        <v>1.0</v>
      </c>
      <c r="D203" s="10" t="s">
        <v>274</v>
      </c>
    </row>
    <row r="204" ht="12.75" customHeight="1">
      <c r="A204" s="10" t="s">
        <v>633</v>
      </c>
      <c r="B204" s="10" t="s">
        <v>634</v>
      </c>
      <c r="C204" s="10">
        <v>3.0</v>
      </c>
      <c r="D204" s="10" t="s">
        <v>636</v>
      </c>
    </row>
    <row r="205" ht="12.75" customHeight="1">
      <c r="A205" s="20" t="s">
        <v>637</v>
      </c>
      <c r="B205" s="30" t="s">
        <v>638</v>
      </c>
      <c r="C205" s="10">
        <v>1.0</v>
      </c>
    </row>
    <row r="206" ht="12.75" customHeight="1">
      <c r="A206" s="10" t="s">
        <v>641</v>
      </c>
      <c r="B206" s="10" t="s">
        <v>642</v>
      </c>
      <c r="C206" s="10">
        <v>3.0</v>
      </c>
      <c r="D206" s="11" t="s">
        <v>644</v>
      </c>
    </row>
    <row r="207" ht="12.75" customHeight="1">
      <c r="A207" s="10" t="s">
        <v>645</v>
      </c>
      <c r="B207" s="10" t="s">
        <v>646</v>
      </c>
      <c r="C207" s="10">
        <v>3.0</v>
      </c>
      <c r="D207" s="10" t="s">
        <v>363</v>
      </c>
    </row>
    <row r="208" ht="12.75" customHeight="1">
      <c r="A208" s="10" t="s">
        <v>648</v>
      </c>
      <c r="B208" s="10" t="s">
        <v>649</v>
      </c>
      <c r="C208" s="10">
        <v>2.0</v>
      </c>
      <c r="D208" s="10" t="s">
        <v>363</v>
      </c>
    </row>
    <row r="209" ht="12.75" customHeight="1">
      <c r="A209" s="10" t="s">
        <v>651</v>
      </c>
      <c r="B209" s="10" t="s">
        <v>652</v>
      </c>
      <c r="C209" s="10">
        <v>1.0</v>
      </c>
      <c r="D209" s="10" t="s">
        <v>654</v>
      </c>
      <c r="E209" s="15">
        <v>53.0</v>
      </c>
    </row>
    <row r="210" ht="12.75" customHeight="1">
      <c r="A210" s="10" t="s">
        <v>656</v>
      </c>
      <c r="B210" s="10" t="s">
        <v>657</v>
      </c>
      <c r="C210" s="10">
        <v>1.0</v>
      </c>
      <c r="D210" s="10" t="s">
        <v>268</v>
      </c>
    </row>
    <row r="211" ht="12.75" customHeight="1">
      <c r="A211" s="10" t="s">
        <v>659</v>
      </c>
      <c r="B211" s="10" t="s">
        <v>660</v>
      </c>
      <c r="C211" s="10">
        <v>2.0</v>
      </c>
      <c r="D211" s="10" t="s">
        <v>662</v>
      </c>
    </row>
    <row r="212" ht="12.75" customHeight="1">
      <c r="A212" s="10" t="s">
        <v>663</v>
      </c>
      <c r="B212" s="10" t="s">
        <v>664</v>
      </c>
      <c r="C212" s="10">
        <v>1.0</v>
      </c>
      <c r="D212" s="10" t="s">
        <v>665</v>
      </c>
    </row>
    <row r="213" ht="12.75" customHeight="1">
      <c r="A213" s="10" t="s">
        <v>666</v>
      </c>
      <c r="B213" s="10" t="s">
        <v>667</v>
      </c>
      <c r="C213" s="10">
        <v>2.0</v>
      </c>
      <c r="D213" s="10" t="s">
        <v>222</v>
      </c>
    </row>
    <row r="214" ht="12.75" customHeight="1">
      <c r="A214" s="10" t="s">
        <v>669</v>
      </c>
      <c r="B214" s="10" t="s">
        <v>670</v>
      </c>
      <c r="C214" s="10">
        <v>1.0</v>
      </c>
      <c r="D214" s="10" t="s">
        <v>672</v>
      </c>
    </row>
    <row r="215" ht="12.75" customHeight="1">
      <c r="A215" s="10" t="s">
        <v>674</v>
      </c>
      <c r="B215" s="10" t="s">
        <v>675</v>
      </c>
      <c r="C215" s="10">
        <v>1.0</v>
      </c>
      <c r="D215" s="10" t="s">
        <v>672</v>
      </c>
    </row>
    <row r="216" ht="12.75" customHeight="1">
      <c r="A216" s="10" t="s">
        <v>676</v>
      </c>
      <c r="B216" s="10" t="s">
        <v>677</v>
      </c>
      <c r="C216" s="10">
        <v>1.0</v>
      </c>
      <c r="D216" s="10" t="s">
        <v>672</v>
      </c>
    </row>
    <row r="217" ht="12.75" customHeight="1">
      <c r="A217" s="10" t="s">
        <v>678</v>
      </c>
      <c r="B217" s="10" t="s">
        <v>679</v>
      </c>
      <c r="C217" s="10">
        <v>3.0</v>
      </c>
      <c r="D217" s="10" t="s">
        <v>672</v>
      </c>
    </row>
    <row r="218" ht="12.75" customHeight="1">
      <c r="A218" s="10" t="s">
        <v>681</v>
      </c>
      <c r="B218" s="10" t="s">
        <v>682</v>
      </c>
      <c r="C218" s="10">
        <v>1.0</v>
      </c>
      <c r="D218" s="10" t="s">
        <v>672</v>
      </c>
    </row>
    <row r="219" ht="12.75" customHeight="1">
      <c r="A219" s="10" t="s">
        <v>683</v>
      </c>
      <c r="B219" s="10" t="s">
        <v>684</v>
      </c>
      <c r="C219" s="10">
        <v>1.0</v>
      </c>
      <c r="D219" s="10" t="s">
        <v>672</v>
      </c>
    </row>
    <row r="220" ht="12.75" customHeight="1">
      <c r="A220" s="10" t="s">
        <v>685</v>
      </c>
      <c r="B220" s="10" t="s">
        <v>686</v>
      </c>
      <c r="C220" s="10">
        <v>1.0</v>
      </c>
      <c r="D220" s="10" t="s">
        <v>672</v>
      </c>
    </row>
    <row r="221" ht="12.75" customHeight="1">
      <c r="A221" s="10" t="s">
        <v>688</v>
      </c>
      <c r="B221" s="10" t="s">
        <v>689</v>
      </c>
      <c r="C221" s="10">
        <v>1.0</v>
      </c>
      <c r="D221" s="10">
        <v>652.0</v>
      </c>
    </row>
    <row r="222" ht="12.75" customHeight="1">
      <c r="A222" s="10" t="s">
        <v>690</v>
      </c>
      <c r="B222" s="10" t="s">
        <v>691</v>
      </c>
      <c r="C222" s="10">
        <v>2.0</v>
      </c>
      <c r="D222" s="10" t="s">
        <v>692</v>
      </c>
    </row>
    <row r="223" ht="12.75" customHeight="1">
      <c r="A223" s="10" t="s">
        <v>693</v>
      </c>
      <c r="B223" s="10" t="s">
        <v>694</v>
      </c>
      <c r="C223" s="10">
        <v>1.0</v>
      </c>
      <c r="D223" s="10" t="s">
        <v>695</v>
      </c>
    </row>
    <row r="224" ht="12.75" customHeight="1">
      <c r="A224" s="8" t="s">
        <v>696</v>
      </c>
      <c r="B224" s="8" t="s">
        <v>697</v>
      </c>
      <c r="C224" s="8">
        <v>1.0</v>
      </c>
      <c r="D224" s="8">
        <v>153.0</v>
      </c>
    </row>
    <row r="225" ht="12.75" customHeight="1">
      <c r="A225" s="10" t="s">
        <v>699</v>
      </c>
      <c r="B225" s="10" t="s">
        <v>700</v>
      </c>
      <c r="C225" s="10">
        <v>10.0</v>
      </c>
      <c r="D225" s="10" t="s">
        <v>695</v>
      </c>
    </row>
    <row r="226" ht="12.75" customHeight="1">
      <c r="A226" s="10" t="s">
        <v>702</v>
      </c>
      <c r="B226" s="10" t="s">
        <v>703</v>
      </c>
      <c r="C226" s="10">
        <v>6.0</v>
      </c>
      <c r="D226" s="10" t="s">
        <v>692</v>
      </c>
    </row>
    <row r="227" ht="12.75" customHeight="1">
      <c r="A227" s="10" t="s">
        <v>705</v>
      </c>
      <c r="B227" s="10" t="s">
        <v>706</v>
      </c>
      <c r="C227" s="10">
        <v>9.0</v>
      </c>
      <c r="D227" s="10" t="s">
        <v>692</v>
      </c>
    </row>
    <row r="228" ht="12.75" customHeight="1">
      <c r="A228" s="10" t="s">
        <v>708</v>
      </c>
      <c r="B228" s="10" t="s">
        <v>709</v>
      </c>
      <c r="C228" s="10">
        <v>2.0</v>
      </c>
      <c r="D228" s="10" t="s">
        <v>711</v>
      </c>
    </row>
    <row r="229" ht="12.75" customHeight="1">
      <c r="A229" s="10" t="s">
        <v>712</v>
      </c>
      <c r="B229" s="10" t="s">
        <v>713</v>
      </c>
      <c r="C229" s="10">
        <v>2.0</v>
      </c>
      <c r="D229" s="10" t="s">
        <v>715</v>
      </c>
    </row>
    <row r="230" ht="12.75" customHeight="1">
      <c r="A230" s="10" t="s">
        <v>716</v>
      </c>
      <c r="B230" s="10" t="s">
        <v>717</v>
      </c>
      <c r="C230" s="10">
        <v>2.0</v>
      </c>
      <c r="D230" s="10" t="s">
        <v>719</v>
      </c>
    </row>
    <row r="231" ht="12.75" customHeight="1">
      <c r="A231" s="10" t="s">
        <v>7639</v>
      </c>
      <c r="B231" s="10" t="s">
        <v>721</v>
      </c>
      <c r="C231" s="10">
        <v>7.0</v>
      </c>
      <c r="D231" s="10" t="s">
        <v>723</v>
      </c>
    </row>
    <row r="232" ht="12.75" customHeight="1">
      <c r="A232" s="10" t="s">
        <v>724</v>
      </c>
      <c r="B232" s="10" t="s">
        <v>725</v>
      </c>
      <c r="C232" s="10">
        <v>2.0</v>
      </c>
      <c r="D232" s="11" t="s">
        <v>727</v>
      </c>
    </row>
    <row r="233" ht="12.75" customHeight="1">
      <c r="A233" s="10" t="s">
        <v>729</v>
      </c>
      <c r="B233" s="10" t="s">
        <v>730</v>
      </c>
      <c r="C233" s="10">
        <v>1.0</v>
      </c>
      <c r="D233" s="11" t="s">
        <v>727</v>
      </c>
    </row>
    <row r="234" ht="12.75" customHeight="1">
      <c r="A234" s="10" t="s">
        <v>733</v>
      </c>
      <c r="B234" s="10" t="s">
        <v>734</v>
      </c>
      <c r="C234" s="10">
        <v>4.0</v>
      </c>
      <c r="D234" s="11" t="s">
        <v>736</v>
      </c>
    </row>
    <row r="235" ht="12.75" customHeight="1">
      <c r="A235" s="10" t="s">
        <v>737</v>
      </c>
      <c r="B235" s="10" t="s">
        <v>738</v>
      </c>
      <c r="C235" s="10">
        <v>1.0</v>
      </c>
      <c r="D235" s="11" t="s">
        <v>727</v>
      </c>
    </row>
    <row r="236" ht="12.75" customHeight="1">
      <c r="A236" s="10" t="s">
        <v>739</v>
      </c>
      <c r="B236" s="10" t="s">
        <v>740</v>
      </c>
      <c r="C236" s="10">
        <v>6.0</v>
      </c>
      <c r="D236" s="11" t="s">
        <v>742</v>
      </c>
    </row>
    <row r="237" ht="12.75" customHeight="1">
      <c r="A237" s="18" t="s">
        <v>743</v>
      </c>
      <c r="B237" s="18" t="s">
        <v>744</v>
      </c>
      <c r="C237" s="18">
        <v>2.0</v>
      </c>
      <c r="D237" s="18" t="s">
        <v>746</v>
      </c>
    </row>
    <row r="238" ht="12.75" customHeight="1">
      <c r="A238" s="10" t="s">
        <v>748</v>
      </c>
      <c r="B238" s="10" t="s">
        <v>749</v>
      </c>
    </row>
    <row r="239" ht="12.75" customHeight="1">
      <c r="A239" s="10" t="s">
        <v>750</v>
      </c>
      <c r="B239" s="10" t="s">
        <v>751</v>
      </c>
      <c r="C239" s="10">
        <v>1.0</v>
      </c>
      <c r="D239" s="11" t="s">
        <v>723</v>
      </c>
    </row>
    <row r="240" ht="12.75" customHeight="1">
      <c r="A240" s="10" t="s">
        <v>753</v>
      </c>
      <c r="B240" s="10" t="s">
        <v>754</v>
      </c>
      <c r="D240" s="11" t="s">
        <v>515</v>
      </c>
    </row>
    <row r="241" ht="12.75" customHeight="1">
      <c r="A241" s="10" t="s">
        <v>756</v>
      </c>
      <c r="B241" s="10" t="s">
        <v>757</v>
      </c>
      <c r="D241" s="11" t="s">
        <v>727</v>
      </c>
    </row>
    <row r="242" ht="12.75" customHeight="1">
      <c r="A242" s="10" t="s">
        <v>759</v>
      </c>
      <c r="B242" s="10" t="s">
        <v>760</v>
      </c>
      <c r="C242" s="10">
        <v>4.0</v>
      </c>
      <c r="D242" s="11" t="s">
        <v>761</v>
      </c>
    </row>
    <row r="243" ht="12.75" customHeight="1">
      <c r="A243" s="10" t="s">
        <v>762</v>
      </c>
      <c r="B243" s="10" t="s">
        <v>763</v>
      </c>
      <c r="C243" s="10">
        <v>3.0</v>
      </c>
      <c r="D243" s="11" t="s">
        <v>765</v>
      </c>
    </row>
    <row r="244" ht="12.75" customHeight="1">
      <c r="A244" s="8" t="s">
        <v>766</v>
      </c>
      <c r="B244" s="8" t="s">
        <v>767</v>
      </c>
      <c r="C244" s="8">
        <v>1.0</v>
      </c>
      <c r="D244" s="8">
        <v>153.0</v>
      </c>
    </row>
    <row r="245" ht="12.75" customHeight="1">
      <c r="A245" s="10" t="s">
        <v>769</v>
      </c>
      <c r="B245" s="10" t="s">
        <v>770</v>
      </c>
      <c r="C245" s="10">
        <v>18.0</v>
      </c>
      <c r="D245" s="11" t="s">
        <v>772</v>
      </c>
    </row>
    <row r="246" ht="12.75" customHeight="1">
      <c r="A246" s="10" t="s">
        <v>773</v>
      </c>
      <c r="B246" s="10" t="s">
        <v>774</v>
      </c>
      <c r="C246" s="10">
        <v>2.0</v>
      </c>
    </row>
    <row r="247" ht="12.75" customHeight="1">
      <c r="A247" s="10" t="s">
        <v>775</v>
      </c>
      <c r="B247" s="10" t="s">
        <v>776</v>
      </c>
      <c r="C247" s="10">
        <v>21.0</v>
      </c>
      <c r="D247" s="10" t="s">
        <v>778</v>
      </c>
    </row>
    <row r="248" ht="12.75" customHeight="1">
      <c r="A248" s="10" t="s">
        <v>779</v>
      </c>
      <c r="B248" s="10" t="s">
        <v>780</v>
      </c>
      <c r="D248" s="11" t="s">
        <v>782</v>
      </c>
    </row>
    <row r="249" ht="12.75" customHeight="1">
      <c r="A249" s="10" t="s">
        <v>784</v>
      </c>
      <c r="B249" s="10" t="s">
        <v>785</v>
      </c>
      <c r="C249" s="10">
        <v>1.0</v>
      </c>
      <c r="D249" s="10" t="s">
        <v>515</v>
      </c>
    </row>
    <row r="250" ht="12.75" customHeight="1">
      <c r="A250" s="10" t="s">
        <v>787</v>
      </c>
      <c r="B250" s="10" t="s">
        <v>788</v>
      </c>
      <c r="C250" s="10">
        <v>2.0</v>
      </c>
      <c r="D250" s="10" t="s">
        <v>515</v>
      </c>
    </row>
    <row r="251" ht="12.75" customHeight="1">
      <c r="A251" s="10" t="s">
        <v>790</v>
      </c>
      <c r="B251" s="10" t="s">
        <v>791</v>
      </c>
      <c r="C251" s="10">
        <v>3.0</v>
      </c>
      <c r="D251" s="10" t="s">
        <v>597</v>
      </c>
    </row>
    <row r="252" ht="12.75" customHeight="1">
      <c r="A252" s="10" t="s">
        <v>793</v>
      </c>
      <c r="B252" s="10" t="s">
        <v>794</v>
      </c>
      <c r="C252" s="10">
        <v>1.0</v>
      </c>
      <c r="D252" s="10" t="s">
        <v>711</v>
      </c>
    </row>
    <row r="253" ht="12.75" customHeight="1">
      <c r="A253" s="10" t="s">
        <v>796</v>
      </c>
      <c r="B253" s="10" t="s">
        <v>797</v>
      </c>
      <c r="C253" s="10">
        <v>4.0</v>
      </c>
      <c r="D253" s="10" t="s">
        <v>665</v>
      </c>
    </row>
    <row r="254" ht="12.75" customHeight="1">
      <c r="A254" s="10" t="s">
        <v>799</v>
      </c>
      <c r="B254" s="10" t="s">
        <v>800</v>
      </c>
      <c r="C254" s="10">
        <v>12.0</v>
      </c>
      <c r="D254" s="10" t="s">
        <v>802</v>
      </c>
    </row>
    <row r="255" ht="12.75" customHeight="1">
      <c r="A255" s="10" t="s">
        <v>803</v>
      </c>
      <c r="B255" s="10" t="s">
        <v>804</v>
      </c>
      <c r="C255" s="10">
        <v>3.0</v>
      </c>
      <c r="D255" s="10" t="s">
        <v>711</v>
      </c>
    </row>
    <row r="256" ht="12.75" customHeight="1">
      <c r="A256" s="10" t="s">
        <v>805</v>
      </c>
      <c r="B256" s="10" t="s">
        <v>806</v>
      </c>
    </row>
    <row r="257" ht="12.75" customHeight="1">
      <c r="A257" s="10" t="s">
        <v>808</v>
      </c>
      <c r="B257" s="10" t="s">
        <v>809</v>
      </c>
      <c r="C257" s="10">
        <v>12.0</v>
      </c>
      <c r="D257" s="10" t="s">
        <v>802</v>
      </c>
    </row>
    <row r="258" ht="12.75" customHeight="1">
      <c r="A258" s="10" t="s">
        <v>810</v>
      </c>
      <c r="B258" s="10" t="s">
        <v>811</v>
      </c>
      <c r="C258" s="10">
        <v>4.0</v>
      </c>
      <c r="D258" s="10" t="s">
        <v>711</v>
      </c>
    </row>
    <row r="259" ht="12.75" customHeight="1">
      <c r="A259" s="10" t="s">
        <v>813</v>
      </c>
      <c r="B259" s="10" t="s">
        <v>814</v>
      </c>
      <c r="C259" s="10">
        <v>10.0</v>
      </c>
      <c r="D259" s="10" t="s">
        <v>711</v>
      </c>
    </row>
    <row r="260" ht="12.75" customHeight="1">
      <c r="A260" s="10" t="s">
        <v>816</v>
      </c>
      <c r="B260" s="10" t="s">
        <v>817</v>
      </c>
      <c r="C260" s="10">
        <v>8.0</v>
      </c>
      <c r="D260" s="10" t="s">
        <v>711</v>
      </c>
    </row>
    <row r="261" ht="12.75" customHeight="1">
      <c r="A261" s="10" t="s">
        <v>819</v>
      </c>
      <c r="B261" s="10" t="s">
        <v>820</v>
      </c>
      <c r="C261" s="10">
        <v>1.0</v>
      </c>
      <c r="D261" s="10" t="s">
        <v>711</v>
      </c>
    </row>
    <row r="262" ht="12.75" customHeight="1">
      <c r="A262" s="10" t="s">
        <v>821</v>
      </c>
      <c r="B262" s="10" t="s">
        <v>822</v>
      </c>
      <c r="C262" s="10">
        <v>1.0</v>
      </c>
      <c r="D262" s="10" t="s">
        <v>711</v>
      </c>
    </row>
    <row r="263" ht="12.75" customHeight="1">
      <c r="A263" s="10" t="s">
        <v>823</v>
      </c>
      <c r="B263" s="10" t="s">
        <v>824</v>
      </c>
    </row>
    <row r="264" ht="12.75" customHeight="1">
      <c r="A264" s="10" t="s">
        <v>825</v>
      </c>
      <c r="B264" s="10" t="s">
        <v>826</v>
      </c>
      <c r="C264" s="10">
        <v>11.0</v>
      </c>
      <c r="D264" s="10" t="s">
        <v>802</v>
      </c>
    </row>
    <row r="265" ht="12.75" customHeight="1">
      <c r="A265" s="10" t="s">
        <v>828</v>
      </c>
      <c r="B265" s="10" t="s">
        <v>829</v>
      </c>
      <c r="C265" s="10">
        <v>12.0</v>
      </c>
      <c r="D265" s="10" t="s">
        <v>802</v>
      </c>
    </row>
    <row r="266" ht="12.75" customHeight="1">
      <c r="A266" s="10" t="s">
        <v>830</v>
      </c>
      <c r="B266" s="10" t="s">
        <v>831</v>
      </c>
      <c r="C266" s="10">
        <v>3.0</v>
      </c>
      <c r="D266" s="10" t="s">
        <v>711</v>
      </c>
    </row>
    <row r="267" ht="12.75" customHeight="1">
      <c r="A267" s="10" t="s">
        <v>832</v>
      </c>
      <c r="B267" s="10" t="s">
        <v>833</v>
      </c>
      <c r="C267" s="10">
        <v>6.0</v>
      </c>
      <c r="D267" s="10" t="s">
        <v>515</v>
      </c>
    </row>
    <row r="268" ht="12.75" customHeight="1">
      <c r="A268" s="10" t="s">
        <v>835</v>
      </c>
      <c r="B268" s="10" t="s">
        <v>836</v>
      </c>
      <c r="C268" s="10">
        <v>12.0</v>
      </c>
      <c r="D268" s="10" t="s">
        <v>838</v>
      </c>
    </row>
    <row r="269" ht="12.75" customHeight="1">
      <c r="A269" s="10" t="s">
        <v>839</v>
      </c>
      <c r="B269" s="10" t="s">
        <v>840</v>
      </c>
      <c r="C269" s="10">
        <v>1.0</v>
      </c>
      <c r="D269" s="10" t="s">
        <v>841</v>
      </c>
    </row>
    <row r="270" ht="12.75" customHeight="1">
      <c r="A270" s="10" t="s">
        <v>842</v>
      </c>
      <c r="B270" s="10" t="s">
        <v>843</v>
      </c>
      <c r="C270" s="10">
        <v>2.0</v>
      </c>
      <c r="D270" s="10" t="s">
        <v>665</v>
      </c>
    </row>
    <row r="271" ht="12.75" customHeight="1">
      <c r="A271" s="10" t="s">
        <v>844</v>
      </c>
      <c r="B271" s="10" t="s">
        <v>845</v>
      </c>
      <c r="C271" s="10">
        <v>2.0</v>
      </c>
      <c r="D271" s="10" t="s">
        <v>846</v>
      </c>
    </row>
    <row r="272" ht="12.75" customHeight="1">
      <c r="A272" s="10" t="s">
        <v>847</v>
      </c>
      <c r="B272" s="10" t="s">
        <v>848</v>
      </c>
      <c r="C272" s="10">
        <v>3.0</v>
      </c>
      <c r="D272" s="10" t="s">
        <v>711</v>
      </c>
    </row>
    <row r="273" ht="12.75" customHeight="1">
      <c r="A273" s="10" t="s">
        <v>850</v>
      </c>
      <c r="B273" s="10" t="s">
        <v>851</v>
      </c>
      <c r="C273" s="10">
        <v>4.0</v>
      </c>
      <c r="D273" s="10" t="s">
        <v>711</v>
      </c>
    </row>
    <row r="274" ht="12.75" customHeight="1">
      <c r="A274" s="10" t="s">
        <v>853</v>
      </c>
      <c r="B274" s="10" t="s">
        <v>854</v>
      </c>
      <c r="C274" s="10">
        <v>5.0</v>
      </c>
      <c r="D274" s="11" t="s">
        <v>711</v>
      </c>
    </row>
    <row r="275" ht="12.75" customHeight="1">
      <c r="A275" s="10" t="s">
        <v>856</v>
      </c>
      <c r="B275" s="10" t="s">
        <v>857</v>
      </c>
      <c r="C275" s="10">
        <v>1.0</v>
      </c>
      <c r="D275" s="10" t="s">
        <v>665</v>
      </c>
    </row>
    <row r="276" ht="12.75" customHeight="1">
      <c r="A276" s="10" t="s">
        <v>859</v>
      </c>
      <c r="B276" s="10" t="s">
        <v>860</v>
      </c>
      <c r="C276" s="10">
        <v>11.0</v>
      </c>
      <c r="D276" s="10" t="s">
        <v>711</v>
      </c>
    </row>
    <row r="277" ht="12.75" customHeight="1">
      <c r="A277" s="10" t="s">
        <v>861</v>
      </c>
      <c r="B277" s="10" t="s">
        <v>862</v>
      </c>
      <c r="C277" s="10">
        <v>2.0</v>
      </c>
      <c r="D277" s="10" t="s">
        <v>158</v>
      </c>
    </row>
    <row r="278" ht="12.75" customHeight="1">
      <c r="A278" s="10" t="s">
        <v>864</v>
      </c>
      <c r="B278" s="10" t="s">
        <v>865</v>
      </c>
      <c r="C278" s="10">
        <v>1.0</v>
      </c>
      <c r="D278" s="10" t="s">
        <v>665</v>
      </c>
    </row>
    <row r="279" ht="12.75" customHeight="1">
      <c r="A279" s="10" t="s">
        <v>867</v>
      </c>
      <c r="B279" s="10" t="s">
        <v>868</v>
      </c>
      <c r="C279" s="10">
        <v>3.0</v>
      </c>
      <c r="D279" s="10" t="s">
        <v>869</v>
      </c>
    </row>
    <row r="280" ht="12.75" customHeight="1">
      <c r="A280" s="10" t="s">
        <v>870</v>
      </c>
      <c r="B280" s="10" t="s">
        <v>871</v>
      </c>
      <c r="C280" s="10">
        <v>1.0</v>
      </c>
      <c r="D280" s="10">
        <v>642.0</v>
      </c>
    </row>
    <row r="281" ht="12.75" customHeight="1">
      <c r="A281" s="10" t="s">
        <v>873</v>
      </c>
      <c r="B281" s="10" t="s">
        <v>874</v>
      </c>
      <c r="C281" s="10">
        <v>1.0</v>
      </c>
      <c r="D281" s="10" t="s">
        <v>363</v>
      </c>
    </row>
    <row r="282" ht="12.75" customHeight="1">
      <c r="A282" s="10" t="s">
        <v>876</v>
      </c>
      <c r="B282" s="10" t="s">
        <v>877</v>
      </c>
      <c r="C282" s="10">
        <v>5.0</v>
      </c>
      <c r="D282" s="10" t="s">
        <v>879</v>
      </c>
    </row>
    <row r="283" ht="12.75" customHeight="1">
      <c r="A283" s="10" t="s">
        <v>880</v>
      </c>
      <c r="B283" s="10" t="s">
        <v>881</v>
      </c>
      <c r="C283" s="10">
        <v>1.0</v>
      </c>
      <c r="D283" s="10" t="s">
        <v>778</v>
      </c>
    </row>
    <row r="284" ht="12.75" customHeight="1">
      <c r="A284" s="10" t="s">
        <v>882</v>
      </c>
      <c r="B284" s="10" t="s">
        <v>883</v>
      </c>
      <c r="C284" s="10">
        <v>5.0</v>
      </c>
      <c r="D284" s="11" t="s">
        <v>885</v>
      </c>
    </row>
    <row r="285" ht="12.75" customHeight="1">
      <c r="A285" s="10" t="s">
        <v>886</v>
      </c>
      <c r="B285" s="10" t="s">
        <v>887</v>
      </c>
      <c r="C285" s="10">
        <v>1.0</v>
      </c>
      <c r="D285" s="10" t="s">
        <v>889</v>
      </c>
    </row>
    <row r="286" ht="12.75" customHeight="1">
      <c r="A286" s="10" t="s">
        <v>890</v>
      </c>
      <c r="B286" s="10" t="s">
        <v>891</v>
      </c>
      <c r="C286" s="10">
        <v>1.0</v>
      </c>
      <c r="D286" s="10" t="s">
        <v>893</v>
      </c>
    </row>
    <row r="287" ht="12.75" customHeight="1">
      <c r="A287" s="10" t="s">
        <v>894</v>
      </c>
      <c r="B287" s="10" t="s">
        <v>895</v>
      </c>
      <c r="C287" s="10">
        <v>7.0</v>
      </c>
      <c r="D287" s="10" t="s">
        <v>893</v>
      </c>
    </row>
    <row r="288" ht="12.75" customHeight="1">
      <c r="A288" s="10" t="s">
        <v>897</v>
      </c>
      <c r="B288" s="10" t="s">
        <v>898</v>
      </c>
      <c r="C288" s="10">
        <v>2.0</v>
      </c>
      <c r="D288" s="10" t="s">
        <v>692</v>
      </c>
    </row>
    <row r="289" ht="12.75" customHeight="1">
      <c r="A289" s="10" t="s">
        <v>899</v>
      </c>
      <c r="B289" s="10" t="s">
        <v>900</v>
      </c>
      <c r="C289" s="10">
        <v>2.0</v>
      </c>
      <c r="D289" s="10">
        <v>241.0</v>
      </c>
    </row>
    <row r="290" ht="12.75" customHeight="1">
      <c r="A290" s="10" t="s">
        <v>901</v>
      </c>
      <c r="B290" s="10" t="s">
        <v>902</v>
      </c>
      <c r="C290" s="10">
        <v>1.0</v>
      </c>
      <c r="D290" s="10">
        <v>123.0</v>
      </c>
    </row>
    <row r="291" ht="12.75" customHeight="1">
      <c r="A291" s="10" t="s">
        <v>904</v>
      </c>
      <c r="B291" s="10" t="s">
        <v>905</v>
      </c>
      <c r="C291" s="10">
        <v>5.0</v>
      </c>
      <c r="D291" s="10" t="s">
        <v>907</v>
      </c>
    </row>
    <row r="292" ht="12.75" customHeight="1">
      <c r="A292" s="10" t="s">
        <v>908</v>
      </c>
      <c r="B292" s="10" t="s">
        <v>909</v>
      </c>
      <c r="C292" s="10">
        <v>13.0</v>
      </c>
      <c r="D292" s="10" t="s">
        <v>911</v>
      </c>
    </row>
    <row r="293" ht="12.75" customHeight="1">
      <c r="A293" s="10" t="s">
        <v>912</v>
      </c>
      <c r="B293" s="10" t="s">
        <v>913</v>
      </c>
      <c r="C293" s="10">
        <v>1.0</v>
      </c>
      <c r="D293" s="10" t="s">
        <v>695</v>
      </c>
    </row>
    <row r="294" ht="12.75" customHeight="1">
      <c r="A294" s="10" t="s">
        <v>914</v>
      </c>
      <c r="B294" s="10" t="s">
        <v>915</v>
      </c>
      <c r="C294" s="10">
        <v>2.0</v>
      </c>
      <c r="D294" s="10" t="s">
        <v>695</v>
      </c>
    </row>
    <row r="295" ht="12.75" customHeight="1">
      <c r="A295" s="10" t="s">
        <v>917</v>
      </c>
      <c r="B295" s="10" t="s">
        <v>918</v>
      </c>
      <c r="C295" s="10">
        <v>1.0</v>
      </c>
      <c r="D295" s="10" t="s">
        <v>893</v>
      </c>
    </row>
    <row r="296" ht="12.75" customHeight="1">
      <c r="A296" s="10" t="s">
        <v>920</v>
      </c>
      <c r="B296" s="10" t="s">
        <v>921</v>
      </c>
    </row>
    <row r="297" ht="12.75" customHeight="1">
      <c r="A297" s="10" t="s">
        <v>923</v>
      </c>
      <c r="B297" s="10" t="s">
        <v>924</v>
      </c>
      <c r="C297" s="10">
        <v>1.0</v>
      </c>
      <c r="D297" s="10" t="s">
        <v>363</v>
      </c>
    </row>
    <row r="298" ht="12.75" customHeight="1">
      <c r="A298" s="10" t="s">
        <v>926</v>
      </c>
      <c r="B298" s="10" t="s">
        <v>927</v>
      </c>
      <c r="C298" s="10">
        <v>2.0</v>
      </c>
      <c r="D298" s="10">
        <v>321.0</v>
      </c>
    </row>
    <row r="299" ht="12.75" customHeight="1">
      <c r="A299" s="10" t="s">
        <v>929</v>
      </c>
      <c r="B299" s="10" t="s">
        <v>930</v>
      </c>
      <c r="C299" s="10">
        <v>2.0</v>
      </c>
      <c r="D299" s="10" t="s">
        <v>692</v>
      </c>
    </row>
    <row r="300" ht="12.75" customHeight="1">
      <c r="A300" s="10" t="s">
        <v>931</v>
      </c>
      <c r="B300" s="10" t="s">
        <v>932</v>
      </c>
      <c r="C300" s="10">
        <v>1.0</v>
      </c>
      <c r="D300" s="10" t="s">
        <v>692</v>
      </c>
    </row>
    <row r="301" ht="12.75" customHeight="1">
      <c r="A301" s="10" t="s">
        <v>933</v>
      </c>
      <c r="B301" s="10" t="s">
        <v>934</v>
      </c>
      <c r="C301" s="10">
        <v>1.0</v>
      </c>
      <c r="D301" s="10" t="s">
        <v>715</v>
      </c>
    </row>
    <row r="302" ht="12.75" customHeight="1">
      <c r="A302" s="10" t="s">
        <v>935</v>
      </c>
      <c r="B302" s="10" t="s">
        <v>936</v>
      </c>
      <c r="C302" s="10">
        <v>1.0</v>
      </c>
      <c r="D302" s="10">
        <v>822.0</v>
      </c>
    </row>
    <row r="303" ht="12.75" customHeight="1">
      <c r="A303" s="10" t="s">
        <v>938</v>
      </c>
      <c r="B303" s="10" t="s">
        <v>939</v>
      </c>
      <c r="C303" s="10">
        <v>5.0</v>
      </c>
      <c r="D303" s="10" t="s">
        <v>309</v>
      </c>
    </row>
    <row r="304" ht="12.75" customHeight="1">
      <c r="A304" s="10" t="s">
        <v>941</v>
      </c>
      <c r="B304" s="10" t="s">
        <v>942</v>
      </c>
      <c r="C304" s="10">
        <v>1.0</v>
      </c>
      <c r="D304" s="10">
        <v>822.0</v>
      </c>
    </row>
    <row r="305" ht="12.75" customHeight="1">
      <c r="A305" s="10" t="s">
        <v>944</v>
      </c>
      <c r="B305" s="10" t="s">
        <v>945</v>
      </c>
      <c r="C305" s="10">
        <v>1.0</v>
      </c>
      <c r="D305" s="10" t="s">
        <v>695</v>
      </c>
    </row>
    <row r="306" ht="12.75" customHeight="1">
      <c r="A306" s="10" t="s">
        <v>947</v>
      </c>
      <c r="B306" s="10" t="s">
        <v>948</v>
      </c>
      <c r="C306" s="10">
        <v>10.0</v>
      </c>
      <c r="D306" s="10" t="s">
        <v>911</v>
      </c>
    </row>
    <row r="307" ht="12.75" customHeight="1">
      <c r="A307" s="10" t="s">
        <v>950</v>
      </c>
      <c r="B307" s="10" t="s">
        <v>951</v>
      </c>
      <c r="C307" s="10">
        <v>4.0</v>
      </c>
      <c r="D307" s="10" t="s">
        <v>274</v>
      </c>
    </row>
    <row r="308" ht="12.75" customHeight="1">
      <c r="A308" s="10" t="s">
        <v>952</v>
      </c>
      <c r="B308" s="10" t="s">
        <v>953</v>
      </c>
      <c r="C308" s="10">
        <v>1.0</v>
      </c>
      <c r="D308" s="10" t="s">
        <v>597</v>
      </c>
    </row>
    <row r="309" ht="12.75" customHeight="1">
      <c r="A309" s="10" t="s">
        <v>955</v>
      </c>
      <c r="B309" s="10" t="s">
        <v>956</v>
      </c>
      <c r="C309" s="10">
        <v>1.0</v>
      </c>
      <c r="D309" s="10" t="s">
        <v>958</v>
      </c>
    </row>
    <row r="310" ht="12.75" customHeight="1">
      <c r="A310" s="10" t="s">
        <v>959</v>
      </c>
      <c r="B310" s="10" t="s">
        <v>960</v>
      </c>
      <c r="C310" s="10">
        <v>1.0</v>
      </c>
      <c r="D310" s="10">
        <v>822.0</v>
      </c>
    </row>
    <row r="311" ht="12.75" customHeight="1">
      <c r="A311" s="10" t="s">
        <v>962</v>
      </c>
      <c r="B311" s="10" t="s">
        <v>963</v>
      </c>
      <c r="C311" s="10">
        <v>1.0</v>
      </c>
      <c r="D311" s="10" t="s">
        <v>692</v>
      </c>
    </row>
    <row r="312" ht="12.75" customHeight="1">
      <c r="A312" s="10" t="s">
        <v>965</v>
      </c>
      <c r="B312" s="10" t="s">
        <v>966</v>
      </c>
      <c r="C312" s="10">
        <v>1.0</v>
      </c>
      <c r="D312" s="10">
        <v>822.0</v>
      </c>
    </row>
    <row r="313" ht="12.75" customHeight="1">
      <c r="A313" s="10" t="s">
        <v>968</v>
      </c>
      <c r="B313" s="10" t="s">
        <v>969</v>
      </c>
      <c r="C313" s="10">
        <v>3.0</v>
      </c>
      <c r="D313" s="10" t="s">
        <v>719</v>
      </c>
    </row>
    <row r="314" ht="12.75" customHeight="1">
      <c r="A314" s="10" t="s">
        <v>971</v>
      </c>
      <c r="B314" s="10" t="s">
        <v>972</v>
      </c>
      <c r="C314" s="10">
        <v>2.0</v>
      </c>
      <c r="D314" s="10">
        <v>641.0</v>
      </c>
    </row>
    <row r="315" ht="12.75" customHeight="1">
      <c r="A315" s="10" t="s">
        <v>974</v>
      </c>
      <c r="B315" s="10" t="s">
        <v>975</v>
      </c>
      <c r="C315" s="10">
        <v>5.0</v>
      </c>
      <c r="D315" s="10" t="s">
        <v>363</v>
      </c>
    </row>
    <row r="316" ht="12.75" customHeight="1">
      <c r="A316" s="22" t="s">
        <v>977</v>
      </c>
      <c r="B316" s="22" t="s">
        <v>978</v>
      </c>
      <c r="C316" s="22">
        <v>1.0</v>
      </c>
      <c r="D316" s="22"/>
    </row>
    <row r="317" ht="12.75" customHeight="1">
      <c r="A317" s="10" t="s">
        <v>981</v>
      </c>
      <c r="B317" s="10" t="s">
        <v>982</v>
      </c>
      <c r="C317" s="10">
        <v>6.0</v>
      </c>
      <c r="D317" s="10" t="s">
        <v>597</v>
      </c>
    </row>
    <row r="318" ht="12.75" customHeight="1">
      <c r="A318" s="10" t="s">
        <v>983</v>
      </c>
      <c r="B318" s="10" t="s">
        <v>984</v>
      </c>
      <c r="C318" s="10">
        <v>2.0</v>
      </c>
      <c r="D318" s="10" t="s">
        <v>986</v>
      </c>
    </row>
    <row r="319" ht="12.75" customHeight="1">
      <c r="A319" s="10" t="s">
        <v>987</v>
      </c>
      <c r="B319" s="10" t="s">
        <v>988</v>
      </c>
      <c r="C319" s="10">
        <v>1.0</v>
      </c>
      <c r="D319" s="10" t="s">
        <v>719</v>
      </c>
    </row>
    <row r="320" ht="12.75" customHeight="1">
      <c r="A320" s="22" t="s">
        <v>989</v>
      </c>
      <c r="B320" s="22" t="s">
        <v>990</v>
      </c>
      <c r="C320" s="22">
        <v>2.0</v>
      </c>
      <c r="D320" s="22">
        <v>452.0</v>
      </c>
    </row>
    <row r="321" ht="12.75" customHeight="1">
      <c r="A321" s="10" t="s">
        <v>993</v>
      </c>
      <c r="B321" s="10" t="s">
        <v>994</v>
      </c>
      <c r="C321" s="10">
        <v>3.0</v>
      </c>
      <c r="D321" s="10" t="s">
        <v>515</v>
      </c>
    </row>
    <row r="322" ht="12.75" customHeight="1">
      <c r="A322" s="10" t="s">
        <v>995</v>
      </c>
      <c r="B322" s="10" t="s">
        <v>996</v>
      </c>
      <c r="C322" s="10">
        <v>2.0</v>
      </c>
      <c r="D322" s="10" t="s">
        <v>363</v>
      </c>
    </row>
    <row r="323" ht="12.75" customHeight="1">
      <c r="A323" s="10" t="s">
        <v>998</v>
      </c>
      <c r="B323" s="10" t="s">
        <v>996</v>
      </c>
      <c r="C323" s="10">
        <v>1.0</v>
      </c>
      <c r="D323" s="10" t="s">
        <v>363</v>
      </c>
    </row>
    <row r="324" ht="12.75" customHeight="1">
      <c r="A324" s="10" t="s">
        <v>1000</v>
      </c>
      <c r="B324" s="10" t="s">
        <v>1001</v>
      </c>
      <c r="C324" s="10">
        <v>1.0</v>
      </c>
      <c r="D324" s="10" t="s">
        <v>1002</v>
      </c>
    </row>
    <row r="325" ht="12.75" customHeight="1">
      <c r="A325" s="10" t="s">
        <v>1003</v>
      </c>
      <c r="B325" s="10" t="s">
        <v>1004</v>
      </c>
      <c r="C325" s="10">
        <v>1.0</v>
      </c>
      <c r="D325" s="10" t="s">
        <v>1005</v>
      </c>
    </row>
    <row r="326" ht="12.75" customHeight="1">
      <c r="A326" s="10" t="s">
        <v>1006</v>
      </c>
      <c r="B326" s="10" t="s">
        <v>1007</v>
      </c>
      <c r="C326" s="10">
        <v>11.0</v>
      </c>
      <c r="D326" s="10">
        <v>521.0</v>
      </c>
    </row>
    <row r="327" ht="12.75" customHeight="1">
      <c r="A327" s="10" t="s">
        <v>1009</v>
      </c>
      <c r="B327" s="10" t="s">
        <v>1010</v>
      </c>
      <c r="C327" s="10">
        <v>1.0</v>
      </c>
      <c r="D327" s="10">
        <v>641.0</v>
      </c>
    </row>
    <row r="328" ht="12.75" customHeight="1">
      <c r="A328" s="10" t="s">
        <v>1011</v>
      </c>
      <c r="B328" s="10" t="s">
        <v>1012</v>
      </c>
      <c r="C328" s="10">
        <v>2.0</v>
      </c>
      <c r="D328" s="10">
        <v>641.0</v>
      </c>
    </row>
    <row r="329" ht="12.75" customHeight="1">
      <c r="A329" s="10" t="s">
        <v>1014</v>
      </c>
      <c r="B329" s="10" t="s">
        <v>1015</v>
      </c>
      <c r="C329" s="10">
        <v>1.0</v>
      </c>
    </row>
    <row r="330" ht="12.75" customHeight="1">
      <c r="A330" s="10" t="s">
        <v>1016</v>
      </c>
      <c r="B330" s="10" t="s">
        <v>1017</v>
      </c>
    </row>
    <row r="331" ht="12.75" customHeight="1">
      <c r="A331" s="10" t="s">
        <v>1019</v>
      </c>
      <c r="B331" s="10" t="s">
        <v>1020</v>
      </c>
    </row>
    <row r="332" ht="12.75" customHeight="1">
      <c r="A332" s="10" t="s">
        <v>1023</v>
      </c>
      <c r="B332" s="10" t="s">
        <v>1024</v>
      </c>
      <c r="C332" s="10">
        <v>1.0</v>
      </c>
      <c r="D332" s="11" t="s">
        <v>1025</v>
      </c>
    </row>
    <row r="333" ht="12.75" customHeight="1">
      <c r="A333" s="10" t="s">
        <v>1026</v>
      </c>
      <c r="B333" s="10" t="s">
        <v>1027</v>
      </c>
      <c r="C333" s="10">
        <v>1.0</v>
      </c>
      <c r="D333" s="10">
        <v>742.0</v>
      </c>
    </row>
    <row r="334" ht="12.75" customHeight="1">
      <c r="A334" s="10" t="s">
        <v>1029</v>
      </c>
      <c r="B334" s="10" t="s">
        <v>1030</v>
      </c>
      <c r="C334" s="10">
        <v>2.0</v>
      </c>
      <c r="D334" s="10" t="s">
        <v>719</v>
      </c>
    </row>
    <row r="335" ht="12.75" customHeight="1">
      <c r="A335" s="10" t="s">
        <v>1031</v>
      </c>
      <c r="B335" s="10" t="s">
        <v>1032</v>
      </c>
      <c r="C335" s="10">
        <v>9.0</v>
      </c>
      <c r="D335" s="10" t="s">
        <v>424</v>
      </c>
    </row>
    <row r="336" ht="12.75" customHeight="1">
      <c r="A336" s="10" t="s">
        <v>1034</v>
      </c>
      <c r="B336" s="10" t="s">
        <v>1035</v>
      </c>
      <c r="C336" s="10">
        <v>11.0</v>
      </c>
      <c r="D336" s="10" t="s">
        <v>719</v>
      </c>
    </row>
    <row r="337" ht="12.75" customHeight="1">
      <c r="A337" s="10" t="s">
        <v>1037</v>
      </c>
      <c r="B337" s="10" t="s">
        <v>1038</v>
      </c>
      <c r="C337" s="10">
        <v>3.0</v>
      </c>
      <c r="D337" s="10" t="s">
        <v>719</v>
      </c>
    </row>
    <row r="338" ht="12.75" customHeight="1">
      <c r="A338" s="10" t="s">
        <v>1040</v>
      </c>
      <c r="B338" s="10" t="s">
        <v>1041</v>
      </c>
      <c r="C338" s="10">
        <v>2.0</v>
      </c>
      <c r="D338" s="10">
        <v>741.0</v>
      </c>
    </row>
    <row r="339" ht="12.75" customHeight="1">
      <c r="A339" s="10" t="s">
        <v>1042</v>
      </c>
      <c r="B339" s="10" t="s">
        <v>1043</v>
      </c>
      <c r="C339" s="10">
        <v>10.0</v>
      </c>
      <c r="D339" s="10" t="s">
        <v>1044</v>
      </c>
    </row>
    <row r="340" ht="12.75" customHeight="1">
      <c r="A340" s="10" t="s">
        <v>1045</v>
      </c>
      <c r="B340" s="10" t="s">
        <v>1046</v>
      </c>
      <c r="C340" s="10">
        <v>12.0</v>
      </c>
      <c r="D340" s="10" t="s">
        <v>1044</v>
      </c>
    </row>
    <row r="341" ht="12.75" customHeight="1">
      <c r="A341" s="10" t="s">
        <v>1048</v>
      </c>
      <c r="B341" s="10" t="s">
        <v>1049</v>
      </c>
      <c r="C341" s="10">
        <v>2.0</v>
      </c>
      <c r="D341" s="11" t="s">
        <v>1025</v>
      </c>
    </row>
    <row r="342" ht="12.75" customHeight="1">
      <c r="A342" s="10" t="s">
        <v>1050</v>
      </c>
      <c r="B342" s="10" t="s">
        <v>1051</v>
      </c>
      <c r="C342" s="10">
        <v>1.0</v>
      </c>
      <c r="D342" s="10" t="s">
        <v>111</v>
      </c>
    </row>
    <row r="343" ht="12.75" customHeight="1">
      <c r="A343" s="10" t="s">
        <v>1052</v>
      </c>
      <c r="B343" s="10" t="s">
        <v>1053</v>
      </c>
      <c r="C343" s="10">
        <v>1.0</v>
      </c>
      <c r="D343" s="10" t="s">
        <v>727</v>
      </c>
    </row>
    <row r="344" ht="12.75" customHeight="1">
      <c r="A344" s="10" t="s">
        <v>1055</v>
      </c>
      <c r="B344" s="10" t="s">
        <v>1056</v>
      </c>
      <c r="C344" s="10">
        <v>1.0</v>
      </c>
      <c r="D344" s="10" t="s">
        <v>482</v>
      </c>
    </row>
    <row r="345" ht="12.75" customHeight="1">
      <c r="A345" s="10" t="s">
        <v>1058</v>
      </c>
      <c r="B345" s="10" t="s">
        <v>1059</v>
      </c>
      <c r="C345" s="10">
        <v>2.0</v>
      </c>
      <c r="D345" s="10" t="s">
        <v>482</v>
      </c>
    </row>
    <row r="346" ht="12.75" customHeight="1">
      <c r="A346" s="10" t="s">
        <v>1061</v>
      </c>
      <c r="B346" s="10" t="s">
        <v>1062</v>
      </c>
      <c r="C346" s="10">
        <v>1.0</v>
      </c>
      <c r="D346" s="10" t="s">
        <v>363</v>
      </c>
    </row>
    <row r="347" ht="12.75" customHeight="1">
      <c r="A347" s="10" t="s">
        <v>1063</v>
      </c>
      <c r="B347" s="10" t="s">
        <v>1064</v>
      </c>
      <c r="C347" s="10">
        <v>1.0</v>
      </c>
      <c r="D347" s="10" t="s">
        <v>363</v>
      </c>
    </row>
    <row r="348" ht="12.75" customHeight="1">
      <c r="A348" s="10" t="s">
        <v>1066</v>
      </c>
      <c r="B348" s="10" t="s">
        <v>1067</v>
      </c>
      <c r="C348" s="10">
        <v>2.0</v>
      </c>
      <c r="D348" s="10" t="s">
        <v>242</v>
      </c>
    </row>
    <row r="349" ht="12.75" customHeight="1">
      <c r="A349" s="10" t="s">
        <v>1069</v>
      </c>
      <c r="B349" s="10" t="s">
        <v>1070</v>
      </c>
      <c r="C349" s="10">
        <v>1.0</v>
      </c>
      <c r="D349" s="10" t="s">
        <v>158</v>
      </c>
    </row>
    <row r="350" ht="12.75" customHeight="1">
      <c r="A350" s="10" t="s">
        <v>1072</v>
      </c>
      <c r="B350" s="10" t="s">
        <v>1073</v>
      </c>
      <c r="C350" s="10">
        <v>1.0</v>
      </c>
      <c r="D350" s="10">
        <v>221.0</v>
      </c>
    </row>
    <row r="351" ht="12.75" customHeight="1">
      <c r="A351" s="10" t="s">
        <v>1075</v>
      </c>
      <c r="B351" s="10" t="s">
        <v>1076</v>
      </c>
      <c r="C351" s="10">
        <v>23.0</v>
      </c>
      <c r="D351" s="10">
        <v>221.0</v>
      </c>
    </row>
    <row r="352" ht="12.75" customHeight="1">
      <c r="A352" s="18" t="s">
        <v>1078</v>
      </c>
      <c r="B352" s="18" t="s">
        <v>1079</v>
      </c>
      <c r="C352" s="18">
        <v>3.0</v>
      </c>
      <c r="D352" s="18" t="s">
        <v>218</v>
      </c>
    </row>
    <row r="353" ht="12.75" customHeight="1">
      <c r="A353" s="10" t="s">
        <v>1081</v>
      </c>
      <c r="B353" s="10" t="s">
        <v>1082</v>
      </c>
      <c r="C353" s="10">
        <v>1.0</v>
      </c>
      <c r="D353" s="10" t="s">
        <v>218</v>
      </c>
    </row>
    <row r="354" ht="12.75" customHeight="1">
      <c r="A354" s="10" t="s">
        <v>1083</v>
      </c>
      <c r="B354" s="10" t="s">
        <v>1084</v>
      </c>
      <c r="C354" s="10">
        <v>1.0</v>
      </c>
      <c r="D354" s="10" t="s">
        <v>692</v>
      </c>
    </row>
    <row r="355" ht="12.75" customHeight="1">
      <c r="A355" s="10" t="s">
        <v>1085</v>
      </c>
      <c r="B355" s="10" t="s">
        <v>1086</v>
      </c>
      <c r="C355" s="10">
        <v>1.0</v>
      </c>
    </row>
    <row r="356" ht="12.75" customHeight="1">
      <c r="A356" s="10" t="s">
        <v>1088</v>
      </c>
      <c r="B356" s="10" t="s">
        <v>1089</v>
      </c>
      <c r="C356" s="10">
        <v>6.0</v>
      </c>
      <c r="D356" s="10">
        <v>832.0</v>
      </c>
    </row>
    <row r="357" ht="12.75" customHeight="1">
      <c r="A357" s="10" t="s">
        <v>1091</v>
      </c>
      <c r="B357" s="10" t="s">
        <v>1092</v>
      </c>
      <c r="C357" s="10">
        <v>2.0</v>
      </c>
      <c r="D357" s="10" t="s">
        <v>1094</v>
      </c>
    </row>
    <row r="358" ht="12.75" customHeight="1">
      <c r="A358" s="10" t="s">
        <v>1095</v>
      </c>
      <c r="B358" s="10" t="s">
        <v>1096</v>
      </c>
      <c r="C358" s="10">
        <v>1.0</v>
      </c>
    </row>
    <row r="359" ht="12.75" customHeight="1">
      <c r="A359" s="10" t="s">
        <v>1098</v>
      </c>
      <c r="B359" s="10" t="s">
        <v>1099</v>
      </c>
      <c r="C359" s="10">
        <v>2.0</v>
      </c>
      <c r="D359" s="10">
        <v>832.0</v>
      </c>
    </row>
    <row r="360" ht="12.75" customHeight="1">
      <c r="A360" s="10" t="s">
        <v>1100</v>
      </c>
      <c r="B360" s="10" t="s">
        <v>1101</v>
      </c>
      <c r="C360" s="10">
        <v>2.0</v>
      </c>
      <c r="D360" s="10" t="s">
        <v>58</v>
      </c>
    </row>
    <row r="361" ht="12.75" customHeight="1">
      <c r="A361" s="10" t="s">
        <v>1102</v>
      </c>
      <c r="B361" s="10" t="s">
        <v>1103</v>
      </c>
      <c r="C361" s="10">
        <v>6.0</v>
      </c>
      <c r="D361" s="10">
        <v>751.0</v>
      </c>
    </row>
    <row r="362" ht="12.75" customHeight="1">
      <c r="A362" s="10" t="s">
        <v>1104</v>
      </c>
      <c r="B362" s="10" t="s">
        <v>1105</v>
      </c>
      <c r="C362" s="10">
        <v>2.0</v>
      </c>
      <c r="D362" s="10" t="s">
        <v>1107</v>
      </c>
    </row>
    <row r="363" ht="12.75" customHeight="1">
      <c r="A363" s="10" t="s">
        <v>1108</v>
      </c>
      <c r="B363" s="10" t="s">
        <v>1109</v>
      </c>
      <c r="C363" s="10">
        <v>2.0</v>
      </c>
      <c r="D363" s="10" t="s">
        <v>597</v>
      </c>
    </row>
    <row r="364" ht="12.75" customHeight="1">
      <c r="A364" s="10" t="s">
        <v>1110</v>
      </c>
      <c r="B364" s="10" t="s">
        <v>1111</v>
      </c>
      <c r="C364" s="10">
        <v>4.0</v>
      </c>
      <c r="D364" s="10" t="s">
        <v>636</v>
      </c>
    </row>
    <row r="365" ht="12.75" customHeight="1">
      <c r="A365" s="10" t="s">
        <v>1112</v>
      </c>
      <c r="B365" s="10" t="s">
        <v>1113</v>
      </c>
      <c r="C365" s="10">
        <v>7.0</v>
      </c>
      <c r="D365" s="10">
        <v>923.0</v>
      </c>
    </row>
    <row r="366" ht="12.75" customHeight="1">
      <c r="A366" s="10" t="s">
        <v>1114</v>
      </c>
      <c r="B366" s="10" t="s">
        <v>1115</v>
      </c>
      <c r="C366" s="10">
        <v>1.0</v>
      </c>
      <c r="D366" s="10">
        <v>331.0</v>
      </c>
    </row>
    <row r="367" ht="12.75" customHeight="1">
      <c r="A367" s="10" t="s">
        <v>1117</v>
      </c>
      <c r="B367" s="10" t="s">
        <v>1118</v>
      </c>
      <c r="C367" s="10">
        <v>1.0</v>
      </c>
      <c r="D367" s="10">
        <v>641.0</v>
      </c>
    </row>
    <row r="368" ht="12.75" customHeight="1">
      <c r="A368" s="10" t="s">
        <v>1120</v>
      </c>
      <c r="B368" s="10" t="s">
        <v>1121</v>
      </c>
      <c r="C368" s="10">
        <v>1.0</v>
      </c>
      <c r="D368" s="10">
        <v>631.0</v>
      </c>
    </row>
    <row r="369" ht="12.75" customHeight="1">
      <c r="A369" s="10" t="s">
        <v>1123</v>
      </c>
      <c r="B369" s="10" t="s">
        <v>1124</v>
      </c>
      <c r="C369" s="10">
        <v>1.0</v>
      </c>
      <c r="D369" s="10" t="s">
        <v>1107</v>
      </c>
    </row>
    <row r="370" ht="12.75" customHeight="1">
      <c r="A370" s="10" t="s">
        <v>1126</v>
      </c>
      <c r="B370" s="10" t="s">
        <v>1127</v>
      </c>
      <c r="C370" s="10">
        <v>2.0</v>
      </c>
      <c r="D370" s="10">
        <v>923.0</v>
      </c>
    </row>
    <row r="371" ht="12.75" customHeight="1">
      <c r="A371" s="10" t="s">
        <v>1129</v>
      </c>
      <c r="B371" s="10" t="s">
        <v>1130</v>
      </c>
      <c r="C371" s="10">
        <v>1.0</v>
      </c>
      <c r="D371" s="10" t="s">
        <v>424</v>
      </c>
    </row>
    <row r="372" ht="12.75" customHeight="1">
      <c r="A372" s="10" t="s">
        <v>1131</v>
      </c>
      <c r="B372" s="10" t="s">
        <v>1132</v>
      </c>
      <c r="C372" s="10">
        <v>1.0</v>
      </c>
      <c r="D372" s="10">
        <v>852.0</v>
      </c>
    </row>
    <row r="373" ht="12.75" customHeight="1">
      <c r="A373" s="10" t="s">
        <v>1134</v>
      </c>
      <c r="B373" s="10" t="s">
        <v>1135</v>
      </c>
      <c r="C373" s="10">
        <v>1.0</v>
      </c>
      <c r="D373" s="10" t="s">
        <v>1107</v>
      </c>
    </row>
    <row r="374" ht="12.75" customHeight="1">
      <c r="A374" s="10" t="s">
        <v>1136</v>
      </c>
      <c r="B374" s="10" t="s">
        <v>1137</v>
      </c>
      <c r="C374" s="10">
        <v>2.0</v>
      </c>
      <c r="D374" s="10">
        <v>652.0</v>
      </c>
    </row>
    <row r="375" ht="12.75" customHeight="1">
      <c r="A375" s="10" t="s">
        <v>1138</v>
      </c>
      <c r="B375" s="10" t="s">
        <v>1139</v>
      </c>
      <c r="C375" s="10">
        <v>1.0</v>
      </c>
      <c r="D375" s="10" t="s">
        <v>1141</v>
      </c>
    </row>
    <row r="376" ht="12.75" customHeight="1">
      <c r="A376" s="10" t="s">
        <v>1142</v>
      </c>
      <c r="B376" s="10" t="s">
        <v>1143</v>
      </c>
      <c r="C376" s="10">
        <v>1.0</v>
      </c>
      <c r="D376" s="10">
        <v>842.0</v>
      </c>
    </row>
    <row r="377" ht="12.75" customHeight="1">
      <c r="A377" s="10" t="s">
        <v>1145</v>
      </c>
      <c r="B377" s="10" t="s">
        <v>1146</v>
      </c>
      <c r="C377" s="10">
        <v>1.0</v>
      </c>
    </row>
    <row r="378" ht="12.75" customHeight="1">
      <c r="A378" s="10" t="s">
        <v>1147</v>
      </c>
      <c r="B378" s="10" t="s">
        <v>1148</v>
      </c>
      <c r="C378" s="10">
        <v>2.0</v>
      </c>
      <c r="D378" s="10" t="s">
        <v>1149</v>
      </c>
    </row>
    <row r="379" ht="12.75" customHeight="1">
      <c r="A379" s="10" t="s">
        <v>1150</v>
      </c>
      <c r="B379" s="10" t="s">
        <v>1151</v>
      </c>
      <c r="C379" s="10">
        <v>1.0</v>
      </c>
      <c r="D379" s="10">
        <v>141.0</v>
      </c>
    </row>
    <row r="380" ht="12.75" customHeight="1">
      <c r="A380" s="10" t="s">
        <v>1152</v>
      </c>
      <c r="B380" s="10" t="s">
        <v>1153</v>
      </c>
      <c r="C380" s="10">
        <v>1.0</v>
      </c>
      <c r="D380" s="10" t="s">
        <v>1154</v>
      </c>
    </row>
    <row r="381" ht="12.75" customHeight="1">
      <c r="A381" s="10" t="s">
        <v>1155</v>
      </c>
      <c r="B381" s="10" t="s">
        <v>1156</v>
      </c>
    </row>
    <row r="382" ht="12.75" customHeight="1">
      <c r="A382" s="10" t="s">
        <v>1157</v>
      </c>
      <c r="B382" s="10" t="s">
        <v>1158</v>
      </c>
      <c r="C382" s="10">
        <v>6.0</v>
      </c>
      <c r="D382" s="10" t="s">
        <v>1159</v>
      </c>
    </row>
    <row r="383" ht="12.75" customHeight="1">
      <c r="A383" s="10" t="s">
        <v>1160</v>
      </c>
      <c r="B383" s="10" t="s">
        <v>1161</v>
      </c>
      <c r="C383" s="10">
        <v>6.0</v>
      </c>
      <c r="D383" s="11" t="s">
        <v>380</v>
      </c>
    </row>
    <row r="384" ht="12.75" customHeight="1">
      <c r="A384" s="10" t="s">
        <v>1162</v>
      </c>
      <c r="B384" s="10" t="s">
        <v>1163</v>
      </c>
      <c r="C384" s="10">
        <v>6.0</v>
      </c>
      <c r="D384" s="10" t="s">
        <v>1002</v>
      </c>
    </row>
    <row r="385" ht="12.75" customHeight="1">
      <c r="A385" s="10" t="s">
        <v>1165</v>
      </c>
      <c r="B385" s="10" t="s">
        <v>1166</v>
      </c>
      <c r="C385" s="10">
        <v>2.0</v>
      </c>
      <c r="D385" s="10">
        <v>122.0</v>
      </c>
    </row>
    <row r="386" ht="12.75" customHeight="1">
      <c r="A386" s="10" t="s">
        <v>1167</v>
      </c>
      <c r="B386" s="10" t="s">
        <v>1168</v>
      </c>
      <c r="C386" s="10">
        <v>1.0</v>
      </c>
      <c r="D386" s="10">
        <v>422.0</v>
      </c>
    </row>
    <row r="387" ht="12.75" customHeight="1">
      <c r="A387" s="10" t="s">
        <v>1170</v>
      </c>
      <c r="B387" s="10" t="s">
        <v>1171</v>
      </c>
      <c r="C387" s="10">
        <v>2.0</v>
      </c>
      <c r="D387" s="10" t="s">
        <v>424</v>
      </c>
    </row>
    <row r="388" ht="12.75" customHeight="1">
      <c r="A388" s="10" t="s">
        <v>1172</v>
      </c>
      <c r="B388" s="10" t="s">
        <v>1173</v>
      </c>
      <c r="C388" s="10">
        <v>3.0</v>
      </c>
      <c r="D388" s="10" t="s">
        <v>1174</v>
      </c>
    </row>
    <row r="389" ht="12.75" customHeight="1">
      <c r="A389" s="10" t="s">
        <v>1175</v>
      </c>
      <c r="B389" s="10" t="s">
        <v>1176</v>
      </c>
      <c r="C389" s="10">
        <v>2.0</v>
      </c>
      <c r="D389" s="10" t="s">
        <v>695</v>
      </c>
    </row>
    <row r="390" ht="12.75" customHeight="1">
      <c r="A390" s="10" t="s">
        <v>1177</v>
      </c>
      <c r="B390" s="10" t="s">
        <v>1178</v>
      </c>
      <c r="C390" s="10">
        <v>4.0</v>
      </c>
      <c r="D390" s="10" t="s">
        <v>1179</v>
      </c>
    </row>
    <row r="391" ht="12.75" customHeight="1">
      <c r="A391" s="10" t="s">
        <v>1181</v>
      </c>
      <c r="B391" s="10" t="s">
        <v>1182</v>
      </c>
      <c r="C391" s="10">
        <v>1.0</v>
      </c>
      <c r="D391" s="10" t="s">
        <v>846</v>
      </c>
    </row>
    <row r="392" ht="12.75" customHeight="1">
      <c r="A392" s="10" t="s">
        <v>1183</v>
      </c>
      <c r="B392" s="10" t="s">
        <v>1184</v>
      </c>
      <c r="C392" s="10">
        <v>1.0</v>
      </c>
      <c r="D392" s="10" t="s">
        <v>1159</v>
      </c>
    </row>
    <row r="393" ht="12.75" customHeight="1">
      <c r="A393" s="10" t="s">
        <v>1185</v>
      </c>
      <c r="B393" s="10" t="s">
        <v>1186</v>
      </c>
      <c r="C393" s="10">
        <v>1.0</v>
      </c>
      <c r="D393" s="10" t="s">
        <v>846</v>
      </c>
    </row>
    <row r="394" ht="12.75" customHeight="1">
      <c r="A394" s="10" t="s">
        <v>1187</v>
      </c>
      <c r="B394" s="10" t="s">
        <v>1188</v>
      </c>
      <c r="C394" s="10">
        <v>5.0</v>
      </c>
      <c r="D394" s="10">
        <v>331.0</v>
      </c>
    </row>
    <row r="395" ht="12.75" customHeight="1">
      <c r="A395" s="10" t="s">
        <v>1190</v>
      </c>
      <c r="B395" s="10" t="s">
        <v>1191</v>
      </c>
      <c r="C395" s="10">
        <v>12.0</v>
      </c>
      <c r="D395" s="10" t="s">
        <v>1002</v>
      </c>
    </row>
    <row r="396" ht="12.75" customHeight="1">
      <c r="A396" s="10" t="s">
        <v>1192</v>
      </c>
      <c r="B396" s="10" t="s">
        <v>1193</v>
      </c>
      <c r="C396" s="10">
        <v>2.0</v>
      </c>
      <c r="D396" s="10" t="s">
        <v>553</v>
      </c>
    </row>
    <row r="397" ht="12.75" customHeight="1">
      <c r="A397" s="10" t="s">
        <v>1194</v>
      </c>
      <c r="B397" s="10" t="s">
        <v>1195</v>
      </c>
      <c r="C397" s="10">
        <v>1.0</v>
      </c>
      <c r="D397" s="10" t="s">
        <v>553</v>
      </c>
    </row>
    <row r="398" ht="12.75" customHeight="1">
      <c r="A398" s="10" t="s">
        <v>1196</v>
      </c>
      <c r="B398" s="10" t="s">
        <v>1197</v>
      </c>
      <c r="C398" s="10">
        <v>1.0</v>
      </c>
      <c r="D398" s="10">
        <v>554.0</v>
      </c>
    </row>
    <row r="399" ht="12.75" customHeight="1">
      <c r="A399" s="10" t="s">
        <v>1199</v>
      </c>
      <c r="B399" s="10" t="s">
        <v>1200</v>
      </c>
      <c r="C399" s="10">
        <v>3.0</v>
      </c>
      <c r="D399" s="10" t="s">
        <v>553</v>
      </c>
    </row>
    <row r="400" ht="12.75" customHeight="1">
      <c r="A400" s="10" t="s">
        <v>1201</v>
      </c>
      <c r="B400" s="10" t="s">
        <v>1202</v>
      </c>
      <c r="C400" s="10">
        <v>3.0</v>
      </c>
      <c r="D400" s="10">
        <v>332.0</v>
      </c>
    </row>
    <row r="401" ht="12.75" customHeight="1">
      <c r="A401" s="10" t="s">
        <v>1203</v>
      </c>
      <c r="B401" s="10" t="s">
        <v>1204</v>
      </c>
      <c r="C401" s="10">
        <v>2.0</v>
      </c>
      <c r="D401" s="10">
        <v>441.0</v>
      </c>
    </row>
    <row r="402" ht="12.75" customHeight="1">
      <c r="A402" s="10" t="s">
        <v>1205</v>
      </c>
      <c r="B402" s="10" t="s">
        <v>1206</v>
      </c>
      <c r="C402" s="10">
        <v>1.0</v>
      </c>
      <c r="D402" s="10">
        <v>741.0</v>
      </c>
    </row>
    <row r="403" ht="12.75" customHeight="1">
      <c r="A403" s="10" t="s">
        <v>1207</v>
      </c>
      <c r="B403" s="10" t="s">
        <v>1208</v>
      </c>
      <c r="C403" s="10">
        <v>10.0</v>
      </c>
      <c r="D403" s="10" t="s">
        <v>1209</v>
      </c>
    </row>
    <row r="404" ht="12.75" customHeight="1">
      <c r="A404" s="10" t="s">
        <v>1210</v>
      </c>
      <c r="B404" s="10" t="s">
        <v>1211</v>
      </c>
      <c r="C404" s="10">
        <v>1.0</v>
      </c>
      <c r="D404" s="10">
        <v>442.0</v>
      </c>
    </row>
    <row r="405" ht="12.75" customHeight="1">
      <c r="A405" s="20" t="s">
        <v>1213</v>
      </c>
      <c r="B405" s="10" t="s">
        <v>1214</v>
      </c>
      <c r="C405" s="10">
        <v>7.0</v>
      </c>
      <c r="D405" s="10">
        <v>611.0</v>
      </c>
    </row>
    <row r="406" ht="12.75" customHeight="1">
      <c r="A406" s="10" t="s">
        <v>1215</v>
      </c>
      <c r="B406" s="10" t="s">
        <v>1216</v>
      </c>
      <c r="C406" s="10">
        <v>1.0</v>
      </c>
      <c r="D406" s="10" t="s">
        <v>553</v>
      </c>
    </row>
    <row r="407" ht="12.75" customHeight="1">
      <c r="A407" s="10" t="s">
        <v>1217</v>
      </c>
      <c r="B407" s="10" t="s">
        <v>1218</v>
      </c>
      <c r="C407" s="10">
        <v>1.0</v>
      </c>
      <c r="D407" s="10">
        <v>851.0</v>
      </c>
    </row>
    <row r="408" ht="12.75" customHeight="1">
      <c r="A408" s="10" t="s">
        <v>1220</v>
      </c>
      <c r="B408" s="10" t="s">
        <v>1221</v>
      </c>
      <c r="C408" s="10">
        <v>3.0</v>
      </c>
      <c r="D408" s="10" t="s">
        <v>1222</v>
      </c>
    </row>
    <row r="409" ht="12.75" customHeight="1">
      <c r="A409" s="10" t="s">
        <v>1223</v>
      </c>
      <c r="B409" s="10" t="s">
        <v>1224</v>
      </c>
      <c r="C409" s="10">
        <v>3.0</v>
      </c>
      <c r="D409" s="10" t="s">
        <v>1222</v>
      </c>
    </row>
    <row r="410" ht="12.75" customHeight="1">
      <c r="A410" s="10" t="s">
        <v>1226</v>
      </c>
      <c r="B410" s="10" t="s">
        <v>1227</v>
      </c>
      <c r="C410" s="10">
        <v>1.0</v>
      </c>
      <c r="D410" s="10">
        <v>842.0</v>
      </c>
    </row>
    <row r="411" ht="12.75" customHeight="1">
      <c r="A411" s="10" t="s">
        <v>1229</v>
      </c>
      <c r="B411" s="10" t="s">
        <v>1230</v>
      </c>
      <c r="C411" s="10">
        <v>1.0</v>
      </c>
    </row>
    <row r="412" ht="12.75" customHeight="1">
      <c r="A412" s="10" t="s">
        <v>1232</v>
      </c>
      <c r="B412" s="10" t="s">
        <v>1233</v>
      </c>
      <c r="C412" s="10">
        <v>1.0</v>
      </c>
      <c r="D412" s="10" t="s">
        <v>1154</v>
      </c>
    </row>
    <row r="413" ht="12.75" customHeight="1">
      <c r="A413" s="10" t="s">
        <v>1234</v>
      </c>
      <c r="B413" s="10" t="s">
        <v>1235</v>
      </c>
      <c r="C413" s="10">
        <v>1.0</v>
      </c>
      <c r="D413" s="10" t="s">
        <v>242</v>
      </c>
    </row>
    <row r="414" ht="12.75" customHeight="1">
      <c r="A414" s="10" t="s">
        <v>1237</v>
      </c>
      <c r="B414" s="10" t="s">
        <v>1238</v>
      </c>
      <c r="C414" s="10">
        <v>2.0</v>
      </c>
      <c r="D414" s="10" t="s">
        <v>723</v>
      </c>
    </row>
    <row r="415" ht="12.75" customHeight="1">
      <c r="A415" s="10" t="s">
        <v>1240</v>
      </c>
      <c r="B415" s="10" t="s">
        <v>1241</v>
      </c>
      <c r="C415" s="10">
        <v>1.0</v>
      </c>
      <c r="D415" s="10">
        <v>322.0</v>
      </c>
    </row>
    <row r="416" ht="12.75" customHeight="1">
      <c r="A416" s="10" t="s">
        <v>1243</v>
      </c>
      <c r="B416" s="10" t="s">
        <v>1244</v>
      </c>
      <c r="C416" s="10">
        <v>1.0</v>
      </c>
      <c r="D416" s="10" t="s">
        <v>636</v>
      </c>
    </row>
    <row r="417" ht="12.75" customHeight="1">
      <c r="A417" s="10" t="s">
        <v>1246</v>
      </c>
      <c r="B417" s="10" t="s">
        <v>1247</v>
      </c>
      <c r="C417" s="10">
        <v>1.0</v>
      </c>
      <c r="D417" s="10" t="s">
        <v>636</v>
      </c>
    </row>
    <row r="418" ht="12.75" customHeight="1">
      <c r="A418" s="10" t="s">
        <v>1249</v>
      </c>
      <c r="B418" s="10" t="s">
        <v>1250</v>
      </c>
      <c r="C418" s="10">
        <v>1.0</v>
      </c>
      <c r="D418" s="10" t="s">
        <v>636</v>
      </c>
    </row>
    <row r="419" ht="12.75" customHeight="1">
      <c r="A419" s="10" t="s">
        <v>1251</v>
      </c>
      <c r="B419" s="10" t="s">
        <v>1252</v>
      </c>
      <c r="C419" s="10">
        <v>2.0</v>
      </c>
      <c r="D419" s="10" t="s">
        <v>242</v>
      </c>
    </row>
    <row r="420" ht="12.75" customHeight="1">
      <c r="A420" s="10" t="s">
        <v>1253</v>
      </c>
      <c r="B420" s="10" t="s">
        <v>1254</v>
      </c>
      <c r="C420" s="10">
        <v>1.0</v>
      </c>
      <c r="D420" s="10" t="s">
        <v>636</v>
      </c>
    </row>
    <row r="421" ht="12.75" customHeight="1">
      <c r="A421" s="10" t="s">
        <v>1255</v>
      </c>
      <c r="B421" s="10" t="s">
        <v>1256</v>
      </c>
      <c r="C421" s="10">
        <v>2.0</v>
      </c>
      <c r="D421" s="10" t="s">
        <v>1154</v>
      </c>
    </row>
    <row r="422" ht="12.75" customHeight="1">
      <c r="A422" s="10" t="s">
        <v>1257</v>
      </c>
      <c r="B422" s="10" t="s">
        <v>1258</v>
      </c>
      <c r="C422" s="10">
        <v>2.0</v>
      </c>
      <c r="D422" s="10">
        <v>231.0</v>
      </c>
    </row>
    <row r="423" ht="12.75" customHeight="1">
      <c r="A423" s="10" t="s">
        <v>1261</v>
      </c>
      <c r="B423" s="10" t="s">
        <v>1262</v>
      </c>
      <c r="C423" s="10">
        <v>1.0</v>
      </c>
      <c r="D423" s="10" t="s">
        <v>636</v>
      </c>
    </row>
    <row r="424" ht="12.75" customHeight="1">
      <c r="A424" s="10" t="s">
        <v>1263</v>
      </c>
      <c r="B424" s="10" t="s">
        <v>1264</v>
      </c>
      <c r="C424" s="10">
        <v>2.0</v>
      </c>
      <c r="D424" s="10" t="s">
        <v>636</v>
      </c>
    </row>
    <row r="425" ht="12.75" customHeight="1">
      <c r="A425" s="10" t="s">
        <v>1265</v>
      </c>
      <c r="B425" s="10" t="s">
        <v>1266</v>
      </c>
      <c r="C425" s="10">
        <v>10.0</v>
      </c>
    </row>
    <row r="426" ht="12.75" customHeight="1">
      <c r="A426" s="10" t="s">
        <v>1267</v>
      </c>
      <c r="B426" s="10" t="s">
        <v>1268</v>
      </c>
      <c r="C426" s="10">
        <v>1.0</v>
      </c>
      <c r="D426" s="10">
        <v>232.0</v>
      </c>
    </row>
    <row r="427" ht="12.75" customHeight="1">
      <c r="A427" s="10" t="s">
        <v>1269</v>
      </c>
      <c r="B427" s="10" t="s">
        <v>1270</v>
      </c>
      <c r="C427" s="10">
        <v>2.0</v>
      </c>
      <c r="D427" s="10">
        <v>351.0</v>
      </c>
    </row>
    <row r="428" ht="12.75" customHeight="1">
      <c r="A428" s="10" t="s">
        <v>1271</v>
      </c>
      <c r="B428" s="10" t="s">
        <v>1272</v>
      </c>
      <c r="C428" s="10">
        <v>1.0</v>
      </c>
      <c r="D428" s="10" t="s">
        <v>636</v>
      </c>
    </row>
    <row r="429" ht="12.75" customHeight="1">
      <c r="A429" s="10" t="s">
        <v>1274</v>
      </c>
      <c r="B429" s="10" t="s">
        <v>1275</v>
      </c>
      <c r="C429" s="10">
        <v>1.0</v>
      </c>
      <c r="D429" s="10" t="s">
        <v>636</v>
      </c>
    </row>
    <row r="430" ht="12.75" customHeight="1">
      <c r="A430" s="10" t="s">
        <v>1277</v>
      </c>
      <c r="B430" s="10" t="s">
        <v>1278</v>
      </c>
      <c r="C430" s="10">
        <v>2.0</v>
      </c>
      <c r="D430" s="10">
        <v>241.0</v>
      </c>
    </row>
    <row r="431" ht="12.75" customHeight="1">
      <c r="A431" s="10" t="s">
        <v>1280</v>
      </c>
      <c r="B431" s="10" t="s">
        <v>1281</v>
      </c>
      <c r="C431" s="10">
        <v>1.0</v>
      </c>
      <c r="D431" s="10" t="s">
        <v>636</v>
      </c>
    </row>
    <row r="432" ht="12.75" customHeight="1">
      <c r="A432" s="10" t="s">
        <v>1282</v>
      </c>
      <c r="B432" s="10" t="s">
        <v>1283</v>
      </c>
      <c r="C432" s="10">
        <v>1.0</v>
      </c>
      <c r="D432" s="10" t="s">
        <v>636</v>
      </c>
    </row>
    <row r="433" ht="12.75" customHeight="1">
      <c r="A433" s="10" t="s">
        <v>1285</v>
      </c>
      <c r="B433" s="10" t="s">
        <v>1286</v>
      </c>
      <c r="C433" s="10">
        <v>3.0</v>
      </c>
      <c r="D433" s="10" t="s">
        <v>636</v>
      </c>
    </row>
    <row r="434" ht="12.75" customHeight="1">
      <c r="A434" s="10" t="s">
        <v>1287</v>
      </c>
      <c r="B434" s="10" t="s">
        <v>1288</v>
      </c>
      <c r="C434" s="10">
        <v>1.0</v>
      </c>
      <c r="D434" s="10">
        <v>421.0</v>
      </c>
    </row>
    <row r="435" ht="12.75" customHeight="1">
      <c r="A435" s="10" t="s">
        <v>1289</v>
      </c>
      <c r="B435" s="10" t="s">
        <v>1290</v>
      </c>
      <c r="C435" s="10">
        <v>3.0</v>
      </c>
      <c r="D435" s="10" t="s">
        <v>1291</v>
      </c>
    </row>
    <row r="436" ht="12.75" customHeight="1">
      <c r="A436" s="10" t="s">
        <v>1292</v>
      </c>
      <c r="B436" s="10" t="s">
        <v>1293</v>
      </c>
      <c r="C436" s="10">
        <v>6.0</v>
      </c>
      <c r="D436" s="10">
        <v>651.0</v>
      </c>
    </row>
    <row r="437" ht="12.75" customHeight="1">
      <c r="A437" s="10" t="s">
        <v>1294</v>
      </c>
      <c r="B437" s="10" t="s">
        <v>1295</v>
      </c>
      <c r="C437" s="10">
        <v>2.0</v>
      </c>
      <c r="D437" s="10">
        <v>323.0</v>
      </c>
    </row>
    <row r="438" ht="12.75" customHeight="1">
      <c r="A438" s="10" t="s">
        <v>1297</v>
      </c>
      <c r="B438" s="10" t="s">
        <v>1298</v>
      </c>
      <c r="C438" s="10">
        <v>2.0</v>
      </c>
      <c r="D438" s="10" t="s">
        <v>1300</v>
      </c>
    </row>
    <row r="439" ht="12.75" customHeight="1">
      <c r="A439" s="10" t="s">
        <v>1301</v>
      </c>
      <c r="B439" s="10" t="s">
        <v>1302</v>
      </c>
      <c r="C439" s="10">
        <v>1.0</v>
      </c>
      <c r="D439" s="10">
        <v>822.0</v>
      </c>
    </row>
    <row r="440" ht="12.75" customHeight="1">
      <c r="A440" s="10" t="s">
        <v>1303</v>
      </c>
      <c r="B440" s="10" t="s">
        <v>1304</v>
      </c>
      <c r="C440" s="10">
        <v>2.0</v>
      </c>
      <c r="D440" s="10">
        <v>841.0</v>
      </c>
    </row>
    <row r="441" ht="12.75" customHeight="1">
      <c r="A441" s="10" t="s">
        <v>1305</v>
      </c>
      <c r="B441" s="10" t="s">
        <v>1306</v>
      </c>
      <c r="C441" s="10">
        <v>2.0</v>
      </c>
      <c r="D441" s="10" t="s">
        <v>1308</v>
      </c>
    </row>
    <row r="442" ht="12.75" customHeight="1">
      <c r="A442" s="10" t="s">
        <v>1309</v>
      </c>
      <c r="B442" s="10" t="s">
        <v>1310</v>
      </c>
      <c r="C442" s="10">
        <v>1.0</v>
      </c>
      <c r="D442" s="10">
        <v>951.0</v>
      </c>
    </row>
    <row r="443" ht="12.75" customHeight="1">
      <c r="A443" s="10" t="s">
        <v>1311</v>
      </c>
      <c r="B443" s="10" t="s">
        <v>1312</v>
      </c>
      <c r="C443" s="10">
        <v>1.0</v>
      </c>
      <c r="D443" s="10">
        <v>821.0</v>
      </c>
    </row>
    <row r="444" ht="12.75" customHeight="1">
      <c r="A444" s="10" t="s">
        <v>1314</v>
      </c>
      <c r="B444" s="10" t="s">
        <v>1315</v>
      </c>
      <c r="C444" s="10">
        <v>9.0</v>
      </c>
      <c r="D444" s="10">
        <v>352.0</v>
      </c>
    </row>
    <row r="445" ht="12.75" customHeight="1">
      <c r="A445" s="10" t="s">
        <v>1317</v>
      </c>
      <c r="B445" s="10" t="s">
        <v>1318</v>
      </c>
      <c r="C445" s="10">
        <v>16.0</v>
      </c>
      <c r="D445" s="10" t="s">
        <v>1308</v>
      </c>
    </row>
    <row r="446" ht="12.75" customHeight="1">
      <c r="A446" s="10" t="s">
        <v>1319</v>
      </c>
      <c r="B446" s="10" t="s">
        <v>1320</v>
      </c>
      <c r="C446" s="10">
        <v>3.0</v>
      </c>
      <c r="D446" s="10" t="s">
        <v>1308</v>
      </c>
    </row>
    <row r="447" ht="12.75" customHeight="1">
      <c r="A447" s="10" t="s">
        <v>1322</v>
      </c>
      <c r="B447" s="10" t="s">
        <v>1323</v>
      </c>
      <c r="C447" s="10">
        <v>1.0</v>
      </c>
      <c r="D447" s="10">
        <v>141.0</v>
      </c>
    </row>
    <row r="448" ht="12.75" customHeight="1">
      <c r="A448" s="10" t="s">
        <v>1324</v>
      </c>
      <c r="B448" s="10" t="s">
        <v>1325</v>
      </c>
      <c r="C448" s="10">
        <v>1.0</v>
      </c>
      <c r="D448" s="10">
        <v>141.0</v>
      </c>
    </row>
    <row r="449" ht="12.75" customHeight="1">
      <c r="A449" s="10" t="s">
        <v>1327</v>
      </c>
      <c r="B449" s="10" t="s">
        <v>1328</v>
      </c>
      <c r="C449" s="10">
        <v>1.0</v>
      </c>
      <c r="D449" s="10">
        <v>141.0</v>
      </c>
    </row>
    <row r="450" ht="12.75" customHeight="1">
      <c r="A450" s="10" t="s">
        <v>1329</v>
      </c>
      <c r="B450" s="10" t="s">
        <v>1330</v>
      </c>
      <c r="C450" s="10">
        <v>4.0</v>
      </c>
      <c r="D450" s="10" t="s">
        <v>1331</v>
      </c>
    </row>
    <row r="451" ht="12.75" customHeight="1">
      <c r="A451" s="10" t="s">
        <v>1332</v>
      </c>
      <c r="B451" s="10" t="s">
        <v>1333</v>
      </c>
      <c r="C451" s="10">
        <v>7.0</v>
      </c>
      <c r="D451" s="10" t="s">
        <v>235</v>
      </c>
    </row>
    <row r="452" ht="12.75" customHeight="1">
      <c r="A452" s="10" t="s">
        <v>1334</v>
      </c>
      <c r="B452" s="10" t="s">
        <v>1335</v>
      </c>
      <c r="C452" s="10">
        <v>10.0</v>
      </c>
      <c r="D452" s="10" t="s">
        <v>1300</v>
      </c>
    </row>
    <row r="453" ht="12.75" customHeight="1">
      <c r="A453" s="10" t="s">
        <v>1337</v>
      </c>
      <c r="B453" s="10" t="s">
        <v>1338</v>
      </c>
      <c r="C453" s="10">
        <v>1.0</v>
      </c>
      <c r="D453" s="10" t="s">
        <v>1300</v>
      </c>
    </row>
    <row r="454" ht="12.75" customHeight="1">
      <c r="A454" s="10" t="s">
        <v>1339</v>
      </c>
      <c r="B454" s="10" t="s">
        <v>1340</v>
      </c>
      <c r="C454" s="10">
        <v>2.0</v>
      </c>
      <c r="D454" s="10" t="s">
        <v>58</v>
      </c>
    </row>
    <row r="455" ht="12.75" customHeight="1">
      <c r="A455" s="10" t="s">
        <v>1342</v>
      </c>
      <c r="B455" s="10" t="s">
        <v>1343</v>
      </c>
      <c r="C455" s="10">
        <v>1.0</v>
      </c>
      <c r="D455" s="10">
        <v>352.0</v>
      </c>
    </row>
    <row r="456" ht="12.75" customHeight="1">
      <c r="A456" s="10" t="s">
        <v>1344</v>
      </c>
      <c r="B456" s="10" t="s">
        <v>1345</v>
      </c>
      <c r="C456" s="10">
        <v>1.0</v>
      </c>
      <c r="D456" s="10" t="s">
        <v>218</v>
      </c>
    </row>
    <row r="457" ht="12.75" customHeight="1">
      <c r="A457" s="10" t="s">
        <v>1346</v>
      </c>
      <c r="B457" s="10" t="s">
        <v>1347</v>
      </c>
      <c r="C457" s="10">
        <v>1.0</v>
      </c>
      <c r="D457" s="10" t="s">
        <v>218</v>
      </c>
    </row>
    <row r="458" ht="12.75" customHeight="1">
      <c r="A458" s="10" t="s">
        <v>1348</v>
      </c>
      <c r="B458" s="10" t="s">
        <v>1349</v>
      </c>
      <c r="C458" s="10">
        <v>1.0</v>
      </c>
      <c r="D458" s="10" t="s">
        <v>1159</v>
      </c>
    </row>
    <row r="459" ht="12.75" customHeight="1">
      <c r="A459" s="10" t="s">
        <v>1350</v>
      </c>
      <c r="B459" s="10" t="s">
        <v>1351</v>
      </c>
      <c r="C459" s="10">
        <v>1.0</v>
      </c>
      <c r="D459" s="10" t="s">
        <v>259</v>
      </c>
    </row>
    <row r="460" ht="12.75" customHeight="1">
      <c r="A460" s="10" t="s">
        <v>1352</v>
      </c>
      <c r="B460" s="10" t="s">
        <v>1353</v>
      </c>
      <c r="C460" s="10">
        <v>3.0</v>
      </c>
      <c r="D460" s="10" t="s">
        <v>1291</v>
      </c>
    </row>
    <row r="461" ht="12.75" customHeight="1">
      <c r="A461" s="10" t="s">
        <v>1354</v>
      </c>
      <c r="B461" s="10" t="s">
        <v>1355</v>
      </c>
      <c r="C461" s="10">
        <v>1.0</v>
      </c>
      <c r="D461" s="10" t="s">
        <v>1291</v>
      </c>
    </row>
    <row r="462" ht="12.75" customHeight="1">
      <c r="A462" s="10" t="s">
        <v>1357</v>
      </c>
      <c r="B462" s="10" t="s">
        <v>1358</v>
      </c>
      <c r="C462" s="10">
        <v>1.0</v>
      </c>
      <c r="D462" s="10">
        <v>631.0</v>
      </c>
    </row>
    <row r="463" ht="12.75" customHeight="1">
      <c r="A463" s="10" t="s">
        <v>1360</v>
      </c>
      <c r="B463" s="10" t="s">
        <v>1361</v>
      </c>
      <c r="C463" s="10">
        <v>1.0</v>
      </c>
      <c r="D463" s="10" t="s">
        <v>424</v>
      </c>
    </row>
    <row r="464" ht="12.75" customHeight="1">
      <c r="A464" s="10" t="s">
        <v>1362</v>
      </c>
      <c r="B464" s="10" t="s">
        <v>1363</v>
      </c>
      <c r="C464" s="10">
        <v>3.0</v>
      </c>
      <c r="D464" s="10">
        <v>621.0</v>
      </c>
    </row>
    <row r="465" ht="12.75" customHeight="1">
      <c r="A465" s="10" t="s">
        <v>1364</v>
      </c>
      <c r="B465" s="10" t="s">
        <v>1365</v>
      </c>
      <c r="C465" s="10">
        <v>1.0</v>
      </c>
      <c r="D465" s="10" t="s">
        <v>1367</v>
      </c>
    </row>
    <row r="466" ht="12.75" customHeight="1">
      <c r="A466" s="10" t="s">
        <v>1368</v>
      </c>
      <c r="B466" s="10" t="s">
        <v>1369</v>
      </c>
      <c r="C466" s="10">
        <v>4.0</v>
      </c>
      <c r="D466" s="10">
        <v>822.0</v>
      </c>
    </row>
    <row r="467" ht="12.75" customHeight="1">
      <c r="A467" s="10" t="s">
        <v>1371</v>
      </c>
      <c r="B467" s="10" t="s">
        <v>1372</v>
      </c>
      <c r="C467" s="10">
        <v>1.0</v>
      </c>
      <c r="D467" s="10">
        <v>822.0</v>
      </c>
    </row>
    <row r="468" ht="12.75" customHeight="1">
      <c r="A468" s="10" t="s">
        <v>1373</v>
      </c>
      <c r="B468" s="10" t="s">
        <v>1374</v>
      </c>
      <c r="C468" s="10">
        <v>7.0</v>
      </c>
      <c r="D468" s="10">
        <v>621.0</v>
      </c>
    </row>
    <row r="469" ht="12.75" customHeight="1">
      <c r="A469" s="10" t="s">
        <v>1375</v>
      </c>
      <c r="B469" s="10" t="s">
        <v>1376</v>
      </c>
      <c r="C469" s="10">
        <v>1.0</v>
      </c>
      <c r="D469" s="10" t="s">
        <v>1308</v>
      </c>
    </row>
    <row r="470" ht="12.75" customHeight="1">
      <c r="A470" s="10" t="s">
        <v>1378</v>
      </c>
      <c r="B470" s="10" t="s">
        <v>1379</v>
      </c>
      <c r="C470" s="10">
        <v>4.0</v>
      </c>
      <c r="D470" s="11" t="s">
        <v>644</v>
      </c>
    </row>
    <row r="471" ht="12.75" customHeight="1">
      <c r="A471" s="10" t="s">
        <v>1380</v>
      </c>
      <c r="B471" s="10" t="s">
        <v>1381</v>
      </c>
      <c r="C471" s="10">
        <v>1.0</v>
      </c>
      <c r="D471" s="10" t="s">
        <v>154</v>
      </c>
    </row>
    <row r="472" ht="12.75" customHeight="1">
      <c r="A472" s="10" t="s">
        <v>1383</v>
      </c>
      <c r="B472" s="10" t="s">
        <v>1384</v>
      </c>
      <c r="C472" s="10">
        <v>1.0</v>
      </c>
      <c r="D472" s="10" t="s">
        <v>218</v>
      </c>
    </row>
    <row r="473" ht="12.75" customHeight="1">
      <c r="A473" s="10" t="s">
        <v>1385</v>
      </c>
      <c r="B473" s="10" t="s">
        <v>1386</v>
      </c>
      <c r="C473" s="10">
        <v>1.0</v>
      </c>
      <c r="D473" s="10">
        <v>642.0</v>
      </c>
    </row>
    <row r="474" ht="12.75" customHeight="1">
      <c r="A474" s="10" t="s">
        <v>1387</v>
      </c>
      <c r="B474" s="10" t="s">
        <v>1388</v>
      </c>
      <c r="C474" s="10">
        <v>1.0</v>
      </c>
      <c r="D474" s="10">
        <v>641.0</v>
      </c>
    </row>
    <row r="475" ht="12.75" customHeight="1">
      <c r="A475" s="10" t="s">
        <v>1389</v>
      </c>
      <c r="B475" s="10" t="s">
        <v>1390</v>
      </c>
      <c r="C475" s="10">
        <v>1.0</v>
      </c>
      <c r="D475" s="10">
        <v>421.0</v>
      </c>
    </row>
    <row r="476" ht="12.75" customHeight="1">
      <c r="A476" s="10" t="s">
        <v>1391</v>
      </c>
      <c r="B476" s="10" t="s">
        <v>1392</v>
      </c>
      <c r="C476" s="10">
        <v>1.0</v>
      </c>
      <c r="D476" s="10" t="s">
        <v>1393</v>
      </c>
    </row>
    <row r="477" ht="12.75" customHeight="1">
      <c r="A477" s="10" t="s">
        <v>1394</v>
      </c>
      <c r="B477" s="10" t="s">
        <v>1395</v>
      </c>
      <c r="C477" s="10">
        <v>2.0</v>
      </c>
      <c r="D477" s="10" t="s">
        <v>553</v>
      </c>
    </row>
    <row r="478" ht="12.75" customHeight="1">
      <c r="A478" s="10" t="s">
        <v>1396</v>
      </c>
      <c r="B478" s="10" t="s">
        <v>1397</v>
      </c>
      <c r="C478" s="10">
        <v>2.0</v>
      </c>
      <c r="D478" s="10" t="s">
        <v>58</v>
      </c>
    </row>
    <row r="479" ht="12.75" customHeight="1">
      <c r="A479" s="10" t="s">
        <v>1399</v>
      </c>
      <c r="B479" s="10" t="s">
        <v>1400</v>
      </c>
      <c r="C479" s="10">
        <v>3.0</v>
      </c>
      <c r="D479" s="10" t="s">
        <v>1401</v>
      </c>
    </row>
    <row r="480" ht="12.75" customHeight="1">
      <c r="A480" s="10" t="s">
        <v>1403</v>
      </c>
      <c r="B480" s="10" t="s">
        <v>1404</v>
      </c>
      <c r="C480" s="10">
        <v>3.0</v>
      </c>
      <c r="D480" s="10">
        <v>652.0</v>
      </c>
    </row>
    <row r="481" ht="12.75" customHeight="1">
      <c r="A481" s="10" t="s">
        <v>1405</v>
      </c>
      <c r="B481" s="10" t="s">
        <v>1406</v>
      </c>
      <c r="C481" s="10">
        <v>1.0</v>
      </c>
      <c r="D481" s="10" t="s">
        <v>1407</v>
      </c>
    </row>
    <row r="482" ht="12.75" customHeight="1">
      <c r="A482" s="10" t="s">
        <v>1408</v>
      </c>
      <c r="B482" s="10" t="s">
        <v>1409</v>
      </c>
      <c r="C482" s="10">
        <v>2.0</v>
      </c>
      <c r="D482" s="10">
        <v>321.0</v>
      </c>
    </row>
    <row r="483" ht="12.75" customHeight="1">
      <c r="A483" s="10" t="s">
        <v>1410</v>
      </c>
      <c r="B483" s="10" t="s">
        <v>1365</v>
      </c>
      <c r="C483" s="10">
        <v>2.0</v>
      </c>
      <c r="D483" s="10" t="s">
        <v>1411</v>
      </c>
    </row>
    <row r="484" ht="12.75" customHeight="1">
      <c r="A484" s="10" t="s">
        <v>1412</v>
      </c>
      <c r="B484" s="10" t="s">
        <v>1413</v>
      </c>
      <c r="C484" s="10">
        <v>1.0</v>
      </c>
      <c r="D484" s="10">
        <v>852.0</v>
      </c>
    </row>
    <row r="485" ht="12.75" customHeight="1">
      <c r="A485" s="10" t="s">
        <v>1415</v>
      </c>
      <c r="B485" s="10" t="s">
        <v>1416</v>
      </c>
      <c r="C485" s="10">
        <v>3.0</v>
      </c>
      <c r="D485" s="10" t="s">
        <v>58</v>
      </c>
    </row>
    <row r="486" ht="12.75" customHeight="1">
      <c r="A486" s="10" t="s">
        <v>1418</v>
      </c>
      <c r="B486" s="10" t="s">
        <v>1419</v>
      </c>
      <c r="C486" s="10">
        <v>1.0</v>
      </c>
      <c r="D486" s="10" t="s">
        <v>553</v>
      </c>
    </row>
    <row r="487" ht="12.75" customHeight="1">
      <c r="A487" s="10" t="s">
        <v>1420</v>
      </c>
      <c r="B487" s="10" t="s">
        <v>1421</v>
      </c>
      <c r="C487" s="10">
        <v>1.0</v>
      </c>
      <c r="D487" s="10" t="s">
        <v>1423</v>
      </c>
    </row>
    <row r="488" ht="12.75" customHeight="1">
      <c r="A488" s="10" t="s">
        <v>1424</v>
      </c>
      <c r="B488" s="10" t="s">
        <v>1425</v>
      </c>
      <c r="C488" s="10">
        <v>1.0</v>
      </c>
      <c r="D488" s="10" t="s">
        <v>1423</v>
      </c>
    </row>
    <row r="489" ht="12.75" customHeight="1">
      <c r="A489" s="10" t="s">
        <v>1426</v>
      </c>
      <c r="B489" s="10" t="s">
        <v>1427</v>
      </c>
      <c r="C489" s="10">
        <v>1.0</v>
      </c>
      <c r="D489" s="11" t="s">
        <v>1428</v>
      </c>
    </row>
    <row r="490" ht="12.75" customHeight="1">
      <c r="A490" s="10" t="s">
        <v>1429</v>
      </c>
      <c r="B490" s="10" t="s">
        <v>1430</v>
      </c>
      <c r="C490" s="10">
        <v>2.0</v>
      </c>
      <c r="D490" s="10">
        <v>651.0</v>
      </c>
    </row>
    <row r="491" ht="12.75" customHeight="1">
      <c r="A491" s="10" t="s">
        <v>1432</v>
      </c>
      <c r="B491" s="10" t="s">
        <v>1433</v>
      </c>
      <c r="C491" s="10">
        <v>3.0</v>
      </c>
      <c r="D491" s="10">
        <v>651.0</v>
      </c>
    </row>
    <row r="492" ht="12.75" customHeight="1">
      <c r="A492" s="10" t="s">
        <v>1435</v>
      </c>
      <c r="B492" s="10" t="s">
        <v>1436</v>
      </c>
      <c r="C492" s="10">
        <v>1.0</v>
      </c>
      <c r="D492" s="10" t="s">
        <v>1438</v>
      </c>
    </row>
    <row r="493" ht="12.75" customHeight="1">
      <c r="A493" s="10" t="s">
        <v>1439</v>
      </c>
      <c r="B493" s="10" t="s">
        <v>1440</v>
      </c>
      <c r="C493" s="10">
        <v>1.0</v>
      </c>
      <c r="D493" s="10" t="s">
        <v>1442</v>
      </c>
    </row>
    <row r="494" ht="12.75" customHeight="1">
      <c r="A494" s="10" t="s">
        <v>1443</v>
      </c>
      <c r="B494" s="10" t="s">
        <v>1444</v>
      </c>
      <c r="C494" s="10">
        <v>1.0</v>
      </c>
      <c r="D494" s="10" t="s">
        <v>1300</v>
      </c>
    </row>
    <row r="495" ht="12.75" customHeight="1">
      <c r="A495" s="10" t="s">
        <v>1446</v>
      </c>
      <c r="B495" s="10" t="s">
        <v>1447</v>
      </c>
      <c r="C495" s="10">
        <v>1.0</v>
      </c>
      <c r="D495" s="10">
        <v>842.0</v>
      </c>
    </row>
    <row r="496" ht="12.75" customHeight="1">
      <c r="A496" s="10" t="s">
        <v>1449</v>
      </c>
      <c r="B496" s="10" t="s">
        <v>1450</v>
      </c>
      <c r="C496" s="10">
        <v>1.0</v>
      </c>
      <c r="D496" s="10" t="s">
        <v>553</v>
      </c>
    </row>
    <row r="497" ht="12.75" customHeight="1">
      <c r="A497" s="10" t="s">
        <v>1452</v>
      </c>
      <c r="B497" s="10" t="s">
        <v>1453</v>
      </c>
      <c r="C497" s="10">
        <v>2.0</v>
      </c>
      <c r="D497" s="10">
        <v>143.0</v>
      </c>
    </row>
    <row r="498" ht="12.75" customHeight="1">
      <c r="A498" s="10" t="s">
        <v>1454</v>
      </c>
      <c r="B498" s="10" t="s">
        <v>1455</v>
      </c>
      <c r="C498" s="10">
        <v>1.0</v>
      </c>
      <c r="D498" s="10" t="s">
        <v>302</v>
      </c>
    </row>
    <row r="499" ht="12.75" customHeight="1">
      <c r="A499" s="10" t="s">
        <v>1456</v>
      </c>
      <c r="B499" s="10" t="s">
        <v>1457</v>
      </c>
      <c r="C499" s="10">
        <v>2.0</v>
      </c>
      <c r="D499" s="10" t="s">
        <v>302</v>
      </c>
    </row>
    <row r="500" ht="12.75" customHeight="1">
      <c r="A500" s="10" t="s">
        <v>1458</v>
      </c>
      <c r="B500" s="10" t="s">
        <v>1459</v>
      </c>
      <c r="C500" s="10">
        <v>1.0</v>
      </c>
      <c r="D500" s="11" t="s">
        <v>644</v>
      </c>
    </row>
    <row r="501" ht="12.75" customHeight="1">
      <c r="A501" s="10" t="s">
        <v>1461</v>
      </c>
      <c r="B501" s="10" t="s">
        <v>1462</v>
      </c>
      <c r="C501" s="10">
        <v>1.0</v>
      </c>
      <c r="D501" s="10">
        <v>123.0</v>
      </c>
    </row>
    <row r="502" ht="12.75" customHeight="1">
      <c r="A502" s="10" t="s">
        <v>1463</v>
      </c>
      <c r="B502" s="10" t="s">
        <v>1464</v>
      </c>
      <c r="C502" s="10">
        <v>2.0</v>
      </c>
      <c r="D502" s="10" t="s">
        <v>1465</v>
      </c>
    </row>
    <row r="503" ht="12.75" customHeight="1">
      <c r="A503" s="10" t="s">
        <v>1466</v>
      </c>
      <c r="B503" s="10" t="s">
        <v>1467</v>
      </c>
      <c r="C503" s="10">
        <v>1.0</v>
      </c>
      <c r="D503" s="10" t="s">
        <v>1308</v>
      </c>
    </row>
    <row r="504" ht="12.75" customHeight="1">
      <c r="A504" s="10" t="s">
        <v>1469</v>
      </c>
      <c r="B504" s="10" t="s">
        <v>1470</v>
      </c>
      <c r="C504" s="10">
        <v>1.0</v>
      </c>
      <c r="D504" s="10" t="s">
        <v>118</v>
      </c>
    </row>
    <row r="505" ht="12.75" customHeight="1">
      <c r="A505" s="10" t="s">
        <v>1472</v>
      </c>
      <c r="B505" s="10" t="s">
        <v>1473</v>
      </c>
      <c r="D505" s="10" t="s">
        <v>1475</v>
      </c>
    </row>
    <row r="506" ht="12.75" customHeight="1">
      <c r="A506" s="10" t="s">
        <v>1476</v>
      </c>
      <c r="B506" s="10" t="s">
        <v>1477</v>
      </c>
      <c r="C506" s="10">
        <v>1.0</v>
      </c>
      <c r="D506" s="10" t="s">
        <v>363</v>
      </c>
    </row>
    <row r="507" ht="12.75" customHeight="1">
      <c r="A507" s="10" t="s">
        <v>1479</v>
      </c>
      <c r="B507" s="10" t="s">
        <v>1480</v>
      </c>
      <c r="C507" s="10">
        <v>2.0</v>
      </c>
      <c r="D507" s="10" t="s">
        <v>1481</v>
      </c>
    </row>
    <row r="508" ht="12.75" customHeight="1">
      <c r="A508" s="10" t="s">
        <v>1482</v>
      </c>
      <c r="B508" s="10" t="s">
        <v>1483</v>
      </c>
      <c r="C508" s="10">
        <v>6.0</v>
      </c>
      <c r="D508" s="10">
        <v>441.0</v>
      </c>
    </row>
    <row r="509" ht="12.75" customHeight="1">
      <c r="A509" s="10" t="s">
        <v>1484</v>
      </c>
      <c r="B509" s="10" t="s">
        <v>1485</v>
      </c>
      <c r="C509" s="10">
        <v>1.0</v>
      </c>
    </row>
    <row r="510" ht="12.75" customHeight="1">
      <c r="A510" s="10" t="s">
        <v>1487</v>
      </c>
      <c r="B510" s="10" t="s">
        <v>1488</v>
      </c>
      <c r="C510" s="10">
        <v>1.0</v>
      </c>
      <c r="D510" s="10" t="s">
        <v>695</v>
      </c>
    </row>
    <row r="511" ht="12.75" customHeight="1">
      <c r="A511" s="10" t="s">
        <v>1490</v>
      </c>
      <c r="B511" s="10" t="s">
        <v>1491</v>
      </c>
      <c r="C511" s="10">
        <v>1.0</v>
      </c>
      <c r="D511" s="10">
        <v>623.0</v>
      </c>
    </row>
    <row r="512" ht="12.75" customHeight="1">
      <c r="A512" s="10" t="s">
        <v>1492</v>
      </c>
      <c r="B512" s="10" t="s">
        <v>1493</v>
      </c>
      <c r="C512" s="10">
        <v>1.0</v>
      </c>
      <c r="D512" s="10" t="s">
        <v>1300</v>
      </c>
    </row>
    <row r="513" ht="12.75" customHeight="1">
      <c r="A513" s="10" t="s">
        <v>1494</v>
      </c>
      <c r="B513" s="10" t="s">
        <v>1495</v>
      </c>
      <c r="C513" s="10">
        <v>2.0</v>
      </c>
      <c r="D513" s="10" t="s">
        <v>597</v>
      </c>
    </row>
    <row r="514" ht="12.75" customHeight="1">
      <c r="A514" s="10" t="s">
        <v>1497</v>
      </c>
      <c r="B514" s="10" t="s">
        <v>1498</v>
      </c>
      <c r="C514" s="10">
        <v>3.0</v>
      </c>
      <c r="D514" s="10">
        <v>151.0</v>
      </c>
    </row>
    <row r="515" ht="12.75" customHeight="1">
      <c r="A515" s="10" t="s">
        <v>1499</v>
      </c>
      <c r="B515" s="10" t="s">
        <v>1500</v>
      </c>
      <c r="C515" s="10">
        <v>3.0</v>
      </c>
      <c r="D515" s="10" t="s">
        <v>204</v>
      </c>
    </row>
    <row r="516" ht="12.75" customHeight="1">
      <c r="A516" s="10" t="s">
        <v>1502</v>
      </c>
      <c r="B516" s="10" t="s">
        <v>1503</v>
      </c>
      <c r="C516" s="10">
        <v>1.0</v>
      </c>
      <c r="D516" s="10" t="s">
        <v>238</v>
      </c>
    </row>
    <row r="517" ht="12.75" customHeight="1">
      <c r="A517" s="10" t="s">
        <v>1504</v>
      </c>
      <c r="B517" s="10" t="s">
        <v>1505</v>
      </c>
      <c r="C517" s="10">
        <v>1.0</v>
      </c>
      <c r="D517" s="10">
        <v>621.0</v>
      </c>
    </row>
    <row r="518" ht="12.75" customHeight="1">
      <c r="A518" s="10" t="s">
        <v>1506</v>
      </c>
      <c r="B518" s="10" t="s">
        <v>1507</v>
      </c>
      <c r="C518" s="10">
        <v>1.0</v>
      </c>
      <c r="D518" s="10" t="s">
        <v>1300</v>
      </c>
    </row>
    <row r="519" ht="12.75" customHeight="1">
      <c r="A519" s="10" t="s">
        <v>1508</v>
      </c>
      <c r="B519" s="10" t="s">
        <v>1509</v>
      </c>
      <c r="C519" s="10">
        <v>2.0</v>
      </c>
      <c r="D519" s="10">
        <v>231.0</v>
      </c>
    </row>
    <row r="520" ht="12.75" customHeight="1">
      <c r="A520" s="10" t="s">
        <v>1510</v>
      </c>
      <c r="B520" s="10" t="s">
        <v>1511</v>
      </c>
      <c r="C520" s="10">
        <v>1.0</v>
      </c>
      <c r="D520" s="10">
        <v>751.0</v>
      </c>
    </row>
    <row r="521" ht="12.75" customHeight="1">
      <c r="A521" s="10" t="s">
        <v>1513</v>
      </c>
      <c r="B521" s="10" t="s">
        <v>1514</v>
      </c>
      <c r="C521" s="10">
        <v>1.0</v>
      </c>
      <c r="D521" s="10" t="s">
        <v>242</v>
      </c>
    </row>
    <row r="522" ht="12.75" customHeight="1">
      <c r="A522" s="10" t="s">
        <v>1515</v>
      </c>
      <c r="B522" s="10" t="s">
        <v>1516</v>
      </c>
      <c r="C522" s="10">
        <v>1.0</v>
      </c>
      <c r="D522" s="10" t="s">
        <v>376</v>
      </c>
    </row>
    <row r="523" ht="12.75" customHeight="1">
      <c r="A523" s="10" t="s">
        <v>1518</v>
      </c>
      <c r="B523" s="10" t="s">
        <v>1519</v>
      </c>
      <c r="C523" s="10">
        <v>12.0</v>
      </c>
      <c r="D523" s="10" t="s">
        <v>218</v>
      </c>
    </row>
    <row r="524" ht="12.75" customHeight="1">
      <c r="A524" s="10" t="s">
        <v>1520</v>
      </c>
      <c r="B524" s="10" t="s">
        <v>1521</v>
      </c>
      <c r="C524" s="10">
        <v>1.0</v>
      </c>
      <c r="D524" s="10" t="s">
        <v>695</v>
      </c>
    </row>
    <row r="525" ht="12.75" customHeight="1">
      <c r="A525" s="10" t="s">
        <v>1523</v>
      </c>
      <c r="B525" s="10" t="s">
        <v>1524</v>
      </c>
      <c r="C525" s="10">
        <v>1.0</v>
      </c>
      <c r="D525" s="10" t="s">
        <v>695</v>
      </c>
    </row>
    <row r="526" ht="12.75" customHeight="1">
      <c r="A526" s="10" t="s">
        <v>1525</v>
      </c>
      <c r="B526" s="10" t="s">
        <v>1526</v>
      </c>
      <c r="C526" s="10">
        <v>2.0</v>
      </c>
      <c r="D526" s="10">
        <v>222.0</v>
      </c>
    </row>
    <row r="527" ht="12.75" customHeight="1">
      <c r="A527" s="10" t="s">
        <v>1527</v>
      </c>
      <c r="B527" s="10" t="s">
        <v>1528</v>
      </c>
      <c r="C527" s="10">
        <v>2.0</v>
      </c>
      <c r="D527" s="10" t="s">
        <v>218</v>
      </c>
    </row>
    <row r="528" ht="12.75" customHeight="1">
      <c r="A528" s="10" t="s">
        <v>1530</v>
      </c>
      <c r="B528" s="10" t="s">
        <v>1531</v>
      </c>
      <c r="C528" s="10">
        <v>1.0</v>
      </c>
      <c r="D528" s="11" t="s">
        <v>1532</v>
      </c>
    </row>
    <row r="529" ht="12.75" customHeight="1">
      <c r="A529" s="10" t="s">
        <v>1533</v>
      </c>
      <c r="B529" s="10" t="s">
        <v>1534</v>
      </c>
      <c r="C529" s="10">
        <v>14.0</v>
      </c>
      <c r="D529" s="10" t="s">
        <v>1536</v>
      </c>
    </row>
    <row r="530" ht="12.75" customHeight="1">
      <c r="A530" s="10" t="s">
        <v>1537</v>
      </c>
      <c r="B530" s="10" t="s">
        <v>1538</v>
      </c>
      <c r="C530" s="10">
        <v>1.0</v>
      </c>
      <c r="D530" s="10" t="s">
        <v>1423</v>
      </c>
    </row>
    <row r="531" ht="12.75" customHeight="1">
      <c r="A531" s="10" t="s">
        <v>1539</v>
      </c>
      <c r="B531" s="10" t="s">
        <v>1540</v>
      </c>
      <c r="C531" s="10">
        <v>1.0</v>
      </c>
      <c r="D531" s="10" t="s">
        <v>138</v>
      </c>
    </row>
    <row r="532" ht="12.75" customHeight="1">
      <c r="A532" s="10" t="s">
        <v>1541</v>
      </c>
      <c r="B532" s="10" t="s">
        <v>1542</v>
      </c>
      <c r="C532" s="10">
        <v>3.0</v>
      </c>
      <c r="D532" s="10" t="s">
        <v>1308</v>
      </c>
    </row>
    <row r="533" ht="12.75" customHeight="1">
      <c r="A533" s="10" t="s">
        <v>1544</v>
      </c>
      <c r="B533" s="10" t="s">
        <v>1545</v>
      </c>
      <c r="C533" s="10">
        <v>2.0</v>
      </c>
      <c r="D533" s="10" t="s">
        <v>376</v>
      </c>
    </row>
    <row r="534" ht="12.75" customHeight="1">
      <c r="A534" s="10" t="s">
        <v>1546</v>
      </c>
      <c r="B534" s="10" t="s">
        <v>1547</v>
      </c>
      <c r="C534" s="10">
        <v>1.0</v>
      </c>
      <c r="D534" s="10">
        <v>621.0</v>
      </c>
    </row>
    <row r="535" ht="12.75" customHeight="1">
      <c r="A535" s="10" t="s">
        <v>1548</v>
      </c>
      <c r="B535" s="10" t="s">
        <v>1549</v>
      </c>
      <c r="C535" s="10">
        <v>2.0</v>
      </c>
      <c r="D535" s="11" t="s">
        <v>1025</v>
      </c>
    </row>
    <row r="536" ht="12.75" customHeight="1">
      <c r="A536" s="10" t="s">
        <v>1550</v>
      </c>
      <c r="B536" s="10" t="s">
        <v>1551</v>
      </c>
      <c r="C536" s="10">
        <v>1.0</v>
      </c>
      <c r="D536" s="10" t="s">
        <v>1553</v>
      </c>
    </row>
    <row r="537" ht="12.75" customHeight="1">
      <c r="A537" s="10" t="s">
        <v>1554</v>
      </c>
      <c r="B537" s="10" t="s">
        <v>1555</v>
      </c>
      <c r="C537" s="10">
        <v>1.0</v>
      </c>
      <c r="D537" s="10" t="s">
        <v>986</v>
      </c>
    </row>
    <row r="538" ht="12.75" customHeight="1">
      <c r="A538" s="10" t="s">
        <v>1557</v>
      </c>
      <c r="B538" s="10" t="s">
        <v>1558</v>
      </c>
      <c r="C538" s="10">
        <v>1.0</v>
      </c>
      <c r="D538" s="10">
        <v>222.0</v>
      </c>
    </row>
    <row r="539" ht="12.75" customHeight="1">
      <c r="A539" s="10" t="s">
        <v>1559</v>
      </c>
      <c r="B539" s="10" t="s">
        <v>1560</v>
      </c>
      <c r="C539" s="10">
        <v>9.0</v>
      </c>
      <c r="D539" s="10" t="s">
        <v>1562</v>
      </c>
    </row>
    <row r="540" ht="12.75" customHeight="1">
      <c r="A540" s="10" t="s">
        <v>1563</v>
      </c>
      <c r="B540" s="10" t="s">
        <v>1564</v>
      </c>
      <c r="C540" s="10">
        <v>3.0</v>
      </c>
      <c r="D540" s="10" t="s">
        <v>1562</v>
      </c>
    </row>
    <row r="541" ht="12.75" customHeight="1">
      <c r="A541" s="10" t="s">
        <v>1565</v>
      </c>
      <c r="B541" s="10" t="s">
        <v>1566</v>
      </c>
      <c r="C541" s="10">
        <v>1.0</v>
      </c>
      <c r="D541" s="10" t="s">
        <v>1562</v>
      </c>
    </row>
    <row r="542" ht="12.75" customHeight="1">
      <c r="A542" s="10" t="s">
        <v>1567</v>
      </c>
      <c r="B542" s="10" t="s">
        <v>1568</v>
      </c>
      <c r="C542" s="10">
        <v>4.0</v>
      </c>
      <c r="D542" s="10" t="s">
        <v>1562</v>
      </c>
    </row>
    <row r="543" ht="12.75" customHeight="1">
      <c r="A543" s="10" t="s">
        <v>1570</v>
      </c>
      <c r="B543" s="10" t="s">
        <v>1571</v>
      </c>
      <c r="C543" s="10">
        <v>1.0</v>
      </c>
      <c r="D543" s="10" t="s">
        <v>376</v>
      </c>
    </row>
    <row r="544" ht="12.75" customHeight="1">
      <c r="A544" s="10" t="s">
        <v>1573</v>
      </c>
      <c r="B544" s="10" t="s">
        <v>1574</v>
      </c>
      <c r="C544" s="10">
        <v>1.0</v>
      </c>
      <c r="D544" s="11" t="s">
        <v>761</v>
      </c>
    </row>
    <row r="545" ht="12.75" customHeight="1">
      <c r="A545" s="10" t="s">
        <v>1576</v>
      </c>
      <c r="B545" s="10" t="s">
        <v>1577</v>
      </c>
      <c r="C545" s="10">
        <v>1.0</v>
      </c>
      <c r="D545" s="11" t="s">
        <v>761</v>
      </c>
    </row>
    <row r="546" ht="12.75" customHeight="1">
      <c r="A546" s="10" t="s">
        <v>1579</v>
      </c>
      <c r="B546" s="10" t="s">
        <v>1580</v>
      </c>
      <c r="C546" s="10">
        <v>4.0</v>
      </c>
      <c r="D546" s="10" t="s">
        <v>1209</v>
      </c>
    </row>
    <row r="547" ht="12.75" customHeight="1">
      <c r="A547" s="10" t="s">
        <v>1582</v>
      </c>
      <c r="B547" s="10" t="s">
        <v>1583</v>
      </c>
      <c r="C547" s="10">
        <v>1.0</v>
      </c>
      <c r="D547" s="11" t="s">
        <v>761</v>
      </c>
    </row>
    <row r="548" ht="12.75" customHeight="1">
      <c r="A548" s="10" t="s">
        <v>1585</v>
      </c>
      <c r="B548" s="10" t="s">
        <v>1586</v>
      </c>
      <c r="C548" s="10">
        <v>1.0</v>
      </c>
      <c r="D548" s="11" t="s">
        <v>1005</v>
      </c>
    </row>
    <row r="549" ht="12.75" customHeight="1">
      <c r="A549" s="10" t="s">
        <v>1588</v>
      </c>
      <c r="B549" s="10" t="s">
        <v>1589</v>
      </c>
      <c r="C549" s="10">
        <v>1.0</v>
      </c>
      <c r="D549" s="10">
        <v>242.0</v>
      </c>
    </row>
    <row r="550" ht="12.75" customHeight="1">
      <c r="A550" s="10" t="s">
        <v>1590</v>
      </c>
      <c r="B550" s="10" t="s">
        <v>1591</v>
      </c>
      <c r="C550" s="10">
        <v>2.0</v>
      </c>
      <c r="D550" s="10">
        <v>951.0</v>
      </c>
    </row>
    <row r="551" ht="12.75" customHeight="1">
      <c r="A551" s="10" t="s">
        <v>1593</v>
      </c>
      <c r="B551" s="10" t="s">
        <v>1594</v>
      </c>
      <c r="C551" s="10">
        <v>5.0</v>
      </c>
      <c r="D551" s="10" t="s">
        <v>302</v>
      </c>
    </row>
    <row r="552" ht="12.75" customHeight="1">
      <c r="A552" s="10" t="s">
        <v>1596</v>
      </c>
      <c r="B552" s="10" t="s">
        <v>1597</v>
      </c>
      <c r="C552" s="10">
        <v>2.0</v>
      </c>
      <c r="D552" s="11" t="s">
        <v>1599</v>
      </c>
    </row>
    <row r="553" ht="12.75" customHeight="1">
      <c r="A553" s="10" t="s">
        <v>1600</v>
      </c>
      <c r="B553" s="10" t="s">
        <v>1601</v>
      </c>
      <c r="C553" s="10">
        <v>14.0</v>
      </c>
      <c r="D553" s="10" t="s">
        <v>1603</v>
      </c>
    </row>
    <row r="554" ht="12.75" customHeight="1">
      <c r="A554" s="10" t="s">
        <v>1604</v>
      </c>
      <c r="B554" s="10" t="s">
        <v>1605</v>
      </c>
      <c r="C554" s="10">
        <v>3.0</v>
      </c>
      <c r="D554" s="10" t="s">
        <v>305</v>
      </c>
    </row>
    <row r="555" ht="12.75" customHeight="1">
      <c r="A555" s="10" t="s">
        <v>1606</v>
      </c>
      <c r="B555" s="10" t="s">
        <v>1607</v>
      </c>
      <c r="C555" s="10">
        <v>1.0</v>
      </c>
      <c r="D555" s="10">
        <v>651.0</v>
      </c>
    </row>
    <row r="556" ht="12.75" customHeight="1">
      <c r="A556" s="10" t="s">
        <v>1609</v>
      </c>
      <c r="B556" s="10" t="s">
        <v>1610</v>
      </c>
      <c r="C556" s="10">
        <v>11.0</v>
      </c>
      <c r="D556" s="10" t="s">
        <v>1612</v>
      </c>
    </row>
    <row r="557" ht="12.75" customHeight="1">
      <c r="A557" s="13" t="s">
        <v>1613</v>
      </c>
      <c r="B557" s="13" t="s">
        <v>1614</v>
      </c>
      <c r="C557" s="13">
        <v>1.0</v>
      </c>
      <c r="D557" s="13"/>
    </row>
    <row r="558" ht="12.75" customHeight="1">
      <c r="A558" s="10" t="s">
        <v>1616</v>
      </c>
      <c r="B558" s="10" t="s">
        <v>1617</v>
      </c>
      <c r="C558" s="10">
        <v>1.0</v>
      </c>
      <c r="D558" s="10" t="s">
        <v>1618</v>
      </c>
    </row>
    <row r="559" ht="12.75" customHeight="1">
      <c r="A559" s="10" t="s">
        <v>1619</v>
      </c>
      <c r="B559" s="10" t="s">
        <v>1620</v>
      </c>
      <c r="C559" s="10">
        <v>2.0</v>
      </c>
      <c r="D559" s="10" t="s">
        <v>1618</v>
      </c>
      <c r="E559" s="15">
        <v>53.0</v>
      </c>
    </row>
    <row r="560" ht="12.75" customHeight="1">
      <c r="A560" s="10" t="s">
        <v>1622</v>
      </c>
      <c r="B560" s="10" t="s">
        <v>1623</v>
      </c>
      <c r="C560" s="10">
        <v>1.0</v>
      </c>
      <c r="D560" s="10" t="s">
        <v>305</v>
      </c>
    </row>
    <row r="561" ht="12.75" customHeight="1">
      <c r="A561" s="10" t="s">
        <v>1625</v>
      </c>
      <c r="B561" s="10" t="s">
        <v>1626</v>
      </c>
      <c r="C561" s="10">
        <v>2.0</v>
      </c>
      <c r="D561" s="10" t="s">
        <v>1005</v>
      </c>
    </row>
    <row r="562" ht="12.75" customHeight="1">
      <c r="A562" s="10" t="s">
        <v>1628</v>
      </c>
      <c r="B562" s="10" t="s">
        <v>1629</v>
      </c>
      <c r="C562" s="10">
        <v>1.0</v>
      </c>
      <c r="D562" s="10">
        <v>231.0</v>
      </c>
    </row>
    <row r="563" ht="12.75" customHeight="1">
      <c r="A563" s="10" t="s">
        <v>1631</v>
      </c>
      <c r="B563" s="10" t="s">
        <v>1632</v>
      </c>
      <c r="C563" s="10">
        <v>7.0</v>
      </c>
      <c r="D563" s="10" t="s">
        <v>1634</v>
      </c>
    </row>
    <row r="564" ht="12.75" customHeight="1">
      <c r="A564" s="10" t="s">
        <v>1636</v>
      </c>
      <c r="B564" s="10" t="s">
        <v>1637</v>
      </c>
      <c r="C564" s="10">
        <v>9.0</v>
      </c>
      <c r="D564" s="10" t="s">
        <v>1639</v>
      </c>
    </row>
    <row r="565" ht="12.75" customHeight="1">
      <c r="A565" s="10" t="s">
        <v>1640</v>
      </c>
      <c r="B565" s="10" t="s">
        <v>1641</v>
      </c>
      <c r="C565" s="10">
        <v>4.0</v>
      </c>
      <c r="D565" s="10" t="s">
        <v>1209</v>
      </c>
    </row>
    <row r="566" ht="12.75" customHeight="1">
      <c r="A566" s="10" t="s">
        <v>1643</v>
      </c>
      <c r="B566" s="10" t="s">
        <v>1644</v>
      </c>
      <c r="C566" s="10">
        <v>2.0</v>
      </c>
      <c r="D566" s="10" t="s">
        <v>1209</v>
      </c>
    </row>
    <row r="567" ht="12.75" customHeight="1">
      <c r="A567" s="10" t="s">
        <v>1646</v>
      </c>
      <c r="B567" s="10" t="s">
        <v>1647</v>
      </c>
      <c r="C567" s="10">
        <v>2.0</v>
      </c>
      <c r="D567" s="10" t="s">
        <v>363</v>
      </c>
    </row>
    <row r="568" ht="12.75" customHeight="1">
      <c r="A568" s="10" t="s">
        <v>1649</v>
      </c>
      <c r="B568" s="10" t="s">
        <v>1650</v>
      </c>
      <c r="C568" s="10">
        <v>2.0</v>
      </c>
      <c r="D568" s="10">
        <v>851.0</v>
      </c>
    </row>
    <row r="569" ht="12.75" customHeight="1">
      <c r="A569" s="10" t="s">
        <v>1652</v>
      </c>
      <c r="B569" s="10" t="s">
        <v>1653</v>
      </c>
      <c r="C569" s="10">
        <v>2.0</v>
      </c>
      <c r="D569" s="10" t="s">
        <v>158</v>
      </c>
    </row>
    <row r="570" ht="12.75" customHeight="1">
      <c r="A570" s="10" t="s">
        <v>1655</v>
      </c>
      <c r="B570" s="10" t="s">
        <v>1656</v>
      </c>
      <c r="C570" s="10">
        <v>2.0</v>
      </c>
      <c r="D570" s="10">
        <v>712.0</v>
      </c>
    </row>
    <row r="571" ht="12.75" customHeight="1">
      <c r="A571" s="10" t="s">
        <v>1658</v>
      </c>
      <c r="B571" s="10" t="s">
        <v>1659</v>
      </c>
      <c r="C571" s="10">
        <v>1.0</v>
      </c>
      <c r="D571" s="10">
        <v>851.0</v>
      </c>
    </row>
    <row r="572" ht="12.75" customHeight="1">
      <c r="A572" s="10" t="s">
        <v>1661</v>
      </c>
      <c r="B572" s="10" t="s">
        <v>1662</v>
      </c>
      <c r="C572" s="10">
        <v>10.0</v>
      </c>
      <c r="D572" s="11" t="s">
        <v>1663</v>
      </c>
    </row>
    <row r="573" ht="12.75" customHeight="1">
      <c r="A573" s="10" t="s">
        <v>1664</v>
      </c>
      <c r="B573" s="10" t="s">
        <v>1665</v>
      </c>
      <c r="C573" s="10">
        <v>12.0</v>
      </c>
      <c r="D573" s="11" t="s">
        <v>1666</v>
      </c>
    </row>
    <row r="574" ht="12.75" customHeight="1">
      <c r="A574" s="10" t="s">
        <v>1667</v>
      </c>
      <c r="B574" s="10" t="s">
        <v>1668</v>
      </c>
      <c r="C574" s="10">
        <v>15.0</v>
      </c>
      <c r="D574" s="11" t="s">
        <v>761</v>
      </c>
    </row>
    <row r="575" ht="12.75" customHeight="1">
      <c r="A575" s="10" t="s">
        <v>1670</v>
      </c>
      <c r="B575" s="10" t="s">
        <v>1671</v>
      </c>
      <c r="C575" s="10">
        <v>1.0</v>
      </c>
      <c r="D575" s="10">
        <v>841.0</v>
      </c>
    </row>
    <row r="576" ht="12.75" customHeight="1">
      <c r="A576" s="10" t="s">
        <v>1673</v>
      </c>
      <c r="B576" s="10" t="s">
        <v>1674</v>
      </c>
      <c r="C576" s="10">
        <v>2.0</v>
      </c>
      <c r="D576" s="10" t="s">
        <v>1676</v>
      </c>
    </row>
    <row r="577" ht="12.75" customHeight="1">
      <c r="A577" s="10" t="s">
        <v>1677</v>
      </c>
      <c r="B577" s="10" t="s">
        <v>1678</v>
      </c>
      <c r="C577" s="10">
        <v>1.0</v>
      </c>
      <c r="D577" s="10">
        <v>941.0</v>
      </c>
    </row>
    <row r="578" ht="12.75" customHeight="1">
      <c r="A578" s="10" t="s">
        <v>1679</v>
      </c>
      <c r="B578" s="10" t="s">
        <v>1680</v>
      </c>
      <c r="C578" s="10">
        <v>1.0</v>
      </c>
      <c r="D578" s="10">
        <v>822.0</v>
      </c>
    </row>
    <row r="579" ht="12.75" customHeight="1">
      <c r="A579" s="10" t="s">
        <v>1681</v>
      </c>
      <c r="B579" s="10" t="s">
        <v>1682</v>
      </c>
      <c r="C579" s="10">
        <v>1.0</v>
      </c>
      <c r="D579" s="10">
        <v>851.0</v>
      </c>
    </row>
    <row r="580" ht="12.75" customHeight="1">
      <c r="A580" s="10" t="s">
        <v>1683</v>
      </c>
      <c r="B580" s="10" t="s">
        <v>1684</v>
      </c>
      <c r="C580" s="10">
        <v>1.0</v>
      </c>
      <c r="D580" s="10">
        <v>841.0</v>
      </c>
    </row>
    <row r="581" ht="12.75" customHeight="1">
      <c r="A581" s="10" t="s">
        <v>1685</v>
      </c>
      <c r="B581" s="10" t="s">
        <v>1686</v>
      </c>
      <c r="C581" s="10">
        <v>1.0</v>
      </c>
      <c r="D581" s="10">
        <v>223.0</v>
      </c>
    </row>
    <row r="582" ht="12.75" customHeight="1">
      <c r="A582" s="10" t="s">
        <v>1687</v>
      </c>
      <c r="B582" s="10" t="s">
        <v>1688</v>
      </c>
      <c r="C582" s="10">
        <v>2.0</v>
      </c>
      <c r="D582" s="10">
        <v>222.0</v>
      </c>
    </row>
    <row r="583" ht="12.75" customHeight="1">
      <c r="A583" s="10" t="s">
        <v>1690</v>
      </c>
      <c r="B583" s="30" t="s">
        <v>1691</v>
      </c>
      <c r="C583" s="10">
        <v>1.0</v>
      </c>
      <c r="D583" s="11" t="s">
        <v>761</v>
      </c>
    </row>
    <row r="584" ht="12.75" customHeight="1">
      <c r="A584" s="10" t="s">
        <v>1692</v>
      </c>
      <c r="B584" s="10" t="s">
        <v>1693</v>
      </c>
      <c r="C584" s="10">
        <v>8.0</v>
      </c>
      <c r="D584" s="10" t="s">
        <v>1695</v>
      </c>
    </row>
    <row r="585" ht="12.75" customHeight="1">
      <c r="A585" s="10" t="s">
        <v>1696</v>
      </c>
      <c r="B585" s="10" t="s">
        <v>1697</v>
      </c>
      <c r="C585" s="10">
        <v>3.0</v>
      </c>
      <c r="D585" s="10" t="s">
        <v>1698</v>
      </c>
    </row>
    <row r="586" ht="12.75" customHeight="1">
      <c r="A586" s="10" t="s">
        <v>1699</v>
      </c>
      <c r="B586" s="10" t="s">
        <v>1700</v>
      </c>
      <c r="C586" s="10">
        <v>2.0</v>
      </c>
      <c r="D586" s="11" t="s">
        <v>761</v>
      </c>
    </row>
    <row r="587" ht="12.75" customHeight="1">
      <c r="A587" s="10" t="s">
        <v>1701</v>
      </c>
      <c r="B587" s="10" t="s">
        <v>1702</v>
      </c>
      <c r="C587" s="10">
        <v>1.0</v>
      </c>
      <c r="D587" s="10">
        <v>132.0</v>
      </c>
    </row>
    <row r="588" ht="12.75" customHeight="1">
      <c r="A588" s="10" t="s">
        <v>1704</v>
      </c>
      <c r="B588" s="10" t="s">
        <v>1705</v>
      </c>
      <c r="C588" s="10">
        <v>1.0</v>
      </c>
      <c r="D588" s="10" t="s">
        <v>1174</v>
      </c>
    </row>
    <row r="589" ht="12.75" customHeight="1">
      <c r="A589" s="10" t="s">
        <v>1707</v>
      </c>
      <c r="B589" s="10" t="s">
        <v>1708</v>
      </c>
      <c r="C589" s="10">
        <v>2.0</v>
      </c>
      <c r="D589" s="10" t="s">
        <v>1695</v>
      </c>
    </row>
    <row r="590" ht="12.75" customHeight="1">
      <c r="A590" s="10" t="s">
        <v>1710</v>
      </c>
      <c r="B590" s="10" t="s">
        <v>1711</v>
      </c>
      <c r="C590" s="10">
        <v>14.0</v>
      </c>
      <c r="D590" s="10" t="s">
        <v>1174</v>
      </c>
    </row>
    <row r="591" ht="12.75" customHeight="1">
      <c r="A591" s="10" t="s">
        <v>1713</v>
      </c>
      <c r="B591" s="10" t="s">
        <v>1714</v>
      </c>
      <c r="C591" s="10">
        <v>8.0</v>
      </c>
      <c r="D591" s="10" t="s">
        <v>1695</v>
      </c>
    </row>
    <row r="592" ht="12.75" customHeight="1">
      <c r="A592" s="10" t="s">
        <v>1715</v>
      </c>
      <c r="B592" s="10" t="s">
        <v>1716</v>
      </c>
    </row>
    <row r="593" ht="12.75" customHeight="1">
      <c r="A593" s="10" t="s">
        <v>1718</v>
      </c>
      <c r="B593" s="10" t="s">
        <v>1719</v>
      </c>
      <c r="C593" s="10">
        <v>1.0</v>
      </c>
      <c r="D593" s="10" t="s">
        <v>1695</v>
      </c>
    </row>
    <row r="594" ht="12.75" customHeight="1">
      <c r="A594" s="10" t="s">
        <v>1721</v>
      </c>
      <c r="B594" s="10" t="s">
        <v>1722</v>
      </c>
      <c r="C594" s="10">
        <v>2.0</v>
      </c>
      <c r="D594" s="10" t="s">
        <v>1367</v>
      </c>
    </row>
    <row r="595" ht="12.75" customHeight="1">
      <c r="A595" s="10" t="s">
        <v>1723</v>
      </c>
      <c r="B595" s="10" t="s">
        <v>1724</v>
      </c>
      <c r="C595" s="10">
        <v>1.0</v>
      </c>
      <c r="D595" s="10" t="s">
        <v>1300</v>
      </c>
    </row>
    <row r="596" ht="12.75" customHeight="1">
      <c r="A596" s="10" t="s">
        <v>1725</v>
      </c>
      <c r="B596" s="10" t="s">
        <v>1726</v>
      </c>
      <c r="C596" s="10">
        <v>1.0</v>
      </c>
      <c r="D596" s="10">
        <v>221.0</v>
      </c>
    </row>
    <row r="597" ht="12.75" customHeight="1">
      <c r="A597" s="10" t="s">
        <v>1727</v>
      </c>
      <c r="B597" s="10" t="s">
        <v>1728</v>
      </c>
      <c r="C597" s="10">
        <v>1.0</v>
      </c>
      <c r="D597" s="10" t="s">
        <v>1367</v>
      </c>
    </row>
    <row r="598" ht="12.75" customHeight="1">
      <c r="A598" s="10" t="s">
        <v>1730</v>
      </c>
      <c r="B598" s="10" t="s">
        <v>1731</v>
      </c>
      <c r="C598" s="10">
        <v>1.0</v>
      </c>
      <c r="D598" s="11" t="s">
        <v>885</v>
      </c>
    </row>
    <row r="599" ht="12.75" customHeight="1">
      <c r="A599" s="10" t="s">
        <v>1733</v>
      </c>
      <c r="B599" s="10" t="s">
        <v>1734</v>
      </c>
      <c r="C599" s="10">
        <v>2.0</v>
      </c>
      <c r="D599" s="10" t="s">
        <v>376</v>
      </c>
    </row>
    <row r="600" ht="12.75" customHeight="1">
      <c r="A600" s="10" t="s">
        <v>1736</v>
      </c>
      <c r="B600" s="10" t="s">
        <v>1737</v>
      </c>
      <c r="C600" s="10">
        <v>1.0</v>
      </c>
      <c r="D600" s="10">
        <v>751.0</v>
      </c>
    </row>
    <row r="601" ht="12.75" customHeight="1">
      <c r="A601" s="10" t="s">
        <v>1739</v>
      </c>
      <c r="B601" s="10" t="s">
        <v>1740</v>
      </c>
      <c r="C601" s="10">
        <v>2.0</v>
      </c>
      <c r="D601" s="10" t="s">
        <v>1634</v>
      </c>
    </row>
    <row r="602" ht="12.75" customHeight="1">
      <c r="A602" s="10" t="s">
        <v>1742</v>
      </c>
      <c r="B602" s="10" t="s">
        <v>1743</v>
      </c>
      <c r="C602" s="10">
        <v>1.0</v>
      </c>
    </row>
    <row r="603" ht="12.75" customHeight="1">
      <c r="A603" s="10" t="s">
        <v>1746</v>
      </c>
      <c r="B603" s="10" t="s">
        <v>1747</v>
      </c>
      <c r="C603" s="10">
        <v>1.0</v>
      </c>
      <c r="D603" s="10">
        <v>752.0</v>
      </c>
    </row>
    <row r="604" ht="12.75" customHeight="1">
      <c r="A604" s="10" t="s">
        <v>1749</v>
      </c>
      <c r="B604" s="10" t="s">
        <v>1750</v>
      </c>
      <c r="C604" s="10">
        <v>3.0</v>
      </c>
      <c r="D604" s="10" t="s">
        <v>1174</v>
      </c>
    </row>
    <row r="605" ht="12.75" customHeight="1">
      <c r="A605" s="10" t="s">
        <v>1752</v>
      </c>
      <c r="B605" s="10" t="s">
        <v>1753</v>
      </c>
      <c r="C605" s="10">
        <v>1.0</v>
      </c>
      <c r="D605" s="10" t="s">
        <v>363</v>
      </c>
    </row>
    <row r="606" ht="12.75" customHeight="1">
      <c r="A606" s="10" t="s">
        <v>1754</v>
      </c>
      <c r="B606" s="10" t="s">
        <v>1755</v>
      </c>
      <c r="C606" s="10">
        <v>1.0</v>
      </c>
      <c r="D606" s="10">
        <v>232.0</v>
      </c>
    </row>
    <row r="607" ht="12.75" customHeight="1">
      <c r="A607" s="10" t="s">
        <v>1757</v>
      </c>
      <c r="B607" s="10" t="s">
        <v>1758</v>
      </c>
      <c r="C607" s="10">
        <v>2.0</v>
      </c>
      <c r="D607" s="10">
        <v>132.0</v>
      </c>
    </row>
    <row r="608" ht="12.75" customHeight="1">
      <c r="A608" s="10" t="s">
        <v>1759</v>
      </c>
      <c r="B608" s="10" t="s">
        <v>1760</v>
      </c>
      <c r="C608" s="10">
        <v>2.0</v>
      </c>
      <c r="D608" s="10">
        <v>132.0</v>
      </c>
    </row>
    <row r="609" ht="12.75" customHeight="1">
      <c r="A609" s="10" t="s">
        <v>1762</v>
      </c>
      <c r="B609" s="10" t="s">
        <v>1763</v>
      </c>
      <c r="C609" s="10">
        <v>2.0</v>
      </c>
      <c r="D609" s="10">
        <v>132.0</v>
      </c>
    </row>
    <row r="610" ht="12.75" customHeight="1">
      <c r="A610" s="10" t="s">
        <v>1764</v>
      </c>
      <c r="B610" s="10" t="s">
        <v>1765</v>
      </c>
      <c r="C610" s="10">
        <v>1.0</v>
      </c>
      <c r="D610" s="10" t="s">
        <v>363</v>
      </c>
    </row>
    <row r="611" ht="12.75" customHeight="1">
      <c r="A611" s="10" t="s">
        <v>1767</v>
      </c>
      <c r="B611" s="10" t="s">
        <v>1768</v>
      </c>
    </row>
    <row r="612" ht="12.75" customHeight="1">
      <c r="A612" s="10" t="s">
        <v>1770</v>
      </c>
      <c r="B612" s="10" t="s">
        <v>1771</v>
      </c>
      <c r="C612" s="10">
        <v>1.0</v>
      </c>
      <c r="D612" s="10" t="s">
        <v>363</v>
      </c>
    </row>
    <row r="613" ht="12.75" customHeight="1">
      <c r="A613" s="10" t="s">
        <v>1773</v>
      </c>
      <c r="B613" s="10" t="s">
        <v>1774</v>
      </c>
      <c r="C613" s="10">
        <v>1.0</v>
      </c>
      <c r="D613" s="10" t="s">
        <v>158</v>
      </c>
    </row>
    <row r="614" ht="12.75" customHeight="1">
      <c r="A614" s="10" t="s">
        <v>1776</v>
      </c>
      <c r="B614" s="10" t="s">
        <v>1777</v>
      </c>
      <c r="C614" s="10">
        <v>2.0</v>
      </c>
      <c r="D614" s="10" t="s">
        <v>1778</v>
      </c>
    </row>
    <row r="615" ht="12.75" customHeight="1">
      <c r="A615" s="10" t="s">
        <v>1779</v>
      </c>
      <c r="B615" s="30" t="s">
        <v>1780</v>
      </c>
      <c r="C615" s="10">
        <v>4.0</v>
      </c>
      <c r="D615" s="11" t="s">
        <v>1781</v>
      </c>
    </row>
    <row r="616" ht="12.75" customHeight="1">
      <c r="A616" s="10" t="s">
        <v>1783</v>
      </c>
      <c r="B616" s="10" t="s">
        <v>1784</v>
      </c>
      <c r="C616" s="10">
        <v>5.0</v>
      </c>
      <c r="D616" s="10" t="s">
        <v>1698</v>
      </c>
    </row>
    <row r="617" ht="12.75" customHeight="1">
      <c r="A617" s="10" t="s">
        <v>1786</v>
      </c>
      <c r="B617" s="10" t="s">
        <v>1787</v>
      </c>
      <c r="C617" s="10">
        <v>3.0</v>
      </c>
      <c r="D617" s="10" t="s">
        <v>1698</v>
      </c>
    </row>
    <row r="618" ht="12.75" customHeight="1">
      <c r="A618" s="10" t="s">
        <v>1789</v>
      </c>
      <c r="B618" s="10" t="s">
        <v>1790</v>
      </c>
      <c r="C618" s="10">
        <v>5.0</v>
      </c>
      <c r="D618" s="10" t="s">
        <v>1792</v>
      </c>
    </row>
    <row r="619" ht="12.75" customHeight="1">
      <c r="A619" s="10" t="s">
        <v>1793</v>
      </c>
      <c r="B619" s="10" t="s">
        <v>1794</v>
      </c>
      <c r="C619" s="10">
        <v>4.0</v>
      </c>
      <c r="D619" s="10" t="s">
        <v>1209</v>
      </c>
    </row>
    <row r="620" ht="12.75" customHeight="1">
      <c r="A620" s="10" t="s">
        <v>1796</v>
      </c>
      <c r="B620" s="10" t="s">
        <v>1797</v>
      </c>
      <c r="C620" s="10">
        <v>1.0</v>
      </c>
      <c r="D620" s="10" t="s">
        <v>58</v>
      </c>
    </row>
    <row r="621" ht="12.75" customHeight="1">
      <c r="A621" s="10" t="s">
        <v>1798</v>
      </c>
      <c r="B621" s="10" t="s">
        <v>1799</v>
      </c>
      <c r="C621" s="10">
        <v>1.0</v>
      </c>
      <c r="D621" s="10" t="s">
        <v>190</v>
      </c>
    </row>
    <row r="622" ht="12.75" customHeight="1">
      <c r="A622" s="10" t="s">
        <v>1801</v>
      </c>
      <c r="B622" s="10" t="s">
        <v>1802</v>
      </c>
      <c r="C622" s="10">
        <v>1.0</v>
      </c>
      <c r="D622" s="10" t="s">
        <v>190</v>
      </c>
    </row>
    <row r="623" ht="12.75" customHeight="1">
      <c r="A623" s="10" t="s">
        <v>1804</v>
      </c>
      <c r="B623" s="10" t="s">
        <v>1805</v>
      </c>
      <c r="C623" s="10">
        <v>1.0</v>
      </c>
      <c r="D623" s="10">
        <v>152.0</v>
      </c>
    </row>
    <row r="624" ht="12.75" customHeight="1">
      <c r="A624" s="10" t="s">
        <v>1807</v>
      </c>
      <c r="B624" s="10" t="s">
        <v>1808</v>
      </c>
      <c r="C624" s="10">
        <v>1.0</v>
      </c>
      <c r="D624" s="10" t="s">
        <v>1809</v>
      </c>
    </row>
    <row r="625" ht="12.75" customHeight="1">
      <c r="A625" s="10" t="s">
        <v>1810</v>
      </c>
      <c r="B625" s="10" t="s">
        <v>1811</v>
      </c>
      <c r="C625" s="10">
        <v>1.0</v>
      </c>
      <c r="D625" s="10" t="s">
        <v>591</v>
      </c>
    </row>
    <row r="626" ht="12.75" customHeight="1">
      <c r="A626" s="10" t="s">
        <v>1813</v>
      </c>
      <c r="B626" s="10" t="s">
        <v>1814</v>
      </c>
      <c r="C626" s="10">
        <v>1.0</v>
      </c>
      <c r="D626" s="10" t="s">
        <v>190</v>
      </c>
    </row>
    <row r="627" ht="12.75" customHeight="1">
      <c r="A627" s="10" t="s">
        <v>1815</v>
      </c>
      <c r="B627" s="10" t="s">
        <v>1816</v>
      </c>
      <c r="C627" s="10">
        <v>2.0</v>
      </c>
      <c r="D627" s="10" t="s">
        <v>190</v>
      </c>
    </row>
    <row r="628" ht="12.75" customHeight="1">
      <c r="A628" s="10" t="s">
        <v>1817</v>
      </c>
      <c r="B628" s="10" t="s">
        <v>1818</v>
      </c>
      <c r="C628" s="10">
        <v>1.0</v>
      </c>
      <c r="D628" s="10" t="s">
        <v>190</v>
      </c>
    </row>
    <row r="629" ht="12.75" customHeight="1">
      <c r="A629" s="10" t="s">
        <v>1819</v>
      </c>
      <c r="B629" s="10" t="s">
        <v>1820</v>
      </c>
      <c r="C629" s="10">
        <v>1.0</v>
      </c>
      <c r="D629" s="10" t="s">
        <v>591</v>
      </c>
    </row>
    <row r="630" ht="12.75" customHeight="1">
      <c r="A630" s="10" t="s">
        <v>1822</v>
      </c>
      <c r="B630" s="10" t="s">
        <v>1823</v>
      </c>
      <c r="C630" s="10">
        <v>1.0</v>
      </c>
      <c r="D630" s="11" t="s">
        <v>1428</v>
      </c>
    </row>
    <row r="631" ht="12.75" customHeight="1">
      <c r="A631" s="10" t="s">
        <v>1824</v>
      </c>
      <c r="B631" s="10" t="s">
        <v>1825</v>
      </c>
      <c r="C631" s="10">
        <v>5.0</v>
      </c>
      <c r="D631" s="11" t="s">
        <v>1025</v>
      </c>
    </row>
    <row r="632" ht="12.75" customHeight="1">
      <c r="A632" s="10" t="s">
        <v>1826</v>
      </c>
      <c r="B632" s="10" t="s">
        <v>1827</v>
      </c>
      <c r="C632" s="10">
        <v>3.0</v>
      </c>
      <c r="D632" s="11" t="s">
        <v>885</v>
      </c>
    </row>
    <row r="633" ht="12.75" customHeight="1">
      <c r="A633" s="10" t="s">
        <v>1828</v>
      </c>
      <c r="B633" s="10" t="s">
        <v>1829</v>
      </c>
      <c r="C633" s="10">
        <v>1.0</v>
      </c>
      <c r="D633" s="11" t="s">
        <v>958</v>
      </c>
    </row>
    <row r="634" ht="12.75" customHeight="1">
      <c r="A634" s="10" t="s">
        <v>1830</v>
      </c>
      <c r="B634" s="10" t="s">
        <v>1831</v>
      </c>
      <c r="C634" s="10">
        <v>4.0</v>
      </c>
      <c r="D634" s="11" t="s">
        <v>1833</v>
      </c>
    </row>
    <row r="635" ht="12.75" customHeight="1">
      <c r="A635" s="10" t="s">
        <v>1834</v>
      </c>
      <c r="B635" s="10" t="s">
        <v>1835</v>
      </c>
      <c r="C635" s="10">
        <v>1.0</v>
      </c>
      <c r="D635" s="10">
        <v>341.0</v>
      </c>
    </row>
    <row r="636" ht="12.75" customHeight="1">
      <c r="A636" s="10" t="s">
        <v>1837</v>
      </c>
      <c r="B636" s="10" t="s">
        <v>1838</v>
      </c>
    </row>
    <row r="637" ht="12.75" customHeight="1">
      <c r="A637" s="10" t="s">
        <v>1840</v>
      </c>
      <c r="B637" s="10" t="s">
        <v>1841</v>
      </c>
      <c r="C637" s="10">
        <v>1.0</v>
      </c>
      <c r="D637" s="10" t="s">
        <v>1843</v>
      </c>
    </row>
    <row r="638" ht="12.75" customHeight="1">
      <c r="A638" s="10" t="s">
        <v>1844</v>
      </c>
      <c r="B638" s="10" t="s">
        <v>1845</v>
      </c>
      <c r="C638" s="10">
        <v>1.0</v>
      </c>
      <c r="D638" s="11" t="s">
        <v>761</v>
      </c>
    </row>
    <row r="639" ht="12.75" customHeight="1">
      <c r="A639" s="10" t="s">
        <v>1846</v>
      </c>
      <c r="B639" s="10" t="s">
        <v>1847</v>
      </c>
      <c r="C639" s="10">
        <v>1.0</v>
      </c>
      <c r="D639" s="10">
        <v>441.0</v>
      </c>
    </row>
    <row r="640" ht="12.75" customHeight="1">
      <c r="A640" s="10" t="s">
        <v>1849</v>
      </c>
      <c r="B640" s="10" t="s">
        <v>1850</v>
      </c>
      <c r="C640" s="10">
        <v>1.0</v>
      </c>
      <c r="D640" s="10">
        <v>421.0</v>
      </c>
    </row>
    <row r="641" ht="12.75" customHeight="1">
      <c r="A641" s="10" t="s">
        <v>1852</v>
      </c>
      <c r="B641" s="10" t="s">
        <v>1853</v>
      </c>
      <c r="C641" s="10">
        <v>1.0</v>
      </c>
      <c r="D641" s="11" t="s">
        <v>1428</v>
      </c>
    </row>
    <row r="642" ht="12.75" customHeight="1">
      <c r="A642" s="10" t="s">
        <v>1854</v>
      </c>
      <c r="B642" s="10" t="s">
        <v>1855</v>
      </c>
      <c r="C642" s="10">
        <v>1.0</v>
      </c>
      <c r="D642" s="10">
        <v>651.0</v>
      </c>
    </row>
    <row r="643" ht="12.75" customHeight="1">
      <c r="A643" s="10" t="s">
        <v>1857</v>
      </c>
      <c r="B643" s="10" t="s">
        <v>1858</v>
      </c>
      <c r="C643" s="10">
        <v>1.0</v>
      </c>
      <c r="D643" s="11" t="s">
        <v>1859</v>
      </c>
    </row>
    <row r="644" ht="12.75" customHeight="1">
      <c r="A644" s="10" t="s">
        <v>1860</v>
      </c>
      <c r="B644" s="10" t="s">
        <v>1861</v>
      </c>
      <c r="C644" s="10">
        <v>2.0</v>
      </c>
      <c r="D644" s="11" t="s">
        <v>1025</v>
      </c>
    </row>
    <row r="645" ht="12.75" customHeight="1">
      <c r="A645" s="10" t="s">
        <v>1863</v>
      </c>
      <c r="B645" s="10" t="s">
        <v>1864</v>
      </c>
    </row>
    <row r="646" ht="12.75" customHeight="1">
      <c r="A646" s="10" t="s">
        <v>1866</v>
      </c>
      <c r="B646" s="10" t="s">
        <v>1867</v>
      </c>
      <c r="C646" s="10">
        <v>3.0</v>
      </c>
      <c r="D646" s="11" t="s">
        <v>1300</v>
      </c>
    </row>
    <row r="647" ht="12.75" customHeight="1">
      <c r="A647" s="18" t="s">
        <v>1869</v>
      </c>
      <c r="B647" s="18" t="s">
        <v>1870</v>
      </c>
      <c r="C647" s="18">
        <v>1.0</v>
      </c>
      <c r="D647" s="18" t="s">
        <v>1872</v>
      </c>
    </row>
    <row r="648" ht="12.75" customHeight="1">
      <c r="A648" s="10" t="s">
        <v>1874</v>
      </c>
      <c r="B648" s="10" t="s">
        <v>1875</v>
      </c>
      <c r="C648" s="10">
        <v>2.0</v>
      </c>
      <c r="D648" s="10" t="s">
        <v>1025</v>
      </c>
    </row>
    <row r="649" ht="12.75" customHeight="1">
      <c r="A649" s="10" t="s">
        <v>1877</v>
      </c>
      <c r="B649" s="10" t="s">
        <v>1878</v>
      </c>
      <c r="C649" s="10">
        <v>5.0</v>
      </c>
      <c r="D649" s="10">
        <v>621.0</v>
      </c>
    </row>
    <row r="650" ht="12.75" customHeight="1">
      <c r="A650" s="10" t="s">
        <v>1879</v>
      </c>
      <c r="B650" s="10" t="s">
        <v>1880</v>
      </c>
      <c r="C650" s="10">
        <v>2.0</v>
      </c>
      <c r="D650" s="11" t="s">
        <v>644</v>
      </c>
    </row>
    <row r="651" ht="12.75" customHeight="1">
      <c r="A651" s="10" t="s">
        <v>1881</v>
      </c>
      <c r="B651" s="10" t="s">
        <v>1882</v>
      </c>
      <c r="C651" s="10">
        <v>2.0</v>
      </c>
      <c r="D651" s="10" t="s">
        <v>238</v>
      </c>
    </row>
    <row r="652" ht="12.75" customHeight="1">
      <c r="A652" s="10" t="s">
        <v>1884</v>
      </c>
      <c r="B652" s="10" t="s">
        <v>1885</v>
      </c>
      <c r="C652" s="10">
        <v>5.0</v>
      </c>
      <c r="D652" s="11" t="s">
        <v>1781</v>
      </c>
    </row>
    <row r="653" ht="12.75" customHeight="1">
      <c r="A653" s="10" t="s">
        <v>1886</v>
      </c>
      <c r="B653" s="10" t="s">
        <v>1887</v>
      </c>
      <c r="C653" s="10">
        <v>7.0</v>
      </c>
      <c r="D653" s="11" t="s">
        <v>1781</v>
      </c>
    </row>
    <row r="654" ht="12.75" customHeight="1">
      <c r="A654" s="10" t="s">
        <v>1889</v>
      </c>
      <c r="B654" s="10" t="s">
        <v>1890</v>
      </c>
      <c r="C654" s="10">
        <v>7.0</v>
      </c>
      <c r="D654" s="10">
        <v>351.0</v>
      </c>
    </row>
    <row r="655" ht="12.75" customHeight="1">
      <c r="A655" s="10" t="s">
        <v>1891</v>
      </c>
      <c r="B655" s="10" t="s">
        <v>1892</v>
      </c>
      <c r="C655" s="10">
        <v>11.0</v>
      </c>
      <c r="D655" s="10">
        <v>222.0</v>
      </c>
    </row>
    <row r="656" ht="12.75" customHeight="1">
      <c r="A656" s="10" t="s">
        <v>1895</v>
      </c>
      <c r="B656" s="10" t="s">
        <v>1896</v>
      </c>
      <c r="C656" s="10">
        <v>6.0</v>
      </c>
      <c r="D656" s="10">
        <v>351.0</v>
      </c>
    </row>
    <row r="657" ht="12.75" customHeight="1">
      <c r="A657" s="10" t="s">
        <v>1897</v>
      </c>
      <c r="B657" s="10" t="s">
        <v>1898</v>
      </c>
      <c r="C657" s="10">
        <v>2.0</v>
      </c>
      <c r="D657" s="10" t="s">
        <v>1300</v>
      </c>
    </row>
    <row r="658" ht="12.75" customHeight="1">
      <c r="A658" s="10" t="s">
        <v>1900</v>
      </c>
      <c r="B658" s="10" t="s">
        <v>1901</v>
      </c>
      <c r="C658" s="10">
        <v>1.0</v>
      </c>
      <c r="D658" s="10">
        <v>322.0</v>
      </c>
    </row>
    <row r="659" ht="12.75" customHeight="1">
      <c r="A659" s="10" t="s">
        <v>1903</v>
      </c>
      <c r="B659" s="10" t="s">
        <v>1904</v>
      </c>
      <c r="C659" s="10">
        <v>1.0</v>
      </c>
      <c r="D659" s="10">
        <v>431.0</v>
      </c>
    </row>
    <row r="660" ht="12.75" customHeight="1">
      <c r="A660" s="10" t="s">
        <v>1906</v>
      </c>
      <c r="B660" s="10" t="s">
        <v>1907</v>
      </c>
      <c r="C660" s="10">
        <v>1.0</v>
      </c>
      <c r="D660" s="10">
        <v>554.0</v>
      </c>
    </row>
    <row r="661" ht="12.75" customHeight="1">
      <c r="A661" s="10" t="s">
        <v>1909</v>
      </c>
      <c r="B661" s="10" t="s">
        <v>1910</v>
      </c>
      <c r="C661" s="10">
        <v>1.0</v>
      </c>
      <c r="D661" s="10">
        <v>631.0</v>
      </c>
    </row>
    <row r="662" ht="12.75" customHeight="1">
      <c r="A662" s="10" t="s">
        <v>1912</v>
      </c>
      <c r="B662" s="10" t="s">
        <v>1913</v>
      </c>
      <c r="C662" s="10">
        <v>1.0</v>
      </c>
      <c r="D662" s="10" t="s">
        <v>1423</v>
      </c>
    </row>
    <row r="663" ht="12.75" customHeight="1">
      <c r="A663" s="10" t="s">
        <v>1914</v>
      </c>
      <c r="B663" s="10" t="s">
        <v>1915</v>
      </c>
      <c r="C663" s="10">
        <v>2.0</v>
      </c>
      <c r="D663" s="11" t="s">
        <v>1428</v>
      </c>
    </row>
    <row r="664" ht="12.75" customHeight="1">
      <c r="A664" s="10" t="s">
        <v>1917</v>
      </c>
      <c r="B664" s="10" t="s">
        <v>1918</v>
      </c>
      <c r="C664" s="10">
        <v>1.0</v>
      </c>
      <c r="D664" s="10" t="s">
        <v>274</v>
      </c>
    </row>
    <row r="665" ht="12.75" customHeight="1">
      <c r="A665" s="10" t="s">
        <v>1920</v>
      </c>
      <c r="B665" s="10" t="s">
        <v>1921</v>
      </c>
      <c r="C665" s="10">
        <v>1.0</v>
      </c>
      <c r="D665" s="11" t="s">
        <v>885</v>
      </c>
    </row>
    <row r="666" ht="12.75" customHeight="1">
      <c r="A666" s="10" t="s">
        <v>1923</v>
      </c>
      <c r="B666" s="10" t="s">
        <v>1924</v>
      </c>
      <c r="C666" s="10">
        <v>5.0</v>
      </c>
      <c r="D666" s="10">
        <v>631.0</v>
      </c>
    </row>
    <row r="667" ht="12.75" customHeight="1">
      <c r="A667" s="10" t="s">
        <v>1926</v>
      </c>
      <c r="B667" s="10" t="s">
        <v>1927</v>
      </c>
      <c r="C667" s="10">
        <v>1.0</v>
      </c>
      <c r="D667" s="11" t="s">
        <v>1929</v>
      </c>
    </row>
    <row r="668" ht="12.75" customHeight="1">
      <c r="A668" s="10" t="s">
        <v>1930</v>
      </c>
      <c r="B668" s="10" t="s">
        <v>1931</v>
      </c>
      <c r="C668" s="10">
        <v>1.0</v>
      </c>
      <c r="D668" s="10">
        <v>621.0</v>
      </c>
    </row>
    <row r="669" ht="12.75" customHeight="1">
      <c r="A669" s="10" t="s">
        <v>1933</v>
      </c>
      <c r="B669" s="10" t="s">
        <v>1934</v>
      </c>
      <c r="C669" s="10">
        <v>14.0</v>
      </c>
      <c r="D669" s="10" t="s">
        <v>1936</v>
      </c>
    </row>
    <row r="670" ht="12.75" customHeight="1">
      <c r="A670" s="10" t="s">
        <v>1937</v>
      </c>
      <c r="B670" s="10" t="s">
        <v>1938</v>
      </c>
      <c r="C670" s="10">
        <v>1.0</v>
      </c>
      <c r="D670" s="11" t="s">
        <v>1428</v>
      </c>
    </row>
    <row r="671" ht="12.75" customHeight="1">
      <c r="A671" s="10" t="s">
        <v>1940</v>
      </c>
      <c r="B671" s="10" t="s">
        <v>1941</v>
      </c>
      <c r="C671" s="10">
        <v>1.0</v>
      </c>
      <c r="D671" s="10" t="s">
        <v>85</v>
      </c>
    </row>
    <row r="672" ht="12.75" customHeight="1">
      <c r="A672" s="10" t="s">
        <v>1942</v>
      </c>
      <c r="B672" s="10" t="s">
        <v>1943</v>
      </c>
      <c r="C672" s="10">
        <v>1.0</v>
      </c>
      <c r="D672" s="10" t="s">
        <v>118</v>
      </c>
    </row>
    <row r="673" ht="12.75" customHeight="1">
      <c r="A673" s="10" t="s">
        <v>1944</v>
      </c>
      <c r="B673" s="10" t="s">
        <v>1945</v>
      </c>
      <c r="C673" s="10">
        <v>1.0</v>
      </c>
      <c r="D673" s="10">
        <v>952.0</v>
      </c>
    </row>
    <row r="674" ht="12.75" customHeight="1">
      <c r="A674" s="10" t="s">
        <v>1947</v>
      </c>
      <c r="B674" s="10" t="s">
        <v>1948</v>
      </c>
      <c r="C674" s="10">
        <v>2.0</v>
      </c>
      <c r="D674" s="10" t="s">
        <v>1950</v>
      </c>
    </row>
    <row r="675" ht="12.75" customHeight="1">
      <c r="A675" s="10" t="s">
        <v>1951</v>
      </c>
      <c r="B675" s="10" t="s">
        <v>1952</v>
      </c>
      <c r="C675" s="10">
        <v>1.0</v>
      </c>
      <c r="D675" s="10">
        <v>231.0</v>
      </c>
    </row>
    <row r="676" ht="12.75" customHeight="1">
      <c r="A676" s="10" t="s">
        <v>1954</v>
      </c>
      <c r="B676" s="10" t="s">
        <v>1955</v>
      </c>
      <c r="C676" s="10">
        <v>1.0</v>
      </c>
      <c r="D676" s="10" t="s">
        <v>1603</v>
      </c>
    </row>
    <row r="677" ht="12.75" customHeight="1">
      <c r="A677" s="10" t="s">
        <v>1957</v>
      </c>
      <c r="B677" s="10" t="s">
        <v>1958</v>
      </c>
      <c r="C677" s="10">
        <v>1.0</v>
      </c>
      <c r="D677" s="10">
        <v>351.0</v>
      </c>
    </row>
    <row r="678" ht="12.75" customHeight="1">
      <c r="A678" s="10" t="s">
        <v>1959</v>
      </c>
      <c r="B678" s="10" t="s">
        <v>1960</v>
      </c>
      <c r="C678" s="10">
        <v>1.0</v>
      </c>
      <c r="D678" s="11" t="s">
        <v>761</v>
      </c>
    </row>
    <row r="679" ht="12.75" customHeight="1">
      <c r="A679" s="10" t="s">
        <v>1961</v>
      </c>
      <c r="B679" s="10" t="s">
        <v>1962</v>
      </c>
      <c r="C679" s="10">
        <v>3.0</v>
      </c>
      <c r="D679" s="11" t="s">
        <v>761</v>
      </c>
    </row>
    <row r="680" ht="12.75" customHeight="1">
      <c r="A680" s="10" t="s">
        <v>1964</v>
      </c>
      <c r="B680" s="10" t="s">
        <v>1965</v>
      </c>
      <c r="C680" s="10">
        <v>1.0</v>
      </c>
      <c r="D680" s="11" t="s">
        <v>1966</v>
      </c>
    </row>
    <row r="681" ht="12.75" customHeight="1">
      <c r="A681" s="10" t="s">
        <v>1967</v>
      </c>
      <c r="B681" s="10" t="s">
        <v>1968</v>
      </c>
      <c r="C681" s="10">
        <v>1.0</v>
      </c>
      <c r="D681" s="11" t="s">
        <v>986</v>
      </c>
    </row>
    <row r="682" ht="12.75" customHeight="1">
      <c r="A682" s="10" t="s">
        <v>1969</v>
      </c>
      <c r="B682" s="10" t="s">
        <v>1970</v>
      </c>
      <c r="C682" s="10">
        <v>1.0</v>
      </c>
      <c r="D682" s="11" t="s">
        <v>986</v>
      </c>
    </row>
    <row r="683" ht="12.75" customHeight="1">
      <c r="A683" s="10" t="s">
        <v>1971</v>
      </c>
      <c r="B683" s="10" t="s">
        <v>1972</v>
      </c>
      <c r="C683" s="10">
        <v>1.0</v>
      </c>
      <c r="D683" s="11" t="s">
        <v>986</v>
      </c>
    </row>
    <row r="684" ht="12.75" customHeight="1">
      <c r="A684" s="10" t="s">
        <v>1974</v>
      </c>
      <c r="B684" s="10" t="s">
        <v>1975</v>
      </c>
      <c r="C684" s="10">
        <v>1.0</v>
      </c>
      <c r="D684" s="10">
        <v>411.0</v>
      </c>
    </row>
    <row r="685" ht="12.75" customHeight="1">
      <c r="A685" s="10" t="s">
        <v>1977</v>
      </c>
      <c r="B685" s="10" t="s">
        <v>1978</v>
      </c>
      <c r="C685" s="10">
        <v>1.0</v>
      </c>
      <c r="D685" s="10" t="s">
        <v>1979</v>
      </c>
    </row>
    <row r="686" ht="12.75" customHeight="1">
      <c r="A686" s="10" t="s">
        <v>1980</v>
      </c>
      <c r="B686" s="10" t="s">
        <v>1981</v>
      </c>
      <c r="C686" s="10">
        <v>1.0</v>
      </c>
    </row>
    <row r="687" ht="12.75" customHeight="1">
      <c r="A687" s="10" t="s">
        <v>1982</v>
      </c>
      <c r="B687" s="10" t="s">
        <v>1983</v>
      </c>
      <c r="C687" s="10">
        <v>4.0</v>
      </c>
      <c r="D687" s="10" t="s">
        <v>336</v>
      </c>
    </row>
    <row r="688" ht="12.75" customHeight="1">
      <c r="A688" s="10" t="s">
        <v>1985</v>
      </c>
      <c r="B688" s="10" t="s">
        <v>1986</v>
      </c>
      <c r="C688" s="10">
        <v>2.0</v>
      </c>
      <c r="D688" s="10">
        <v>731.0</v>
      </c>
    </row>
    <row r="689" ht="12.75" customHeight="1">
      <c r="A689" s="10" t="s">
        <v>1988</v>
      </c>
      <c r="B689" s="10" t="s">
        <v>1989</v>
      </c>
      <c r="C689" s="10">
        <v>1.0</v>
      </c>
      <c r="D689" s="10" t="s">
        <v>1438</v>
      </c>
    </row>
    <row r="690" ht="12.75" customHeight="1">
      <c r="A690" s="10" t="s">
        <v>1990</v>
      </c>
      <c r="B690" s="10" t="s">
        <v>1991</v>
      </c>
      <c r="D690" s="10" t="s">
        <v>1438</v>
      </c>
    </row>
    <row r="691" ht="12.75" customHeight="1">
      <c r="A691" s="10" t="s">
        <v>1992</v>
      </c>
      <c r="B691" s="10" t="s">
        <v>1993</v>
      </c>
      <c r="C691" s="10">
        <v>2.0</v>
      </c>
      <c r="D691" s="10" t="s">
        <v>1994</v>
      </c>
    </row>
    <row r="692" ht="12.75" customHeight="1">
      <c r="A692" s="10" t="s">
        <v>1995</v>
      </c>
      <c r="B692" s="10" t="s">
        <v>1996</v>
      </c>
      <c r="C692" s="10">
        <v>1.0</v>
      </c>
      <c r="D692" s="10">
        <v>141.0</v>
      </c>
    </row>
    <row r="693" ht="12.75" customHeight="1">
      <c r="A693" s="10" t="s">
        <v>1997</v>
      </c>
      <c r="B693" s="10" t="s">
        <v>1998</v>
      </c>
      <c r="C693" s="10">
        <v>1.0</v>
      </c>
      <c r="D693" s="10" t="s">
        <v>2000</v>
      </c>
    </row>
    <row r="694" ht="12.75" customHeight="1">
      <c r="A694" s="10" t="s">
        <v>2001</v>
      </c>
      <c r="B694" s="10" t="s">
        <v>2002</v>
      </c>
      <c r="C694" s="10">
        <v>2.0</v>
      </c>
      <c r="D694" s="10" t="s">
        <v>772</v>
      </c>
    </row>
    <row r="695" ht="12.75" customHeight="1">
      <c r="A695" s="10" t="s">
        <v>2004</v>
      </c>
      <c r="B695" s="10" t="s">
        <v>2005</v>
      </c>
      <c r="C695" s="10">
        <v>1.0</v>
      </c>
      <c r="D695" s="10" t="s">
        <v>2007</v>
      </c>
    </row>
    <row r="696" ht="12.75" customHeight="1">
      <c r="A696" s="10" t="s">
        <v>2008</v>
      </c>
      <c r="B696" s="10" t="s">
        <v>2009</v>
      </c>
      <c r="C696" s="10">
        <v>1.0</v>
      </c>
      <c r="D696" s="10" t="s">
        <v>222</v>
      </c>
    </row>
    <row r="697" ht="12.75" customHeight="1">
      <c r="A697" s="10" t="s">
        <v>2010</v>
      </c>
      <c r="B697" s="10" t="s">
        <v>2011</v>
      </c>
      <c r="C697" s="10">
        <v>1.0</v>
      </c>
      <c r="D697" s="10">
        <v>652.0</v>
      </c>
    </row>
    <row r="698" ht="12.75" customHeight="1">
      <c r="A698" s="10" t="s">
        <v>2012</v>
      </c>
      <c r="B698" s="10" t="s">
        <v>2013</v>
      </c>
      <c r="D698" s="11" t="s">
        <v>2014</v>
      </c>
    </row>
    <row r="699" ht="12.75" customHeight="1">
      <c r="A699" s="10" t="s">
        <v>2015</v>
      </c>
      <c r="B699" s="10" t="s">
        <v>2016</v>
      </c>
    </row>
    <row r="700" ht="12.75" customHeight="1">
      <c r="A700" s="10" t="s">
        <v>2018</v>
      </c>
      <c r="B700" s="10" t="s">
        <v>2019</v>
      </c>
    </row>
    <row r="701" ht="12.75" customHeight="1">
      <c r="A701" s="10" t="s">
        <v>2020</v>
      </c>
      <c r="B701" s="10" t="s">
        <v>2021</v>
      </c>
    </row>
    <row r="702" ht="12.75" customHeight="1">
      <c r="A702" s="10" t="s">
        <v>2022</v>
      </c>
      <c r="B702" s="10" t="s">
        <v>2023</v>
      </c>
      <c r="C702" s="10">
        <v>1.0</v>
      </c>
      <c r="D702" s="11" t="s">
        <v>727</v>
      </c>
    </row>
    <row r="703" ht="12.75" customHeight="1">
      <c r="A703" s="10" t="s">
        <v>2025</v>
      </c>
      <c r="B703" s="10" t="s">
        <v>2026</v>
      </c>
      <c r="C703" s="10">
        <v>1.0</v>
      </c>
      <c r="D703" s="11" t="s">
        <v>1966</v>
      </c>
    </row>
    <row r="704" ht="12.75" customHeight="1">
      <c r="A704" s="10" t="s">
        <v>2027</v>
      </c>
      <c r="B704" s="10" t="s">
        <v>2028</v>
      </c>
      <c r="C704" s="10">
        <v>1.0</v>
      </c>
      <c r="D704" s="10" t="s">
        <v>2029</v>
      </c>
    </row>
    <row r="705" ht="12.75" customHeight="1">
      <c r="A705" s="10" t="s">
        <v>2031</v>
      </c>
      <c r="B705" s="10" t="s">
        <v>2032</v>
      </c>
      <c r="C705" s="10">
        <v>1.0</v>
      </c>
    </row>
    <row r="706" ht="12.75" customHeight="1">
      <c r="A706" s="10" t="s">
        <v>2033</v>
      </c>
      <c r="B706" s="10" t="s">
        <v>2034</v>
      </c>
      <c r="C706" s="10">
        <v>4.0</v>
      </c>
      <c r="D706" s="10">
        <v>132.0</v>
      </c>
    </row>
    <row r="707" ht="12.75" customHeight="1">
      <c r="A707" s="10" t="s">
        <v>2036</v>
      </c>
      <c r="B707" s="10" t="s">
        <v>2037</v>
      </c>
      <c r="C707" s="10">
        <v>3.0</v>
      </c>
      <c r="D707" s="10" t="s">
        <v>1603</v>
      </c>
    </row>
    <row r="708" ht="12.75" customHeight="1">
      <c r="A708" s="10" t="s">
        <v>2039</v>
      </c>
      <c r="B708" s="10" t="s">
        <v>2040</v>
      </c>
      <c r="C708" s="10">
        <v>1.0</v>
      </c>
      <c r="D708" s="10" t="s">
        <v>242</v>
      </c>
    </row>
    <row r="709" ht="12.75" customHeight="1">
      <c r="A709" s="10" t="s">
        <v>2042</v>
      </c>
      <c r="B709" s="10" t="s">
        <v>2043</v>
      </c>
      <c r="C709" s="10">
        <v>1.0</v>
      </c>
      <c r="D709" s="10" t="s">
        <v>1438</v>
      </c>
    </row>
    <row r="710" ht="12.75" customHeight="1">
      <c r="A710" s="10" t="s">
        <v>2044</v>
      </c>
      <c r="B710" s="10" t="s">
        <v>2045</v>
      </c>
      <c r="C710" s="10">
        <v>1.0</v>
      </c>
      <c r="D710" s="10">
        <v>832.0</v>
      </c>
    </row>
    <row r="711" ht="12.75" customHeight="1">
      <c r="A711" s="10" t="s">
        <v>2046</v>
      </c>
      <c r="B711" s="10" t="s">
        <v>2047</v>
      </c>
      <c r="C711" s="10">
        <v>1.0</v>
      </c>
      <c r="D711" s="10" t="s">
        <v>2049</v>
      </c>
    </row>
    <row r="712" ht="12.75" customHeight="1">
      <c r="A712" s="10" t="s">
        <v>2050</v>
      </c>
      <c r="B712" s="10" t="s">
        <v>2051</v>
      </c>
      <c r="C712" s="10">
        <v>1.0</v>
      </c>
      <c r="D712" s="10">
        <v>123.0</v>
      </c>
    </row>
    <row r="713" ht="12.75" customHeight="1">
      <c r="A713" s="10" t="s">
        <v>2053</v>
      </c>
      <c r="B713" s="10" t="s">
        <v>2054</v>
      </c>
      <c r="C713" s="10">
        <v>1.0</v>
      </c>
      <c r="D713" s="10" t="s">
        <v>2049</v>
      </c>
    </row>
    <row r="714" ht="12.75" customHeight="1">
      <c r="A714" s="10" t="s">
        <v>2056</v>
      </c>
      <c r="B714" s="10" t="s">
        <v>2057</v>
      </c>
      <c r="C714" s="10">
        <v>1.0</v>
      </c>
      <c r="D714" s="10" t="s">
        <v>2049</v>
      </c>
    </row>
    <row r="715" ht="12.75" customHeight="1">
      <c r="A715" s="10" t="s">
        <v>2059</v>
      </c>
      <c r="B715" s="10" t="s">
        <v>2060</v>
      </c>
      <c r="C715" s="10">
        <v>10.0</v>
      </c>
      <c r="D715" s="10">
        <v>321.0</v>
      </c>
    </row>
    <row r="716" ht="12.75" customHeight="1">
      <c r="A716" s="10" t="s">
        <v>2062</v>
      </c>
      <c r="B716" s="10" t="s">
        <v>2063</v>
      </c>
      <c r="C716" s="10">
        <v>2.0</v>
      </c>
      <c r="D716" s="10" t="s">
        <v>2064</v>
      </c>
    </row>
    <row r="717" ht="12.75" customHeight="1">
      <c r="A717" s="10" t="s">
        <v>2065</v>
      </c>
      <c r="B717" s="10" t="s">
        <v>2066</v>
      </c>
      <c r="C717" s="10">
        <v>1.0</v>
      </c>
      <c r="D717" s="10" t="s">
        <v>509</v>
      </c>
    </row>
    <row r="718" ht="12.75" customHeight="1">
      <c r="A718" s="10" t="s">
        <v>2068</v>
      </c>
      <c r="B718" s="10" t="s">
        <v>2069</v>
      </c>
      <c r="C718" s="10">
        <v>1.0</v>
      </c>
      <c r="D718" s="10" t="s">
        <v>305</v>
      </c>
    </row>
    <row r="719" ht="12.75" customHeight="1">
      <c r="A719" s="10" t="s">
        <v>2071</v>
      </c>
      <c r="B719" s="10" t="s">
        <v>2072</v>
      </c>
      <c r="C719" s="10">
        <v>1.0</v>
      </c>
      <c r="D719" s="10" t="s">
        <v>274</v>
      </c>
    </row>
    <row r="720" ht="12.75" customHeight="1">
      <c r="A720" s="10" t="s">
        <v>2074</v>
      </c>
      <c r="B720" s="10" t="s">
        <v>2075</v>
      </c>
      <c r="C720" s="10">
        <v>1.0</v>
      </c>
      <c r="D720" s="10">
        <v>642.0</v>
      </c>
    </row>
    <row r="721" ht="12.75" customHeight="1">
      <c r="A721" s="10" t="s">
        <v>2077</v>
      </c>
      <c r="B721" s="10" t="s">
        <v>2078</v>
      </c>
      <c r="C721" s="10">
        <v>16.0</v>
      </c>
      <c r="D721" s="10" t="s">
        <v>1553</v>
      </c>
    </row>
    <row r="722" ht="12.75" customHeight="1">
      <c r="A722" s="10" t="s">
        <v>2080</v>
      </c>
      <c r="B722" s="10" t="s">
        <v>2081</v>
      </c>
      <c r="C722" s="10">
        <v>1.0</v>
      </c>
    </row>
    <row r="723" ht="12.75" customHeight="1">
      <c r="A723" s="10" t="s">
        <v>2083</v>
      </c>
      <c r="B723" s="10" t="s">
        <v>2084</v>
      </c>
      <c r="C723" s="10">
        <v>10.0</v>
      </c>
      <c r="D723" s="10" t="s">
        <v>309</v>
      </c>
    </row>
    <row r="724" ht="12.75" customHeight="1">
      <c r="A724" s="10" t="s">
        <v>2086</v>
      </c>
      <c r="B724" s="10" t="s">
        <v>2087</v>
      </c>
      <c r="C724" s="10">
        <v>1.0</v>
      </c>
      <c r="D724" s="10">
        <v>911.0</v>
      </c>
    </row>
    <row r="725" ht="12.75" customHeight="1">
      <c r="A725" s="10" t="s">
        <v>2089</v>
      </c>
      <c r="B725" s="10" t="s">
        <v>2090</v>
      </c>
      <c r="C725" s="10">
        <v>1.0</v>
      </c>
      <c r="D725" s="10">
        <v>422.0</v>
      </c>
    </row>
    <row r="726" ht="12.75" customHeight="1">
      <c r="A726" s="10" t="s">
        <v>2091</v>
      </c>
      <c r="B726" s="10" t="s">
        <v>2092</v>
      </c>
      <c r="C726" s="10">
        <v>1.0</v>
      </c>
      <c r="D726" s="10">
        <v>123.0</v>
      </c>
    </row>
    <row r="727" ht="12.75" customHeight="1">
      <c r="A727" s="10" t="s">
        <v>2093</v>
      </c>
      <c r="B727" s="10" t="s">
        <v>2094</v>
      </c>
      <c r="C727" s="10">
        <v>1.0</v>
      </c>
      <c r="D727" s="10" t="s">
        <v>1618</v>
      </c>
    </row>
    <row r="728" ht="12.75" customHeight="1">
      <c r="A728" s="10" t="s">
        <v>2095</v>
      </c>
      <c r="B728" s="10" t="s">
        <v>2096</v>
      </c>
      <c r="C728" s="10">
        <v>2.0</v>
      </c>
      <c r="D728" s="11" t="s">
        <v>1966</v>
      </c>
    </row>
    <row r="729" ht="12.75" customHeight="1">
      <c r="A729" s="20" t="s">
        <v>2097</v>
      </c>
      <c r="B729" s="20" t="s">
        <v>2098</v>
      </c>
      <c r="C729" s="20"/>
      <c r="D729" s="20"/>
    </row>
    <row r="730" ht="12.75" customHeight="1">
      <c r="A730" s="20" t="s">
        <v>2101</v>
      </c>
      <c r="B730" s="20" t="s">
        <v>2102</v>
      </c>
      <c r="C730" s="20"/>
      <c r="D730" s="20"/>
    </row>
    <row r="731" ht="12.75" customHeight="1">
      <c r="A731" s="10" t="s">
        <v>2104</v>
      </c>
      <c r="B731" s="10" t="s">
        <v>2105</v>
      </c>
      <c r="C731" s="10">
        <v>1.0</v>
      </c>
      <c r="D731" s="11" t="s">
        <v>1966</v>
      </c>
    </row>
    <row r="732" ht="12.75" customHeight="1">
      <c r="A732" s="20" t="s">
        <v>2106</v>
      </c>
      <c r="B732" s="20" t="s">
        <v>2107</v>
      </c>
      <c r="C732" s="20"/>
      <c r="D732" s="20"/>
    </row>
    <row r="733" ht="12.75" customHeight="1">
      <c r="A733" s="20" t="s">
        <v>2109</v>
      </c>
      <c r="B733" s="20" t="s">
        <v>2110</v>
      </c>
      <c r="C733" s="20">
        <v>1.0</v>
      </c>
      <c r="D733" s="20" t="s">
        <v>2049</v>
      </c>
    </row>
    <row r="734" ht="12.75" customHeight="1">
      <c r="A734" s="10" t="s">
        <v>2111</v>
      </c>
      <c r="B734" s="10" t="s">
        <v>2112</v>
      </c>
    </row>
    <row r="735" ht="12.75" customHeight="1">
      <c r="A735" s="10" t="s">
        <v>2113</v>
      </c>
      <c r="B735" s="10" t="s">
        <v>2114</v>
      </c>
      <c r="C735" s="10">
        <v>1.0</v>
      </c>
      <c r="D735" s="10" t="s">
        <v>2116</v>
      </c>
    </row>
    <row r="736" ht="12.75" customHeight="1">
      <c r="A736" s="20" t="s">
        <v>2117</v>
      </c>
      <c r="B736" s="20" t="s">
        <v>2118</v>
      </c>
      <c r="C736" s="20"/>
      <c r="D736" s="20"/>
    </row>
    <row r="737" ht="12.75" customHeight="1">
      <c r="A737" s="10" t="s">
        <v>2119</v>
      </c>
      <c r="B737" s="10" t="s">
        <v>2120</v>
      </c>
      <c r="C737" s="10">
        <v>1.0</v>
      </c>
      <c r="D737" s="10">
        <v>131.0</v>
      </c>
    </row>
    <row r="738" ht="12.75" customHeight="1">
      <c r="A738" s="10" t="s">
        <v>2122</v>
      </c>
      <c r="B738" s="10" t="s">
        <v>2123</v>
      </c>
      <c r="C738" s="10">
        <v>3.0</v>
      </c>
      <c r="D738" s="10" t="s">
        <v>1442</v>
      </c>
    </row>
    <row r="739" ht="12.75" customHeight="1">
      <c r="A739" s="10" t="s">
        <v>2125</v>
      </c>
      <c r="B739" s="10" t="s">
        <v>2126</v>
      </c>
      <c r="C739" s="10">
        <v>8.0</v>
      </c>
      <c r="D739" s="10" t="s">
        <v>1639</v>
      </c>
    </row>
    <row r="740" ht="12.75" customHeight="1">
      <c r="A740" s="10" t="s">
        <v>2127</v>
      </c>
      <c r="B740" s="10" t="s">
        <v>2128</v>
      </c>
      <c r="C740" s="10">
        <v>2.0</v>
      </c>
      <c r="D740" s="11" t="s">
        <v>2014</v>
      </c>
    </row>
    <row r="741" ht="12.75" customHeight="1">
      <c r="A741" s="10" t="s">
        <v>2129</v>
      </c>
      <c r="B741" s="10" t="s">
        <v>2130</v>
      </c>
      <c r="C741" s="10">
        <v>1.0</v>
      </c>
      <c r="D741" s="10" t="s">
        <v>2131</v>
      </c>
    </row>
    <row r="742" ht="12.75" customHeight="1">
      <c r="A742" s="10" t="s">
        <v>2132</v>
      </c>
      <c r="B742" s="10" t="s">
        <v>2133</v>
      </c>
      <c r="C742" s="10">
        <v>2.0</v>
      </c>
      <c r="D742" s="10">
        <v>242.0</v>
      </c>
    </row>
    <row r="743" ht="12.75" customHeight="1">
      <c r="A743" s="10" t="s">
        <v>2135</v>
      </c>
      <c r="B743" s="10" t="s">
        <v>2136</v>
      </c>
    </row>
    <row r="744" ht="12.75" customHeight="1">
      <c r="A744" s="10" t="s">
        <v>2137</v>
      </c>
      <c r="B744" s="10" t="s">
        <v>2138</v>
      </c>
      <c r="C744" s="10">
        <v>2.0</v>
      </c>
      <c r="D744" s="10" t="s">
        <v>1442</v>
      </c>
    </row>
    <row r="745" ht="12.75" customHeight="1">
      <c r="A745" s="10" t="s">
        <v>2140</v>
      </c>
      <c r="B745" s="10" t="s">
        <v>2141</v>
      </c>
      <c r="C745" s="10">
        <v>1.0</v>
      </c>
      <c r="D745" s="11" t="s">
        <v>372</v>
      </c>
    </row>
    <row r="746" ht="12.75" customHeight="1">
      <c r="A746" s="10" t="s">
        <v>2142</v>
      </c>
      <c r="B746" s="10" t="s">
        <v>2143</v>
      </c>
      <c r="C746" s="10">
        <v>2.0</v>
      </c>
      <c r="D746" s="10" t="s">
        <v>958</v>
      </c>
    </row>
    <row r="747" ht="12.75" customHeight="1">
      <c r="A747" s="10" t="s">
        <v>2144</v>
      </c>
      <c r="B747" s="10" t="s">
        <v>2145</v>
      </c>
      <c r="C747" s="10">
        <v>1.0</v>
      </c>
      <c r="D747" s="10" t="s">
        <v>1639</v>
      </c>
    </row>
    <row r="748" ht="12.75" customHeight="1">
      <c r="A748" s="10" t="s">
        <v>2146</v>
      </c>
      <c r="B748" s="10" t="s">
        <v>2147</v>
      </c>
      <c r="C748" s="10">
        <v>1.0</v>
      </c>
      <c r="D748" s="10" t="s">
        <v>2148</v>
      </c>
    </row>
    <row r="749" ht="12.75" customHeight="1">
      <c r="A749" s="10" t="s">
        <v>2149</v>
      </c>
      <c r="B749" s="10" t="s">
        <v>2150</v>
      </c>
      <c r="C749" s="10">
        <v>1.0</v>
      </c>
      <c r="D749" s="10" t="s">
        <v>2148</v>
      </c>
    </row>
    <row r="750" ht="12.75" customHeight="1">
      <c r="A750" s="10" t="s">
        <v>2151</v>
      </c>
      <c r="B750" s="10" t="s">
        <v>2152</v>
      </c>
      <c r="C750" s="10">
        <v>1.0</v>
      </c>
      <c r="D750" s="10">
        <v>911.0</v>
      </c>
    </row>
    <row r="751" ht="12.75" customHeight="1">
      <c r="A751" s="10" t="s">
        <v>2154</v>
      </c>
      <c r="B751" s="10" t="s">
        <v>2155</v>
      </c>
      <c r="C751" s="10">
        <v>1.0</v>
      </c>
      <c r="D751" s="10" t="s">
        <v>2157</v>
      </c>
    </row>
    <row r="752" ht="12.75" customHeight="1">
      <c r="A752" s="10" t="s">
        <v>2158</v>
      </c>
      <c r="B752" s="10" t="s">
        <v>2159</v>
      </c>
      <c r="C752" s="10">
        <v>2.0</v>
      </c>
      <c r="D752" s="10">
        <v>123.0</v>
      </c>
    </row>
    <row r="753" ht="12.75" customHeight="1">
      <c r="A753" s="10" t="s">
        <v>2160</v>
      </c>
      <c r="B753" s="10" t="s">
        <v>2161</v>
      </c>
      <c r="C753" s="10">
        <v>1.0</v>
      </c>
      <c r="D753" s="10" t="s">
        <v>274</v>
      </c>
    </row>
    <row r="754" ht="12.75" customHeight="1">
      <c r="A754" s="10" t="s">
        <v>2163</v>
      </c>
      <c r="B754" s="10" t="s">
        <v>2164</v>
      </c>
      <c r="C754" s="10">
        <v>4.0</v>
      </c>
      <c r="D754" s="10" t="s">
        <v>2165</v>
      </c>
    </row>
    <row r="755" ht="12.75" customHeight="1">
      <c r="A755" s="10" t="s">
        <v>2166</v>
      </c>
      <c r="B755" s="10" t="s">
        <v>2167</v>
      </c>
      <c r="C755" s="10">
        <v>5.0</v>
      </c>
      <c r="D755" s="10" t="s">
        <v>2165</v>
      </c>
    </row>
    <row r="756" ht="12.75" customHeight="1">
      <c r="A756" s="10" t="s">
        <v>2169</v>
      </c>
      <c r="B756" s="10" t="s">
        <v>2170</v>
      </c>
      <c r="C756" s="10">
        <v>1.0</v>
      </c>
      <c r="D756" s="10" t="s">
        <v>2165</v>
      </c>
    </row>
    <row r="757" ht="12.75" customHeight="1">
      <c r="A757" s="10" t="s">
        <v>2171</v>
      </c>
      <c r="B757" s="10" t="s">
        <v>2172</v>
      </c>
      <c r="C757" s="10">
        <v>1.0</v>
      </c>
      <c r="D757" s="10" t="s">
        <v>723</v>
      </c>
    </row>
    <row r="758" ht="12.75" customHeight="1">
      <c r="A758" s="10" t="s">
        <v>2173</v>
      </c>
      <c r="B758" s="10" t="s">
        <v>2174</v>
      </c>
      <c r="C758" s="10">
        <v>1.0</v>
      </c>
      <c r="D758" s="10" t="s">
        <v>363</v>
      </c>
    </row>
    <row r="759" ht="12.75" customHeight="1">
      <c r="A759" s="10" t="s">
        <v>2175</v>
      </c>
      <c r="B759" s="10" t="s">
        <v>2176</v>
      </c>
      <c r="C759" s="10">
        <v>1.0</v>
      </c>
      <c r="D759" s="10" t="s">
        <v>274</v>
      </c>
    </row>
    <row r="760" ht="12.75" customHeight="1">
      <c r="A760" s="10" t="s">
        <v>2178</v>
      </c>
      <c r="B760" s="10" t="s">
        <v>2179</v>
      </c>
      <c r="D760" s="10" t="s">
        <v>2180</v>
      </c>
    </row>
    <row r="761" ht="12.75" customHeight="1">
      <c r="A761" s="10" t="s">
        <v>2181</v>
      </c>
      <c r="B761" s="10" t="s">
        <v>2182</v>
      </c>
      <c r="C761" s="10">
        <v>1.0</v>
      </c>
      <c r="D761" s="10" t="s">
        <v>1465</v>
      </c>
    </row>
    <row r="762" ht="12.75" customHeight="1">
      <c r="A762" s="10" t="s">
        <v>2183</v>
      </c>
      <c r="B762" s="10" t="s">
        <v>2184</v>
      </c>
      <c r="C762" s="10">
        <v>1.0</v>
      </c>
      <c r="D762" s="10">
        <v>652.0</v>
      </c>
    </row>
    <row r="763" ht="12.75" customHeight="1">
      <c r="A763" s="10" t="s">
        <v>2185</v>
      </c>
      <c r="B763" s="10" t="s">
        <v>2186</v>
      </c>
      <c r="C763" s="10">
        <v>2.0</v>
      </c>
      <c r="D763" s="10">
        <v>631.0</v>
      </c>
    </row>
    <row r="764" ht="12.75" customHeight="1">
      <c r="A764" s="10" t="s">
        <v>2188</v>
      </c>
      <c r="B764" s="10" t="s">
        <v>2189</v>
      </c>
      <c r="C764" s="10">
        <v>1.0</v>
      </c>
      <c r="D764" s="10" t="s">
        <v>2190</v>
      </c>
    </row>
    <row r="765" ht="12.75" customHeight="1">
      <c r="A765" s="10" t="s">
        <v>2191</v>
      </c>
      <c r="B765" s="10" t="s">
        <v>2192</v>
      </c>
      <c r="C765" s="10">
        <v>1.0</v>
      </c>
    </row>
    <row r="766" ht="12.75" customHeight="1">
      <c r="A766" s="10" t="s">
        <v>2194</v>
      </c>
      <c r="B766" s="10" t="s">
        <v>2195</v>
      </c>
      <c r="C766" s="10">
        <v>1.0</v>
      </c>
      <c r="D766" s="10" t="s">
        <v>636</v>
      </c>
    </row>
    <row r="767" ht="12.75" customHeight="1">
      <c r="A767" s="10" t="s">
        <v>2197</v>
      </c>
      <c r="B767" s="10" t="s">
        <v>2198</v>
      </c>
      <c r="C767" s="10">
        <v>1.0</v>
      </c>
      <c r="D767" s="10" t="s">
        <v>85</v>
      </c>
    </row>
    <row r="768" ht="12.75" customHeight="1">
      <c r="A768" s="10" t="s">
        <v>2200</v>
      </c>
      <c r="B768" s="10" t="s">
        <v>2201</v>
      </c>
      <c r="C768" s="10">
        <v>1.0</v>
      </c>
      <c r="D768" s="10" t="s">
        <v>1603</v>
      </c>
    </row>
    <row r="769" ht="12.75" customHeight="1">
      <c r="A769" s="10" t="s">
        <v>2202</v>
      </c>
      <c r="B769" s="10" t="s">
        <v>2203</v>
      </c>
      <c r="C769" s="10">
        <v>1.0</v>
      </c>
      <c r="D769" s="10">
        <v>652.0</v>
      </c>
    </row>
    <row r="770" ht="12.75" customHeight="1">
      <c r="A770" s="10" t="s">
        <v>2204</v>
      </c>
      <c r="B770" s="10" t="s">
        <v>2205</v>
      </c>
      <c r="C770" s="10">
        <v>1.0</v>
      </c>
      <c r="D770" s="10" t="s">
        <v>85</v>
      </c>
    </row>
    <row r="771" ht="12.75" customHeight="1">
      <c r="A771" s="10" t="s">
        <v>2206</v>
      </c>
      <c r="B771" s="10" t="s">
        <v>2207</v>
      </c>
      <c r="C771" s="10">
        <v>1.0</v>
      </c>
      <c r="D771" s="11" t="s">
        <v>1781</v>
      </c>
    </row>
    <row r="772" ht="12.75" customHeight="1">
      <c r="A772" s="10" t="s">
        <v>2208</v>
      </c>
      <c r="B772" s="10" t="s">
        <v>2209</v>
      </c>
      <c r="C772" s="10">
        <v>1.0</v>
      </c>
      <c r="D772" s="10">
        <v>631.0</v>
      </c>
    </row>
    <row r="773" ht="12.75" customHeight="1">
      <c r="A773" s="10" t="s">
        <v>2210</v>
      </c>
      <c r="B773" s="10" t="s">
        <v>2211</v>
      </c>
      <c r="C773" s="10">
        <v>1.0</v>
      </c>
    </row>
    <row r="774" ht="12.75" customHeight="1">
      <c r="A774" s="10" t="s">
        <v>2212</v>
      </c>
      <c r="B774" s="10" t="s">
        <v>2213</v>
      </c>
      <c r="C774" s="10">
        <v>1.0</v>
      </c>
      <c r="D774" s="10">
        <v>152.0</v>
      </c>
    </row>
    <row r="775" ht="12.75" customHeight="1">
      <c r="A775" s="10" t="s">
        <v>2215</v>
      </c>
      <c r="B775" s="10" t="s">
        <v>2216</v>
      </c>
      <c r="C775" s="10">
        <v>1.0</v>
      </c>
      <c r="D775" s="10" t="s">
        <v>591</v>
      </c>
    </row>
    <row r="776" ht="12.75" customHeight="1">
      <c r="A776" s="10" t="s">
        <v>2217</v>
      </c>
      <c r="B776" s="10" t="s">
        <v>2218</v>
      </c>
      <c r="C776" s="10">
        <v>1.0</v>
      </c>
      <c r="D776" s="10" t="s">
        <v>591</v>
      </c>
    </row>
    <row r="777" ht="12.75" customHeight="1">
      <c r="A777" s="10" t="s">
        <v>2219</v>
      </c>
      <c r="B777" s="10" t="s">
        <v>2220</v>
      </c>
      <c r="C777" s="10">
        <v>1.0</v>
      </c>
      <c r="D777" s="10" t="s">
        <v>2221</v>
      </c>
    </row>
    <row r="778" ht="12.75" customHeight="1">
      <c r="A778" s="10" t="s">
        <v>2222</v>
      </c>
      <c r="B778" s="10" t="s">
        <v>2223</v>
      </c>
      <c r="C778" s="10">
        <v>1.0</v>
      </c>
      <c r="D778" s="10" t="s">
        <v>274</v>
      </c>
    </row>
    <row r="779" ht="12.75" customHeight="1">
      <c r="A779" s="10" t="s">
        <v>2224</v>
      </c>
      <c r="B779" s="10" t="s">
        <v>2225</v>
      </c>
      <c r="C779" s="10">
        <v>2.0</v>
      </c>
      <c r="D779" s="10" t="s">
        <v>1300</v>
      </c>
    </row>
    <row r="780" ht="12.75" customHeight="1">
      <c r="A780" s="10" t="s">
        <v>2226</v>
      </c>
      <c r="B780" s="10" t="s">
        <v>2227</v>
      </c>
      <c r="C780" s="10">
        <v>1.0</v>
      </c>
      <c r="D780" s="10" t="s">
        <v>636</v>
      </c>
    </row>
    <row r="781" ht="12.75" customHeight="1">
      <c r="A781" s="10" t="s">
        <v>2228</v>
      </c>
      <c r="B781" s="10" t="s">
        <v>2229</v>
      </c>
      <c r="C781" s="10">
        <v>1.0</v>
      </c>
      <c r="D781" s="10" t="s">
        <v>636</v>
      </c>
    </row>
    <row r="782" ht="12.75" customHeight="1">
      <c r="A782" s="10" t="s">
        <v>2230</v>
      </c>
      <c r="B782" s="10" t="s">
        <v>2231</v>
      </c>
      <c r="C782" s="10">
        <v>4.0</v>
      </c>
      <c r="D782" s="10" t="s">
        <v>111</v>
      </c>
    </row>
    <row r="783" ht="12.75" customHeight="1">
      <c r="A783" s="10" t="s">
        <v>2233</v>
      </c>
      <c r="B783" s="10" t="s">
        <v>2234</v>
      </c>
      <c r="C783" s="10">
        <v>1.0</v>
      </c>
      <c r="D783" s="10">
        <v>511.0</v>
      </c>
    </row>
    <row r="784" ht="12.75" customHeight="1">
      <c r="A784" s="10" t="s">
        <v>2236</v>
      </c>
      <c r="B784" s="10" t="s">
        <v>2237</v>
      </c>
      <c r="C784" s="10">
        <v>1.0</v>
      </c>
      <c r="D784" s="10">
        <v>511.0</v>
      </c>
    </row>
    <row r="785" ht="12.75" customHeight="1">
      <c r="A785" s="10" t="s">
        <v>2238</v>
      </c>
      <c r="B785" s="10" t="s">
        <v>2239</v>
      </c>
      <c r="C785" s="10">
        <v>1.0</v>
      </c>
      <c r="D785" s="10" t="s">
        <v>235</v>
      </c>
    </row>
    <row r="786" ht="12.75" customHeight="1">
      <c r="A786" s="10" t="s">
        <v>2240</v>
      </c>
      <c r="B786" s="10" t="s">
        <v>2241</v>
      </c>
      <c r="C786" s="10">
        <v>1.0</v>
      </c>
      <c r="D786" s="10" t="s">
        <v>636</v>
      </c>
    </row>
    <row r="787" ht="12.75" customHeight="1">
      <c r="A787" s="10" t="s">
        <v>2242</v>
      </c>
      <c r="B787" s="10" t="s">
        <v>2243</v>
      </c>
      <c r="C787" s="10">
        <v>1.0</v>
      </c>
      <c r="D787" s="10" t="s">
        <v>238</v>
      </c>
    </row>
    <row r="788" ht="12.75" customHeight="1">
      <c r="A788" s="10" t="s">
        <v>2244</v>
      </c>
      <c r="B788" s="10" t="s">
        <v>2245</v>
      </c>
      <c r="C788" s="10">
        <v>2.0</v>
      </c>
      <c r="D788" s="10">
        <v>223.0</v>
      </c>
    </row>
    <row r="789" ht="12.75" customHeight="1">
      <c r="A789" s="10" t="s">
        <v>2247</v>
      </c>
      <c r="B789" s="10" t="s">
        <v>2248</v>
      </c>
      <c r="C789" s="10">
        <v>1.0</v>
      </c>
      <c r="D789" s="10" t="s">
        <v>1300</v>
      </c>
    </row>
    <row r="790" ht="12.75" customHeight="1">
      <c r="A790" s="10" t="s">
        <v>2249</v>
      </c>
      <c r="B790" s="10" t="s">
        <v>2250</v>
      </c>
      <c r="C790" s="10">
        <v>2.0</v>
      </c>
      <c r="D790" s="10">
        <v>821.0</v>
      </c>
    </row>
    <row r="791" ht="12.75" customHeight="1">
      <c r="A791" s="10" t="s">
        <v>2252</v>
      </c>
      <c r="B791" s="10" t="s">
        <v>2253</v>
      </c>
      <c r="C791" s="10">
        <v>2.0</v>
      </c>
      <c r="D791" s="10">
        <v>821.0</v>
      </c>
    </row>
    <row r="792" ht="12.75" customHeight="1">
      <c r="A792" s="10" t="s">
        <v>2255</v>
      </c>
      <c r="B792" s="10" t="s">
        <v>2256</v>
      </c>
      <c r="C792" s="10">
        <v>2.0</v>
      </c>
      <c r="D792" s="10">
        <v>821.0</v>
      </c>
    </row>
    <row r="793" ht="12.75" customHeight="1">
      <c r="A793" s="10" t="s">
        <v>2258</v>
      </c>
      <c r="B793" s="10" t="s">
        <v>2259</v>
      </c>
      <c r="C793" s="10">
        <v>1.0</v>
      </c>
      <c r="D793" s="10" t="s">
        <v>344</v>
      </c>
    </row>
    <row r="794" ht="12.75" customHeight="1">
      <c r="A794" s="10" t="s">
        <v>2261</v>
      </c>
      <c r="B794" s="10" t="s">
        <v>2262</v>
      </c>
      <c r="C794" s="10">
        <v>1.0</v>
      </c>
      <c r="D794" s="10" t="s">
        <v>1639</v>
      </c>
    </row>
    <row r="795" ht="12.75" customHeight="1">
      <c r="A795" s="10" t="s">
        <v>2263</v>
      </c>
      <c r="B795" s="10" t="s">
        <v>2264</v>
      </c>
      <c r="C795" s="10">
        <v>1.0</v>
      </c>
      <c r="D795" s="10" t="s">
        <v>2266</v>
      </c>
    </row>
    <row r="796" ht="12.75" customHeight="1">
      <c r="A796" s="10" t="s">
        <v>2267</v>
      </c>
      <c r="B796" s="10" t="s">
        <v>2268</v>
      </c>
      <c r="C796" s="10">
        <v>5.0</v>
      </c>
      <c r="D796" s="10" t="s">
        <v>302</v>
      </c>
    </row>
    <row r="797" ht="12.75" customHeight="1">
      <c r="A797" s="10" t="s">
        <v>2270</v>
      </c>
      <c r="B797" s="10" t="s">
        <v>2271</v>
      </c>
      <c r="C797" s="10">
        <v>1.0</v>
      </c>
      <c r="D797" s="10">
        <v>631.0</v>
      </c>
    </row>
    <row r="798" ht="12.75" customHeight="1">
      <c r="A798" s="10" t="s">
        <v>2273</v>
      </c>
      <c r="B798" s="10" t="s">
        <v>2274</v>
      </c>
      <c r="C798" s="10">
        <v>1.0</v>
      </c>
      <c r="D798" s="10">
        <v>852.0</v>
      </c>
    </row>
    <row r="799" ht="12.75" customHeight="1">
      <c r="A799" s="10" t="s">
        <v>2276</v>
      </c>
      <c r="B799" s="10" t="s">
        <v>2277</v>
      </c>
      <c r="C799" s="10">
        <v>1.0</v>
      </c>
      <c r="D799" s="10" t="s">
        <v>85</v>
      </c>
    </row>
    <row r="800" ht="12.75" customHeight="1">
      <c r="A800" s="10" t="s">
        <v>2278</v>
      </c>
      <c r="B800" s="10" t="s">
        <v>2279</v>
      </c>
      <c r="C800" s="10">
        <v>1.0</v>
      </c>
      <c r="D800" s="10" t="s">
        <v>2148</v>
      </c>
    </row>
    <row r="801" ht="12.75" customHeight="1">
      <c r="A801" s="10" t="s">
        <v>2280</v>
      </c>
      <c r="B801" s="10" t="s">
        <v>2281</v>
      </c>
      <c r="C801" s="10">
        <v>8.0</v>
      </c>
      <c r="D801" s="10" t="s">
        <v>2283</v>
      </c>
    </row>
    <row r="802" ht="12.75" customHeight="1">
      <c r="A802" s="10" t="s">
        <v>2284</v>
      </c>
      <c r="B802" s="10" t="s">
        <v>2285</v>
      </c>
    </row>
    <row r="803" ht="12.75" customHeight="1">
      <c r="A803" s="10" t="s">
        <v>2286</v>
      </c>
      <c r="B803" s="10" t="s">
        <v>2287</v>
      </c>
      <c r="C803" s="10">
        <v>1.0</v>
      </c>
      <c r="D803" s="11" t="s">
        <v>885</v>
      </c>
    </row>
    <row r="804" ht="12.75" customHeight="1">
      <c r="A804" s="10" t="s">
        <v>2288</v>
      </c>
      <c r="B804" s="10" t="s">
        <v>2289</v>
      </c>
      <c r="C804" s="10">
        <v>1.0</v>
      </c>
      <c r="D804" s="11" t="s">
        <v>478</v>
      </c>
    </row>
    <row r="805" ht="12.75" customHeight="1">
      <c r="A805" s="10" t="s">
        <v>2290</v>
      </c>
      <c r="B805" s="10" t="s">
        <v>2291</v>
      </c>
      <c r="C805" s="10">
        <v>2.0</v>
      </c>
      <c r="D805" s="10" t="s">
        <v>911</v>
      </c>
    </row>
    <row r="806" ht="12.75" customHeight="1">
      <c r="A806" s="10" t="s">
        <v>2292</v>
      </c>
      <c r="B806" s="10" t="s">
        <v>2293</v>
      </c>
      <c r="C806" s="10">
        <v>2.0</v>
      </c>
      <c r="D806" s="10" t="s">
        <v>911</v>
      </c>
    </row>
    <row r="807" ht="12.75" customHeight="1">
      <c r="A807" s="10" t="s">
        <v>2294</v>
      </c>
      <c r="B807" s="10" t="s">
        <v>2295</v>
      </c>
      <c r="C807" s="10">
        <v>1.0</v>
      </c>
    </row>
    <row r="808" ht="12.75" customHeight="1">
      <c r="A808" s="10" t="s">
        <v>2297</v>
      </c>
      <c r="B808" s="10" t="s">
        <v>2298</v>
      </c>
      <c r="C808" s="10">
        <v>3.0</v>
      </c>
      <c r="D808" s="11" t="s">
        <v>1929</v>
      </c>
    </row>
    <row r="809" ht="12.75" customHeight="1">
      <c r="A809" s="10" t="s">
        <v>2299</v>
      </c>
      <c r="B809" s="10" t="s">
        <v>2300</v>
      </c>
      <c r="C809" s="10">
        <v>1.0</v>
      </c>
      <c r="D809" s="10" t="s">
        <v>911</v>
      </c>
    </row>
    <row r="810" ht="12.75" customHeight="1">
      <c r="A810" s="10" t="s">
        <v>2302</v>
      </c>
      <c r="B810" s="10" t="s">
        <v>2303</v>
      </c>
    </row>
    <row r="811" ht="12.75" customHeight="1">
      <c r="A811" s="10" t="s">
        <v>2305</v>
      </c>
      <c r="B811" s="10" t="s">
        <v>2306</v>
      </c>
      <c r="C811" s="10">
        <v>1.0</v>
      </c>
      <c r="D811" s="10">
        <v>932.0</v>
      </c>
    </row>
    <row r="812" ht="12.75" customHeight="1">
      <c r="A812" s="10" t="s">
        <v>2307</v>
      </c>
      <c r="B812" s="10" t="s">
        <v>2308</v>
      </c>
      <c r="C812" s="10">
        <v>3.0</v>
      </c>
      <c r="D812" s="10" t="s">
        <v>911</v>
      </c>
    </row>
    <row r="813" ht="12.75" customHeight="1">
      <c r="A813" s="10" t="s">
        <v>2309</v>
      </c>
      <c r="B813" s="10" t="s">
        <v>2310</v>
      </c>
      <c r="C813" s="10">
        <v>3.0</v>
      </c>
      <c r="D813" s="10" t="s">
        <v>911</v>
      </c>
    </row>
    <row r="814" ht="12.75" customHeight="1">
      <c r="A814" s="10" t="s">
        <v>2311</v>
      </c>
      <c r="B814" s="10" t="s">
        <v>2312</v>
      </c>
      <c r="C814" s="10">
        <v>1.0</v>
      </c>
      <c r="D814" s="10" t="s">
        <v>482</v>
      </c>
    </row>
    <row r="815" ht="12.75" customHeight="1">
      <c r="A815" s="10" t="s">
        <v>2313</v>
      </c>
      <c r="B815" s="10" t="s">
        <v>2314</v>
      </c>
      <c r="C815" s="10">
        <v>1.0</v>
      </c>
      <c r="D815" s="10">
        <v>932.0</v>
      </c>
    </row>
    <row r="816" ht="12.75" customHeight="1">
      <c r="A816" s="10" t="s">
        <v>2315</v>
      </c>
      <c r="B816" s="10" t="s">
        <v>2316</v>
      </c>
      <c r="C816" s="10">
        <v>3.0</v>
      </c>
      <c r="D816" s="10" t="s">
        <v>482</v>
      </c>
    </row>
    <row r="817" ht="12.75" customHeight="1">
      <c r="A817" s="10" t="s">
        <v>2317</v>
      </c>
      <c r="B817" s="10" t="s">
        <v>2318</v>
      </c>
      <c r="C817" s="10">
        <v>1.0</v>
      </c>
    </row>
    <row r="818" ht="12.75" customHeight="1">
      <c r="A818" s="10" t="s">
        <v>2319</v>
      </c>
      <c r="B818" s="10" t="s">
        <v>2320</v>
      </c>
      <c r="C818" s="10">
        <v>1.0</v>
      </c>
      <c r="D818" s="10" t="s">
        <v>363</v>
      </c>
    </row>
    <row r="819" ht="12.75" customHeight="1">
      <c r="A819" s="10" t="s">
        <v>2321</v>
      </c>
      <c r="B819" s="10" t="s">
        <v>2320</v>
      </c>
      <c r="C819" s="10">
        <v>1.0</v>
      </c>
      <c r="D819" s="10" t="s">
        <v>363</v>
      </c>
    </row>
    <row r="820" ht="12.75" customHeight="1">
      <c r="A820" s="10" t="s">
        <v>2323</v>
      </c>
      <c r="B820" s="10" t="s">
        <v>2324</v>
      </c>
      <c r="C820" s="10">
        <v>1.0</v>
      </c>
      <c r="D820" s="10">
        <v>341.0</v>
      </c>
    </row>
    <row r="821" ht="12.75" customHeight="1">
      <c r="A821" s="10" t="s">
        <v>2325</v>
      </c>
      <c r="B821" s="10" t="s">
        <v>2326</v>
      </c>
      <c r="C821" s="10">
        <v>1.0</v>
      </c>
      <c r="D821" s="10" t="s">
        <v>695</v>
      </c>
    </row>
    <row r="822" ht="12.75" customHeight="1">
      <c r="A822" s="10" t="s">
        <v>2327</v>
      </c>
      <c r="B822" s="10" t="s">
        <v>2328</v>
      </c>
      <c r="C822" s="10">
        <v>2.0</v>
      </c>
      <c r="D822" s="10" t="s">
        <v>363</v>
      </c>
    </row>
    <row r="823" ht="12.75" customHeight="1">
      <c r="A823" s="10" t="s">
        <v>2329</v>
      </c>
      <c r="B823" s="10" t="s">
        <v>2328</v>
      </c>
      <c r="C823" s="10">
        <v>2.0</v>
      </c>
      <c r="D823" s="10" t="s">
        <v>363</v>
      </c>
    </row>
    <row r="824" ht="12.75" customHeight="1">
      <c r="A824" s="10" t="s">
        <v>2331</v>
      </c>
      <c r="B824" s="10" t="s">
        <v>2332</v>
      </c>
      <c r="C824" s="10">
        <v>1.0</v>
      </c>
      <c r="D824" s="10">
        <v>712.0</v>
      </c>
    </row>
    <row r="825" ht="12.75" customHeight="1">
      <c r="A825" s="10" t="s">
        <v>2333</v>
      </c>
      <c r="B825" s="10" t="s">
        <v>2334</v>
      </c>
      <c r="C825" s="10">
        <v>1.0</v>
      </c>
      <c r="D825" s="10" t="s">
        <v>1843</v>
      </c>
    </row>
    <row r="826" ht="12.75" customHeight="1">
      <c r="A826" s="10" t="s">
        <v>2335</v>
      </c>
      <c r="B826" s="10" t="s">
        <v>2336</v>
      </c>
      <c r="C826" s="10">
        <v>1.0</v>
      </c>
      <c r="D826" s="10" t="s">
        <v>376</v>
      </c>
    </row>
    <row r="827" ht="12.75" customHeight="1">
      <c r="A827" s="10" t="s">
        <v>2338</v>
      </c>
      <c r="B827" s="10" t="s">
        <v>2339</v>
      </c>
      <c r="C827" s="10">
        <v>1.0</v>
      </c>
    </row>
    <row r="828" ht="12.75" customHeight="1">
      <c r="A828" s="10" t="s">
        <v>2342</v>
      </c>
      <c r="B828" s="10" t="s">
        <v>2343</v>
      </c>
      <c r="C828" s="10">
        <v>1.0</v>
      </c>
      <c r="D828" s="11" t="s">
        <v>2344</v>
      </c>
    </row>
    <row r="829" ht="12.75" customHeight="1">
      <c r="A829" s="10" t="s">
        <v>2345</v>
      </c>
      <c r="B829" s="10" t="s">
        <v>2346</v>
      </c>
      <c r="C829" s="10">
        <v>1.0</v>
      </c>
      <c r="D829" s="10">
        <v>431.0</v>
      </c>
    </row>
    <row r="830" ht="12.75" customHeight="1">
      <c r="A830" s="10" t="s">
        <v>2347</v>
      </c>
      <c r="B830" s="10" t="s">
        <v>2348</v>
      </c>
    </row>
    <row r="831" ht="12.75" customHeight="1">
      <c r="A831" s="10" t="s">
        <v>2349</v>
      </c>
      <c r="B831" s="10" t="s">
        <v>2350</v>
      </c>
      <c r="C831" s="10">
        <v>1.0</v>
      </c>
      <c r="D831" s="10" t="s">
        <v>2352</v>
      </c>
    </row>
    <row r="832" ht="12.75" customHeight="1">
      <c r="A832" s="10" t="s">
        <v>2353</v>
      </c>
      <c r="B832" s="10" t="s">
        <v>2354</v>
      </c>
      <c r="C832" s="10">
        <v>1.0</v>
      </c>
      <c r="D832" s="10" t="s">
        <v>2352</v>
      </c>
    </row>
    <row r="833" ht="12.75" customHeight="1">
      <c r="A833" s="10" t="s">
        <v>2355</v>
      </c>
      <c r="B833" s="10" t="s">
        <v>2356</v>
      </c>
      <c r="C833" s="10">
        <v>1.0</v>
      </c>
      <c r="D833" s="10" t="s">
        <v>2352</v>
      </c>
    </row>
    <row r="834" ht="12.75" customHeight="1">
      <c r="A834" s="10" t="s">
        <v>2357</v>
      </c>
      <c r="B834" s="10" t="s">
        <v>2358</v>
      </c>
      <c r="C834" s="10">
        <v>1.0</v>
      </c>
      <c r="D834" s="10" t="s">
        <v>2352</v>
      </c>
    </row>
    <row r="835" ht="12.75" customHeight="1">
      <c r="A835" s="10" t="s">
        <v>2359</v>
      </c>
      <c r="B835" s="10" t="s">
        <v>2360</v>
      </c>
      <c r="C835" s="10">
        <v>1.0</v>
      </c>
      <c r="D835" s="10" t="s">
        <v>2352</v>
      </c>
    </row>
    <row r="836" ht="12.75" customHeight="1">
      <c r="A836" s="10" t="s">
        <v>2362</v>
      </c>
      <c r="B836" s="10" t="s">
        <v>2363</v>
      </c>
      <c r="C836" s="10">
        <v>7.0</v>
      </c>
      <c r="D836" s="11" t="s">
        <v>2344</v>
      </c>
    </row>
    <row r="837" ht="12.75" customHeight="1">
      <c r="A837" s="10" t="s">
        <v>2364</v>
      </c>
      <c r="B837" s="10" t="s">
        <v>2365</v>
      </c>
    </row>
    <row r="838" ht="12.75" customHeight="1">
      <c r="A838" s="10" t="s">
        <v>2366</v>
      </c>
      <c r="B838" s="10" t="s">
        <v>2367</v>
      </c>
    </row>
    <row r="839" ht="12.75" customHeight="1">
      <c r="A839" s="10" t="s">
        <v>2368</v>
      </c>
      <c r="B839" s="10" t="s">
        <v>2369</v>
      </c>
      <c r="C839" s="10">
        <v>1.0</v>
      </c>
      <c r="D839" s="10" t="s">
        <v>1612</v>
      </c>
    </row>
    <row r="840" ht="12.75" customHeight="1">
      <c r="A840" s="10" t="s">
        <v>2370</v>
      </c>
      <c r="B840" s="10" t="s">
        <v>2371</v>
      </c>
      <c r="C840" s="10">
        <v>1.0</v>
      </c>
      <c r="D840" s="10" t="s">
        <v>2372</v>
      </c>
    </row>
    <row r="841" ht="12.75" customHeight="1">
      <c r="A841" s="10" t="s">
        <v>2373</v>
      </c>
      <c r="B841" s="10" t="s">
        <v>2374</v>
      </c>
      <c r="C841" s="10">
        <v>1.0</v>
      </c>
      <c r="D841" s="10" t="s">
        <v>2352</v>
      </c>
    </row>
    <row r="842" ht="12.75" customHeight="1">
      <c r="A842" s="10" t="s">
        <v>2375</v>
      </c>
      <c r="C842" s="10">
        <v>1.0</v>
      </c>
      <c r="D842" s="10" t="s">
        <v>2352</v>
      </c>
    </row>
    <row r="843" ht="12.75" customHeight="1">
      <c r="A843" s="10" t="s">
        <v>2376</v>
      </c>
    </row>
    <row r="844" ht="12.75" customHeight="1">
      <c r="A844" s="10" t="s">
        <v>2378</v>
      </c>
      <c r="C844" s="10">
        <v>1.0</v>
      </c>
      <c r="D844" s="10" t="s">
        <v>2352</v>
      </c>
    </row>
    <row r="845" ht="12.75" customHeight="1">
      <c r="A845" s="10" t="s">
        <v>2380</v>
      </c>
      <c r="C845" s="10">
        <v>1.0</v>
      </c>
      <c r="D845" s="10">
        <v>551.0</v>
      </c>
    </row>
    <row r="846" ht="12.75" customHeight="1">
      <c r="A846" s="10" t="s">
        <v>2383</v>
      </c>
      <c r="C846" s="10">
        <v>1.0</v>
      </c>
      <c r="D846" s="10">
        <v>122.0</v>
      </c>
    </row>
    <row r="847" ht="12.75" customHeight="1">
      <c r="A847" s="10" t="s">
        <v>2386</v>
      </c>
      <c r="C847" s="10">
        <v>1.0</v>
      </c>
      <c r="D847" s="10">
        <v>123.0</v>
      </c>
    </row>
    <row r="848" ht="12.75" customHeight="1">
      <c r="A848" s="10" t="s">
        <v>2389</v>
      </c>
      <c r="C848" s="10">
        <v>1.0</v>
      </c>
      <c r="D848" s="10" t="s">
        <v>2352</v>
      </c>
    </row>
    <row r="849" ht="12.75" customHeight="1">
      <c r="A849" s="10" t="s">
        <v>2392</v>
      </c>
      <c r="C849" s="10">
        <v>2.0</v>
      </c>
      <c r="D849" s="10" t="s">
        <v>2395</v>
      </c>
    </row>
    <row r="850" ht="12.75" customHeight="1">
      <c r="A850" s="10" t="s">
        <v>2396</v>
      </c>
      <c r="C850" s="10">
        <v>2.0</v>
      </c>
      <c r="D850" s="10">
        <v>651.0</v>
      </c>
    </row>
    <row r="851" ht="12.75" customHeight="1">
      <c r="A851" s="10" t="s">
        <v>2398</v>
      </c>
      <c r="C851" s="10">
        <v>1.0</v>
      </c>
      <c r="D851" s="10">
        <v>411.0</v>
      </c>
    </row>
    <row r="852" ht="12.75" customHeight="1">
      <c r="A852" s="10" t="s">
        <v>2400</v>
      </c>
      <c r="C852" s="10">
        <v>3.0</v>
      </c>
      <c r="D852" s="10">
        <v>652.0</v>
      </c>
    </row>
    <row r="853" ht="12.75" customHeight="1">
      <c r="A853" s="10" t="s">
        <v>2403</v>
      </c>
    </row>
    <row r="854" ht="12.75" customHeight="1">
      <c r="A854" s="10" t="s">
        <v>2405</v>
      </c>
      <c r="C854" s="10">
        <v>1.0</v>
      </c>
      <c r="D854" s="10">
        <v>123.0</v>
      </c>
    </row>
    <row r="855" ht="12.75" customHeight="1">
      <c r="A855" s="10" t="s">
        <v>2407</v>
      </c>
      <c r="C855" s="10">
        <v>1.0</v>
      </c>
      <c r="D855" s="10" t="s">
        <v>2352</v>
      </c>
    </row>
    <row r="856" ht="12.75" customHeight="1">
      <c r="A856" s="10" t="s">
        <v>2409</v>
      </c>
    </row>
    <row r="857" ht="12.75" customHeight="1">
      <c r="A857" s="10" t="s">
        <v>2411</v>
      </c>
      <c r="C857" s="10">
        <v>1.0</v>
      </c>
      <c r="D857" s="10">
        <v>123.0</v>
      </c>
    </row>
    <row r="858" ht="12.75" customHeight="1">
      <c r="A858" s="10" t="s">
        <v>2413</v>
      </c>
      <c r="C858" s="10">
        <v>2.0</v>
      </c>
      <c r="D858" s="10" t="s">
        <v>2352</v>
      </c>
    </row>
    <row r="859" ht="12.75" customHeight="1">
      <c r="A859" s="13" t="s">
        <v>2415</v>
      </c>
      <c r="B859" s="13"/>
      <c r="C859" s="13">
        <v>2.0</v>
      </c>
      <c r="D859" s="13">
        <v>912.0</v>
      </c>
    </row>
    <row r="860" ht="12.75" customHeight="1">
      <c r="A860" s="10" t="s">
        <v>2419</v>
      </c>
    </row>
    <row r="861" ht="12.75" customHeight="1">
      <c r="A861" s="10" t="s">
        <v>2422</v>
      </c>
      <c r="C861" s="10">
        <v>2.0</v>
      </c>
      <c r="D861" s="10">
        <v>652.0</v>
      </c>
    </row>
    <row r="862" ht="12.75" customHeight="1">
      <c r="A862" s="10" t="s">
        <v>2425</v>
      </c>
      <c r="C862" s="10">
        <v>1.0</v>
      </c>
      <c r="D862" s="10" t="s">
        <v>1553</v>
      </c>
    </row>
    <row r="863" ht="12.75" customHeight="1">
      <c r="A863" s="10" t="s">
        <v>2427</v>
      </c>
      <c r="C863" s="10">
        <v>2.0</v>
      </c>
      <c r="D863" s="11" t="s">
        <v>761</v>
      </c>
    </row>
    <row r="864" ht="12.75" customHeight="1">
      <c r="A864" s="10" t="s">
        <v>2430</v>
      </c>
      <c r="C864" s="10">
        <v>1.0</v>
      </c>
      <c r="D864" s="11" t="s">
        <v>761</v>
      </c>
    </row>
    <row r="865" ht="12.75" customHeight="1">
      <c r="A865" s="10" t="s">
        <v>2432</v>
      </c>
      <c r="C865" s="10">
        <v>4.0</v>
      </c>
      <c r="D865" s="11" t="s">
        <v>761</v>
      </c>
    </row>
    <row r="866" ht="12.75" customHeight="1">
      <c r="A866" s="10" t="s">
        <v>2434</v>
      </c>
      <c r="C866" s="10">
        <v>1.0</v>
      </c>
      <c r="D866" s="11" t="s">
        <v>2148</v>
      </c>
    </row>
    <row r="867" ht="12.75" customHeight="1">
      <c r="A867" s="10" t="s">
        <v>2436</v>
      </c>
      <c r="C867" s="10">
        <v>1.0</v>
      </c>
      <c r="D867" s="11" t="s">
        <v>2352</v>
      </c>
    </row>
    <row r="868" ht="12.75" customHeight="1">
      <c r="A868" s="10" t="s">
        <v>2438</v>
      </c>
      <c r="C868" s="10">
        <v>4.0</v>
      </c>
      <c r="D868" s="11" t="s">
        <v>761</v>
      </c>
    </row>
    <row r="869" ht="12.75" customHeight="1">
      <c r="A869" s="10" t="s">
        <v>2440</v>
      </c>
      <c r="C869" s="10">
        <v>1.0</v>
      </c>
      <c r="D869" s="11" t="s">
        <v>2148</v>
      </c>
    </row>
    <row r="870" ht="12.75" customHeight="1">
      <c r="A870" s="10" t="s">
        <v>2443</v>
      </c>
      <c r="C870" s="10">
        <v>1.0</v>
      </c>
      <c r="D870" s="11" t="s">
        <v>1562</v>
      </c>
    </row>
    <row r="871" ht="12.75" customHeight="1">
      <c r="A871" s="10" t="s">
        <v>2445</v>
      </c>
      <c r="C871" s="10">
        <v>4.0</v>
      </c>
      <c r="D871" s="10" t="s">
        <v>509</v>
      </c>
    </row>
    <row r="872" ht="12.75" customHeight="1">
      <c r="A872" s="10" t="s">
        <v>2448</v>
      </c>
      <c r="C872" s="10">
        <v>1.0</v>
      </c>
      <c r="D872" s="10" t="s">
        <v>302</v>
      </c>
    </row>
    <row r="873" ht="12.75" customHeight="1">
      <c r="A873" s="10" t="s">
        <v>2450</v>
      </c>
      <c r="C873" s="10">
        <v>1.0</v>
      </c>
      <c r="D873" s="10" t="s">
        <v>302</v>
      </c>
    </row>
    <row r="874" ht="12.75" customHeight="1">
      <c r="A874" s="10" t="s">
        <v>2452</v>
      </c>
      <c r="C874" s="10">
        <v>1.0</v>
      </c>
      <c r="D874" s="10">
        <v>352.0</v>
      </c>
    </row>
    <row r="875" ht="12.75" customHeight="1">
      <c r="A875" s="10" t="s">
        <v>2455</v>
      </c>
      <c r="C875" s="10">
        <v>2.0</v>
      </c>
      <c r="D875" s="10">
        <v>941.0</v>
      </c>
    </row>
    <row r="876" ht="12.75" customHeight="1">
      <c r="A876" s="10" t="s">
        <v>2458</v>
      </c>
      <c r="C876" s="10">
        <v>1.0</v>
      </c>
      <c r="D876" s="10" t="s">
        <v>302</v>
      </c>
    </row>
    <row r="877" ht="12.75" customHeight="1">
      <c r="A877" s="10" t="s">
        <v>2460</v>
      </c>
      <c r="C877" s="10">
        <v>1.0</v>
      </c>
      <c r="D877" s="10">
        <v>742.0</v>
      </c>
    </row>
    <row r="878" ht="12.75" customHeight="1">
      <c r="A878" s="10" t="s">
        <v>2463</v>
      </c>
      <c r="C878" s="10">
        <v>1.0</v>
      </c>
      <c r="D878" s="10">
        <v>652.0</v>
      </c>
    </row>
    <row r="879" ht="12.75" customHeight="1">
      <c r="A879" s="10" t="s">
        <v>2466</v>
      </c>
      <c r="C879" s="10">
        <v>1.0</v>
      </c>
      <c r="D879" s="11" t="s">
        <v>2468</v>
      </c>
    </row>
    <row r="880" ht="12.75" customHeight="1">
      <c r="A880" s="10" t="s">
        <v>2469</v>
      </c>
      <c r="C880" s="10">
        <v>1.0</v>
      </c>
      <c r="D880" s="10">
        <v>153.0</v>
      </c>
    </row>
    <row r="881" ht="12.75" customHeight="1">
      <c r="A881" s="10" t="s">
        <v>2471</v>
      </c>
      <c r="C881" s="10">
        <v>1.0</v>
      </c>
      <c r="D881" s="10" t="s">
        <v>204</v>
      </c>
    </row>
    <row r="882" ht="12.75" customHeight="1">
      <c r="A882" s="10" t="s">
        <v>2473</v>
      </c>
      <c r="C882" s="10">
        <v>1.0</v>
      </c>
      <c r="D882" s="10" t="s">
        <v>1562</v>
      </c>
    </row>
    <row r="883" ht="12.75" customHeight="1">
      <c r="A883" s="10" t="s">
        <v>2475</v>
      </c>
      <c r="C883" s="10">
        <v>1.0</v>
      </c>
      <c r="D883" s="10" t="s">
        <v>376</v>
      </c>
    </row>
    <row r="884" ht="12.75" customHeight="1">
      <c r="A884" s="10" t="s">
        <v>2477</v>
      </c>
      <c r="C884" s="10">
        <v>3.0</v>
      </c>
      <c r="D884" s="10" t="s">
        <v>302</v>
      </c>
    </row>
    <row r="885" ht="12.75" customHeight="1">
      <c r="A885" s="10" t="s">
        <v>2479</v>
      </c>
      <c r="C885" s="10">
        <v>1.0</v>
      </c>
      <c r="D885" s="11" t="s">
        <v>2014</v>
      </c>
    </row>
    <row r="886" ht="12.75" customHeight="1">
      <c r="A886" s="10" t="s">
        <v>2481</v>
      </c>
      <c r="C886" s="10">
        <v>3.0</v>
      </c>
      <c r="D886" s="10">
        <v>321.0</v>
      </c>
    </row>
    <row r="887" ht="12.75" customHeight="1">
      <c r="A887" s="10" t="s">
        <v>2483</v>
      </c>
      <c r="C887" s="10">
        <v>1.0</v>
      </c>
      <c r="D887" s="10" t="s">
        <v>1423</v>
      </c>
    </row>
    <row r="888" ht="12.75" customHeight="1">
      <c r="A888" s="10" t="s">
        <v>2485</v>
      </c>
      <c r="C888" s="10">
        <v>1.0</v>
      </c>
      <c r="D888" s="11" t="s">
        <v>2014</v>
      </c>
    </row>
    <row r="889" ht="12.75" customHeight="1">
      <c r="A889" s="10" t="s">
        <v>2487</v>
      </c>
      <c r="C889" s="10">
        <v>1.0</v>
      </c>
      <c r="D889" s="10" t="s">
        <v>672</v>
      </c>
    </row>
    <row r="890" ht="12.75" customHeight="1">
      <c r="A890" s="10" t="s">
        <v>2489</v>
      </c>
      <c r="C890" s="10">
        <v>1.0</v>
      </c>
      <c r="D890" s="11" t="s">
        <v>885</v>
      </c>
    </row>
    <row r="891" ht="12.75" customHeight="1">
      <c r="A891" s="10" t="s">
        <v>2491</v>
      </c>
      <c r="C891" s="10">
        <v>2.0</v>
      </c>
      <c r="D891" s="11" t="s">
        <v>885</v>
      </c>
    </row>
    <row r="892" ht="12.75" customHeight="1">
      <c r="A892" s="10" t="s">
        <v>2493</v>
      </c>
      <c r="C892" s="10">
        <v>1.0</v>
      </c>
      <c r="D892" s="11" t="s">
        <v>885</v>
      </c>
    </row>
    <row r="893" ht="12.75" customHeight="1">
      <c r="A893" s="10" t="s">
        <v>2495</v>
      </c>
      <c r="C893" s="10">
        <v>1.0</v>
      </c>
      <c r="D893" s="11" t="s">
        <v>778</v>
      </c>
    </row>
    <row r="894" ht="12.75" customHeight="1">
      <c r="A894" s="10" t="s">
        <v>2497</v>
      </c>
      <c r="C894" s="10">
        <v>4.0</v>
      </c>
      <c r="D894" s="11" t="s">
        <v>1618</v>
      </c>
    </row>
    <row r="895" ht="12.75" customHeight="1">
      <c r="A895" s="10" t="s">
        <v>2500</v>
      </c>
      <c r="C895" s="10">
        <v>1.0</v>
      </c>
      <c r="D895" s="10">
        <v>951.0</v>
      </c>
    </row>
    <row r="896" ht="12.75" customHeight="1">
      <c r="A896" s="10" t="s">
        <v>2502</v>
      </c>
      <c r="C896" s="10">
        <v>1.0</v>
      </c>
      <c r="D896" s="11" t="s">
        <v>1859</v>
      </c>
    </row>
    <row r="897" ht="12.75" customHeight="1">
      <c r="A897" s="10" t="s">
        <v>2504</v>
      </c>
      <c r="C897" s="10">
        <v>5.0</v>
      </c>
      <c r="D897" s="11" t="s">
        <v>1859</v>
      </c>
    </row>
    <row r="898" ht="12.75" customHeight="1">
      <c r="A898" s="10" t="s">
        <v>2506</v>
      </c>
      <c r="C898" s="10">
        <v>1.0</v>
      </c>
      <c r="D898" s="10">
        <v>922.0</v>
      </c>
    </row>
    <row r="899" ht="12.75" customHeight="1">
      <c r="A899" s="10" t="s">
        <v>2508</v>
      </c>
      <c r="C899" s="10">
        <v>1.0</v>
      </c>
      <c r="D899" s="10">
        <v>231.0</v>
      </c>
    </row>
    <row r="900" ht="12.75" customHeight="1">
      <c r="A900" s="10" t="s">
        <v>2510</v>
      </c>
      <c r="C900" s="10">
        <v>1.0</v>
      </c>
      <c r="D900" s="10" t="s">
        <v>211</v>
      </c>
    </row>
    <row r="901" ht="12.75" customHeight="1">
      <c r="A901" s="10" t="s">
        <v>2512</v>
      </c>
      <c r="C901" s="10">
        <v>4.0</v>
      </c>
      <c r="D901" s="10">
        <v>722.0</v>
      </c>
    </row>
    <row r="902" ht="12.75" customHeight="1">
      <c r="A902" s="10" t="s">
        <v>2515</v>
      </c>
      <c r="C902" s="10">
        <v>3.0</v>
      </c>
      <c r="D902" s="10" t="s">
        <v>211</v>
      </c>
    </row>
    <row r="903" ht="12.75" customHeight="1">
      <c r="A903" s="10" t="s">
        <v>2517</v>
      </c>
      <c r="C903" s="10">
        <v>1.0</v>
      </c>
      <c r="D903" s="10">
        <v>842.0</v>
      </c>
    </row>
    <row r="904" ht="12.75" customHeight="1">
      <c r="A904" s="10" t="s">
        <v>2520</v>
      </c>
      <c r="C904" s="10">
        <v>1.0</v>
      </c>
    </row>
    <row r="905" ht="12.75" customHeight="1">
      <c r="A905" s="10" t="s">
        <v>2522</v>
      </c>
      <c r="C905" s="10">
        <v>1.0</v>
      </c>
      <c r="D905" s="10" t="s">
        <v>553</v>
      </c>
    </row>
    <row r="906" ht="12.75" customHeight="1">
      <c r="A906" s="10" t="s">
        <v>2524</v>
      </c>
      <c r="C906" s="10">
        <v>2.0</v>
      </c>
      <c r="D906" s="10">
        <v>123.0</v>
      </c>
    </row>
    <row r="907" ht="12.75" customHeight="1">
      <c r="A907" s="10" t="s">
        <v>2526</v>
      </c>
      <c r="C907" s="10">
        <v>2.0</v>
      </c>
      <c r="D907" s="10">
        <v>142.0</v>
      </c>
    </row>
    <row r="908" ht="12.75" customHeight="1">
      <c r="A908" s="10" t="s">
        <v>2529</v>
      </c>
      <c r="C908" s="10">
        <v>1.0</v>
      </c>
      <c r="D908" s="11" t="s">
        <v>1428</v>
      </c>
    </row>
    <row r="909" ht="12.75" customHeight="1">
      <c r="A909" s="10" t="s">
        <v>2531</v>
      </c>
      <c r="C909" s="10">
        <v>1.0</v>
      </c>
      <c r="D909" s="10">
        <v>932.0</v>
      </c>
    </row>
    <row r="910" ht="12.75" customHeight="1">
      <c r="A910" s="10" t="s">
        <v>2533</v>
      </c>
      <c r="C910" s="10">
        <v>1.0</v>
      </c>
      <c r="D910" s="10" t="s">
        <v>1411</v>
      </c>
    </row>
    <row r="911" ht="12.75" customHeight="1">
      <c r="A911" s="10" t="s">
        <v>2535</v>
      </c>
      <c r="C911" s="10">
        <v>2.0</v>
      </c>
      <c r="D911" s="10" t="s">
        <v>1778</v>
      </c>
    </row>
    <row r="912" ht="12.75" customHeight="1">
      <c r="A912" s="10" t="s">
        <v>2537</v>
      </c>
      <c r="C912" s="10">
        <v>1.0</v>
      </c>
      <c r="D912" s="11" t="s">
        <v>885</v>
      </c>
    </row>
    <row r="913" ht="12.75" customHeight="1">
      <c r="A913" s="10" t="s">
        <v>2539</v>
      </c>
      <c r="C913" s="10">
        <v>3.0</v>
      </c>
      <c r="D913" s="10" t="s">
        <v>695</v>
      </c>
    </row>
    <row r="914" ht="12.75" customHeight="1">
      <c r="A914" s="10" t="s">
        <v>2542</v>
      </c>
      <c r="C914" s="10">
        <v>1.0</v>
      </c>
      <c r="D914" s="10" t="s">
        <v>376</v>
      </c>
    </row>
    <row r="915" ht="12.75" customHeight="1">
      <c r="A915" s="10" t="s">
        <v>2544</v>
      </c>
      <c r="C915" s="10">
        <v>2.0</v>
      </c>
      <c r="D915" s="10" t="s">
        <v>211</v>
      </c>
    </row>
    <row r="916" ht="12.75" customHeight="1">
      <c r="A916" s="10" t="s">
        <v>2546</v>
      </c>
      <c r="C916" s="10">
        <v>1.0</v>
      </c>
      <c r="D916" s="10" t="s">
        <v>376</v>
      </c>
    </row>
    <row r="917" ht="12.75" customHeight="1">
      <c r="A917" s="10" t="s">
        <v>2548</v>
      </c>
      <c r="C917" s="10">
        <v>1.0</v>
      </c>
      <c r="D917" s="10" t="s">
        <v>211</v>
      </c>
    </row>
    <row r="918" ht="12.75" customHeight="1">
      <c r="A918" s="10" t="s">
        <v>2551</v>
      </c>
      <c r="C918" s="10">
        <v>2.0</v>
      </c>
      <c r="D918" s="10" t="s">
        <v>363</v>
      </c>
    </row>
    <row r="919" ht="12.75" customHeight="1">
      <c r="A919" s="10" t="s">
        <v>2553</v>
      </c>
      <c r="C919" s="10">
        <v>1.0</v>
      </c>
      <c r="D919" s="10">
        <v>221.0</v>
      </c>
    </row>
    <row r="920" ht="12.75" customHeight="1">
      <c r="A920" s="10" t="s">
        <v>2556</v>
      </c>
      <c r="C920" s="10">
        <v>1.0</v>
      </c>
      <c r="D920" s="10" t="s">
        <v>1603</v>
      </c>
    </row>
    <row r="921" ht="12.75" customHeight="1">
      <c r="A921" s="10" t="s">
        <v>2559</v>
      </c>
      <c r="C921" s="10">
        <v>6.0</v>
      </c>
      <c r="D921" s="10" t="s">
        <v>907</v>
      </c>
    </row>
    <row r="922" ht="12.75" customHeight="1">
      <c r="A922" s="10" t="s">
        <v>2561</v>
      </c>
      <c r="C922" s="10">
        <v>15.0</v>
      </c>
      <c r="D922" s="10" t="s">
        <v>841</v>
      </c>
    </row>
    <row r="923" ht="12.75" customHeight="1">
      <c r="A923" s="10" t="s">
        <v>2564</v>
      </c>
      <c r="C923" s="10">
        <v>1.0</v>
      </c>
      <c r="D923" s="10">
        <v>942.0</v>
      </c>
    </row>
    <row r="924" ht="12.75" customHeight="1">
      <c r="A924" s="10" t="s">
        <v>2567</v>
      </c>
      <c r="C924" s="10">
        <v>1.0</v>
      </c>
      <c r="D924" s="10" t="s">
        <v>597</v>
      </c>
    </row>
    <row r="925" ht="12.75" customHeight="1">
      <c r="A925" s="10" t="s">
        <v>2570</v>
      </c>
      <c r="C925" s="10">
        <v>1.0</v>
      </c>
    </row>
    <row r="926" ht="12.75" customHeight="1">
      <c r="A926" s="10" t="s">
        <v>2573</v>
      </c>
      <c r="C926" s="10">
        <v>1.0</v>
      </c>
      <c r="D926" s="10" t="s">
        <v>597</v>
      </c>
    </row>
    <row r="927" ht="12.75" customHeight="1">
      <c r="A927" s="10" t="s">
        <v>2576</v>
      </c>
      <c r="C927" s="10">
        <v>1.0</v>
      </c>
    </row>
    <row r="928" ht="12.75" customHeight="1">
      <c r="A928" s="10" t="s">
        <v>2579</v>
      </c>
      <c r="C928" s="10">
        <v>1.0</v>
      </c>
    </row>
    <row r="929" ht="12.75" customHeight="1">
      <c r="A929" s="10" t="s">
        <v>2582</v>
      </c>
      <c r="C929" s="10">
        <v>1.0</v>
      </c>
    </row>
    <row r="930" ht="12.75" customHeight="1">
      <c r="A930" s="10" t="s">
        <v>2585</v>
      </c>
      <c r="C930" s="10">
        <v>1.0</v>
      </c>
    </row>
    <row r="931" ht="12.75" customHeight="1">
      <c r="A931" s="10" t="s">
        <v>2588</v>
      </c>
      <c r="C931" s="10">
        <v>1.0</v>
      </c>
    </row>
    <row r="932" ht="12.75" customHeight="1">
      <c r="A932" s="10" t="s">
        <v>2591</v>
      </c>
      <c r="C932" s="10">
        <v>1.0</v>
      </c>
      <c r="D932" s="10" t="s">
        <v>452</v>
      </c>
    </row>
    <row r="933" ht="12.75" customHeight="1">
      <c r="A933" s="10" t="s">
        <v>2594</v>
      </c>
      <c r="C933" s="10">
        <v>1.0</v>
      </c>
      <c r="D933" s="10" t="s">
        <v>2597</v>
      </c>
    </row>
    <row r="934" ht="12.75" customHeight="1">
      <c r="A934" s="10" t="s">
        <v>2598</v>
      </c>
      <c r="C934" s="10">
        <v>2.0</v>
      </c>
      <c r="D934" s="10" t="s">
        <v>2597</v>
      </c>
    </row>
    <row r="935" ht="12.75" customHeight="1">
      <c r="A935" s="10" t="s">
        <v>2600</v>
      </c>
      <c r="C935" s="10">
        <v>1.0</v>
      </c>
      <c r="D935" s="10" t="s">
        <v>158</v>
      </c>
    </row>
    <row r="936" ht="12.75" customHeight="1">
      <c r="A936" s="10" t="s">
        <v>2602</v>
      </c>
      <c r="C936" s="10">
        <v>1.0</v>
      </c>
    </row>
    <row r="937" ht="12.75" customHeight="1">
      <c r="A937" s="10" t="s">
        <v>2606</v>
      </c>
      <c r="C937" s="10">
        <v>1.0</v>
      </c>
    </row>
    <row r="938" ht="12.75" customHeight="1">
      <c r="A938" s="10" t="s">
        <v>2608</v>
      </c>
      <c r="C938" s="10">
        <v>1.0</v>
      </c>
      <c r="D938" s="10" t="s">
        <v>2597</v>
      </c>
    </row>
    <row r="939" ht="12.75" customHeight="1">
      <c r="A939" s="10" t="s">
        <v>2611</v>
      </c>
      <c r="C939" s="10">
        <v>1.0</v>
      </c>
      <c r="D939" s="10" t="s">
        <v>597</v>
      </c>
    </row>
    <row r="940" ht="12.75" customHeight="1">
      <c r="A940" s="10" t="s">
        <v>2614</v>
      </c>
      <c r="C940" s="10">
        <v>1.0</v>
      </c>
      <c r="D940" s="10" t="s">
        <v>452</v>
      </c>
    </row>
    <row r="941" ht="12.75" customHeight="1">
      <c r="A941" s="10" t="s">
        <v>2616</v>
      </c>
      <c r="C941" s="10">
        <v>1.0</v>
      </c>
    </row>
    <row r="942" ht="12.75" customHeight="1">
      <c r="A942" s="10" t="s">
        <v>2619</v>
      </c>
      <c r="C942" s="10">
        <v>1.0</v>
      </c>
    </row>
    <row r="943" ht="12.75" customHeight="1">
      <c r="A943" s="10" t="s">
        <v>2622</v>
      </c>
      <c r="C943" s="10">
        <v>1.0</v>
      </c>
    </row>
    <row r="944" ht="12.75" customHeight="1">
      <c r="A944" s="10" t="s">
        <v>2625</v>
      </c>
      <c r="C944" s="10">
        <v>1.0</v>
      </c>
      <c r="D944" s="10" t="s">
        <v>2597</v>
      </c>
    </row>
    <row r="945" ht="12.75" customHeight="1">
      <c r="A945" s="10" t="s">
        <v>2628</v>
      </c>
      <c r="C945" s="10">
        <v>2.0</v>
      </c>
      <c r="D945" s="10" t="s">
        <v>452</v>
      </c>
    </row>
    <row r="946" ht="12.75" customHeight="1">
      <c r="A946" s="10" t="s">
        <v>2631</v>
      </c>
      <c r="C946" s="10">
        <v>1.0</v>
      </c>
      <c r="D946" s="10" t="s">
        <v>452</v>
      </c>
    </row>
    <row r="947" ht="12.75" customHeight="1">
      <c r="A947" s="10" t="s">
        <v>2634</v>
      </c>
      <c r="C947" s="10">
        <v>1.0</v>
      </c>
      <c r="D947" s="10" t="s">
        <v>2597</v>
      </c>
    </row>
    <row r="948" ht="12.75" customHeight="1">
      <c r="A948" s="10" t="s">
        <v>2636</v>
      </c>
      <c r="C948" s="10">
        <v>1.0</v>
      </c>
      <c r="D948" s="10" t="s">
        <v>2597</v>
      </c>
    </row>
    <row r="949" ht="12.75" customHeight="1">
      <c r="A949" s="10" t="s">
        <v>2639</v>
      </c>
      <c r="C949" s="10">
        <v>1.0</v>
      </c>
      <c r="D949" s="10" t="s">
        <v>2597</v>
      </c>
    </row>
    <row r="950" ht="12.75" customHeight="1">
      <c r="A950" s="10" t="s">
        <v>2642</v>
      </c>
      <c r="C950" s="10">
        <v>1.0</v>
      </c>
      <c r="D950" s="10" t="s">
        <v>2597</v>
      </c>
    </row>
    <row r="951" ht="12.75" customHeight="1">
      <c r="A951" s="10" t="s">
        <v>2645</v>
      </c>
      <c r="C951" s="10">
        <v>1.0</v>
      </c>
      <c r="D951" s="10" t="s">
        <v>2597</v>
      </c>
    </row>
    <row r="952" ht="12.75" customHeight="1">
      <c r="A952" s="10" t="s">
        <v>2647</v>
      </c>
      <c r="C952" s="10">
        <v>1.0</v>
      </c>
      <c r="D952" s="10" t="s">
        <v>2597</v>
      </c>
    </row>
    <row r="953" ht="12.75" customHeight="1">
      <c r="A953" s="10" t="s">
        <v>2650</v>
      </c>
      <c r="C953" s="10">
        <v>1.0</v>
      </c>
      <c r="D953" s="10" t="s">
        <v>2597</v>
      </c>
    </row>
    <row r="954" ht="12.75" customHeight="1">
      <c r="A954" s="10" t="s">
        <v>2653</v>
      </c>
      <c r="C954" s="10">
        <v>1.0</v>
      </c>
      <c r="D954" s="10" t="s">
        <v>2597</v>
      </c>
    </row>
    <row r="955" ht="12.75" customHeight="1">
      <c r="A955" s="10" t="s">
        <v>2656</v>
      </c>
      <c r="C955" s="10">
        <v>1.0</v>
      </c>
      <c r="D955" s="10" t="s">
        <v>597</v>
      </c>
    </row>
    <row r="956" ht="12.75" customHeight="1">
      <c r="A956" s="10" t="s">
        <v>2659</v>
      </c>
      <c r="C956" s="10">
        <v>1.0</v>
      </c>
      <c r="D956" s="10" t="s">
        <v>2597</v>
      </c>
    </row>
    <row r="957" ht="12.75" customHeight="1">
      <c r="A957" s="10" t="s">
        <v>2662</v>
      </c>
      <c r="C957" s="10">
        <v>5.0</v>
      </c>
      <c r="D957" s="10" t="s">
        <v>2597</v>
      </c>
    </row>
    <row r="958" ht="12.75" customHeight="1">
      <c r="A958" s="10" t="s">
        <v>2665</v>
      </c>
      <c r="C958" s="10">
        <v>1.0</v>
      </c>
    </row>
    <row r="959" ht="12.75" customHeight="1">
      <c r="A959" s="10" t="s">
        <v>2668</v>
      </c>
      <c r="C959" s="10">
        <v>2.0</v>
      </c>
      <c r="D959" s="10" t="s">
        <v>2597</v>
      </c>
    </row>
    <row r="960" ht="12.75" customHeight="1">
      <c r="A960" s="10" t="s">
        <v>2671</v>
      </c>
      <c r="C960" s="10">
        <v>1.0</v>
      </c>
      <c r="D960" s="10" t="s">
        <v>2597</v>
      </c>
    </row>
    <row r="961" ht="12.75" customHeight="1">
      <c r="A961" s="10" t="s">
        <v>2674</v>
      </c>
      <c r="C961" s="10">
        <v>1.0</v>
      </c>
      <c r="D961" s="10" t="s">
        <v>2597</v>
      </c>
    </row>
    <row r="962" ht="12.75" customHeight="1">
      <c r="A962" s="10" t="s">
        <v>2676</v>
      </c>
      <c r="C962" s="10">
        <v>1.0</v>
      </c>
      <c r="D962" s="10" t="s">
        <v>2597</v>
      </c>
    </row>
    <row r="963" ht="12.75" customHeight="1">
      <c r="A963" s="10" t="s">
        <v>2679</v>
      </c>
      <c r="C963" s="10">
        <v>1.0</v>
      </c>
      <c r="D963" s="10" t="s">
        <v>2597</v>
      </c>
    </row>
    <row r="964" ht="12.75" customHeight="1">
      <c r="A964" s="10" t="s">
        <v>2681</v>
      </c>
      <c r="C964" s="10">
        <v>1.0</v>
      </c>
      <c r="D964" s="10" t="s">
        <v>2597</v>
      </c>
    </row>
    <row r="965" ht="12.75" customHeight="1">
      <c r="A965" s="10" t="s">
        <v>2683</v>
      </c>
      <c r="C965" s="10">
        <v>1.0</v>
      </c>
      <c r="D965" s="10" t="s">
        <v>2597</v>
      </c>
    </row>
    <row r="966" ht="12.75" customHeight="1">
      <c r="A966" s="10" t="s">
        <v>2686</v>
      </c>
      <c r="C966" s="10">
        <v>1.0</v>
      </c>
      <c r="D966" s="10" t="s">
        <v>2597</v>
      </c>
    </row>
    <row r="967" ht="12.75" customHeight="1">
      <c r="A967" s="10" t="s">
        <v>2689</v>
      </c>
      <c r="C967" s="10">
        <v>1.0</v>
      </c>
      <c r="D967" s="10" t="s">
        <v>597</v>
      </c>
    </row>
    <row r="968" ht="12.75" customHeight="1">
      <c r="A968" s="10" t="s">
        <v>2691</v>
      </c>
      <c r="C968" s="10">
        <v>1.0</v>
      </c>
      <c r="D968" s="11" t="s">
        <v>1833</v>
      </c>
    </row>
    <row r="969" ht="12.75" customHeight="1">
      <c r="A969" s="10" t="s">
        <v>2694</v>
      </c>
      <c r="C969" s="10">
        <v>1.0</v>
      </c>
      <c r="D969" s="10" t="s">
        <v>2597</v>
      </c>
    </row>
    <row r="970" ht="12.75" customHeight="1">
      <c r="A970" s="10" t="s">
        <v>2697</v>
      </c>
      <c r="C970" s="10">
        <v>2.0</v>
      </c>
      <c r="D970" s="10" t="s">
        <v>2597</v>
      </c>
    </row>
    <row r="971" ht="12.75" customHeight="1">
      <c r="A971" s="10" t="s">
        <v>2700</v>
      </c>
      <c r="C971" s="10">
        <v>1.0</v>
      </c>
      <c r="D971" s="10" t="s">
        <v>846</v>
      </c>
    </row>
    <row r="972" ht="12.75" customHeight="1">
      <c r="A972" s="10" t="s">
        <v>2703</v>
      </c>
      <c r="C972" s="10">
        <v>2.0</v>
      </c>
      <c r="D972" s="10">
        <v>141.0</v>
      </c>
    </row>
    <row r="973" ht="12.75" customHeight="1">
      <c r="A973" s="10" t="s">
        <v>2706</v>
      </c>
      <c r="C973" s="10">
        <v>1.0</v>
      </c>
      <c r="D973" s="10" t="s">
        <v>452</v>
      </c>
    </row>
    <row r="974" ht="12.75" customHeight="1">
      <c r="A974" s="10" t="s">
        <v>2709</v>
      </c>
      <c r="C974" s="10">
        <v>2.0</v>
      </c>
      <c r="D974" s="10" t="s">
        <v>2597</v>
      </c>
    </row>
    <row r="975" ht="12.75" customHeight="1">
      <c r="A975" s="10" t="s">
        <v>2712</v>
      </c>
      <c r="C975" s="10">
        <v>2.0</v>
      </c>
      <c r="D975" s="10" t="s">
        <v>2597</v>
      </c>
    </row>
    <row r="976" ht="12.75" customHeight="1">
      <c r="A976" s="10" t="s">
        <v>2714</v>
      </c>
      <c r="C976" s="10">
        <v>1.0</v>
      </c>
      <c r="D976" s="10" t="s">
        <v>2597</v>
      </c>
    </row>
    <row r="977" ht="12.75" customHeight="1">
      <c r="A977" s="10" t="s">
        <v>2716</v>
      </c>
      <c r="C977" s="10">
        <v>1.0</v>
      </c>
      <c r="D977" s="10">
        <v>422.0</v>
      </c>
    </row>
    <row r="978" ht="12.75" customHeight="1">
      <c r="A978" s="10" t="s">
        <v>2718</v>
      </c>
      <c r="C978" s="10">
        <v>1.0</v>
      </c>
      <c r="D978" s="10" t="s">
        <v>452</v>
      </c>
    </row>
    <row r="979" ht="12.75" customHeight="1">
      <c r="A979" s="10" t="s">
        <v>2721</v>
      </c>
      <c r="C979" s="10">
        <v>1.0</v>
      </c>
      <c r="D979" s="10" t="s">
        <v>2597</v>
      </c>
    </row>
    <row r="980" ht="12.75" customHeight="1">
      <c r="A980" s="10" t="s">
        <v>2723</v>
      </c>
      <c r="C980" s="10">
        <v>2.0</v>
      </c>
      <c r="D980" s="10" t="s">
        <v>158</v>
      </c>
    </row>
    <row r="981" ht="12.75" customHeight="1">
      <c r="A981" s="10" t="s">
        <v>2726</v>
      </c>
      <c r="C981" s="10">
        <v>2.0</v>
      </c>
      <c r="D981" s="10" t="s">
        <v>452</v>
      </c>
    </row>
    <row r="982" ht="12.75" customHeight="1">
      <c r="A982" s="10" t="s">
        <v>2729</v>
      </c>
      <c r="C982" s="10">
        <v>1.0</v>
      </c>
      <c r="D982" s="10" t="s">
        <v>2597</v>
      </c>
    </row>
    <row r="983" ht="12.75" customHeight="1">
      <c r="A983" s="10" t="s">
        <v>2732</v>
      </c>
      <c r="C983" s="10">
        <v>1.0</v>
      </c>
      <c r="D983" s="10" t="s">
        <v>452</v>
      </c>
    </row>
    <row r="984" ht="12.75" customHeight="1">
      <c r="A984" s="10" t="s">
        <v>2735</v>
      </c>
      <c r="C984" s="10">
        <v>1.0</v>
      </c>
      <c r="D984" s="10" t="s">
        <v>452</v>
      </c>
    </row>
    <row r="985" ht="12.75" customHeight="1">
      <c r="A985" s="10" t="s">
        <v>2738</v>
      </c>
      <c r="C985" s="10">
        <v>1.0</v>
      </c>
      <c r="D985" s="10" t="s">
        <v>452</v>
      </c>
    </row>
    <row r="986" ht="12.75" customHeight="1">
      <c r="A986" s="10" t="s">
        <v>2741</v>
      </c>
      <c r="C986" s="10">
        <v>1.0</v>
      </c>
      <c r="D986" s="10" t="s">
        <v>597</v>
      </c>
    </row>
    <row r="987" ht="12.75" customHeight="1">
      <c r="A987" s="10" t="s">
        <v>2744</v>
      </c>
      <c r="C987" s="10">
        <v>1.0</v>
      </c>
      <c r="D987" s="10" t="s">
        <v>2597</v>
      </c>
    </row>
    <row r="988" ht="12.75" customHeight="1">
      <c r="A988" s="10" t="s">
        <v>2747</v>
      </c>
      <c r="C988" s="10">
        <v>1.0</v>
      </c>
      <c r="D988" s="10" t="s">
        <v>158</v>
      </c>
    </row>
    <row r="989" ht="12.75" customHeight="1">
      <c r="A989" s="10" t="s">
        <v>2750</v>
      </c>
      <c r="C989" s="10">
        <v>1.0</v>
      </c>
      <c r="D989" s="11" t="s">
        <v>597</v>
      </c>
    </row>
    <row r="990" ht="12.75" customHeight="1">
      <c r="A990" s="10" t="s">
        <v>2753</v>
      </c>
      <c r="C990" s="10">
        <v>1.0</v>
      </c>
      <c r="D990" s="10" t="s">
        <v>452</v>
      </c>
    </row>
    <row r="991" ht="12.75" customHeight="1">
      <c r="A991" s="10" t="s">
        <v>2756</v>
      </c>
      <c r="C991" s="10">
        <v>1.0</v>
      </c>
      <c r="D991" s="10" t="s">
        <v>452</v>
      </c>
    </row>
    <row r="992" ht="12.75" customHeight="1">
      <c r="A992" s="10" t="s">
        <v>2758</v>
      </c>
      <c r="C992" s="10">
        <v>2.0</v>
      </c>
      <c r="D992" s="10" t="s">
        <v>305</v>
      </c>
    </row>
    <row r="993" ht="12.75" customHeight="1">
      <c r="A993" s="10" t="s">
        <v>2760</v>
      </c>
      <c r="C993" s="10">
        <v>1.0</v>
      </c>
      <c r="D993" s="11" t="s">
        <v>2014</v>
      </c>
    </row>
    <row r="994" ht="12.75" customHeight="1">
      <c r="A994" s="10" t="s">
        <v>2763</v>
      </c>
      <c r="C994" s="10">
        <v>2.0</v>
      </c>
      <c r="D994" s="11" t="s">
        <v>1859</v>
      </c>
    </row>
    <row r="995" ht="12.75" customHeight="1">
      <c r="A995" s="10" t="s">
        <v>2766</v>
      </c>
      <c r="C995" s="10">
        <v>1.0</v>
      </c>
      <c r="D995" s="11" t="s">
        <v>1859</v>
      </c>
    </row>
    <row r="996" ht="12.75" customHeight="1">
      <c r="A996" s="10" t="s">
        <v>2769</v>
      </c>
      <c r="C996" s="10">
        <v>6.0</v>
      </c>
      <c r="D996" s="11" t="s">
        <v>1154</v>
      </c>
    </row>
    <row r="997" ht="12.75" customHeight="1">
      <c r="A997" s="10" t="s">
        <v>2772</v>
      </c>
      <c r="C997" s="10">
        <v>11.0</v>
      </c>
      <c r="D997" s="11" t="s">
        <v>2774</v>
      </c>
    </row>
    <row r="998" ht="12.75" customHeight="1">
      <c r="A998" s="10" t="s">
        <v>2775</v>
      </c>
      <c r="C998" s="10">
        <v>6.0</v>
      </c>
      <c r="D998" s="11" t="s">
        <v>2774</v>
      </c>
    </row>
    <row r="999" ht="12.75" customHeight="1">
      <c r="A999" s="10" t="s">
        <v>2777</v>
      </c>
      <c r="C999" s="10">
        <v>4.0</v>
      </c>
      <c r="D999" s="10" t="s">
        <v>2780</v>
      </c>
    </row>
    <row r="1000" ht="12.75" customHeight="1">
      <c r="A1000" s="10" t="s">
        <v>2781</v>
      </c>
      <c r="C1000" s="10">
        <v>5.0</v>
      </c>
      <c r="D1000" s="10" t="s">
        <v>1002</v>
      </c>
    </row>
    <row r="1001" ht="12.75" customHeight="1">
      <c r="A1001" s="10" t="s">
        <v>2783</v>
      </c>
      <c r="D1001" s="10">
        <v>952.0</v>
      </c>
    </row>
    <row r="1002" ht="12.75" customHeight="1">
      <c r="A1002" s="10" t="s">
        <v>2786</v>
      </c>
      <c r="C1002" s="10">
        <v>1.0</v>
      </c>
      <c r="D1002" s="10" t="s">
        <v>1553</v>
      </c>
    </row>
    <row r="1003" ht="12.75" customHeight="1">
      <c r="A1003" s="10" t="s">
        <v>2788</v>
      </c>
      <c r="D1003" s="10" t="s">
        <v>695</v>
      </c>
    </row>
    <row r="1004" ht="12.75" customHeight="1">
      <c r="A1004" s="10" t="s">
        <v>2790</v>
      </c>
      <c r="D1004" s="10" t="s">
        <v>1159</v>
      </c>
    </row>
    <row r="1005" ht="12.75" customHeight="1">
      <c r="A1005" s="10" t="s">
        <v>2792</v>
      </c>
      <c r="C1005" s="10">
        <v>4.0</v>
      </c>
      <c r="D1005" s="10" t="s">
        <v>1107</v>
      </c>
    </row>
    <row r="1006" ht="12.75" customHeight="1">
      <c r="A1006" s="10" t="s">
        <v>2794</v>
      </c>
      <c r="C1006" s="10">
        <v>4.0</v>
      </c>
      <c r="D1006" s="10" t="s">
        <v>1107</v>
      </c>
    </row>
    <row r="1007" ht="12.75" customHeight="1">
      <c r="A1007" s="10" t="s">
        <v>2796</v>
      </c>
      <c r="C1007" s="10">
        <v>6.0</v>
      </c>
      <c r="D1007" s="10" t="s">
        <v>2798</v>
      </c>
    </row>
    <row r="1008" ht="12.75" customHeight="1">
      <c r="A1008" s="10" t="s">
        <v>2799</v>
      </c>
      <c r="C1008" s="10">
        <v>2.0</v>
      </c>
      <c r="D1008" s="10" t="s">
        <v>654</v>
      </c>
    </row>
    <row r="1009" ht="12.75" customHeight="1">
      <c r="A1009" s="10" t="s">
        <v>2801</v>
      </c>
      <c r="C1009" s="10">
        <v>1.0</v>
      </c>
      <c r="D1009" s="10" t="s">
        <v>2803</v>
      </c>
    </row>
    <row r="1010" ht="12.75" customHeight="1">
      <c r="A1010" s="10" t="s">
        <v>2804</v>
      </c>
      <c r="C1010" s="10">
        <v>11.0</v>
      </c>
      <c r="D1010" s="10" t="s">
        <v>238</v>
      </c>
    </row>
    <row r="1011" ht="12.75" customHeight="1">
      <c r="A1011" s="10" t="s">
        <v>2806</v>
      </c>
      <c r="C1011" s="10">
        <v>4.0</v>
      </c>
      <c r="D1011" s="10" t="s">
        <v>2798</v>
      </c>
    </row>
    <row r="1012" ht="12.75" customHeight="1">
      <c r="A1012" s="10" t="s">
        <v>2808</v>
      </c>
      <c r="C1012" s="10">
        <v>1.0</v>
      </c>
      <c r="D1012" s="10" t="s">
        <v>238</v>
      </c>
    </row>
    <row r="1013" ht="12.75" customHeight="1">
      <c r="A1013" s="10" t="s">
        <v>2810</v>
      </c>
      <c r="C1013" s="10">
        <v>1.0</v>
      </c>
      <c r="D1013" s="10" t="s">
        <v>2803</v>
      </c>
    </row>
    <row r="1014" ht="12.75" customHeight="1">
      <c r="A1014" s="10" t="s">
        <v>2812</v>
      </c>
      <c r="C1014" s="10">
        <v>1.0</v>
      </c>
      <c r="D1014" s="10" t="s">
        <v>2803</v>
      </c>
    </row>
    <row r="1015" ht="12.75" customHeight="1">
      <c r="A1015" s="10" t="s">
        <v>2814</v>
      </c>
      <c r="C1015" s="10">
        <v>3.0</v>
      </c>
      <c r="D1015" s="11" t="s">
        <v>2817</v>
      </c>
    </row>
    <row r="1016" ht="12.75" customHeight="1">
      <c r="A1016" s="10" t="s">
        <v>2818</v>
      </c>
      <c r="C1016" s="10">
        <v>2.0</v>
      </c>
      <c r="D1016" s="11" t="s">
        <v>2817</v>
      </c>
    </row>
    <row r="1017" ht="12.75" customHeight="1">
      <c r="A1017" s="10" t="s">
        <v>2820</v>
      </c>
      <c r="C1017" s="10">
        <v>1.0</v>
      </c>
      <c r="D1017" s="11" t="s">
        <v>2817</v>
      </c>
    </row>
    <row r="1018" ht="12.75" customHeight="1">
      <c r="A1018" s="10" t="s">
        <v>2822</v>
      </c>
      <c r="C1018" s="10">
        <v>1.0</v>
      </c>
      <c r="D1018" s="11" t="s">
        <v>211</v>
      </c>
    </row>
    <row r="1019" ht="12.75" customHeight="1">
      <c r="A1019" s="10" t="s">
        <v>2824</v>
      </c>
      <c r="C1019" s="10">
        <v>1.0</v>
      </c>
      <c r="D1019" s="11" t="s">
        <v>727</v>
      </c>
    </row>
    <row r="1020" ht="12.75" customHeight="1">
      <c r="A1020" s="10" t="s">
        <v>2827</v>
      </c>
      <c r="C1020" s="10">
        <v>1.0</v>
      </c>
      <c r="D1020" s="11" t="s">
        <v>727</v>
      </c>
    </row>
    <row r="1021" ht="12.75" customHeight="1">
      <c r="A1021" s="10" t="s">
        <v>2829</v>
      </c>
      <c r="C1021" s="10">
        <v>1.0</v>
      </c>
      <c r="D1021" s="11" t="s">
        <v>2803</v>
      </c>
    </row>
    <row r="1022" ht="12.75" customHeight="1">
      <c r="A1022" s="10" t="s">
        <v>2831</v>
      </c>
      <c r="C1022" s="10">
        <v>3.0</v>
      </c>
      <c r="D1022" s="11" t="s">
        <v>2833</v>
      </c>
    </row>
    <row r="1023" ht="12.75" customHeight="1">
      <c r="A1023" s="10" t="s">
        <v>2834</v>
      </c>
      <c r="C1023" s="10">
        <v>5.0</v>
      </c>
      <c r="D1023" s="11" t="s">
        <v>2798</v>
      </c>
    </row>
    <row r="1024" ht="12.75" customHeight="1">
      <c r="A1024" s="10" t="s">
        <v>2837</v>
      </c>
      <c r="C1024" s="10">
        <v>1.0</v>
      </c>
      <c r="D1024" s="11" t="s">
        <v>2839</v>
      </c>
    </row>
    <row r="1025" ht="12.75" customHeight="1">
      <c r="A1025" s="10" t="s">
        <v>2840</v>
      </c>
      <c r="C1025" s="10">
        <v>1.0</v>
      </c>
      <c r="D1025" s="11" t="s">
        <v>885</v>
      </c>
    </row>
    <row r="1026" ht="12.75" customHeight="1">
      <c r="A1026" s="10" t="s">
        <v>2842</v>
      </c>
      <c r="C1026" s="10">
        <v>10.0</v>
      </c>
      <c r="D1026" s="11" t="s">
        <v>2798</v>
      </c>
    </row>
    <row r="1027" ht="12.75" customHeight="1">
      <c r="A1027" s="10" t="s">
        <v>2844</v>
      </c>
      <c r="C1027" s="10">
        <v>11.0</v>
      </c>
      <c r="D1027" s="10" t="s">
        <v>1553</v>
      </c>
    </row>
    <row r="1028" ht="12.75" customHeight="1">
      <c r="A1028" s="10" t="s">
        <v>2847</v>
      </c>
      <c r="C1028" s="10">
        <v>1.0</v>
      </c>
      <c r="D1028" s="11" t="s">
        <v>958</v>
      </c>
    </row>
    <row r="1029" ht="12.75" customHeight="1">
      <c r="A1029" s="10" t="s">
        <v>2849</v>
      </c>
      <c r="C1029" s="10">
        <v>6.0</v>
      </c>
      <c r="D1029" s="10" t="s">
        <v>1618</v>
      </c>
      <c r="E1029" s="15" t="s">
        <v>7640</v>
      </c>
    </row>
    <row r="1030" ht="12.75" customHeight="1">
      <c r="A1030" s="10" t="s">
        <v>2852</v>
      </c>
      <c r="C1030" s="10">
        <v>6.0</v>
      </c>
      <c r="D1030" s="10" t="s">
        <v>1209</v>
      </c>
    </row>
    <row r="1031" ht="12.75" customHeight="1">
      <c r="A1031" s="10" t="s">
        <v>2854</v>
      </c>
      <c r="C1031" s="10">
        <v>1.0</v>
      </c>
      <c r="D1031" s="10" t="s">
        <v>1618</v>
      </c>
    </row>
    <row r="1032" ht="12.75" customHeight="1">
      <c r="A1032" s="10" t="s">
        <v>2857</v>
      </c>
      <c r="C1032" s="10">
        <v>1.0</v>
      </c>
      <c r="D1032" s="10" t="s">
        <v>1553</v>
      </c>
    </row>
    <row r="1033" ht="12.75" customHeight="1">
      <c r="A1033" s="10" t="s">
        <v>2859</v>
      </c>
      <c r="C1033" s="10">
        <v>1.0</v>
      </c>
      <c r="D1033" s="11" t="s">
        <v>262</v>
      </c>
    </row>
    <row r="1034" ht="12.75" customHeight="1">
      <c r="A1034" s="10" t="s">
        <v>2861</v>
      </c>
      <c r="C1034" s="10">
        <v>5.0</v>
      </c>
      <c r="D1034" s="10">
        <v>732.0</v>
      </c>
    </row>
    <row r="1035" ht="12.75" customHeight="1">
      <c r="A1035" s="10" t="s">
        <v>2864</v>
      </c>
      <c r="C1035" s="10">
        <v>5.0</v>
      </c>
      <c r="D1035" s="10">
        <v>732.0</v>
      </c>
    </row>
    <row r="1036" ht="12.75" customHeight="1">
      <c r="A1036" s="10" t="s">
        <v>2865</v>
      </c>
      <c r="C1036" s="10">
        <v>1.0</v>
      </c>
      <c r="D1036" s="10" t="s">
        <v>363</v>
      </c>
    </row>
    <row r="1037" ht="12.75" customHeight="1">
      <c r="A1037" s="10" t="s">
        <v>2867</v>
      </c>
      <c r="C1037" s="10">
        <v>3.0</v>
      </c>
      <c r="D1037" s="10">
        <v>551.0</v>
      </c>
    </row>
    <row r="1038" ht="12.75" customHeight="1">
      <c r="A1038" s="10" t="s">
        <v>2870</v>
      </c>
      <c r="C1038" s="10">
        <v>6.0</v>
      </c>
      <c r="D1038" s="10" t="s">
        <v>1107</v>
      </c>
    </row>
    <row r="1039" ht="12.75" customHeight="1">
      <c r="A1039" s="10" t="s">
        <v>2872</v>
      </c>
      <c r="C1039" s="10">
        <v>2.0</v>
      </c>
      <c r="D1039" s="10" t="s">
        <v>2874</v>
      </c>
    </row>
    <row r="1040" ht="12.75" customHeight="1">
      <c r="A1040" s="10" t="s">
        <v>2876</v>
      </c>
      <c r="C1040" s="10">
        <v>7.0</v>
      </c>
      <c r="D1040" s="10">
        <v>252.0</v>
      </c>
    </row>
    <row r="1041" ht="12.75" customHeight="1">
      <c r="A1041" s="10" t="s">
        <v>2879</v>
      </c>
      <c r="C1041" s="10">
        <v>2.0</v>
      </c>
      <c r="D1041" s="10" t="s">
        <v>2780</v>
      </c>
    </row>
    <row r="1042" ht="12.75" customHeight="1">
      <c r="A1042" s="10" t="s">
        <v>2881</v>
      </c>
      <c r="C1042" s="10">
        <v>1.0</v>
      </c>
      <c r="D1042" s="10">
        <v>941.0</v>
      </c>
    </row>
    <row r="1043" ht="12.75" customHeight="1">
      <c r="A1043" s="10" t="s">
        <v>2883</v>
      </c>
      <c r="C1043" s="10">
        <v>1.0</v>
      </c>
      <c r="D1043" s="10" t="s">
        <v>1407</v>
      </c>
    </row>
    <row r="1044" ht="12.75" customHeight="1">
      <c r="A1044" s="10" t="s">
        <v>2885</v>
      </c>
      <c r="C1044" s="10">
        <v>1.0</v>
      </c>
      <c r="D1044" s="10">
        <v>942.0</v>
      </c>
    </row>
    <row r="1045" ht="12.75" customHeight="1">
      <c r="A1045" s="10" t="s">
        <v>2887</v>
      </c>
      <c r="C1045" s="10">
        <v>2.0</v>
      </c>
      <c r="D1045" s="10" t="s">
        <v>772</v>
      </c>
    </row>
    <row r="1046" ht="12.75" customHeight="1">
      <c r="A1046" s="10" t="s">
        <v>2889</v>
      </c>
      <c r="C1046" s="10">
        <v>1.0</v>
      </c>
      <c r="D1046" s="10" t="s">
        <v>1843</v>
      </c>
    </row>
    <row r="1047" ht="12.75" customHeight="1">
      <c r="A1047" s="10" t="s">
        <v>2891</v>
      </c>
      <c r="C1047" s="10">
        <v>2.0</v>
      </c>
      <c r="D1047" s="10" t="s">
        <v>2893</v>
      </c>
    </row>
    <row r="1048" ht="12.75" customHeight="1">
      <c r="A1048" s="10" t="s">
        <v>2894</v>
      </c>
      <c r="C1048" s="10">
        <v>2.0</v>
      </c>
      <c r="D1048" s="10">
        <v>443.0</v>
      </c>
    </row>
    <row r="1049" ht="12.75" customHeight="1">
      <c r="A1049" s="10" t="s">
        <v>2896</v>
      </c>
      <c r="C1049" s="10">
        <v>4.0</v>
      </c>
      <c r="D1049" s="10" t="s">
        <v>1407</v>
      </c>
    </row>
    <row r="1050" ht="12.75" customHeight="1">
      <c r="A1050" s="10" t="s">
        <v>2898</v>
      </c>
      <c r="C1050" s="10">
        <v>2.0</v>
      </c>
      <c r="D1050" s="10" t="s">
        <v>2893</v>
      </c>
    </row>
    <row r="1051" ht="12.75" customHeight="1">
      <c r="A1051" s="10" t="s">
        <v>2900</v>
      </c>
      <c r="C1051" s="10">
        <v>5.0</v>
      </c>
      <c r="D1051" s="10" t="s">
        <v>2902</v>
      </c>
    </row>
    <row r="1052" ht="12.75" customHeight="1">
      <c r="A1052" s="10" t="s">
        <v>2903</v>
      </c>
      <c r="C1052" s="10">
        <v>4.0</v>
      </c>
      <c r="D1052" s="10" t="s">
        <v>238</v>
      </c>
    </row>
    <row r="1053" ht="12.75" customHeight="1">
      <c r="A1053" s="10" t="s">
        <v>2905</v>
      </c>
      <c r="C1053" s="10">
        <v>3.0</v>
      </c>
      <c r="D1053" s="10" t="s">
        <v>958</v>
      </c>
    </row>
    <row r="1054" ht="12.75" customHeight="1">
      <c r="A1054" s="10" t="s">
        <v>2908</v>
      </c>
      <c r="C1054" s="10">
        <v>3.0</v>
      </c>
      <c r="D1054" s="10" t="s">
        <v>305</v>
      </c>
    </row>
    <row r="1055" ht="12.75" customHeight="1">
      <c r="A1055" s="10" t="s">
        <v>2910</v>
      </c>
      <c r="C1055" s="10">
        <v>5.0</v>
      </c>
      <c r="D1055" s="10">
        <v>132.0</v>
      </c>
    </row>
    <row r="1056" ht="12.75" customHeight="1">
      <c r="A1056" s="10" t="s">
        <v>2913</v>
      </c>
      <c r="C1056" s="10">
        <v>2.0</v>
      </c>
      <c r="D1056" s="10" t="s">
        <v>2902</v>
      </c>
    </row>
    <row r="1057" ht="12.75" customHeight="1">
      <c r="A1057" s="10" t="s">
        <v>2915</v>
      </c>
      <c r="C1057" s="10">
        <v>13.0</v>
      </c>
      <c r="D1057" s="10" t="s">
        <v>305</v>
      </c>
    </row>
    <row r="1058" ht="12.75" customHeight="1">
      <c r="A1058" s="10" t="s">
        <v>2917</v>
      </c>
      <c r="C1058" s="10">
        <v>5.0</v>
      </c>
      <c r="D1058" s="10" t="s">
        <v>1634</v>
      </c>
    </row>
    <row r="1059" ht="12.75" customHeight="1">
      <c r="A1059" s="10" t="s">
        <v>2919</v>
      </c>
      <c r="C1059" s="10">
        <v>3.0</v>
      </c>
      <c r="D1059" s="10" t="s">
        <v>2893</v>
      </c>
    </row>
    <row r="1060" ht="12.75" customHeight="1">
      <c r="A1060" s="10" t="s">
        <v>2921</v>
      </c>
      <c r="C1060" s="10">
        <v>6.0</v>
      </c>
      <c r="D1060" s="10" t="s">
        <v>2902</v>
      </c>
    </row>
    <row r="1061" ht="12.75" customHeight="1">
      <c r="A1061" s="10" t="s">
        <v>2923</v>
      </c>
      <c r="C1061" s="10">
        <v>1.0</v>
      </c>
      <c r="D1061" s="10" t="s">
        <v>2902</v>
      </c>
    </row>
    <row r="1062" ht="12.75" customHeight="1">
      <c r="A1062" s="10" t="s">
        <v>2925</v>
      </c>
      <c r="C1062" s="10">
        <v>5.0</v>
      </c>
      <c r="D1062" s="10">
        <v>852.0</v>
      </c>
    </row>
    <row r="1063" ht="12.75" customHeight="1">
      <c r="A1063" s="10" t="s">
        <v>2927</v>
      </c>
      <c r="C1063" s="10">
        <v>3.0</v>
      </c>
      <c r="D1063" s="10" t="s">
        <v>2893</v>
      </c>
    </row>
    <row r="1064" ht="12.75" customHeight="1">
      <c r="A1064" s="10" t="s">
        <v>2930</v>
      </c>
      <c r="C1064" s="10">
        <v>1.0</v>
      </c>
      <c r="D1064" s="11" t="s">
        <v>727</v>
      </c>
    </row>
    <row r="1065" ht="12.75" customHeight="1">
      <c r="A1065" s="10" t="s">
        <v>2933</v>
      </c>
      <c r="C1065" s="10">
        <v>11.0</v>
      </c>
      <c r="D1065" s="10" t="s">
        <v>2798</v>
      </c>
    </row>
    <row r="1066" ht="12.75" customHeight="1">
      <c r="A1066" s="10" t="s">
        <v>2935</v>
      </c>
      <c r="C1066" s="10">
        <v>10.0</v>
      </c>
      <c r="D1066" s="10" t="s">
        <v>2798</v>
      </c>
    </row>
    <row r="1067" ht="12.75" customHeight="1">
      <c r="A1067" s="10" t="s">
        <v>2937</v>
      </c>
      <c r="C1067" s="10">
        <v>1.0</v>
      </c>
      <c r="D1067" s="10" t="s">
        <v>553</v>
      </c>
    </row>
    <row r="1068" ht="12.75" customHeight="1">
      <c r="A1068" s="10" t="s">
        <v>2939</v>
      </c>
    </row>
    <row r="1069" ht="12.75" customHeight="1">
      <c r="A1069" s="10" t="s">
        <v>2941</v>
      </c>
    </row>
    <row r="1070" ht="12.75" customHeight="1">
      <c r="A1070" s="10" t="s">
        <v>2943</v>
      </c>
    </row>
    <row r="1071" ht="12.75" customHeight="1">
      <c r="A1071" s="10" t="s">
        <v>2945</v>
      </c>
      <c r="C1071" s="10">
        <v>2.0</v>
      </c>
      <c r="D1071" s="11" t="s">
        <v>2344</v>
      </c>
    </row>
    <row r="1072" ht="12.75" customHeight="1">
      <c r="A1072" s="10" t="s">
        <v>2947</v>
      </c>
      <c r="D1072" s="10" t="s">
        <v>238</v>
      </c>
    </row>
    <row r="1073" ht="12.75" customHeight="1">
      <c r="A1073" s="10" t="s">
        <v>2949</v>
      </c>
      <c r="C1073" s="10">
        <v>1.0</v>
      </c>
      <c r="D1073" s="10" t="s">
        <v>636</v>
      </c>
    </row>
    <row r="1074" ht="12.75" customHeight="1">
      <c r="A1074" s="10" t="s">
        <v>2951</v>
      </c>
      <c r="C1074" s="10">
        <v>1.0</v>
      </c>
      <c r="D1074" s="10" t="s">
        <v>429</v>
      </c>
    </row>
    <row r="1075" ht="12.75" customHeight="1">
      <c r="A1075" s="10" t="s">
        <v>2954</v>
      </c>
      <c r="C1075" s="10">
        <v>1.0</v>
      </c>
      <c r="D1075" s="10">
        <v>232.0</v>
      </c>
    </row>
    <row r="1076" ht="12.75" customHeight="1">
      <c r="A1076" s="10" t="s">
        <v>2957</v>
      </c>
      <c r="C1076" s="10">
        <v>1.0</v>
      </c>
      <c r="D1076" s="10" t="s">
        <v>911</v>
      </c>
    </row>
    <row r="1077" ht="12.75" customHeight="1">
      <c r="A1077" s="10" t="s">
        <v>2959</v>
      </c>
      <c r="C1077" s="10">
        <v>8.0</v>
      </c>
      <c r="D1077" s="11" t="s">
        <v>2817</v>
      </c>
    </row>
    <row r="1078" ht="12.75" customHeight="1">
      <c r="A1078" s="10" t="s">
        <v>2961</v>
      </c>
      <c r="C1078" s="10">
        <v>8.0</v>
      </c>
      <c r="D1078" s="11" t="s">
        <v>2817</v>
      </c>
    </row>
    <row r="1079" ht="12.75" customHeight="1">
      <c r="A1079" s="10" t="s">
        <v>2963</v>
      </c>
      <c r="C1079" s="10">
        <v>10.0</v>
      </c>
      <c r="D1079" s="10">
        <v>231.0</v>
      </c>
    </row>
    <row r="1080" ht="12.75" customHeight="1">
      <c r="A1080" s="10" t="s">
        <v>2965</v>
      </c>
    </row>
    <row r="1081" ht="12.75" customHeight="1">
      <c r="A1081" s="10" t="s">
        <v>2967</v>
      </c>
      <c r="C1081" s="10">
        <v>1.0</v>
      </c>
      <c r="D1081" s="10" t="s">
        <v>190</v>
      </c>
    </row>
    <row r="1082" ht="12.75" customHeight="1">
      <c r="A1082" s="10" t="s">
        <v>2969</v>
      </c>
      <c r="C1082" s="10">
        <v>1.0</v>
      </c>
      <c r="D1082" s="10" t="s">
        <v>2972</v>
      </c>
    </row>
    <row r="1083" ht="12.75" customHeight="1">
      <c r="A1083" s="10" t="s">
        <v>2973</v>
      </c>
      <c r="C1083" s="10">
        <v>1.0</v>
      </c>
      <c r="D1083" s="10">
        <v>232.0</v>
      </c>
    </row>
    <row r="1084" ht="12.75" customHeight="1">
      <c r="A1084" s="10" t="s">
        <v>2975</v>
      </c>
      <c r="C1084" s="10">
        <v>7.0</v>
      </c>
      <c r="D1084" s="10">
        <v>852.0</v>
      </c>
    </row>
    <row r="1085" ht="12.75" customHeight="1">
      <c r="A1085" s="10" t="s">
        <v>2978</v>
      </c>
      <c r="C1085" s="10">
        <v>1.0</v>
      </c>
      <c r="D1085" s="11" t="s">
        <v>380</v>
      </c>
    </row>
    <row r="1086" ht="12.75" customHeight="1">
      <c r="A1086" s="10" t="s">
        <v>2980</v>
      </c>
      <c r="C1086" s="10">
        <v>1.0</v>
      </c>
      <c r="D1086" s="11" t="s">
        <v>380</v>
      </c>
    </row>
    <row r="1087" ht="12.75" customHeight="1">
      <c r="A1087" s="10" t="s">
        <v>2982</v>
      </c>
      <c r="C1087" s="10">
        <v>1.0</v>
      </c>
      <c r="D1087" s="11" t="s">
        <v>727</v>
      </c>
    </row>
    <row r="1088" ht="12.75" customHeight="1">
      <c r="A1088" s="10" t="s">
        <v>2984</v>
      </c>
      <c r="C1088" s="10">
        <v>6.0</v>
      </c>
      <c r="D1088" s="11" t="s">
        <v>2986</v>
      </c>
    </row>
    <row r="1089" ht="12.75" customHeight="1">
      <c r="A1089" s="10" t="s">
        <v>2987</v>
      </c>
      <c r="C1089" s="10">
        <v>1.0</v>
      </c>
    </row>
    <row r="1090" ht="12.75" customHeight="1">
      <c r="A1090" s="10" t="s">
        <v>2989</v>
      </c>
      <c r="C1090" s="10">
        <v>5.0</v>
      </c>
      <c r="D1090" s="11" t="s">
        <v>802</v>
      </c>
    </row>
    <row r="1091" ht="12.75" customHeight="1">
      <c r="A1091" s="10" t="s">
        <v>2991</v>
      </c>
      <c r="C1091" s="10">
        <v>2.0</v>
      </c>
      <c r="D1091" s="11" t="s">
        <v>802</v>
      </c>
    </row>
    <row r="1092" ht="12.75" customHeight="1">
      <c r="A1092" s="10" t="s">
        <v>2994</v>
      </c>
      <c r="C1092" s="10">
        <v>1.0</v>
      </c>
      <c r="D1092" s="10" t="s">
        <v>1698</v>
      </c>
    </row>
    <row r="1093" ht="12.75" customHeight="1">
      <c r="A1093" s="10" t="s">
        <v>2996</v>
      </c>
      <c r="C1093" s="10">
        <v>3.0</v>
      </c>
      <c r="D1093" s="10" t="s">
        <v>802</v>
      </c>
    </row>
    <row r="1094" ht="12.75" customHeight="1">
      <c r="A1094" s="10" t="s">
        <v>2998</v>
      </c>
      <c r="C1094" s="10">
        <v>4.0</v>
      </c>
      <c r="D1094" s="10" t="s">
        <v>2893</v>
      </c>
    </row>
    <row r="1095" ht="12.75" customHeight="1">
      <c r="A1095" s="10" t="s">
        <v>3001</v>
      </c>
      <c r="C1095" s="10">
        <v>1.0</v>
      </c>
      <c r="D1095" s="10" t="s">
        <v>1562</v>
      </c>
    </row>
    <row r="1096" ht="12.75" customHeight="1">
      <c r="A1096" s="10" t="s">
        <v>3003</v>
      </c>
      <c r="C1096" s="10">
        <v>1.0</v>
      </c>
      <c r="D1096" s="10" t="s">
        <v>1562</v>
      </c>
    </row>
    <row r="1097" ht="12.75" customHeight="1">
      <c r="A1097" s="10" t="s">
        <v>3005</v>
      </c>
      <c r="C1097" s="10">
        <v>1.0</v>
      </c>
      <c r="D1097" s="11" t="s">
        <v>727</v>
      </c>
    </row>
    <row r="1098" ht="12.75" customHeight="1">
      <c r="A1098" s="10" t="s">
        <v>3007</v>
      </c>
    </row>
    <row r="1099" ht="12.75" customHeight="1">
      <c r="A1099" s="10" t="s">
        <v>3009</v>
      </c>
      <c r="C1099" s="10">
        <v>5.0</v>
      </c>
      <c r="D1099" s="10" t="s">
        <v>772</v>
      </c>
    </row>
    <row r="1100" ht="12.75" customHeight="1">
      <c r="A1100" s="10" t="s">
        <v>3011</v>
      </c>
      <c r="C1100" s="10">
        <v>6.0</v>
      </c>
      <c r="D1100" s="10" t="s">
        <v>363</v>
      </c>
    </row>
    <row r="1101" ht="12.75" customHeight="1">
      <c r="A1101" s="10" t="s">
        <v>3015</v>
      </c>
      <c r="C1101" s="10">
        <v>2.0</v>
      </c>
      <c r="D1101" s="10">
        <v>923.0</v>
      </c>
    </row>
    <row r="1102" ht="12.75" customHeight="1">
      <c r="A1102" s="10" t="s">
        <v>3018</v>
      </c>
      <c r="C1102" s="10">
        <v>1.0</v>
      </c>
      <c r="D1102" s="10">
        <v>732.0</v>
      </c>
    </row>
    <row r="1103" ht="12.75" customHeight="1">
      <c r="A1103" s="10" t="s">
        <v>3020</v>
      </c>
      <c r="C1103" s="10">
        <v>3.0</v>
      </c>
      <c r="D1103" s="10" t="s">
        <v>1698</v>
      </c>
    </row>
    <row r="1104" ht="12.75" customHeight="1">
      <c r="A1104" s="10" t="s">
        <v>3022</v>
      </c>
      <c r="C1104" s="10">
        <v>2.0</v>
      </c>
      <c r="D1104" s="10" t="s">
        <v>1843</v>
      </c>
    </row>
    <row r="1105" ht="12.75" customHeight="1">
      <c r="A1105" s="10" t="s">
        <v>3024</v>
      </c>
      <c r="C1105" s="10">
        <v>1.0</v>
      </c>
      <c r="D1105" s="10">
        <v>941.0</v>
      </c>
    </row>
    <row r="1106" ht="12.75" customHeight="1">
      <c r="A1106" s="10" t="s">
        <v>3026</v>
      </c>
      <c r="C1106" s="10">
        <v>1.0</v>
      </c>
      <c r="D1106" s="10" t="s">
        <v>1698</v>
      </c>
    </row>
    <row r="1107" ht="12.75" customHeight="1">
      <c r="A1107" s="10" t="s">
        <v>3028</v>
      </c>
      <c r="C1107" s="10">
        <v>10.0</v>
      </c>
      <c r="D1107" s="10" t="s">
        <v>3030</v>
      </c>
    </row>
    <row r="1108" ht="12.75" customHeight="1">
      <c r="A1108" s="10" t="s">
        <v>3031</v>
      </c>
      <c r="C1108" s="10">
        <v>1.0</v>
      </c>
      <c r="D1108" s="10" t="s">
        <v>3030</v>
      </c>
    </row>
    <row r="1109" ht="12.75" customHeight="1">
      <c r="A1109" s="10" t="s">
        <v>3033</v>
      </c>
      <c r="C1109" s="10">
        <v>5.0</v>
      </c>
      <c r="D1109" s="10" t="s">
        <v>235</v>
      </c>
    </row>
    <row r="1110" ht="12.75" customHeight="1">
      <c r="A1110" s="10" t="s">
        <v>3036</v>
      </c>
      <c r="C1110" s="10">
        <v>2.0</v>
      </c>
      <c r="D1110" s="10" t="s">
        <v>723</v>
      </c>
    </row>
    <row r="1111" ht="12.75" customHeight="1">
      <c r="A1111" s="10" t="s">
        <v>3038</v>
      </c>
      <c r="C1111" s="10">
        <v>1.0</v>
      </c>
      <c r="D1111" s="10" t="s">
        <v>2372</v>
      </c>
    </row>
    <row r="1112" ht="12.75" customHeight="1">
      <c r="A1112" s="10" t="s">
        <v>3040</v>
      </c>
      <c r="C1112" s="10">
        <v>2.0</v>
      </c>
      <c r="D1112" s="10" t="s">
        <v>2902</v>
      </c>
    </row>
    <row r="1113" ht="12.75" customHeight="1">
      <c r="A1113" s="10" t="s">
        <v>3042</v>
      </c>
      <c r="C1113" s="10">
        <v>1.0</v>
      </c>
      <c r="D1113" s="10" t="s">
        <v>2157</v>
      </c>
    </row>
    <row r="1114" ht="12.75" customHeight="1">
      <c r="A1114" s="10" t="s">
        <v>3044</v>
      </c>
      <c r="C1114" s="10">
        <v>1.0</v>
      </c>
      <c r="D1114" s="10" t="s">
        <v>305</v>
      </c>
    </row>
    <row r="1115" ht="12.75" customHeight="1">
      <c r="A1115" s="10" t="s">
        <v>3047</v>
      </c>
      <c r="C1115" s="10">
        <v>5.0</v>
      </c>
      <c r="D1115" s="10" t="s">
        <v>305</v>
      </c>
    </row>
    <row r="1116" ht="12.75" customHeight="1">
      <c r="A1116" s="10" t="s">
        <v>3050</v>
      </c>
    </row>
    <row r="1117" ht="12.75" customHeight="1">
      <c r="A1117" s="10" t="s">
        <v>3052</v>
      </c>
    </row>
    <row r="1118" ht="12.75" customHeight="1">
      <c r="A1118" s="10" t="s">
        <v>3054</v>
      </c>
    </row>
    <row r="1119" ht="12.75" customHeight="1">
      <c r="A1119" s="10" t="s">
        <v>3056</v>
      </c>
    </row>
    <row r="1120" ht="12.75" customHeight="1">
      <c r="A1120" s="10" t="s">
        <v>3058</v>
      </c>
      <c r="C1120" s="10">
        <v>1.0</v>
      </c>
      <c r="D1120" s="10">
        <v>142.0</v>
      </c>
    </row>
    <row r="1121" ht="12.75" customHeight="1">
      <c r="A1121" s="10" t="s">
        <v>3060</v>
      </c>
      <c r="C1121" s="10">
        <v>1.0</v>
      </c>
      <c r="D1121" s="10">
        <v>142.0</v>
      </c>
    </row>
    <row r="1122" ht="12.75" customHeight="1">
      <c r="A1122" s="10" t="s">
        <v>3062</v>
      </c>
      <c r="C1122" s="10">
        <v>1.0</v>
      </c>
      <c r="D1122" s="11" t="s">
        <v>1781</v>
      </c>
    </row>
    <row r="1123" ht="12.75" customHeight="1">
      <c r="A1123" s="10" t="s">
        <v>3064</v>
      </c>
      <c r="C1123" s="10">
        <v>1.0</v>
      </c>
      <c r="D1123" s="10">
        <v>911.0</v>
      </c>
    </row>
    <row r="1124" ht="12.75" customHeight="1">
      <c r="A1124" s="10" t="s">
        <v>3067</v>
      </c>
      <c r="C1124" s="10">
        <v>1.0</v>
      </c>
      <c r="D1124" s="10">
        <v>942.0</v>
      </c>
    </row>
    <row r="1125" ht="12.75" customHeight="1">
      <c r="A1125" s="10" t="s">
        <v>3070</v>
      </c>
      <c r="C1125" s="10">
        <v>1.0</v>
      </c>
      <c r="D1125" s="10">
        <v>942.0</v>
      </c>
    </row>
    <row r="1126" ht="12.75" customHeight="1">
      <c r="A1126" s="10" t="s">
        <v>3072</v>
      </c>
      <c r="C1126" s="10">
        <v>2.0</v>
      </c>
      <c r="D1126" s="10" t="s">
        <v>363</v>
      </c>
    </row>
    <row r="1127" ht="12.75" customHeight="1">
      <c r="A1127" s="10" t="s">
        <v>3075</v>
      </c>
      <c r="C1127" s="10">
        <v>1.0</v>
      </c>
      <c r="D1127" s="10">
        <v>441.0</v>
      </c>
    </row>
    <row r="1128" ht="12.75" customHeight="1">
      <c r="A1128" s="10" t="s">
        <v>3077</v>
      </c>
      <c r="C1128" s="10">
        <v>1.0</v>
      </c>
      <c r="D1128" s="10" t="s">
        <v>290</v>
      </c>
    </row>
    <row r="1129" ht="12.75" customHeight="1">
      <c r="A1129" s="10" t="s">
        <v>3080</v>
      </c>
      <c r="C1129" s="10">
        <v>1.0</v>
      </c>
      <c r="D1129" s="10">
        <v>911.0</v>
      </c>
    </row>
    <row r="1130" ht="12.75" customHeight="1">
      <c r="A1130" s="10" t="s">
        <v>3083</v>
      </c>
      <c r="C1130" s="10">
        <v>1.0</v>
      </c>
      <c r="D1130" s="10">
        <v>933.0</v>
      </c>
    </row>
    <row r="1131" ht="12.75" customHeight="1">
      <c r="A1131" s="10" t="s">
        <v>3086</v>
      </c>
      <c r="C1131" s="10">
        <v>3.0</v>
      </c>
      <c r="D1131" s="10">
        <v>352.0</v>
      </c>
    </row>
    <row r="1132" ht="12.75" customHeight="1">
      <c r="A1132" s="10" t="s">
        <v>3089</v>
      </c>
      <c r="C1132" s="10">
        <v>3.0</v>
      </c>
      <c r="D1132" s="10">
        <v>352.0</v>
      </c>
    </row>
    <row r="1133" ht="12.75" customHeight="1">
      <c r="A1133" s="10" t="s">
        <v>3092</v>
      </c>
      <c r="C1133" s="10">
        <v>3.0</v>
      </c>
      <c r="D1133" s="10">
        <v>352.0</v>
      </c>
    </row>
    <row r="1134" ht="12.75" customHeight="1">
      <c r="A1134" s="10" t="s">
        <v>3095</v>
      </c>
      <c r="C1134" s="10">
        <v>1.0</v>
      </c>
      <c r="D1134" s="10">
        <v>321.0</v>
      </c>
    </row>
    <row r="1135" ht="12.75" customHeight="1">
      <c r="A1135" s="10" t="s">
        <v>3097</v>
      </c>
      <c r="C1135" s="10">
        <v>2.0</v>
      </c>
      <c r="D1135" s="10" t="s">
        <v>91</v>
      </c>
    </row>
    <row r="1136" ht="12.75" customHeight="1">
      <c r="A1136" s="10" t="s">
        <v>3100</v>
      </c>
      <c r="C1136" s="10">
        <v>1.0</v>
      </c>
      <c r="D1136" s="10">
        <v>132.0</v>
      </c>
    </row>
    <row r="1137" ht="12.75" customHeight="1">
      <c r="A1137" s="10" t="s">
        <v>3103</v>
      </c>
      <c r="C1137" s="10">
        <v>3.0</v>
      </c>
      <c r="D1137" s="10">
        <v>351.0</v>
      </c>
    </row>
    <row r="1138" ht="12.75" customHeight="1">
      <c r="A1138" s="10" t="s">
        <v>3106</v>
      </c>
      <c r="C1138" s="10">
        <v>1.0</v>
      </c>
      <c r="D1138" s="10" t="s">
        <v>91</v>
      </c>
    </row>
    <row r="1139" ht="12.75" customHeight="1">
      <c r="A1139" s="10" t="s">
        <v>3109</v>
      </c>
      <c r="D1139" s="10" t="s">
        <v>424</v>
      </c>
    </row>
    <row r="1140" ht="12.75" customHeight="1">
      <c r="A1140" s="10" t="s">
        <v>3111</v>
      </c>
      <c r="C1140" s="10">
        <v>2.0</v>
      </c>
      <c r="D1140" s="10" t="s">
        <v>3114</v>
      </c>
    </row>
    <row r="1141" ht="12.75" customHeight="1">
      <c r="A1141" s="10" t="s">
        <v>3115</v>
      </c>
      <c r="C1141" s="10">
        <v>1.0</v>
      </c>
      <c r="D1141" s="10">
        <v>352.0</v>
      </c>
    </row>
    <row r="1142" ht="12.75" customHeight="1">
      <c r="A1142" s="10" t="s">
        <v>3117</v>
      </c>
      <c r="C1142" s="10">
        <v>1.0</v>
      </c>
      <c r="D1142" s="10">
        <v>321.0</v>
      </c>
    </row>
    <row r="1143" ht="12.75" customHeight="1">
      <c r="A1143" s="10" t="s">
        <v>3120</v>
      </c>
      <c r="C1143" s="10">
        <v>1.0</v>
      </c>
      <c r="D1143" s="10">
        <v>352.0</v>
      </c>
    </row>
    <row r="1144" ht="12.75" customHeight="1">
      <c r="A1144" s="10" t="s">
        <v>3123</v>
      </c>
      <c r="C1144" s="10">
        <v>1.0</v>
      </c>
      <c r="D1144" s="10" t="s">
        <v>1159</v>
      </c>
    </row>
    <row r="1145" ht="12.75" customHeight="1">
      <c r="A1145" s="10" t="s">
        <v>3126</v>
      </c>
      <c r="C1145" s="10">
        <v>1.0</v>
      </c>
      <c r="D1145" s="10" t="s">
        <v>85</v>
      </c>
    </row>
    <row r="1146" ht="12.75" customHeight="1">
      <c r="A1146" s="10" t="s">
        <v>3128</v>
      </c>
      <c r="C1146" s="10">
        <v>1.0</v>
      </c>
      <c r="D1146" s="10" t="s">
        <v>363</v>
      </c>
    </row>
    <row r="1147" ht="12.75" customHeight="1">
      <c r="A1147" s="10" t="s">
        <v>3130</v>
      </c>
      <c r="C1147" s="10">
        <v>1.0</v>
      </c>
      <c r="D1147" s="10">
        <v>352.0</v>
      </c>
    </row>
    <row r="1148" ht="12.75" customHeight="1">
      <c r="A1148" s="10" t="s">
        <v>3132</v>
      </c>
      <c r="C1148" s="10">
        <v>1.0</v>
      </c>
      <c r="D1148" s="10">
        <v>341.0</v>
      </c>
    </row>
    <row r="1149" ht="12.75" customHeight="1">
      <c r="A1149" s="10" t="s">
        <v>3134</v>
      </c>
      <c r="C1149" s="10">
        <v>1.0</v>
      </c>
      <c r="D1149" s="10">
        <v>553.0</v>
      </c>
    </row>
    <row r="1150" ht="12.75" customHeight="1">
      <c r="A1150" s="10" t="s">
        <v>3137</v>
      </c>
      <c r="C1150" s="10">
        <v>2.0</v>
      </c>
      <c r="D1150" s="10" t="s">
        <v>85</v>
      </c>
    </row>
    <row r="1151" ht="12.75" customHeight="1">
      <c r="A1151" s="10" t="s">
        <v>3140</v>
      </c>
      <c r="C1151" s="10">
        <v>3.0</v>
      </c>
      <c r="D1151" s="10" t="s">
        <v>118</v>
      </c>
    </row>
    <row r="1152" ht="12.75" customHeight="1">
      <c r="A1152" s="10" t="s">
        <v>3143</v>
      </c>
      <c r="C1152" s="10">
        <v>1.0</v>
      </c>
      <c r="D1152" s="11" t="s">
        <v>1025</v>
      </c>
    </row>
    <row r="1153" ht="12.75" customHeight="1">
      <c r="A1153" s="10" t="s">
        <v>3145</v>
      </c>
      <c r="C1153" s="10">
        <v>1.0</v>
      </c>
      <c r="D1153" s="10" t="s">
        <v>3147</v>
      </c>
    </row>
    <row r="1154" ht="12.75" customHeight="1">
      <c r="A1154" s="10" t="s">
        <v>3148</v>
      </c>
      <c r="C1154" s="10">
        <v>1.0</v>
      </c>
      <c r="D1154" s="10" t="s">
        <v>85</v>
      </c>
    </row>
    <row r="1155" ht="12.75" customHeight="1">
      <c r="A1155" s="10" t="s">
        <v>3151</v>
      </c>
      <c r="C1155" s="10">
        <v>1.0</v>
      </c>
      <c r="D1155" s="10" t="s">
        <v>91</v>
      </c>
    </row>
    <row r="1156" ht="12.75" customHeight="1">
      <c r="A1156" s="10" t="s">
        <v>3153</v>
      </c>
      <c r="C1156" s="10">
        <v>1.0</v>
      </c>
      <c r="D1156" s="10" t="s">
        <v>91</v>
      </c>
    </row>
    <row r="1157" ht="12.75" customHeight="1">
      <c r="A1157" s="10" t="s">
        <v>3155</v>
      </c>
      <c r="C1157" s="10">
        <v>1.0</v>
      </c>
      <c r="D1157" s="11" t="s">
        <v>2014</v>
      </c>
    </row>
    <row r="1158" ht="12.75" customHeight="1">
      <c r="A1158" s="10" t="s">
        <v>3158</v>
      </c>
      <c r="C1158" s="10">
        <v>1.0</v>
      </c>
      <c r="D1158" s="10" t="s">
        <v>986</v>
      </c>
    </row>
    <row r="1159" ht="12.75" customHeight="1">
      <c r="A1159" s="10" t="s">
        <v>3160</v>
      </c>
      <c r="C1159" s="10">
        <v>1.0</v>
      </c>
      <c r="D1159" s="11" t="s">
        <v>380</v>
      </c>
    </row>
    <row r="1160" ht="12.75" customHeight="1">
      <c r="A1160" s="10" t="s">
        <v>3162</v>
      </c>
      <c r="C1160" s="10">
        <v>3.0</v>
      </c>
      <c r="D1160" s="10">
        <v>352.0</v>
      </c>
    </row>
    <row r="1161" ht="12.75" customHeight="1">
      <c r="A1161" s="10" t="s">
        <v>3164</v>
      </c>
      <c r="C1161" s="10">
        <v>1.0</v>
      </c>
      <c r="D1161" s="10">
        <v>441.0</v>
      </c>
    </row>
    <row r="1162" ht="12.75" customHeight="1">
      <c r="A1162" s="10" t="s">
        <v>3167</v>
      </c>
      <c r="C1162" s="10">
        <v>1.0</v>
      </c>
      <c r="D1162" s="10">
        <v>123.0</v>
      </c>
    </row>
    <row r="1163" ht="12.75" customHeight="1">
      <c r="A1163" s="10" t="s">
        <v>3169</v>
      </c>
      <c r="C1163" s="10">
        <v>1.0</v>
      </c>
      <c r="D1163" s="10" t="s">
        <v>1159</v>
      </c>
    </row>
    <row r="1164" ht="12.75" customHeight="1">
      <c r="A1164" s="10" t="s">
        <v>3172</v>
      </c>
      <c r="C1164" s="10">
        <v>4.0</v>
      </c>
      <c r="D1164" s="10">
        <v>911.0</v>
      </c>
    </row>
    <row r="1165" ht="12.75" customHeight="1">
      <c r="A1165" s="10" t="s">
        <v>3175</v>
      </c>
      <c r="C1165" s="10">
        <v>4.0</v>
      </c>
      <c r="D1165" s="10">
        <v>352.0</v>
      </c>
    </row>
    <row r="1166" ht="12.75" customHeight="1">
      <c r="A1166" s="10" t="s">
        <v>3178</v>
      </c>
      <c r="C1166" s="10">
        <v>2.0</v>
      </c>
      <c r="D1166" s="10" t="s">
        <v>204</v>
      </c>
    </row>
    <row r="1167" ht="12.75" customHeight="1">
      <c r="A1167" s="10" t="s">
        <v>3181</v>
      </c>
      <c r="C1167" s="10">
        <v>1.0</v>
      </c>
      <c r="D1167" s="10">
        <v>642.0</v>
      </c>
    </row>
    <row r="1168" ht="12.75" customHeight="1">
      <c r="A1168" s="10" t="s">
        <v>3184</v>
      </c>
      <c r="C1168" s="10">
        <v>1.0</v>
      </c>
      <c r="D1168" s="10" t="s">
        <v>1159</v>
      </c>
    </row>
    <row r="1169" ht="12.75" customHeight="1">
      <c r="A1169" s="10" t="s">
        <v>3186</v>
      </c>
      <c r="C1169" s="10">
        <v>1.0</v>
      </c>
      <c r="D1169" s="10">
        <v>822.0</v>
      </c>
    </row>
    <row r="1170" ht="12.75" customHeight="1">
      <c r="A1170" s="10" t="s">
        <v>3189</v>
      </c>
      <c r="C1170" s="10">
        <v>3.0</v>
      </c>
      <c r="D1170" s="10">
        <v>641.0</v>
      </c>
    </row>
    <row r="1171" ht="12.75" customHeight="1">
      <c r="A1171" s="10" t="s">
        <v>3192</v>
      </c>
      <c r="C1171" s="10">
        <v>4.0</v>
      </c>
      <c r="D1171" s="10">
        <v>442.0</v>
      </c>
    </row>
    <row r="1172" ht="12.75" customHeight="1">
      <c r="A1172" s="10" t="s">
        <v>3195</v>
      </c>
      <c r="C1172" s="10">
        <v>1.0</v>
      </c>
      <c r="D1172" s="10">
        <v>241.0</v>
      </c>
    </row>
    <row r="1173" ht="12.75" customHeight="1">
      <c r="A1173" s="10" t="s">
        <v>3197</v>
      </c>
      <c r="C1173" s="10">
        <v>2.0</v>
      </c>
      <c r="D1173" s="10">
        <v>352.0</v>
      </c>
    </row>
    <row r="1174" ht="12.75" customHeight="1">
      <c r="A1174" s="10" t="s">
        <v>3200</v>
      </c>
      <c r="C1174" s="10">
        <v>2.0</v>
      </c>
      <c r="D1174" s="10" t="s">
        <v>274</v>
      </c>
    </row>
    <row r="1175" ht="12.75" customHeight="1">
      <c r="A1175" s="10" t="s">
        <v>3203</v>
      </c>
      <c r="C1175" s="10">
        <v>2.0</v>
      </c>
      <c r="D1175" s="10">
        <v>352.0</v>
      </c>
    </row>
    <row r="1176" ht="12.75" customHeight="1">
      <c r="A1176" s="10" t="s">
        <v>3206</v>
      </c>
      <c r="C1176" s="10">
        <v>2.0</v>
      </c>
      <c r="D1176" s="10" t="s">
        <v>672</v>
      </c>
    </row>
    <row r="1177" ht="12.75" customHeight="1">
      <c r="A1177" s="10" t="s">
        <v>3209</v>
      </c>
      <c r="C1177" s="10">
        <v>3.0</v>
      </c>
      <c r="D1177" s="10">
        <v>642.0</v>
      </c>
    </row>
    <row r="1178" ht="12.75" customHeight="1">
      <c r="A1178" s="10" t="s">
        <v>3212</v>
      </c>
      <c r="C1178" s="10">
        <v>1.0</v>
      </c>
      <c r="D1178" s="10" t="s">
        <v>869</v>
      </c>
    </row>
    <row r="1179" ht="12.75" customHeight="1">
      <c r="A1179" s="10" t="s">
        <v>3215</v>
      </c>
      <c r="C1179" s="10">
        <v>11.0</v>
      </c>
      <c r="D1179" s="10">
        <v>222.0</v>
      </c>
    </row>
    <row r="1180" ht="12.75" customHeight="1">
      <c r="A1180" s="10" t="s">
        <v>3218</v>
      </c>
      <c r="C1180" s="10">
        <v>1.0</v>
      </c>
      <c r="D1180" s="10">
        <v>641.0</v>
      </c>
    </row>
    <row r="1181" ht="12.75" customHeight="1">
      <c r="A1181" s="10" t="s">
        <v>3221</v>
      </c>
      <c r="C1181" s="10">
        <v>1.0</v>
      </c>
      <c r="D1181" s="10" t="s">
        <v>3224</v>
      </c>
    </row>
    <row r="1182" ht="12.75" customHeight="1">
      <c r="A1182" s="10" t="s">
        <v>3225</v>
      </c>
      <c r="C1182" s="10">
        <v>3.0</v>
      </c>
      <c r="D1182" s="10" t="s">
        <v>3228</v>
      </c>
    </row>
    <row r="1183" ht="12.75" customHeight="1">
      <c r="A1183" s="10" t="s">
        <v>3229</v>
      </c>
      <c r="C1183" s="10">
        <v>1.0</v>
      </c>
      <c r="D1183" s="10">
        <v>641.0</v>
      </c>
    </row>
    <row r="1184" ht="12.75" customHeight="1">
      <c r="A1184" s="10" t="s">
        <v>3231</v>
      </c>
      <c r="D1184" s="10">
        <v>911.0</v>
      </c>
    </row>
    <row r="1185" ht="12.75" customHeight="1">
      <c r="A1185" s="10" t="s">
        <v>3234</v>
      </c>
      <c r="C1185" s="10">
        <v>1.0</v>
      </c>
      <c r="D1185" s="10">
        <v>443.0</v>
      </c>
    </row>
    <row r="1186" ht="12.75" customHeight="1">
      <c r="A1186" s="10" t="s">
        <v>3237</v>
      </c>
      <c r="C1186" s="10">
        <v>1.0</v>
      </c>
      <c r="D1186" s="10" t="s">
        <v>2266</v>
      </c>
    </row>
    <row r="1187" ht="12.75" customHeight="1">
      <c r="A1187" s="10" t="s">
        <v>3240</v>
      </c>
      <c r="C1187" s="10">
        <v>2.0</v>
      </c>
      <c r="D1187" s="10">
        <v>822.0</v>
      </c>
    </row>
    <row r="1188" ht="12.75" customHeight="1">
      <c r="A1188" s="10" t="s">
        <v>3242</v>
      </c>
      <c r="C1188" s="10">
        <v>1.0</v>
      </c>
      <c r="D1188" s="10" t="s">
        <v>2266</v>
      </c>
    </row>
    <row r="1189" ht="12.75" customHeight="1">
      <c r="A1189" s="10" t="s">
        <v>3244</v>
      </c>
      <c r="C1189" s="10">
        <v>1.0</v>
      </c>
      <c r="D1189" s="10">
        <v>841.0</v>
      </c>
    </row>
    <row r="1190" ht="12.75" customHeight="1">
      <c r="A1190" s="10" t="s">
        <v>3247</v>
      </c>
      <c r="C1190" s="10">
        <v>1.0</v>
      </c>
      <c r="D1190" s="10" t="s">
        <v>672</v>
      </c>
    </row>
    <row r="1191" ht="12.75" customHeight="1">
      <c r="A1191" s="10" t="s">
        <v>3249</v>
      </c>
      <c r="C1191" s="10">
        <v>1.0</v>
      </c>
      <c r="D1191" s="10" t="s">
        <v>1367</v>
      </c>
    </row>
    <row r="1192" ht="12.75" customHeight="1">
      <c r="A1192" s="10" t="s">
        <v>3252</v>
      </c>
      <c r="C1192" s="10">
        <v>1.0</v>
      </c>
      <c r="D1192" s="10">
        <v>352.0</v>
      </c>
    </row>
    <row r="1193" ht="12.75" customHeight="1">
      <c r="A1193" s="10" t="s">
        <v>3255</v>
      </c>
      <c r="C1193" s="10">
        <v>1.0</v>
      </c>
      <c r="D1193" s="10" t="s">
        <v>672</v>
      </c>
    </row>
    <row r="1194" ht="12.75" customHeight="1">
      <c r="A1194" s="10" t="s">
        <v>3258</v>
      </c>
      <c r="C1194" s="10">
        <v>1.0</v>
      </c>
      <c r="D1194" s="10" t="s">
        <v>672</v>
      </c>
    </row>
    <row r="1195" ht="12.75" customHeight="1">
      <c r="A1195" s="10" t="s">
        <v>3260</v>
      </c>
      <c r="C1195" s="10">
        <v>5.0</v>
      </c>
      <c r="D1195" s="10" t="s">
        <v>3262</v>
      </c>
    </row>
    <row r="1196" ht="12.75" customHeight="1">
      <c r="A1196" s="10" t="s">
        <v>3263</v>
      </c>
      <c r="C1196" s="10">
        <v>1.0</v>
      </c>
      <c r="D1196" s="10">
        <v>151.0</v>
      </c>
    </row>
    <row r="1197" ht="12.75" customHeight="1">
      <c r="A1197" s="10" t="s">
        <v>3266</v>
      </c>
      <c r="C1197" s="10">
        <v>1.0</v>
      </c>
      <c r="D1197" s="10">
        <v>911.0</v>
      </c>
    </row>
    <row r="1198" ht="12.75" customHeight="1">
      <c r="A1198" s="10" t="s">
        <v>3268</v>
      </c>
      <c r="C1198" s="10">
        <v>1.0</v>
      </c>
    </row>
    <row r="1199" ht="12.75" customHeight="1">
      <c r="A1199" s="10" t="s">
        <v>3271</v>
      </c>
      <c r="C1199" s="10">
        <v>1.0</v>
      </c>
      <c r="D1199" s="10" t="s">
        <v>101</v>
      </c>
    </row>
    <row r="1200" ht="12.75" customHeight="1">
      <c r="A1200" s="10" t="s">
        <v>3273</v>
      </c>
      <c r="C1200" s="10">
        <v>1.0</v>
      </c>
      <c r="D1200" s="10" t="s">
        <v>3276</v>
      </c>
    </row>
    <row r="1201" ht="12.75" customHeight="1">
      <c r="A1201" s="10" t="s">
        <v>3277</v>
      </c>
      <c r="C1201" s="10">
        <v>1.0</v>
      </c>
      <c r="D1201" s="10" t="s">
        <v>515</v>
      </c>
    </row>
    <row r="1202" ht="12.75" customHeight="1">
      <c r="A1202" s="10" t="s">
        <v>3280</v>
      </c>
      <c r="C1202" s="10">
        <v>1.0</v>
      </c>
      <c r="D1202" s="10">
        <v>942.0</v>
      </c>
    </row>
    <row r="1203" ht="12.75" customHeight="1">
      <c r="A1203" s="10" t="s">
        <v>3283</v>
      </c>
      <c r="C1203" s="10">
        <v>2.0</v>
      </c>
      <c r="D1203" s="10" t="s">
        <v>58</v>
      </c>
    </row>
    <row r="1204" ht="12.75" customHeight="1">
      <c r="A1204" s="10" t="s">
        <v>3286</v>
      </c>
      <c r="C1204" s="10">
        <v>1.0</v>
      </c>
      <c r="D1204" s="10" t="s">
        <v>838</v>
      </c>
    </row>
    <row r="1205" ht="12.75" customHeight="1">
      <c r="A1205" s="10" t="s">
        <v>3288</v>
      </c>
      <c r="C1205" s="10">
        <v>2.0</v>
      </c>
      <c r="D1205" s="10">
        <v>611.0</v>
      </c>
    </row>
    <row r="1206" ht="12.75" customHeight="1">
      <c r="A1206" s="10" t="s">
        <v>3291</v>
      </c>
      <c r="C1206" s="10">
        <v>4.0</v>
      </c>
      <c r="D1206" s="10" t="s">
        <v>111</v>
      </c>
    </row>
    <row r="1207" ht="12.75" customHeight="1">
      <c r="A1207" s="10" t="s">
        <v>3293</v>
      </c>
      <c r="C1207" s="10">
        <v>1.0</v>
      </c>
      <c r="D1207" s="11" t="s">
        <v>3295</v>
      </c>
    </row>
    <row r="1208" ht="12.75" customHeight="1">
      <c r="A1208" s="10" t="s">
        <v>3296</v>
      </c>
      <c r="C1208" s="10">
        <v>3.0</v>
      </c>
      <c r="D1208" s="11" t="s">
        <v>3295</v>
      </c>
    </row>
    <row r="1209" ht="12.75" customHeight="1">
      <c r="A1209" s="10" t="s">
        <v>3299</v>
      </c>
      <c r="C1209" s="10">
        <v>1.0</v>
      </c>
      <c r="D1209" s="10">
        <v>921.0</v>
      </c>
    </row>
    <row r="1210" ht="12.75" customHeight="1">
      <c r="A1210" s="10" t="s">
        <v>3301</v>
      </c>
      <c r="C1210" s="10">
        <v>1.0</v>
      </c>
      <c r="D1210" s="10">
        <v>421.0</v>
      </c>
    </row>
    <row r="1211" ht="12.75" customHeight="1">
      <c r="A1211" s="10" t="s">
        <v>3303</v>
      </c>
      <c r="C1211" s="10">
        <v>10.0</v>
      </c>
    </row>
    <row r="1212" ht="12.75" customHeight="1">
      <c r="A1212" s="10" t="s">
        <v>3307</v>
      </c>
      <c r="C1212" s="10">
        <v>1.0</v>
      </c>
      <c r="D1212" s="10" t="s">
        <v>118</v>
      </c>
    </row>
    <row r="1213" ht="12.75" customHeight="1">
      <c r="A1213" s="10" t="s">
        <v>3310</v>
      </c>
      <c r="C1213" s="10">
        <v>1.0</v>
      </c>
      <c r="D1213" s="10">
        <v>521.0</v>
      </c>
    </row>
    <row r="1214" ht="12.75" customHeight="1">
      <c r="A1214" s="10" t="s">
        <v>3312</v>
      </c>
      <c r="C1214" s="10">
        <v>1.0</v>
      </c>
      <c r="D1214" s="10">
        <v>151.0</v>
      </c>
    </row>
    <row r="1215" ht="12.75" customHeight="1">
      <c r="A1215" s="10" t="s">
        <v>3315</v>
      </c>
      <c r="C1215" s="10">
        <v>1.0</v>
      </c>
      <c r="D1215" s="10">
        <v>151.0</v>
      </c>
    </row>
    <row r="1216" ht="12.75" customHeight="1">
      <c r="A1216" s="10" t="s">
        <v>3317</v>
      </c>
      <c r="C1216" s="10">
        <v>3.0</v>
      </c>
      <c r="D1216" s="10">
        <v>121.0</v>
      </c>
    </row>
    <row r="1217" ht="12.75" customHeight="1">
      <c r="A1217" s="10" t="s">
        <v>3320</v>
      </c>
    </row>
    <row r="1218" ht="12.75" customHeight="1">
      <c r="A1218" s="10" t="s">
        <v>3323</v>
      </c>
      <c r="D1218" s="10" t="s">
        <v>274</v>
      </c>
    </row>
    <row r="1219" ht="12.75" customHeight="1">
      <c r="A1219" s="10" t="s">
        <v>3325</v>
      </c>
      <c r="C1219" s="10">
        <v>1.0</v>
      </c>
      <c r="D1219" s="10" t="s">
        <v>3328</v>
      </c>
    </row>
    <row r="1220" ht="12.75" customHeight="1">
      <c r="A1220" s="10" t="s">
        <v>3329</v>
      </c>
      <c r="C1220" s="10">
        <v>1.0</v>
      </c>
      <c r="D1220" s="10">
        <v>113.0</v>
      </c>
    </row>
    <row r="1221" ht="12.75" customHeight="1">
      <c r="A1221" s="10" t="s">
        <v>3332</v>
      </c>
      <c r="C1221" s="10">
        <v>1.0</v>
      </c>
      <c r="D1221" s="10" t="s">
        <v>3334</v>
      </c>
    </row>
    <row r="1222" ht="12.75" customHeight="1">
      <c r="A1222" s="10" t="s">
        <v>3335</v>
      </c>
      <c r="C1222" s="10">
        <v>2.0</v>
      </c>
      <c r="D1222" s="10" t="s">
        <v>2064</v>
      </c>
    </row>
    <row r="1223" ht="12.75" customHeight="1">
      <c r="A1223" s="10" t="s">
        <v>3339</v>
      </c>
      <c r="C1223" s="10">
        <v>2.0</v>
      </c>
      <c r="D1223" s="10" t="s">
        <v>2064</v>
      </c>
    </row>
    <row r="1224" ht="12.75" customHeight="1">
      <c r="A1224" s="10" t="s">
        <v>3341</v>
      </c>
      <c r="C1224" s="10">
        <v>2.0</v>
      </c>
      <c r="D1224" s="10">
        <v>842.0</v>
      </c>
    </row>
    <row r="1225" ht="12.75" customHeight="1">
      <c r="A1225" s="10" t="s">
        <v>3344</v>
      </c>
      <c r="D1225" s="10">
        <v>842.0</v>
      </c>
    </row>
    <row r="1226" ht="12.75" customHeight="1">
      <c r="A1226" s="10" t="s">
        <v>3347</v>
      </c>
      <c r="C1226" s="10">
        <v>1.0</v>
      </c>
      <c r="D1226" s="10" t="s">
        <v>58</v>
      </c>
    </row>
    <row r="1227" ht="12.75" customHeight="1">
      <c r="A1227" s="10" t="s">
        <v>3349</v>
      </c>
      <c r="C1227" s="10">
        <v>1.0</v>
      </c>
      <c r="D1227" s="10">
        <v>851.0</v>
      </c>
    </row>
    <row r="1228" ht="12.75" customHeight="1">
      <c r="A1228" s="10" t="s">
        <v>3351</v>
      </c>
      <c r="C1228" s="10">
        <v>1.0</v>
      </c>
      <c r="D1228" s="10">
        <v>921.0</v>
      </c>
    </row>
    <row r="1229" ht="12.75" customHeight="1">
      <c r="A1229" s="10" t="s">
        <v>3353</v>
      </c>
      <c r="C1229" s="10">
        <v>1.0</v>
      </c>
      <c r="D1229" s="10" t="s">
        <v>1833</v>
      </c>
    </row>
    <row r="1230" ht="12.75" customHeight="1">
      <c r="A1230" s="10" t="s">
        <v>3356</v>
      </c>
      <c r="C1230" s="10">
        <v>4.0</v>
      </c>
      <c r="D1230" s="10">
        <v>142.0</v>
      </c>
    </row>
    <row r="1231" ht="12.75" customHeight="1">
      <c r="A1231" s="20" t="s">
        <v>3359</v>
      </c>
      <c r="C1231" s="10">
        <v>1.0</v>
      </c>
      <c r="D1231" s="10">
        <v>351.0</v>
      </c>
    </row>
    <row r="1232" ht="12.75" customHeight="1">
      <c r="A1232" s="10" t="s">
        <v>3361</v>
      </c>
      <c r="C1232" s="10">
        <v>1.0</v>
      </c>
      <c r="D1232" s="10">
        <v>921.0</v>
      </c>
    </row>
    <row r="1233" ht="12.75" customHeight="1">
      <c r="A1233" s="10" t="s">
        <v>3363</v>
      </c>
      <c r="C1233" s="10">
        <v>2.0</v>
      </c>
      <c r="D1233" s="11" t="s">
        <v>478</v>
      </c>
    </row>
    <row r="1234" ht="12.75" customHeight="1">
      <c r="A1234" s="10" t="s">
        <v>3365</v>
      </c>
      <c r="C1234" s="10">
        <v>2.0</v>
      </c>
      <c r="D1234" s="10">
        <v>921.0</v>
      </c>
    </row>
    <row r="1235" ht="12.75" customHeight="1">
      <c r="A1235" s="10" t="s">
        <v>3367</v>
      </c>
      <c r="C1235" s="10">
        <v>2.0</v>
      </c>
      <c r="D1235" s="10">
        <v>121.0</v>
      </c>
    </row>
    <row r="1236" ht="12.75" customHeight="1">
      <c r="A1236" s="10" t="s">
        <v>3370</v>
      </c>
      <c r="C1236" s="10">
        <v>5.0</v>
      </c>
      <c r="D1236" s="10" t="s">
        <v>3373</v>
      </c>
    </row>
    <row r="1237" ht="12.75" customHeight="1">
      <c r="A1237" s="10" t="s">
        <v>3374</v>
      </c>
      <c r="C1237" s="10">
        <v>9.0</v>
      </c>
      <c r="D1237" s="10" t="s">
        <v>2468</v>
      </c>
    </row>
    <row r="1238" ht="12.75" customHeight="1">
      <c r="A1238" s="10" t="s">
        <v>3377</v>
      </c>
      <c r="B1238" s="15" t="s">
        <v>7641</v>
      </c>
      <c r="C1238" s="10">
        <v>2.0</v>
      </c>
      <c r="D1238" s="10" t="s">
        <v>3380</v>
      </c>
    </row>
    <row r="1239" ht="12.75" customHeight="1">
      <c r="A1239" s="10" t="s">
        <v>3382</v>
      </c>
      <c r="C1239" s="10">
        <v>2.0</v>
      </c>
      <c r="D1239" s="10" t="s">
        <v>464</v>
      </c>
    </row>
    <row r="1240" ht="12.75" customHeight="1">
      <c r="A1240" s="10" t="s">
        <v>3384</v>
      </c>
      <c r="C1240" s="10">
        <v>1.0</v>
      </c>
      <c r="D1240" s="10" t="s">
        <v>2372</v>
      </c>
    </row>
    <row r="1241" ht="12.75" customHeight="1">
      <c r="A1241" s="10" t="s">
        <v>3386</v>
      </c>
      <c r="C1241" s="10">
        <v>2.0</v>
      </c>
      <c r="D1241" s="10" t="s">
        <v>464</v>
      </c>
    </row>
    <row r="1242" ht="12.75" customHeight="1">
      <c r="A1242" s="10" t="s">
        <v>3389</v>
      </c>
      <c r="C1242" s="10">
        <v>1.0</v>
      </c>
      <c r="D1242" s="11" t="s">
        <v>727</v>
      </c>
    </row>
    <row r="1243" ht="12.75" customHeight="1">
      <c r="A1243" s="10" t="s">
        <v>3392</v>
      </c>
      <c r="C1243" s="10">
        <v>1.0</v>
      </c>
      <c r="D1243" s="11" t="s">
        <v>727</v>
      </c>
    </row>
    <row r="1244" ht="12.75" customHeight="1">
      <c r="A1244" s="10" t="s">
        <v>3395</v>
      </c>
      <c r="C1244" s="10">
        <v>1.0</v>
      </c>
      <c r="D1244" s="11" t="s">
        <v>727</v>
      </c>
    </row>
    <row r="1245" ht="12.75" customHeight="1">
      <c r="A1245" s="10" t="s">
        <v>3398</v>
      </c>
      <c r="C1245" s="10">
        <v>1.0</v>
      </c>
      <c r="D1245" s="11" t="s">
        <v>727</v>
      </c>
    </row>
    <row r="1246" ht="12.75" customHeight="1">
      <c r="A1246" s="10" t="s">
        <v>3401</v>
      </c>
      <c r="C1246" s="10">
        <v>1.0</v>
      </c>
      <c r="D1246" s="11" t="s">
        <v>727</v>
      </c>
    </row>
    <row r="1247" ht="12.75" customHeight="1">
      <c r="A1247" s="10" t="s">
        <v>3404</v>
      </c>
      <c r="C1247" s="10">
        <v>1.0</v>
      </c>
      <c r="D1247" s="11" t="s">
        <v>727</v>
      </c>
    </row>
    <row r="1248" ht="12.75" customHeight="1">
      <c r="A1248" s="10" t="s">
        <v>3407</v>
      </c>
      <c r="C1248" s="10">
        <v>1.0</v>
      </c>
      <c r="D1248" s="11" t="s">
        <v>727</v>
      </c>
    </row>
    <row r="1249" ht="12.75" customHeight="1">
      <c r="A1249" s="10" t="s">
        <v>3410</v>
      </c>
      <c r="C1249" s="10">
        <v>1.0</v>
      </c>
      <c r="D1249" s="11" t="s">
        <v>727</v>
      </c>
    </row>
    <row r="1250" ht="12.75" customHeight="1">
      <c r="A1250" s="10" t="s">
        <v>3412</v>
      </c>
      <c r="C1250" s="10">
        <v>1.0</v>
      </c>
      <c r="D1250" s="11" t="s">
        <v>727</v>
      </c>
    </row>
    <row r="1251" ht="12.75" customHeight="1">
      <c r="A1251" s="10" t="s">
        <v>3415</v>
      </c>
      <c r="C1251" s="10">
        <v>1.0</v>
      </c>
      <c r="D1251" s="11" t="s">
        <v>727</v>
      </c>
    </row>
    <row r="1252" ht="12.75" customHeight="1">
      <c r="A1252" s="10" t="s">
        <v>3418</v>
      </c>
      <c r="C1252" s="10">
        <v>1.0</v>
      </c>
      <c r="D1252" s="11" t="s">
        <v>727</v>
      </c>
    </row>
    <row r="1253" ht="12.75" customHeight="1">
      <c r="A1253" s="10" t="s">
        <v>3421</v>
      </c>
      <c r="C1253" s="10">
        <v>1.0</v>
      </c>
      <c r="D1253" s="11" t="s">
        <v>727</v>
      </c>
    </row>
    <row r="1254" ht="12.75" customHeight="1">
      <c r="A1254" s="10" t="s">
        <v>3423</v>
      </c>
      <c r="C1254" s="10">
        <v>1.0</v>
      </c>
      <c r="D1254" s="11" t="s">
        <v>727</v>
      </c>
    </row>
    <row r="1255" ht="12.75" customHeight="1">
      <c r="A1255" s="10" t="s">
        <v>3426</v>
      </c>
      <c r="C1255" s="10">
        <v>1.0</v>
      </c>
      <c r="D1255" s="11" t="s">
        <v>727</v>
      </c>
    </row>
    <row r="1256" ht="12.75" customHeight="1">
      <c r="A1256" s="10" t="s">
        <v>3428</v>
      </c>
      <c r="C1256" s="10">
        <v>1.0</v>
      </c>
      <c r="D1256" s="11" t="s">
        <v>727</v>
      </c>
    </row>
    <row r="1257" ht="12.75" customHeight="1">
      <c r="A1257" s="10" t="s">
        <v>3430</v>
      </c>
      <c r="C1257" s="10">
        <v>1.0</v>
      </c>
      <c r="D1257" s="11" t="s">
        <v>727</v>
      </c>
    </row>
    <row r="1258" ht="12.75" customHeight="1">
      <c r="A1258" s="10" t="s">
        <v>3433</v>
      </c>
      <c r="C1258" s="10">
        <v>1.0</v>
      </c>
      <c r="D1258" s="11" t="s">
        <v>727</v>
      </c>
    </row>
    <row r="1259" ht="12.75" customHeight="1">
      <c r="A1259" s="10" t="s">
        <v>3435</v>
      </c>
      <c r="C1259" s="10">
        <v>1.0</v>
      </c>
      <c r="D1259" s="11" t="s">
        <v>727</v>
      </c>
    </row>
    <row r="1260" ht="12.75" customHeight="1">
      <c r="A1260" s="10" t="s">
        <v>3437</v>
      </c>
      <c r="C1260" s="10">
        <v>1.0</v>
      </c>
      <c r="D1260" s="11" t="s">
        <v>727</v>
      </c>
    </row>
    <row r="1261" ht="12.75" customHeight="1">
      <c r="A1261" s="10" t="s">
        <v>3439</v>
      </c>
      <c r="C1261" s="10">
        <v>1.0</v>
      </c>
      <c r="D1261" s="11" t="s">
        <v>727</v>
      </c>
    </row>
    <row r="1262" ht="12.75" customHeight="1">
      <c r="A1262" s="10" t="s">
        <v>3441</v>
      </c>
      <c r="C1262" s="10">
        <v>1.0</v>
      </c>
      <c r="D1262" s="11" t="s">
        <v>727</v>
      </c>
    </row>
    <row r="1263" ht="12.75" customHeight="1">
      <c r="A1263" s="10" t="s">
        <v>3443</v>
      </c>
      <c r="C1263" s="10">
        <v>1.0</v>
      </c>
      <c r="D1263" s="11" t="s">
        <v>727</v>
      </c>
    </row>
    <row r="1264" ht="12.75" customHeight="1">
      <c r="A1264" s="10" t="s">
        <v>3445</v>
      </c>
      <c r="C1264" s="10">
        <v>1.0</v>
      </c>
      <c r="D1264" s="11" t="s">
        <v>727</v>
      </c>
    </row>
    <row r="1265" ht="12.75" customHeight="1">
      <c r="A1265" s="10" t="s">
        <v>3447</v>
      </c>
      <c r="C1265" s="10">
        <v>1.0</v>
      </c>
      <c r="D1265" s="11" t="s">
        <v>727</v>
      </c>
    </row>
    <row r="1266" ht="12.75" customHeight="1">
      <c r="A1266" s="10" t="s">
        <v>3450</v>
      </c>
      <c r="C1266" s="10">
        <v>1.0</v>
      </c>
      <c r="D1266" s="11" t="s">
        <v>727</v>
      </c>
    </row>
    <row r="1267" ht="12.75" customHeight="1">
      <c r="A1267" s="10" t="s">
        <v>3453</v>
      </c>
      <c r="C1267" s="10">
        <v>1.0</v>
      </c>
      <c r="D1267" s="11" t="s">
        <v>727</v>
      </c>
    </row>
    <row r="1268" ht="12.75" customHeight="1">
      <c r="A1268" s="10" t="s">
        <v>3455</v>
      </c>
      <c r="C1268" s="10">
        <v>1.0</v>
      </c>
      <c r="D1268" s="11" t="s">
        <v>727</v>
      </c>
    </row>
    <row r="1269" ht="12.75" customHeight="1">
      <c r="A1269" s="10" t="s">
        <v>3458</v>
      </c>
      <c r="C1269" s="10">
        <v>1.0</v>
      </c>
      <c r="D1269" s="11" t="s">
        <v>727</v>
      </c>
    </row>
    <row r="1270" ht="12.75" customHeight="1">
      <c r="A1270" s="10" t="s">
        <v>3461</v>
      </c>
      <c r="C1270" s="10">
        <v>1.0</v>
      </c>
      <c r="D1270" s="11" t="s">
        <v>727</v>
      </c>
    </row>
    <row r="1271" ht="12.75" customHeight="1">
      <c r="A1271" s="10" t="s">
        <v>3464</v>
      </c>
      <c r="C1271" s="10">
        <v>1.0</v>
      </c>
      <c r="D1271" s="11" t="s">
        <v>727</v>
      </c>
    </row>
    <row r="1272" ht="12.75" customHeight="1">
      <c r="A1272" s="10" t="s">
        <v>3467</v>
      </c>
      <c r="C1272" s="10">
        <v>1.0</v>
      </c>
      <c r="D1272" s="11" t="s">
        <v>727</v>
      </c>
    </row>
    <row r="1273" ht="12.75" customHeight="1">
      <c r="A1273" s="10" t="s">
        <v>3470</v>
      </c>
      <c r="C1273" s="10">
        <v>1.0</v>
      </c>
      <c r="D1273" s="11" t="s">
        <v>727</v>
      </c>
    </row>
    <row r="1274" ht="12.75" customHeight="1">
      <c r="A1274" s="10" t="s">
        <v>3473</v>
      </c>
      <c r="C1274" s="10">
        <v>1.0</v>
      </c>
      <c r="D1274" s="11" t="s">
        <v>727</v>
      </c>
    </row>
    <row r="1275" ht="12.75" customHeight="1">
      <c r="A1275" s="10" t="s">
        <v>3476</v>
      </c>
      <c r="C1275" s="10">
        <v>1.0</v>
      </c>
      <c r="D1275" s="11" t="s">
        <v>727</v>
      </c>
    </row>
    <row r="1276" ht="12.75" customHeight="1">
      <c r="A1276" s="10" t="s">
        <v>3479</v>
      </c>
      <c r="C1276" s="10">
        <v>1.0</v>
      </c>
      <c r="D1276" s="11" t="s">
        <v>727</v>
      </c>
    </row>
    <row r="1277" ht="12.75" customHeight="1">
      <c r="A1277" s="10" t="s">
        <v>3481</v>
      </c>
      <c r="C1277" s="10">
        <v>1.0</v>
      </c>
      <c r="D1277" s="11" t="s">
        <v>727</v>
      </c>
    </row>
    <row r="1278" ht="12.75" customHeight="1">
      <c r="A1278" s="10" t="s">
        <v>3484</v>
      </c>
      <c r="C1278" s="10">
        <v>1.0</v>
      </c>
      <c r="D1278" s="11" t="s">
        <v>727</v>
      </c>
    </row>
    <row r="1279" ht="12.75" customHeight="1">
      <c r="A1279" s="10" t="s">
        <v>3487</v>
      </c>
      <c r="C1279" s="10">
        <v>1.0</v>
      </c>
      <c r="D1279" s="11" t="s">
        <v>727</v>
      </c>
    </row>
    <row r="1280" ht="12.75" customHeight="1">
      <c r="A1280" s="10" t="s">
        <v>3489</v>
      </c>
      <c r="C1280" s="10">
        <v>1.0</v>
      </c>
      <c r="D1280" s="11" t="s">
        <v>727</v>
      </c>
    </row>
    <row r="1281" ht="12.75" customHeight="1">
      <c r="A1281" s="10" t="s">
        <v>3492</v>
      </c>
      <c r="C1281" s="10">
        <v>1.0</v>
      </c>
      <c r="D1281" s="11" t="s">
        <v>727</v>
      </c>
    </row>
    <row r="1282" ht="12.75" customHeight="1">
      <c r="A1282" s="10" t="s">
        <v>3494</v>
      </c>
      <c r="C1282" s="10">
        <v>1.0</v>
      </c>
      <c r="D1282" s="11" t="s">
        <v>727</v>
      </c>
    </row>
    <row r="1283" ht="12.75" customHeight="1">
      <c r="A1283" s="10" t="s">
        <v>3497</v>
      </c>
      <c r="C1283" s="10">
        <v>5.0</v>
      </c>
      <c r="D1283" s="11" t="s">
        <v>3500</v>
      </c>
    </row>
    <row r="1284" ht="12.75" customHeight="1">
      <c r="A1284" s="10" t="s">
        <v>3501</v>
      </c>
      <c r="C1284" s="10">
        <v>1.0</v>
      </c>
      <c r="D1284" s="10">
        <v>141.0</v>
      </c>
    </row>
    <row r="1285" ht="12.75" customHeight="1">
      <c r="A1285" s="10" t="s">
        <v>3503</v>
      </c>
      <c r="C1285" s="10">
        <v>2.0</v>
      </c>
      <c r="D1285" s="11" t="s">
        <v>1438</v>
      </c>
    </row>
    <row r="1286" ht="12.75" customHeight="1">
      <c r="A1286" s="10" t="s">
        <v>3506</v>
      </c>
    </row>
    <row r="1287" ht="12.75" customHeight="1">
      <c r="A1287" s="10" t="s">
        <v>3509</v>
      </c>
      <c r="C1287" s="10">
        <v>2.0</v>
      </c>
      <c r="D1287" s="11" t="s">
        <v>1843</v>
      </c>
    </row>
    <row r="1288" ht="12.75" customHeight="1">
      <c r="A1288" s="10" t="s">
        <v>3512</v>
      </c>
      <c r="C1288" s="10">
        <v>1.0</v>
      </c>
    </row>
    <row r="1289" ht="12.75" customHeight="1">
      <c r="A1289" s="10" t="s">
        <v>3516</v>
      </c>
      <c r="C1289" s="10">
        <v>1.0</v>
      </c>
      <c r="D1289" s="10">
        <v>143.0</v>
      </c>
    </row>
    <row r="1290" ht="12.75" customHeight="1">
      <c r="A1290" s="10" t="s">
        <v>3518</v>
      </c>
      <c r="C1290" s="10">
        <v>3.0</v>
      </c>
      <c r="D1290" s="10" t="s">
        <v>3520</v>
      </c>
    </row>
    <row r="1291" ht="12.75" customHeight="1">
      <c r="A1291" s="10" t="s">
        <v>3521</v>
      </c>
      <c r="C1291" s="10">
        <v>2.0</v>
      </c>
      <c r="D1291" s="10" t="s">
        <v>3524</v>
      </c>
    </row>
    <row r="1292" ht="12.75" customHeight="1">
      <c r="A1292" s="10" t="s">
        <v>3525</v>
      </c>
      <c r="C1292" s="10">
        <v>1.0</v>
      </c>
      <c r="D1292" s="10" t="s">
        <v>376</v>
      </c>
    </row>
    <row r="1293" ht="12.75" customHeight="1">
      <c r="A1293" s="10" t="s">
        <v>3527</v>
      </c>
      <c r="C1293" s="10">
        <v>2.0</v>
      </c>
      <c r="D1293" s="10" t="s">
        <v>523</v>
      </c>
    </row>
    <row r="1294" ht="12.75" customHeight="1">
      <c r="A1294" s="10" t="s">
        <v>3529</v>
      </c>
      <c r="C1294" s="10">
        <v>7.0</v>
      </c>
      <c r="D1294" s="10" t="s">
        <v>564</v>
      </c>
    </row>
    <row r="1295" ht="12.75" customHeight="1">
      <c r="A1295" s="10" t="s">
        <v>3532</v>
      </c>
      <c r="C1295" s="10">
        <v>2.0</v>
      </c>
      <c r="D1295" s="10" t="s">
        <v>2774</v>
      </c>
    </row>
    <row r="1296" ht="12.75" customHeight="1">
      <c r="A1296" s="10" t="s">
        <v>3535</v>
      </c>
      <c r="C1296" s="10">
        <v>5.0</v>
      </c>
      <c r="D1296" s="10" t="s">
        <v>3147</v>
      </c>
    </row>
    <row r="1297" ht="12.75" customHeight="1">
      <c r="A1297" s="10" t="s">
        <v>3538</v>
      </c>
      <c r="C1297" s="10">
        <v>3.0</v>
      </c>
      <c r="D1297" s="10" t="s">
        <v>2774</v>
      </c>
    </row>
    <row r="1298" ht="12.75" customHeight="1">
      <c r="A1298" s="10" t="s">
        <v>3541</v>
      </c>
      <c r="C1298" s="10">
        <v>4.0</v>
      </c>
      <c r="D1298" s="25">
        <v>121.0</v>
      </c>
    </row>
    <row r="1299" ht="12.75" customHeight="1">
      <c r="A1299" s="10" t="s">
        <v>3545</v>
      </c>
      <c r="C1299" s="10">
        <v>2.0</v>
      </c>
      <c r="D1299" s="10" t="s">
        <v>1005</v>
      </c>
    </row>
    <row r="1300" ht="12.75" customHeight="1">
      <c r="A1300" s="10" t="s">
        <v>3548</v>
      </c>
      <c r="C1300" s="10">
        <v>1.0</v>
      </c>
      <c r="D1300" s="10" t="s">
        <v>204</v>
      </c>
    </row>
    <row r="1301" ht="12.75" customHeight="1">
      <c r="A1301" s="10" t="s">
        <v>3551</v>
      </c>
      <c r="C1301" s="10">
        <v>1.0</v>
      </c>
      <c r="D1301" s="10" t="s">
        <v>1005</v>
      </c>
    </row>
    <row r="1302" ht="12.75" customHeight="1">
      <c r="A1302" s="10" t="s">
        <v>3553</v>
      </c>
      <c r="C1302" s="10">
        <v>1.0</v>
      </c>
      <c r="D1302" s="10" t="s">
        <v>1005</v>
      </c>
    </row>
    <row r="1303" ht="12.75" customHeight="1">
      <c r="A1303" s="10" t="s">
        <v>3556</v>
      </c>
      <c r="C1303" s="10">
        <v>2.0</v>
      </c>
      <c r="D1303" s="10" t="s">
        <v>3558</v>
      </c>
    </row>
    <row r="1304" ht="12.75" customHeight="1">
      <c r="A1304" s="10" t="s">
        <v>3559</v>
      </c>
      <c r="C1304" s="10">
        <v>1.0</v>
      </c>
      <c r="D1304" s="10" t="s">
        <v>986</v>
      </c>
    </row>
    <row r="1305" ht="12.75" customHeight="1">
      <c r="A1305" s="10" t="s">
        <v>3562</v>
      </c>
      <c r="C1305" s="10">
        <v>2.0</v>
      </c>
      <c r="D1305" s="10" t="s">
        <v>986</v>
      </c>
    </row>
    <row r="1306" ht="12.75" customHeight="1">
      <c r="A1306" s="10" t="s">
        <v>3565</v>
      </c>
      <c r="C1306" s="10">
        <v>1.0</v>
      </c>
      <c r="D1306" s="10" t="s">
        <v>719</v>
      </c>
    </row>
    <row r="1307" ht="12.75" customHeight="1">
      <c r="A1307" s="10" t="s">
        <v>3568</v>
      </c>
      <c r="C1307" s="10">
        <v>1.0</v>
      </c>
      <c r="D1307" s="10" t="s">
        <v>1562</v>
      </c>
    </row>
    <row r="1308" ht="12.75" customHeight="1">
      <c r="A1308" s="10" t="s">
        <v>3571</v>
      </c>
      <c r="C1308" s="10">
        <v>2.0</v>
      </c>
      <c r="D1308" s="11" t="s">
        <v>1532</v>
      </c>
    </row>
    <row r="1309" ht="12.75" customHeight="1">
      <c r="A1309" s="10" t="s">
        <v>3574</v>
      </c>
      <c r="C1309" s="10">
        <v>3.0</v>
      </c>
      <c r="D1309" s="10">
        <v>241.0</v>
      </c>
    </row>
    <row r="1310" ht="12.75" customHeight="1">
      <c r="A1310" s="10" t="s">
        <v>3576</v>
      </c>
      <c r="C1310" s="10">
        <v>2.0</v>
      </c>
      <c r="D1310" s="10" t="s">
        <v>672</v>
      </c>
    </row>
    <row r="1311" ht="12.75" customHeight="1">
      <c r="A1311" s="10" t="s">
        <v>3578</v>
      </c>
      <c r="C1311" s="10">
        <v>1.0</v>
      </c>
      <c r="D1311" s="10">
        <v>151.0</v>
      </c>
    </row>
    <row r="1312" ht="12.75" customHeight="1">
      <c r="A1312" s="10" t="s">
        <v>3581</v>
      </c>
      <c r="C1312" s="10">
        <v>2.0</v>
      </c>
      <c r="D1312" s="10" t="s">
        <v>3584</v>
      </c>
    </row>
    <row r="1313" ht="12.75" customHeight="1">
      <c r="A1313" s="10" t="s">
        <v>3585</v>
      </c>
      <c r="C1313" s="10">
        <v>1.0</v>
      </c>
      <c r="D1313" s="10">
        <v>151.0</v>
      </c>
    </row>
    <row r="1314" ht="12.75" customHeight="1">
      <c r="A1314" s="20" t="s">
        <v>3588</v>
      </c>
      <c r="C1314" s="10">
        <v>1.0</v>
      </c>
    </row>
    <row r="1315" ht="12.75" customHeight="1">
      <c r="A1315" s="10" t="s">
        <v>3592</v>
      </c>
      <c r="C1315" s="10">
        <v>3.0</v>
      </c>
      <c r="D1315" s="10" t="s">
        <v>846</v>
      </c>
    </row>
    <row r="1316" ht="12.75" customHeight="1">
      <c r="A1316" s="13" t="s">
        <v>3595</v>
      </c>
      <c r="B1316" s="13"/>
      <c r="C1316" s="13"/>
      <c r="D1316" s="13"/>
    </row>
    <row r="1317" ht="12.75" customHeight="1">
      <c r="A1317" s="10" t="s">
        <v>3599</v>
      </c>
      <c r="C1317" s="10">
        <v>1.0</v>
      </c>
      <c r="D1317" s="11" t="s">
        <v>3602</v>
      </c>
    </row>
    <row r="1318" ht="12.75" customHeight="1">
      <c r="A1318" s="10" t="s">
        <v>3604</v>
      </c>
      <c r="C1318" s="10">
        <v>4.0</v>
      </c>
      <c r="D1318" s="10">
        <v>241.0</v>
      </c>
    </row>
    <row r="1319" ht="12.75" customHeight="1">
      <c r="A1319" s="10" t="s">
        <v>3607</v>
      </c>
      <c r="C1319" s="10">
        <v>1.0</v>
      </c>
      <c r="D1319" s="10" t="s">
        <v>846</v>
      </c>
    </row>
    <row r="1320" ht="12.75" customHeight="1">
      <c r="A1320" s="10" t="s">
        <v>3610</v>
      </c>
      <c r="C1320" s="10">
        <v>3.0</v>
      </c>
      <c r="D1320" s="10" t="s">
        <v>158</v>
      </c>
    </row>
    <row r="1321" ht="12.75" customHeight="1">
      <c r="A1321" s="10" t="s">
        <v>3612</v>
      </c>
    </row>
    <row r="1322" ht="12.75" customHeight="1">
      <c r="A1322" s="10" t="s">
        <v>3614</v>
      </c>
    </row>
    <row r="1323" ht="12.75" customHeight="1">
      <c r="A1323" s="10" t="s">
        <v>3617</v>
      </c>
      <c r="C1323" s="10">
        <v>3.0</v>
      </c>
      <c r="D1323" s="10" t="s">
        <v>218</v>
      </c>
    </row>
    <row r="1324" ht="12.75" customHeight="1">
      <c r="A1324" s="10" t="s">
        <v>3620</v>
      </c>
      <c r="C1324" s="10">
        <v>1.0</v>
      </c>
      <c r="D1324" s="10" t="s">
        <v>1781</v>
      </c>
    </row>
    <row r="1325" ht="12.75" customHeight="1">
      <c r="A1325" s="10" t="s">
        <v>3622</v>
      </c>
      <c r="C1325" s="10">
        <v>1.0</v>
      </c>
      <c r="D1325" s="11" t="s">
        <v>1781</v>
      </c>
    </row>
    <row r="1326" ht="12.75" customHeight="1">
      <c r="A1326" s="10" t="s">
        <v>3624</v>
      </c>
      <c r="C1326" s="10">
        <v>1.0</v>
      </c>
      <c r="D1326" s="10" t="s">
        <v>218</v>
      </c>
    </row>
    <row r="1327" ht="12.75" customHeight="1">
      <c r="A1327" s="10" t="s">
        <v>3627</v>
      </c>
      <c r="C1327" s="10">
        <v>3.0</v>
      </c>
      <c r="D1327" s="10">
        <v>742.0</v>
      </c>
    </row>
    <row r="1328" ht="12.75" customHeight="1">
      <c r="A1328" s="10" t="s">
        <v>3629</v>
      </c>
      <c r="D1328" s="11" t="s">
        <v>1532</v>
      </c>
    </row>
    <row r="1329" ht="12.75" customHeight="1">
      <c r="A1329" s="10" t="s">
        <v>3632</v>
      </c>
      <c r="C1329" s="10">
        <v>1.0</v>
      </c>
      <c r="D1329" s="11" t="s">
        <v>1781</v>
      </c>
    </row>
    <row r="1330" ht="12.75" customHeight="1">
      <c r="A1330" s="10" t="s">
        <v>3634</v>
      </c>
      <c r="C1330" s="10">
        <v>3.0</v>
      </c>
      <c r="D1330" s="10" t="s">
        <v>218</v>
      </c>
    </row>
    <row r="1331" ht="12.75" customHeight="1">
      <c r="A1331" s="10" t="s">
        <v>3636</v>
      </c>
      <c r="C1331" s="10">
        <v>3.0</v>
      </c>
      <c r="D1331" s="11" t="s">
        <v>478</v>
      </c>
    </row>
    <row r="1332" ht="12.75" customHeight="1">
      <c r="A1332" s="10" t="s">
        <v>3638</v>
      </c>
      <c r="C1332" s="10">
        <v>2.0</v>
      </c>
      <c r="D1332" s="11" t="s">
        <v>2049</v>
      </c>
    </row>
    <row r="1333" ht="12.75" customHeight="1">
      <c r="A1333" s="10" t="s">
        <v>3640</v>
      </c>
      <c r="C1333" s="10">
        <v>1.0</v>
      </c>
      <c r="D1333" s="11" t="s">
        <v>644</v>
      </c>
    </row>
    <row r="1334" ht="12.75" customHeight="1">
      <c r="A1334" s="10" t="s">
        <v>3642</v>
      </c>
      <c r="C1334" s="10">
        <v>1.0</v>
      </c>
      <c r="D1334" s="10">
        <v>623.0</v>
      </c>
    </row>
    <row r="1335" ht="12.75" customHeight="1">
      <c r="A1335" s="10" t="s">
        <v>3644</v>
      </c>
      <c r="C1335" s="10">
        <v>3.0</v>
      </c>
      <c r="D1335" s="11" t="s">
        <v>597</v>
      </c>
    </row>
    <row r="1336" ht="12.75" customHeight="1">
      <c r="A1336" s="10" t="s">
        <v>3647</v>
      </c>
      <c r="C1336" s="10">
        <v>2.0</v>
      </c>
      <c r="D1336" s="11" t="s">
        <v>597</v>
      </c>
    </row>
    <row r="1337" ht="12.75" customHeight="1">
      <c r="A1337" s="10" t="s">
        <v>3649</v>
      </c>
      <c r="C1337" s="10">
        <v>1.0</v>
      </c>
      <c r="D1337" s="11" t="s">
        <v>1929</v>
      </c>
    </row>
    <row r="1338" ht="12.75" customHeight="1">
      <c r="A1338" s="10" t="s">
        <v>3651</v>
      </c>
      <c r="C1338" s="10">
        <v>1.0</v>
      </c>
      <c r="D1338" s="11" t="s">
        <v>1929</v>
      </c>
    </row>
    <row r="1339" ht="12.75" customHeight="1">
      <c r="A1339" s="10" t="s">
        <v>3653</v>
      </c>
      <c r="C1339" s="10">
        <v>1.0</v>
      </c>
      <c r="D1339" s="10" t="s">
        <v>1979</v>
      </c>
    </row>
    <row r="1340" ht="12.75" customHeight="1">
      <c r="A1340" s="10" t="s">
        <v>3656</v>
      </c>
      <c r="C1340" s="10">
        <v>1.0</v>
      </c>
    </row>
    <row r="1341" ht="12.75" customHeight="1">
      <c r="A1341" s="10" t="s">
        <v>3658</v>
      </c>
      <c r="C1341" s="10">
        <v>1.0</v>
      </c>
      <c r="D1341" s="10" t="s">
        <v>564</v>
      </c>
    </row>
    <row r="1342" ht="12.75" customHeight="1">
      <c r="A1342" s="10" t="s">
        <v>3660</v>
      </c>
      <c r="C1342" s="10">
        <v>1.0</v>
      </c>
      <c r="D1342" s="10" t="s">
        <v>692</v>
      </c>
    </row>
    <row r="1343" ht="12.75" customHeight="1">
      <c r="A1343" s="10" t="s">
        <v>3662</v>
      </c>
      <c r="C1343" s="10">
        <v>3.0</v>
      </c>
      <c r="D1343" s="10">
        <v>942.0</v>
      </c>
    </row>
    <row r="1344" ht="12.75" customHeight="1">
      <c r="A1344" s="10" t="s">
        <v>3665</v>
      </c>
      <c r="C1344" s="10">
        <v>1.0</v>
      </c>
      <c r="D1344" s="10" t="s">
        <v>1308</v>
      </c>
    </row>
    <row r="1345" ht="12.75" customHeight="1">
      <c r="A1345" s="10" t="s">
        <v>3668</v>
      </c>
      <c r="C1345" s="10">
        <v>5.0</v>
      </c>
      <c r="D1345" s="10" t="s">
        <v>1481</v>
      </c>
    </row>
    <row r="1346" ht="12.75" customHeight="1">
      <c r="A1346" s="10" t="s">
        <v>3671</v>
      </c>
      <c r="C1346" s="10">
        <v>2.0</v>
      </c>
      <c r="D1346" s="10" t="s">
        <v>582</v>
      </c>
    </row>
    <row r="1347" ht="12.75" customHeight="1">
      <c r="A1347" s="10" t="s">
        <v>3674</v>
      </c>
      <c r="C1347" s="10">
        <v>10.0</v>
      </c>
      <c r="D1347" s="10" t="s">
        <v>2372</v>
      </c>
    </row>
    <row r="1348" ht="12.75" customHeight="1">
      <c r="A1348" s="10" t="s">
        <v>3676</v>
      </c>
      <c r="C1348" s="10">
        <v>10.0</v>
      </c>
      <c r="D1348" s="10">
        <v>923.0</v>
      </c>
    </row>
    <row r="1349" ht="12.75" customHeight="1">
      <c r="A1349" s="10" t="s">
        <v>3678</v>
      </c>
      <c r="C1349" s="10">
        <v>2.0</v>
      </c>
      <c r="D1349" s="10" t="s">
        <v>3030</v>
      </c>
    </row>
    <row r="1350" ht="12.75" customHeight="1">
      <c r="A1350" s="10" t="s">
        <v>3681</v>
      </c>
      <c r="C1350" s="10">
        <v>1.0</v>
      </c>
      <c r="D1350" s="10" t="s">
        <v>3030</v>
      </c>
    </row>
    <row r="1351" ht="12.75" customHeight="1">
      <c r="A1351" s="10" t="s">
        <v>3683</v>
      </c>
      <c r="C1351" s="10">
        <v>1.0</v>
      </c>
      <c r="D1351" s="10" t="s">
        <v>1562</v>
      </c>
    </row>
    <row r="1352" ht="12.75" customHeight="1">
      <c r="A1352" s="10" t="s">
        <v>3685</v>
      </c>
      <c r="C1352" s="10">
        <v>21.0</v>
      </c>
      <c r="D1352" s="11" t="s">
        <v>372</v>
      </c>
    </row>
    <row r="1353" ht="12.75" customHeight="1">
      <c r="A1353" s="10" t="s">
        <v>3688</v>
      </c>
      <c r="C1353" s="10">
        <v>1.0</v>
      </c>
      <c r="D1353" s="10">
        <v>841.0</v>
      </c>
    </row>
    <row r="1354" ht="12.75" customHeight="1">
      <c r="A1354" s="10" t="s">
        <v>3690</v>
      </c>
      <c r="C1354" s="10">
        <v>1.0</v>
      </c>
      <c r="D1354" s="10">
        <v>841.0</v>
      </c>
    </row>
    <row r="1355" ht="12.75" customHeight="1">
      <c r="A1355" s="10" t="s">
        <v>3692</v>
      </c>
      <c r="C1355" s="10">
        <v>1.0</v>
      </c>
      <c r="D1355" s="10">
        <v>841.0</v>
      </c>
    </row>
    <row r="1356" ht="12.75" customHeight="1">
      <c r="A1356" s="10" t="s">
        <v>3694</v>
      </c>
      <c r="C1356" s="10">
        <v>1.0</v>
      </c>
      <c r="D1356" s="10">
        <v>241.0</v>
      </c>
    </row>
    <row r="1357" ht="12.75" customHeight="1">
      <c r="A1357" s="10" t="s">
        <v>3697</v>
      </c>
      <c r="C1357" s="10">
        <v>1.0</v>
      </c>
      <c r="D1357" s="10">
        <v>932.0</v>
      </c>
    </row>
    <row r="1358" ht="12.75" customHeight="1">
      <c r="A1358" s="10" t="s">
        <v>3700</v>
      </c>
      <c r="C1358" s="10">
        <v>2.0</v>
      </c>
      <c r="D1358" s="10" t="s">
        <v>911</v>
      </c>
    </row>
    <row r="1359" ht="12.75" customHeight="1">
      <c r="A1359" s="10" t="s">
        <v>3702</v>
      </c>
      <c r="C1359" s="10">
        <v>1.0</v>
      </c>
      <c r="D1359" s="10" t="s">
        <v>911</v>
      </c>
    </row>
    <row r="1360" ht="12.75" customHeight="1">
      <c r="A1360" s="10" t="s">
        <v>3704</v>
      </c>
      <c r="C1360" s="10">
        <v>1.0</v>
      </c>
      <c r="D1360" s="10" t="s">
        <v>911</v>
      </c>
    </row>
    <row r="1361" ht="12.75" customHeight="1">
      <c r="A1361" s="10" t="s">
        <v>3706</v>
      </c>
      <c r="C1361" s="10">
        <v>1.0</v>
      </c>
      <c r="D1361" s="11" t="s">
        <v>478</v>
      </c>
    </row>
    <row r="1362" ht="12.75" customHeight="1">
      <c r="A1362" s="10" t="s">
        <v>3708</v>
      </c>
      <c r="C1362" s="10">
        <v>1.0</v>
      </c>
      <c r="D1362" s="10" t="s">
        <v>1154</v>
      </c>
    </row>
    <row r="1363" ht="12.75" customHeight="1">
      <c r="A1363" s="10" t="s">
        <v>3710</v>
      </c>
      <c r="C1363" s="10">
        <v>1.0</v>
      </c>
      <c r="D1363" s="10">
        <v>321.0</v>
      </c>
    </row>
    <row r="1364" ht="12.75" customHeight="1">
      <c r="A1364" s="10" t="s">
        <v>3712</v>
      </c>
      <c r="C1364" s="10">
        <v>3.0</v>
      </c>
      <c r="D1364" s="10" t="s">
        <v>911</v>
      </c>
    </row>
    <row r="1365" ht="12.75" customHeight="1">
      <c r="A1365" s="10" t="s">
        <v>3714</v>
      </c>
      <c r="C1365" s="10">
        <v>2.0</v>
      </c>
      <c r="D1365" s="11" t="s">
        <v>1929</v>
      </c>
    </row>
    <row r="1366" ht="12.75" customHeight="1">
      <c r="A1366" s="10" t="s">
        <v>3716</v>
      </c>
      <c r="C1366" s="10">
        <v>1.0</v>
      </c>
      <c r="D1366" s="10" t="s">
        <v>3295</v>
      </c>
    </row>
    <row r="1367" ht="12.75" customHeight="1">
      <c r="A1367" s="10" t="s">
        <v>3718</v>
      </c>
      <c r="C1367" s="10">
        <v>32.0</v>
      </c>
      <c r="D1367" s="10" t="s">
        <v>1603</v>
      </c>
    </row>
    <row r="1368" ht="12.75" customHeight="1">
      <c r="A1368" s="10" t="s">
        <v>3722</v>
      </c>
      <c r="C1368" s="10">
        <v>4.0</v>
      </c>
      <c r="D1368" s="11" t="s">
        <v>478</v>
      </c>
    </row>
    <row r="1369" ht="12.75" customHeight="1">
      <c r="A1369" s="10" t="s">
        <v>3725</v>
      </c>
      <c r="C1369" s="10">
        <v>1.0</v>
      </c>
      <c r="E1369" s="15">
        <v>53.0</v>
      </c>
    </row>
    <row r="1370" ht="12.75" customHeight="1">
      <c r="A1370" s="10" t="s">
        <v>3727</v>
      </c>
      <c r="C1370" s="10">
        <v>1.0</v>
      </c>
      <c r="D1370" s="11" t="s">
        <v>2817</v>
      </c>
    </row>
    <row r="1371" ht="12.75" customHeight="1">
      <c r="A1371" s="10" t="s">
        <v>3729</v>
      </c>
      <c r="C1371" s="10">
        <v>1.0</v>
      </c>
      <c r="D1371" s="10" t="s">
        <v>911</v>
      </c>
    </row>
    <row r="1372" ht="12.75" customHeight="1">
      <c r="A1372" s="10" t="s">
        <v>3731</v>
      </c>
      <c r="C1372" s="10">
        <v>1.0</v>
      </c>
      <c r="D1372" s="10">
        <v>731.0</v>
      </c>
    </row>
    <row r="1373" ht="12.75" customHeight="1">
      <c r="A1373" s="10" t="s">
        <v>3734</v>
      </c>
      <c r="C1373" s="10">
        <v>11.0</v>
      </c>
      <c r="D1373" s="10" t="s">
        <v>715</v>
      </c>
    </row>
    <row r="1374" ht="12.75" customHeight="1">
      <c r="A1374" s="10" t="s">
        <v>3737</v>
      </c>
      <c r="C1374" s="10">
        <v>2.0</v>
      </c>
      <c r="D1374" s="10" t="s">
        <v>3147</v>
      </c>
    </row>
    <row r="1375" ht="12.75" customHeight="1">
      <c r="A1375" s="10" t="s">
        <v>3740</v>
      </c>
      <c r="C1375" s="10">
        <v>1.0</v>
      </c>
    </row>
    <row r="1376" ht="12.75" customHeight="1">
      <c r="A1376" s="10" t="s">
        <v>3742</v>
      </c>
      <c r="C1376" s="10">
        <v>2.0</v>
      </c>
      <c r="D1376" s="10" t="s">
        <v>3147</v>
      </c>
    </row>
    <row r="1377" ht="12.75" customHeight="1">
      <c r="A1377" s="10" t="s">
        <v>3744</v>
      </c>
      <c r="C1377" s="10">
        <v>1.0</v>
      </c>
      <c r="D1377" s="10">
        <v>652.0</v>
      </c>
    </row>
    <row r="1378" ht="12.75" customHeight="1">
      <c r="A1378" s="10" t="s">
        <v>3747</v>
      </c>
      <c r="C1378" s="10">
        <v>2.0</v>
      </c>
      <c r="D1378" s="10" t="s">
        <v>1562</v>
      </c>
    </row>
    <row r="1379" ht="12.75" customHeight="1">
      <c r="A1379" s="10" t="s">
        <v>3749</v>
      </c>
      <c r="C1379" s="10">
        <v>1.0</v>
      </c>
      <c r="D1379" s="10" t="s">
        <v>911</v>
      </c>
    </row>
    <row r="1380" ht="12.75" customHeight="1">
      <c r="A1380" s="10" t="s">
        <v>3751</v>
      </c>
      <c r="C1380" s="10">
        <v>1.0</v>
      </c>
    </row>
    <row r="1381" ht="12.75" customHeight="1">
      <c r="A1381" s="10" t="s">
        <v>3753</v>
      </c>
      <c r="C1381" s="10">
        <v>1.0</v>
      </c>
      <c r="D1381" s="10" t="s">
        <v>118</v>
      </c>
    </row>
    <row r="1382" ht="12.75" customHeight="1">
      <c r="A1382" s="10" t="s">
        <v>3755</v>
      </c>
      <c r="C1382" s="10">
        <v>1.0</v>
      </c>
      <c r="D1382" s="10" t="s">
        <v>695</v>
      </c>
    </row>
    <row r="1383" ht="12.75" customHeight="1">
      <c r="A1383" s="10" t="s">
        <v>3757</v>
      </c>
      <c r="C1383" s="10">
        <v>1.0</v>
      </c>
      <c r="D1383" s="10" t="s">
        <v>695</v>
      </c>
    </row>
    <row r="1384" ht="12.75" customHeight="1">
      <c r="A1384" s="10" t="s">
        <v>3759</v>
      </c>
      <c r="C1384" s="10">
        <v>2.0</v>
      </c>
      <c r="D1384" s="10" t="s">
        <v>363</v>
      </c>
    </row>
    <row r="1385" ht="12.75" customHeight="1">
      <c r="A1385" s="10" t="s">
        <v>3761</v>
      </c>
      <c r="C1385" s="10">
        <v>1.0</v>
      </c>
      <c r="D1385" s="11" t="s">
        <v>1428</v>
      </c>
    </row>
    <row r="1386" ht="12.75" customHeight="1">
      <c r="A1386" s="10" t="s">
        <v>3763</v>
      </c>
      <c r="C1386" s="10">
        <v>1.0</v>
      </c>
      <c r="D1386" s="10">
        <v>122.0</v>
      </c>
    </row>
    <row r="1387" ht="12.75" customHeight="1">
      <c r="A1387" s="10" t="s">
        <v>3765</v>
      </c>
      <c r="C1387" s="10">
        <v>1.0</v>
      </c>
      <c r="D1387" s="10">
        <v>421.0</v>
      </c>
    </row>
    <row r="1388" ht="12.75" customHeight="1">
      <c r="A1388" s="10" t="s">
        <v>3767</v>
      </c>
      <c r="C1388" s="10">
        <v>2.0</v>
      </c>
      <c r="D1388" s="10" t="s">
        <v>3769</v>
      </c>
    </row>
    <row r="1389" ht="12.75" customHeight="1">
      <c r="A1389" s="10" t="s">
        <v>3770</v>
      </c>
      <c r="C1389" s="10">
        <v>1.0</v>
      </c>
      <c r="D1389" s="10" t="s">
        <v>3769</v>
      </c>
    </row>
    <row r="1390" ht="12.75" customHeight="1">
      <c r="A1390" s="10" t="s">
        <v>3772</v>
      </c>
      <c r="C1390" s="10">
        <v>2.0</v>
      </c>
      <c r="D1390" s="10" t="s">
        <v>3769</v>
      </c>
    </row>
    <row r="1391" ht="12.75" customHeight="1">
      <c r="A1391" s="10" t="s">
        <v>3774</v>
      </c>
      <c r="D1391" s="10" t="s">
        <v>3769</v>
      </c>
    </row>
    <row r="1392" ht="12.75" customHeight="1">
      <c r="A1392" s="10" t="s">
        <v>3776</v>
      </c>
      <c r="C1392" s="10">
        <v>1.0</v>
      </c>
      <c r="D1392" s="10" t="s">
        <v>3769</v>
      </c>
    </row>
    <row r="1393" ht="12.75" customHeight="1">
      <c r="A1393" s="10" t="s">
        <v>3778</v>
      </c>
      <c r="C1393" s="10">
        <v>1.0</v>
      </c>
      <c r="D1393" s="10" t="s">
        <v>695</v>
      </c>
    </row>
    <row r="1394" ht="12.75" customHeight="1">
      <c r="A1394" s="10" t="s">
        <v>3780</v>
      </c>
      <c r="C1394" s="10">
        <v>2.0</v>
      </c>
      <c r="D1394" s="10" t="s">
        <v>3769</v>
      </c>
    </row>
    <row r="1395" ht="12.75" customHeight="1">
      <c r="A1395" s="10" t="s">
        <v>3782</v>
      </c>
      <c r="C1395" s="10">
        <v>1.0</v>
      </c>
      <c r="D1395" s="10" t="s">
        <v>3769</v>
      </c>
    </row>
    <row r="1396" ht="12.75" customHeight="1">
      <c r="A1396" s="10" t="s">
        <v>3784</v>
      </c>
      <c r="C1396" s="10">
        <v>1.0</v>
      </c>
    </row>
    <row r="1397" ht="12.75" customHeight="1">
      <c r="A1397" s="10" t="s">
        <v>3786</v>
      </c>
      <c r="C1397" s="10">
        <v>6.0</v>
      </c>
      <c r="D1397" s="10">
        <v>831.0</v>
      </c>
    </row>
    <row r="1398" ht="12.75" customHeight="1">
      <c r="A1398" s="10" t="s">
        <v>3789</v>
      </c>
      <c r="C1398" s="10">
        <v>2.0</v>
      </c>
      <c r="D1398" s="10" t="s">
        <v>309</v>
      </c>
    </row>
    <row r="1399" ht="12.75" customHeight="1">
      <c r="A1399" s="10" t="s">
        <v>3791</v>
      </c>
      <c r="C1399" s="10">
        <v>7.0</v>
      </c>
      <c r="D1399" s="10" t="s">
        <v>58</v>
      </c>
    </row>
    <row r="1400" ht="12.75" customHeight="1">
      <c r="A1400" s="10" t="s">
        <v>3794</v>
      </c>
      <c r="C1400" s="10">
        <v>3.0</v>
      </c>
      <c r="D1400" s="10" t="s">
        <v>1778</v>
      </c>
    </row>
    <row r="1401" ht="12.75" customHeight="1">
      <c r="A1401" s="10" t="s">
        <v>3796</v>
      </c>
      <c r="C1401" s="10">
        <v>1.0</v>
      </c>
      <c r="D1401" s="10" t="s">
        <v>3798</v>
      </c>
    </row>
    <row r="1402" ht="12.75" customHeight="1">
      <c r="A1402" s="10" t="s">
        <v>3799</v>
      </c>
      <c r="C1402" s="10">
        <v>8.0</v>
      </c>
      <c r="D1402" s="10">
        <v>433.0</v>
      </c>
    </row>
    <row r="1403" ht="12.75" customHeight="1">
      <c r="A1403" s="10" t="s">
        <v>3801</v>
      </c>
      <c r="C1403" s="10">
        <v>1.0</v>
      </c>
      <c r="D1403" s="10" t="s">
        <v>1442</v>
      </c>
    </row>
    <row r="1404" ht="12.75" customHeight="1">
      <c r="A1404" s="10" t="s">
        <v>3803</v>
      </c>
      <c r="C1404" s="10">
        <v>12.0</v>
      </c>
      <c r="D1404" s="10" t="s">
        <v>772</v>
      </c>
    </row>
    <row r="1405" ht="12.75" customHeight="1">
      <c r="A1405" s="10" t="s">
        <v>3805</v>
      </c>
      <c r="C1405" s="10">
        <v>11.0</v>
      </c>
      <c r="D1405" s="10" t="s">
        <v>772</v>
      </c>
    </row>
    <row r="1406" ht="12.75" customHeight="1">
      <c r="A1406" s="10" t="s">
        <v>3807</v>
      </c>
      <c r="C1406" s="10">
        <v>5.0</v>
      </c>
      <c r="D1406" s="10" t="s">
        <v>772</v>
      </c>
    </row>
    <row r="1407" ht="12.75" customHeight="1">
      <c r="A1407" s="10" t="s">
        <v>3809</v>
      </c>
      <c r="C1407" s="10">
        <v>7.0</v>
      </c>
      <c r="D1407" s="10" t="s">
        <v>692</v>
      </c>
    </row>
    <row r="1408" ht="12.75" customHeight="1">
      <c r="A1408" s="10" t="s">
        <v>3811</v>
      </c>
      <c r="C1408" s="10">
        <v>12.0</v>
      </c>
      <c r="D1408" s="10" t="s">
        <v>838</v>
      </c>
    </row>
    <row r="1409" ht="12.75" customHeight="1">
      <c r="A1409" s="10" t="s">
        <v>3814</v>
      </c>
      <c r="C1409" s="10">
        <v>2.0</v>
      </c>
      <c r="D1409" s="10" t="s">
        <v>838</v>
      </c>
    </row>
    <row r="1410" ht="12.75" customHeight="1">
      <c r="A1410" s="10" t="s">
        <v>3816</v>
      </c>
      <c r="C1410" s="10">
        <v>1.0</v>
      </c>
      <c r="D1410" s="10">
        <v>932.0</v>
      </c>
    </row>
    <row r="1411" ht="12.75" customHeight="1">
      <c r="A1411" s="10" t="s">
        <v>3818</v>
      </c>
      <c r="C1411" s="10">
        <v>5.0</v>
      </c>
      <c r="D1411" s="10" t="s">
        <v>1002</v>
      </c>
    </row>
    <row r="1412" ht="12.75" customHeight="1">
      <c r="A1412" s="10" t="s">
        <v>3821</v>
      </c>
      <c r="C1412" s="10">
        <v>3.0</v>
      </c>
      <c r="D1412" s="10">
        <v>132.0</v>
      </c>
    </row>
    <row r="1413" ht="12.75" customHeight="1">
      <c r="A1413" s="10" t="s">
        <v>3823</v>
      </c>
      <c r="C1413" s="10">
        <v>1.0</v>
      </c>
      <c r="D1413" s="10">
        <v>123.0</v>
      </c>
    </row>
    <row r="1414" ht="12.75" customHeight="1">
      <c r="A1414" s="10" t="s">
        <v>3825</v>
      </c>
      <c r="C1414" s="10">
        <v>1.0</v>
      </c>
      <c r="D1414" s="11" t="s">
        <v>372</v>
      </c>
    </row>
    <row r="1415" ht="12.75" customHeight="1">
      <c r="A1415" s="10" t="s">
        <v>3827</v>
      </c>
      <c r="C1415" s="10">
        <v>1.0</v>
      </c>
      <c r="D1415" s="10" t="s">
        <v>778</v>
      </c>
    </row>
    <row r="1416" ht="12.75" customHeight="1">
      <c r="A1416" s="10" t="s">
        <v>3829</v>
      </c>
      <c r="C1416" s="10">
        <v>1.0</v>
      </c>
      <c r="D1416" s="10" t="s">
        <v>1423</v>
      </c>
    </row>
    <row r="1417" ht="12.75" customHeight="1">
      <c r="A1417" s="10" t="s">
        <v>3831</v>
      </c>
      <c r="C1417" s="10">
        <v>2.0</v>
      </c>
      <c r="D1417" s="10">
        <v>151.0</v>
      </c>
    </row>
    <row r="1418" ht="12.75" customHeight="1">
      <c r="A1418" s="10" t="s">
        <v>3833</v>
      </c>
      <c r="C1418" s="10">
        <v>1.0</v>
      </c>
      <c r="D1418" s="10" t="s">
        <v>778</v>
      </c>
    </row>
    <row r="1419" ht="12.75" customHeight="1">
      <c r="A1419" s="10" t="s">
        <v>3835</v>
      </c>
      <c r="C1419" s="10">
        <v>1.0</v>
      </c>
      <c r="D1419" s="11" t="s">
        <v>1781</v>
      </c>
    </row>
    <row r="1420" ht="12.75" customHeight="1">
      <c r="A1420" s="10" t="s">
        <v>3837</v>
      </c>
      <c r="C1420" s="10">
        <v>4.0</v>
      </c>
      <c r="D1420" s="11" t="s">
        <v>1781</v>
      </c>
    </row>
    <row r="1421" ht="12.75" customHeight="1">
      <c r="A1421" s="10" t="s">
        <v>3839</v>
      </c>
      <c r="C1421" s="10">
        <v>2.0</v>
      </c>
      <c r="D1421" s="11" t="s">
        <v>372</v>
      </c>
    </row>
    <row r="1422" ht="12.75" customHeight="1">
      <c r="A1422" s="10" t="s">
        <v>3841</v>
      </c>
      <c r="C1422" s="10">
        <v>1.0</v>
      </c>
      <c r="D1422" s="11" t="s">
        <v>879</v>
      </c>
    </row>
    <row r="1423" ht="12.75" customHeight="1">
      <c r="A1423" s="10" t="s">
        <v>3843</v>
      </c>
      <c r="C1423" s="10">
        <v>1.0</v>
      </c>
      <c r="D1423" s="10">
        <v>133.0</v>
      </c>
    </row>
    <row r="1424" ht="12.75" customHeight="1">
      <c r="A1424" s="10" t="s">
        <v>3845</v>
      </c>
      <c r="D1424" s="11" t="s">
        <v>591</v>
      </c>
    </row>
    <row r="1425" ht="12.75" customHeight="1">
      <c r="A1425" s="10" t="s">
        <v>3847</v>
      </c>
      <c r="C1425" s="10">
        <v>1.0</v>
      </c>
      <c r="D1425" s="11" t="s">
        <v>3295</v>
      </c>
    </row>
    <row r="1426" ht="12.75" customHeight="1">
      <c r="A1426" s="10" t="s">
        <v>3849</v>
      </c>
      <c r="C1426" s="10">
        <v>1.0</v>
      </c>
      <c r="D1426" s="11" t="s">
        <v>3295</v>
      </c>
    </row>
    <row r="1427" ht="12.75" customHeight="1">
      <c r="A1427" s="10" t="s">
        <v>3851</v>
      </c>
      <c r="C1427" s="10">
        <v>1.0</v>
      </c>
      <c r="D1427" s="11" t="s">
        <v>2817</v>
      </c>
    </row>
    <row r="1428" ht="12.75" customHeight="1">
      <c r="A1428" s="10" t="s">
        <v>3853</v>
      </c>
      <c r="C1428" s="10">
        <v>1.0</v>
      </c>
      <c r="D1428" s="11" t="s">
        <v>363</v>
      </c>
    </row>
    <row r="1429" ht="12.75" customHeight="1">
      <c r="A1429" s="10" t="s">
        <v>3856</v>
      </c>
      <c r="C1429" s="10">
        <v>1.0</v>
      </c>
      <c r="D1429" s="10">
        <v>751.0</v>
      </c>
    </row>
    <row r="1430" ht="12.75" customHeight="1">
      <c r="A1430" s="10" t="s">
        <v>3859</v>
      </c>
      <c r="C1430" s="10">
        <v>1.0</v>
      </c>
    </row>
    <row r="1431" ht="12.75" customHeight="1">
      <c r="A1431" s="10" t="s">
        <v>3862</v>
      </c>
      <c r="C1431" s="10">
        <v>1.0</v>
      </c>
      <c r="D1431" s="11" t="s">
        <v>2344</v>
      </c>
    </row>
    <row r="1432" ht="12.75" customHeight="1">
      <c r="A1432" s="10" t="s">
        <v>3865</v>
      </c>
      <c r="C1432" s="10">
        <v>1.0</v>
      </c>
      <c r="D1432" s="10">
        <v>841.0</v>
      </c>
    </row>
    <row r="1433" ht="12.75" customHeight="1">
      <c r="A1433" s="10" t="s">
        <v>3867</v>
      </c>
      <c r="C1433" s="10">
        <v>1.0</v>
      </c>
      <c r="D1433" s="10" t="s">
        <v>1154</v>
      </c>
    </row>
    <row r="1434" ht="12.75" customHeight="1">
      <c r="A1434" s="10" t="s">
        <v>3870</v>
      </c>
      <c r="C1434" s="10">
        <v>1.0</v>
      </c>
      <c r="D1434" s="10" t="s">
        <v>138</v>
      </c>
    </row>
    <row r="1435" ht="12.75" customHeight="1">
      <c r="A1435" s="15" t="s">
        <v>7642</v>
      </c>
      <c r="B1435" s="15"/>
      <c r="C1435" s="15" t="s">
        <v>7642</v>
      </c>
      <c r="D1435" s="10" t="s">
        <v>111</v>
      </c>
    </row>
    <row r="1436" ht="12.75" customHeight="1">
      <c r="A1436" s="10" t="s">
        <v>3876</v>
      </c>
      <c r="C1436" s="10">
        <v>2.0</v>
      </c>
      <c r="D1436" s="10">
        <v>821.0</v>
      </c>
    </row>
    <row r="1437" ht="12.75" customHeight="1">
      <c r="A1437" s="10" t="s">
        <v>3879</v>
      </c>
      <c r="C1437" s="10">
        <v>3.0</v>
      </c>
      <c r="D1437" s="11" t="s">
        <v>761</v>
      </c>
    </row>
    <row r="1438" ht="12.75" customHeight="1">
      <c r="A1438" s="10" t="s">
        <v>3881</v>
      </c>
      <c r="D1438" s="10" t="s">
        <v>1603</v>
      </c>
    </row>
    <row r="1439" ht="12.75" customHeight="1">
      <c r="A1439" s="10" t="s">
        <v>3884</v>
      </c>
    </row>
    <row r="1440" ht="12.75" customHeight="1">
      <c r="A1440" s="10" t="s">
        <v>3888</v>
      </c>
      <c r="C1440" s="10">
        <v>1.0</v>
      </c>
      <c r="D1440" s="10" t="s">
        <v>344</v>
      </c>
    </row>
    <row r="1441" ht="12.75" customHeight="1">
      <c r="A1441" s="10" t="s">
        <v>3891</v>
      </c>
      <c r="C1441" s="10">
        <v>1.0</v>
      </c>
      <c r="D1441" s="10" t="s">
        <v>911</v>
      </c>
    </row>
    <row r="1442" ht="12.75" customHeight="1">
      <c r="A1442" s="10" t="s">
        <v>3893</v>
      </c>
      <c r="C1442" s="10">
        <v>14.0</v>
      </c>
      <c r="D1442" s="10" t="s">
        <v>1562</v>
      </c>
      <c r="E1442" s="15" t="s">
        <v>7643</v>
      </c>
    </row>
    <row r="1443" ht="12.75" customHeight="1">
      <c r="A1443" s="10" t="s">
        <v>3895</v>
      </c>
      <c r="C1443" s="10">
        <v>1.0</v>
      </c>
      <c r="E1443" s="15" t="s">
        <v>7644</v>
      </c>
    </row>
    <row r="1444" ht="12.75" customHeight="1">
      <c r="A1444" s="10" t="s">
        <v>3897</v>
      </c>
      <c r="C1444" s="10">
        <v>9.0</v>
      </c>
      <c r="D1444" s="10" t="s">
        <v>1562</v>
      </c>
      <c r="E1444" s="15" t="s">
        <v>7643</v>
      </c>
    </row>
    <row r="1445" ht="12.75" customHeight="1">
      <c r="A1445" s="10" t="s">
        <v>3899</v>
      </c>
      <c r="C1445" s="10">
        <v>10.0</v>
      </c>
      <c r="D1445" s="10" t="s">
        <v>2839</v>
      </c>
      <c r="E1445" s="15" t="s">
        <v>7643</v>
      </c>
    </row>
    <row r="1446" ht="12.75" customHeight="1">
      <c r="A1446" s="20" t="s">
        <v>3901</v>
      </c>
      <c r="C1446" s="10">
        <v>8.0</v>
      </c>
      <c r="D1446" s="10">
        <v>531.0</v>
      </c>
    </row>
    <row r="1447" ht="12.75" customHeight="1">
      <c r="A1447" s="10" t="s">
        <v>3904</v>
      </c>
      <c r="C1447" s="10">
        <v>7.0</v>
      </c>
      <c r="D1447" s="10" t="s">
        <v>424</v>
      </c>
    </row>
    <row r="1448" ht="12.75" customHeight="1">
      <c r="A1448" s="10" t="s">
        <v>3908</v>
      </c>
      <c r="C1448" s="10">
        <v>1.0</v>
      </c>
    </row>
    <row r="1449" ht="12.75" customHeight="1">
      <c r="A1449" s="10" t="s">
        <v>3910</v>
      </c>
      <c r="C1449" s="10">
        <v>5.0</v>
      </c>
      <c r="D1449" s="10" t="s">
        <v>564</v>
      </c>
    </row>
    <row r="1450" ht="12.75" customHeight="1">
      <c r="A1450" s="10" t="s">
        <v>3913</v>
      </c>
      <c r="C1450" s="10">
        <v>1.0</v>
      </c>
      <c r="D1450" s="10" t="s">
        <v>672</v>
      </c>
    </row>
    <row r="1451" ht="12.75" customHeight="1">
      <c r="A1451" s="10" t="s">
        <v>3915</v>
      </c>
      <c r="C1451" s="10">
        <v>2.0</v>
      </c>
      <c r="D1451" s="10" t="s">
        <v>1465</v>
      </c>
    </row>
    <row r="1452" ht="12.75" customHeight="1">
      <c r="A1452" s="10" t="s">
        <v>3917</v>
      </c>
      <c r="C1452" s="10">
        <v>1.0</v>
      </c>
    </row>
    <row r="1453" ht="12.75" customHeight="1">
      <c r="A1453" s="10" t="s">
        <v>3919</v>
      </c>
      <c r="C1453" s="10">
        <v>7.0</v>
      </c>
      <c r="D1453" s="11" t="s">
        <v>3922</v>
      </c>
    </row>
    <row r="1454" ht="12.75" customHeight="1">
      <c r="A1454" s="10" t="s">
        <v>3923</v>
      </c>
      <c r="C1454" s="10">
        <v>2.0</v>
      </c>
      <c r="D1454" s="10" t="s">
        <v>376</v>
      </c>
    </row>
    <row r="1455" ht="12.75" customHeight="1">
      <c r="A1455" s="10" t="s">
        <v>3925</v>
      </c>
      <c r="C1455" s="10">
        <v>10.0</v>
      </c>
      <c r="D1455" s="10" t="s">
        <v>238</v>
      </c>
    </row>
    <row r="1456" ht="12.75" customHeight="1">
      <c r="A1456" s="10" t="s">
        <v>3927</v>
      </c>
      <c r="C1456" s="10">
        <v>3.0</v>
      </c>
      <c r="D1456" s="11" t="s">
        <v>1781</v>
      </c>
    </row>
    <row r="1457" ht="12.75" customHeight="1">
      <c r="A1457" s="10" t="s">
        <v>3929</v>
      </c>
      <c r="C1457" s="10">
        <v>2.0</v>
      </c>
      <c r="D1457" s="11" t="s">
        <v>1781</v>
      </c>
    </row>
    <row r="1458" ht="12.75" customHeight="1">
      <c r="A1458" s="10" t="s">
        <v>7645</v>
      </c>
      <c r="C1458" s="10">
        <v>1.0</v>
      </c>
    </row>
    <row r="1459" ht="12.75" customHeight="1">
      <c r="A1459" s="10" t="s">
        <v>3935</v>
      </c>
      <c r="C1459" s="10">
        <v>1.0</v>
      </c>
      <c r="D1459" s="11" t="s">
        <v>1781</v>
      </c>
    </row>
    <row r="1460" ht="12.75" customHeight="1">
      <c r="A1460" s="10" t="s">
        <v>3937</v>
      </c>
      <c r="C1460" s="10">
        <v>3.0</v>
      </c>
      <c r="D1460" s="11" t="s">
        <v>3939</v>
      </c>
    </row>
    <row r="1461" ht="12.75" customHeight="1">
      <c r="A1461" s="10" t="s">
        <v>3940</v>
      </c>
    </row>
    <row r="1462" ht="12.75" customHeight="1">
      <c r="A1462" s="10" t="s">
        <v>3942</v>
      </c>
      <c r="C1462" s="10">
        <v>1.0</v>
      </c>
    </row>
    <row r="1463" ht="12.75" customHeight="1">
      <c r="A1463" s="10" t="s">
        <v>3945</v>
      </c>
      <c r="C1463" s="10">
        <v>1.0</v>
      </c>
      <c r="D1463" s="11" t="s">
        <v>1781</v>
      </c>
    </row>
    <row r="1464" ht="12.75" customHeight="1">
      <c r="A1464" s="10" t="s">
        <v>3947</v>
      </c>
      <c r="C1464" s="10">
        <v>2.0</v>
      </c>
      <c r="D1464" s="11" t="s">
        <v>719</v>
      </c>
    </row>
    <row r="1465" ht="12.75" customHeight="1">
      <c r="A1465" s="10" t="s">
        <v>3950</v>
      </c>
      <c r="C1465" s="10">
        <v>1.0</v>
      </c>
      <c r="D1465" s="10">
        <v>112.0</v>
      </c>
    </row>
    <row r="1466" ht="12.75" customHeight="1">
      <c r="A1466" s="10" t="s">
        <v>3954</v>
      </c>
      <c r="C1466" s="10">
        <v>1.0</v>
      </c>
      <c r="D1466" s="10" t="s">
        <v>515</v>
      </c>
    </row>
    <row r="1467" ht="12.75" customHeight="1">
      <c r="A1467" s="10" t="s">
        <v>3956</v>
      </c>
      <c r="C1467" s="10">
        <v>5.0</v>
      </c>
      <c r="D1467" s="10" t="s">
        <v>1603</v>
      </c>
    </row>
    <row r="1468" ht="12.75" customHeight="1">
      <c r="A1468" s="10" t="s">
        <v>3958</v>
      </c>
      <c r="C1468" s="10">
        <v>1.0</v>
      </c>
      <c r="D1468" s="10">
        <v>621.0</v>
      </c>
    </row>
    <row r="1469" ht="12.75" customHeight="1">
      <c r="A1469" s="10" t="s">
        <v>3960</v>
      </c>
      <c r="B1469" s="15"/>
      <c r="C1469" s="15">
        <v>1.0</v>
      </c>
      <c r="D1469" s="10" t="s">
        <v>515</v>
      </c>
      <c r="E1469" s="15" t="s">
        <v>7643</v>
      </c>
    </row>
    <row r="1470" ht="12.75" customHeight="1">
      <c r="A1470" s="10" t="s">
        <v>3964</v>
      </c>
      <c r="C1470" s="10">
        <v>6.0</v>
      </c>
      <c r="D1470" s="10" t="s">
        <v>515</v>
      </c>
      <c r="E1470" s="15" t="s">
        <v>7643</v>
      </c>
      <c r="F1470" s="15" t="s">
        <v>7643</v>
      </c>
    </row>
    <row r="1471" ht="12.75" customHeight="1">
      <c r="A1471" s="10" t="s">
        <v>3966</v>
      </c>
      <c r="C1471" s="10">
        <v>4.0</v>
      </c>
      <c r="D1471" s="11" t="s">
        <v>2817</v>
      </c>
    </row>
    <row r="1472" ht="12.75" customHeight="1">
      <c r="A1472" s="10" t="s">
        <v>3968</v>
      </c>
      <c r="C1472" s="10">
        <v>3.0</v>
      </c>
      <c r="D1472" s="10" t="s">
        <v>242</v>
      </c>
    </row>
    <row r="1473" ht="12.75" customHeight="1">
      <c r="A1473" s="10" t="s">
        <v>3970</v>
      </c>
      <c r="C1473" s="10">
        <v>3.0</v>
      </c>
      <c r="D1473" s="10" t="s">
        <v>3972</v>
      </c>
    </row>
    <row r="1474" ht="12.75" customHeight="1">
      <c r="A1474" s="10" t="s">
        <v>3973</v>
      </c>
      <c r="C1474" s="10">
        <v>1.0</v>
      </c>
    </row>
    <row r="1475" ht="12.75" customHeight="1">
      <c r="A1475" s="10" t="s">
        <v>3975</v>
      </c>
      <c r="C1475" s="10">
        <v>1.0</v>
      </c>
      <c r="D1475" s="11" t="s">
        <v>2817</v>
      </c>
    </row>
    <row r="1476" ht="12.75" customHeight="1">
      <c r="A1476" s="10" t="s">
        <v>3978</v>
      </c>
      <c r="C1476" s="10">
        <v>1.0</v>
      </c>
    </row>
    <row r="1477" ht="12.75" customHeight="1">
      <c r="A1477" s="10" t="s">
        <v>3981</v>
      </c>
      <c r="C1477" s="10">
        <v>1.0</v>
      </c>
      <c r="D1477" s="10">
        <v>751.0</v>
      </c>
    </row>
    <row r="1478" ht="12.75" customHeight="1">
      <c r="A1478" s="10" t="s">
        <v>3984</v>
      </c>
      <c r="C1478" s="10">
        <v>1.0</v>
      </c>
      <c r="D1478" s="10" t="s">
        <v>3769</v>
      </c>
    </row>
    <row r="1479" ht="12.75" customHeight="1">
      <c r="A1479" s="10" t="s">
        <v>3986</v>
      </c>
      <c r="C1479" s="10">
        <v>1.0</v>
      </c>
      <c r="D1479" s="10">
        <v>912.0</v>
      </c>
    </row>
    <row r="1480" ht="12.75" customHeight="1">
      <c r="A1480" s="10" t="s">
        <v>3989</v>
      </c>
      <c r="C1480" s="10">
        <v>1.0</v>
      </c>
      <c r="D1480" s="10">
        <v>611.0</v>
      </c>
    </row>
    <row r="1481" ht="12.75" customHeight="1">
      <c r="A1481" s="10" t="s">
        <v>3992</v>
      </c>
      <c r="C1481" s="10">
        <v>9.0</v>
      </c>
      <c r="D1481" s="10" t="s">
        <v>654</v>
      </c>
    </row>
    <row r="1482" ht="12.75" customHeight="1">
      <c r="A1482" s="10" t="s">
        <v>3995</v>
      </c>
      <c r="C1482" s="10">
        <v>1.0</v>
      </c>
      <c r="D1482" s="10" t="s">
        <v>242</v>
      </c>
    </row>
    <row r="1483" ht="12.75" customHeight="1">
      <c r="A1483" s="10" t="s">
        <v>3997</v>
      </c>
      <c r="C1483" s="10">
        <v>1.0</v>
      </c>
      <c r="D1483" s="10" t="s">
        <v>654</v>
      </c>
    </row>
    <row r="1484" ht="12.75" customHeight="1">
      <c r="A1484" s="10" t="s">
        <v>4000</v>
      </c>
      <c r="C1484" s="10">
        <v>1.0</v>
      </c>
      <c r="D1484" s="10" t="s">
        <v>1618</v>
      </c>
    </row>
    <row r="1485" ht="12.75" customHeight="1">
      <c r="A1485" s="10" t="s">
        <v>4003</v>
      </c>
      <c r="C1485" s="10">
        <v>1.0</v>
      </c>
      <c r="D1485" s="10" t="s">
        <v>723</v>
      </c>
    </row>
    <row r="1486" ht="12.75" customHeight="1">
      <c r="A1486" s="10" t="s">
        <v>4005</v>
      </c>
      <c r="C1486" s="10">
        <v>1.0</v>
      </c>
      <c r="D1486" s="10" t="s">
        <v>654</v>
      </c>
    </row>
    <row r="1487" ht="12.75" customHeight="1">
      <c r="A1487" s="10" t="s">
        <v>4007</v>
      </c>
    </row>
    <row r="1488" ht="12.75" customHeight="1">
      <c r="A1488" s="10" t="s">
        <v>4009</v>
      </c>
      <c r="C1488" s="10">
        <v>1.0</v>
      </c>
      <c r="D1488" s="10">
        <v>711.0</v>
      </c>
    </row>
    <row r="1489" ht="12.75" customHeight="1">
      <c r="A1489" s="10" t="s">
        <v>4012</v>
      </c>
      <c r="C1489" s="10">
        <v>2.0</v>
      </c>
      <c r="D1489" s="10">
        <v>643.0</v>
      </c>
    </row>
    <row r="1490" ht="12.75" customHeight="1">
      <c r="A1490" s="10" t="s">
        <v>4015</v>
      </c>
      <c r="C1490" s="10">
        <v>2.0</v>
      </c>
      <c r="D1490" s="10">
        <v>642.0</v>
      </c>
    </row>
    <row r="1491" ht="12.75" customHeight="1">
      <c r="A1491" s="10" t="s">
        <v>4018</v>
      </c>
      <c r="C1491" s="10">
        <v>1.0</v>
      </c>
      <c r="D1491" s="11" t="s">
        <v>1929</v>
      </c>
    </row>
    <row r="1492" ht="12.75" customHeight="1">
      <c r="A1492" s="10" t="s">
        <v>4021</v>
      </c>
      <c r="C1492" s="10">
        <v>2.0</v>
      </c>
      <c r="D1492" s="10" t="s">
        <v>1438</v>
      </c>
    </row>
    <row r="1493" ht="12.75" customHeight="1">
      <c r="A1493" s="10" t="s">
        <v>4024</v>
      </c>
      <c r="C1493" s="10">
        <v>1.0</v>
      </c>
      <c r="D1493" s="10" t="s">
        <v>1695</v>
      </c>
    </row>
    <row r="1494" ht="12.75" customHeight="1">
      <c r="A1494" s="10" t="s">
        <v>4026</v>
      </c>
      <c r="C1494" s="10">
        <v>1.0</v>
      </c>
      <c r="D1494" s="10" t="s">
        <v>1695</v>
      </c>
    </row>
    <row r="1495" ht="12.75" customHeight="1">
      <c r="A1495" s="10" t="s">
        <v>4028</v>
      </c>
      <c r="C1495" s="10">
        <v>1.0</v>
      </c>
      <c r="D1495" s="10" t="s">
        <v>1695</v>
      </c>
    </row>
    <row r="1496" ht="12.75" customHeight="1">
      <c r="A1496" s="10" t="s">
        <v>4031</v>
      </c>
      <c r="C1496" s="10">
        <v>1.0</v>
      </c>
      <c r="D1496" s="10" t="s">
        <v>1695</v>
      </c>
    </row>
    <row r="1497" ht="12.75" customHeight="1">
      <c r="A1497" s="10" t="s">
        <v>4034</v>
      </c>
      <c r="C1497" s="10">
        <v>1.0</v>
      </c>
      <c r="D1497" s="10" t="s">
        <v>1603</v>
      </c>
    </row>
    <row r="1498" ht="12.75" customHeight="1">
      <c r="A1498" s="10" t="s">
        <v>4036</v>
      </c>
      <c r="C1498" s="10">
        <v>1.0</v>
      </c>
      <c r="D1498" s="10" t="s">
        <v>1695</v>
      </c>
    </row>
    <row r="1499" ht="12.75" customHeight="1">
      <c r="A1499" s="10" t="s">
        <v>4039</v>
      </c>
      <c r="C1499" s="10">
        <v>1.0</v>
      </c>
      <c r="D1499" s="11" t="s">
        <v>2014</v>
      </c>
    </row>
    <row r="1500" ht="12.75" customHeight="1">
      <c r="A1500" s="10" t="s">
        <v>4041</v>
      </c>
      <c r="C1500" s="10">
        <v>9.0</v>
      </c>
      <c r="D1500" s="10" t="s">
        <v>846</v>
      </c>
    </row>
    <row r="1501" ht="12.75" customHeight="1">
      <c r="A1501" s="10" t="s">
        <v>4043</v>
      </c>
      <c r="C1501" s="10">
        <v>1.0</v>
      </c>
      <c r="D1501" s="11" t="s">
        <v>1781</v>
      </c>
    </row>
    <row r="1502" ht="12.75" customHeight="1">
      <c r="A1502" s="10" t="s">
        <v>4045</v>
      </c>
      <c r="C1502" s="10">
        <v>1.0</v>
      </c>
      <c r="D1502" s="11" t="s">
        <v>1428</v>
      </c>
    </row>
    <row r="1503" ht="12.75" customHeight="1">
      <c r="A1503" s="10" t="s">
        <v>4047</v>
      </c>
    </row>
    <row r="1504" ht="12.75" customHeight="1">
      <c r="A1504" s="10" t="s">
        <v>4049</v>
      </c>
      <c r="C1504" s="10">
        <v>3.0</v>
      </c>
      <c r="D1504" s="11" t="s">
        <v>4051</v>
      </c>
    </row>
    <row r="1505" ht="12.75" customHeight="1">
      <c r="A1505" s="10" t="s">
        <v>4052</v>
      </c>
      <c r="C1505" s="10">
        <v>1.0</v>
      </c>
      <c r="D1505" s="11"/>
    </row>
    <row r="1506" ht="12.75" customHeight="1">
      <c r="A1506" s="10" t="s">
        <v>4054</v>
      </c>
      <c r="C1506" s="10">
        <v>1.0</v>
      </c>
      <c r="D1506" s="11" t="s">
        <v>1929</v>
      </c>
    </row>
    <row r="1507" ht="12.75" customHeight="1">
      <c r="A1507" s="10" t="s">
        <v>4056</v>
      </c>
      <c r="C1507" s="10">
        <v>2.0</v>
      </c>
      <c r="D1507" s="11" t="s">
        <v>305</v>
      </c>
    </row>
    <row r="1508" ht="12.75" customHeight="1">
      <c r="A1508" s="10" t="s">
        <v>4059</v>
      </c>
      <c r="C1508" s="10">
        <v>1.0</v>
      </c>
      <c r="D1508" s="10" t="s">
        <v>305</v>
      </c>
    </row>
    <row r="1509" ht="12.75" customHeight="1">
      <c r="A1509" s="10" t="s">
        <v>4061</v>
      </c>
      <c r="C1509" s="10">
        <v>2.0</v>
      </c>
      <c r="D1509" s="10">
        <v>932.0</v>
      </c>
    </row>
    <row r="1510" ht="12.75" customHeight="1">
      <c r="A1510" s="10" t="s">
        <v>4064</v>
      </c>
      <c r="C1510" s="10">
        <v>1.0</v>
      </c>
      <c r="D1510" s="10" t="s">
        <v>1438</v>
      </c>
    </row>
    <row r="1511" ht="12.75" customHeight="1">
      <c r="A1511" s="10" t="s">
        <v>4066</v>
      </c>
      <c r="C1511" s="10">
        <v>2.0</v>
      </c>
      <c r="D1511" s="10" t="s">
        <v>509</v>
      </c>
    </row>
    <row r="1512" ht="12.75" customHeight="1">
      <c r="A1512" s="10" t="s">
        <v>4068</v>
      </c>
      <c r="C1512" s="10">
        <v>1.0</v>
      </c>
      <c r="D1512" s="11" t="s">
        <v>2014</v>
      </c>
    </row>
    <row r="1513" ht="12.75" customHeight="1">
      <c r="A1513" s="10" t="s">
        <v>4070</v>
      </c>
      <c r="C1513" s="10">
        <v>14.0</v>
      </c>
      <c r="D1513" s="10">
        <v>842.0</v>
      </c>
    </row>
    <row r="1514" ht="12.75" customHeight="1">
      <c r="A1514" s="10" t="s">
        <v>4072</v>
      </c>
      <c r="C1514" s="10">
        <v>2.0</v>
      </c>
      <c r="D1514" s="10">
        <v>931.0</v>
      </c>
    </row>
    <row r="1515" ht="12.75" customHeight="1">
      <c r="A1515" s="10" t="s">
        <v>4075</v>
      </c>
      <c r="C1515" s="10">
        <v>4.0</v>
      </c>
      <c r="D1515" s="11" t="s">
        <v>1781</v>
      </c>
    </row>
    <row r="1516" ht="12.75" customHeight="1">
      <c r="A1516" s="10" t="s">
        <v>4077</v>
      </c>
      <c r="C1516" s="10">
        <v>1.0</v>
      </c>
      <c r="D1516" s="10">
        <v>631.0</v>
      </c>
    </row>
    <row r="1517" ht="12.75" customHeight="1">
      <c r="A1517" s="10" t="s">
        <v>4080</v>
      </c>
      <c r="C1517" s="10">
        <v>2.0</v>
      </c>
      <c r="D1517" s="11" t="s">
        <v>1428</v>
      </c>
    </row>
    <row r="1518" ht="12.75" customHeight="1">
      <c r="A1518" s="10" t="s">
        <v>4082</v>
      </c>
      <c r="C1518" s="10">
        <v>1.0</v>
      </c>
      <c r="D1518" s="11" t="s">
        <v>2014</v>
      </c>
    </row>
    <row r="1519" ht="12.75" customHeight="1">
      <c r="A1519" s="10" t="s">
        <v>4084</v>
      </c>
      <c r="C1519" s="10">
        <v>1.0</v>
      </c>
      <c r="D1519" s="11" t="s">
        <v>1428</v>
      </c>
    </row>
    <row r="1520" ht="12.75" customHeight="1">
      <c r="A1520" s="10" t="s">
        <v>4086</v>
      </c>
      <c r="C1520" s="10">
        <v>3.0</v>
      </c>
      <c r="D1520" s="11" t="s">
        <v>1781</v>
      </c>
    </row>
    <row r="1521" ht="12.75" customHeight="1">
      <c r="A1521" s="10" t="s">
        <v>4088</v>
      </c>
      <c r="C1521" s="10">
        <v>7.0</v>
      </c>
      <c r="D1521" s="11" t="s">
        <v>893</v>
      </c>
    </row>
    <row r="1522" ht="12.75" customHeight="1">
      <c r="A1522" s="10" t="s">
        <v>4090</v>
      </c>
      <c r="D1522" s="11" t="s">
        <v>907</v>
      </c>
    </row>
    <row r="1523" ht="12.75" customHeight="1">
      <c r="A1523" s="10" t="s">
        <v>4092</v>
      </c>
      <c r="C1523" s="10">
        <v>2.0</v>
      </c>
      <c r="D1523" s="11" t="s">
        <v>907</v>
      </c>
    </row>
    <row r="1524" ht="12.75" customHeight="1">
      <c r="A1524" s="10" t="s">
        <v>4094</v>
      </c>
      <c r="C1524" s="10">
        <v>1.0</v>
      </c>
      <c r="D1524" s="10" t="s">
        <v>1612</v>
      </c>
    </row>
    <row r="1525" ht="12.75" customHeight="1">
      <c r="A1525" s="10" t="s">
        <v>4096</v>
      </c>
      <c r="C1525" s="10">
        <v>2.0</v>
      </c>
      <c r="D1525" s="10">
        <v>712.0</v>
      </c>
    </row>
    <row r="1526" ht="12.75" customHeight="1">
      <c r="A1526" s="10" t="s">
        <v>4098</v>
      </c>
      <c r="C1526" s="10">
        <v>2.0</v>
      </c>
      <c r="D1526" s="10">
        <v>422.0</v>
      </c>
    </row>
    <row r="1527" ht="12.75" customHeight="1">
      <c r="A1527" s="10" t="s">
        <v>4101</v>
      </c>
      <c r="C1527" s="10">
        <v>4.0</v>
      </c>
      <c r="D1527" s="10" t="s">
        <v>2893</v>
      </c>
    </row>
    <row r="1528" ht="12.75" customHeight="1">
      <c r="A1528" s="10" t="s">
        <v>4103</v>
      </c>
      <c r="C1528" s="10">
        <v>2.0</v>
      </c>
      <c r="D1528" s="10">
        <v>231.0</v>
      </c>
    </row>
    <row r="1529" ht="12.75" customHeight="1">
      <c r="A1529" s="10" t="s">
        <v>4106</v>
      </c>
      <c r="C1529" s="10">
        <v>2.0</v>
      </c>
      <c r="D1529" s="11" t="s">
        <v>1428</v>
      </c>
    </row>
    <row r="1530" ht="12.75" customHeight="1">
      <c r="A1530" s="10" t="s">
        <v>4108</v>
      </c>
      <c r="C1530" s="10">
        <v>5.0</v>
      </c>
      <c r="D1530" s="11" t="s">
        <v>1428</v>
      </c>
    </row>
    <row r="1531" ht="12.75" customHeight="1">
      <c r="A1531" s="10" t="s">
        <v>4110</v>
      </c>
      <c r="C1531" s="10">
        <v>1.0</v>
      </c>
      <c r="D1531" s="10" t="s">
        <v>2893</v>
      </c>
    </row>
    <row r="1532" ht="12.75" customHeight="1">
      <c r="A1532" s="10" t="s">
        <v>4112</v>
      </c>
      <c r="C1532" s="10">
        <v>5.0</v>
      </c>
      <c r="D1532" s="11" t="s">
        <v>1428</v>
      </c>
    </row>
    <row r="1533" ht="12.75" customHeight="1">
      <c r="A1533" s="10" t="s">
        <v>4114</v>
      </c>
      <c r="C1533" s="10">
        <v>1.0</v>
      </c>
      <c r="D1533" s="11" t="s">
        <v>3584</v>
      </c>
    </row>
    <row r="1534" ht="12.75" customHeight="1">
      <c r="A1534" s="10" t="s">
        <v>4116</v>
      </c>
    </row>
    <row r="1535" ht="12.75" customHeight="1">
      <c r="A1535" s="10" t="s">
        <v>4119</v>
      </c>
      <c r="C1535" s="10">
        <v>1.0</v>
      </c>
      <c r="D1535" s="10" t="s">
        <v>2893</v>
      </c>
    </row>
    <row r="1536" ht="12.75" customHeight="1">
      <c r="A1536" s="10" t="s">
        <v>4121</v>
      </c>
      <c r="C1536" s="10">
        <v>1.0</v>
      </c>
      <c r="D1536" s="10" t="s">
        <v>2893</v>
      </c>
    </row>
    <row r="1537" ht="12.75" customHeight="1">
      <c r="A1537" s="10" t="s">
        <v>4123</v>
      </c>
      <c r="C1537" s="10">
        <v>1.0</v>
      </c>
    </row>
    <row r="1538" ht="12.75" customHeight="1">
      <c r="A1538" s="10" t="s">
        <v>4127</v>
      </c>
    </row>
    <row r="1539" ht="12.75" customHeight="1">
      <c r="A1539" s="10" t="s">
        <v>4130</v>
      </c>
      <c r="C1539" s="10">
        <v>1.0</v>
      </c>
      <c r="D1539" s="10">
        <v>232.0</v>
      </c>
    </row>
    <row r="1540" ht="12.75" customHeight="1">
      <c r="A1540" s="10" t="s">
        <v>4132</v>
      </c>
      <c r="C1540" s="10">
        <v>4.0</v>
      </c>
      <c r="D1540" s="10" t="s">
        <v>838</v>
      </c>
    </row>
    <row r="1541" ht="12.75" customHeight="1">
      <c r="A1541" s="10" t="s">
        <v>4135</v>
      </c>
      <c r="C1541" s="10">
        <v>1.0</v>
      </c>
      <c r="D1541" s="10" t="s">
        <v>2893</v>
      </c>
    </row>
    <row r="1542" ht="12.75" customHeight="1">
      <c r="A1542" s="10" t="s">
        <v>4137</v>
      </c>
      <c r="C1542" s="10">
        <v>2.0</v>
      </c>
      <c r="D1542" s="10" t="s">
        <v>2893</v>
      </c>
    </row>
    <row r="1543" ht="12.75" customHeight="1">
      <c r="A1543" s="10" t="s">
        <v>4139</v>
      </c>
      <c r="C1543" s="10">
        <v>1.0</v>
      </c>
      <c r="D1543" s="10" t="s">
        <v>846</v>
      </c>
    </row>
    <row r="1544" ht="12.75" customHeight="1">
      <c r="A1544" s="10" t="s">
        <v>4142</v>
      </c>
      <c r="C1544" s="10">
        <v>1.0</v>
      </c>
      <c r="D1544" s="10" t="s">
        <v>309</v>
      </c>
    </row>
    <row r="1545" ht="12.75" customHeight="1">
      <c r="A1545" s="10" t="s">
        <v>4144</v>
      </c>
      <c r="C1545" s="10">
        <v>1.0</v>
      </c>
      <c r="D1545" s="10" t="s">
        <v>2893</v>
      </c>
    </row>
    <row r="1546" ht="12.75" customHeight="1">
      <c r="A1546" s="10" t="s">
        <v>4146</v>
      </c>
      <c r="C1546" s="10">
        <v>1.0</v>
      </c>
      <c r="D1546" s="10" t="s">
        <v>2893</v>
      </c>
    </row>
    <row r="1547" ht="12.75" customHeight="1">
      <c r="A1547" s="10" t="s">
        <v>4148</v>
      </c>
      <c r="C1547" s="10">
        <v>2.0</v>
      </c>
      <c r="D1547" s="10" t="s">
        <v>4151</v>
      </c>
    </row>
    <row r="1548" ht="12.75" customHeight="1">
      <c r="A1548" s="10" t="s">
        <v>4152</v>
      </c>
      <c r="C1548" s="10">
        <v>1.0</v>
      </c>
      <c r="D1548" s="10" t="s">
        <v>309</v>
      </c>
    </row>
    <row r="1549" ht="12.75" customHeight="1">
      <c r="A1549" s="10" t="s">
        <v>4154</v>
      </c>
      <c r="C1549" s="10">
        <v>9.0</v>
      </c>
      <c r="D1549" s="10" t="s">
        <v>4157</v>
      </c>
      <c r="E1549" s="15">
        <v>-1.0</v>
      </c>
    </row>
    <row r="1550" ht="12.75" customHeight="1">
      <c r="A1550" s="10" t="s">
        <v>4159</v>
      </c>
      <c r="C1550" s="10">
        <v>2.0</v>
      </c>
      <c r="D1550" s="10">
        <v>123.0</v>
      </c>
    </row>
    <row r="1551" ht="12.75" customHeight="1">
      <c r="A1551" s="10" t="s">
        <v>4161</v>
      </c>
      <c r="C1551" s="10">
        <v>1.0</v>
      </c>
      <c r="D1551" s="10" t="s">
        <v>309</v>
      </c>
    </row>
    <row r="1552" ht="12.75" customHeight="1">
      <c r="A1552" s="10" t="s">
        <v>4163</v>
      </c>
      <c r="C1552" s="10">
        <v>13.0</v>
      </c>
      <c r="D1552" s="10" t="s">
        <v>4166</v>
      </c>
    </row>
    <row r="1553" ht="12.75" customHeight="1">
      <c r="A1553" s="10" t="s">
        <v>4167</v>
      </c>
      <c r="C1553" s="10">
        <v>3.0</v>
      </c>
      <c r="D1553" s="10" t="s">
        <v>1603</v>
      </c>
    </row>
    <row r="1554" ht="12.75" customHeight="1">
      <c r="A1554" s="10" t="s">
        <v>4170</v>
      </c>
      <c r="C1554" s="10">
        <v>3.0</v>
      </c>
      <c r="D1554" s="10" t="s">
        <v>958</v>
      </c>
    </row>
    <row r="1555" ht="12.75" customHeight="1">
      <c r="A1555" s="10" t="s">
        <v>4172</v>
      </c>
      <c r="C1555" s="10">
        <v>1.0</v>
      </c>
    </row>
    <row r="1556" ht="12.75" customHeight="1">
      <c r="A1556" s="10" t="s">
        <v>4174</v>
      </c>
      <c r="C1556" s="10">
        <v>1.0</v>
      </c>
      <c r="D1556" s="10" t="s">
        <v>190</v>
      </c>
    </row>
    <row r="1557" ht="12.75" customHeight="1">
      <c r="A1557" s="10" t="s">
        <v>4176</v>
      </c>
      <c r="C1557" s="10">
        <v>-1.0</v>
      </c>
    </row>
    <row r="1558" ht="12.75" customHeight="1">
      <c r="A1558" s="10" t="s">
        <v>4180</v>
      </c>
      <c r="C1558" s="10">
        <v>1.0</v>
      </c>
    </row>
    <row r="1559" ht="12.75" customHeight="1">
      <c r="A1559" s="10" t="s">
        <v>4183</v>
      </c>
      <c r="C1559" s="10">
        <v>1.0</v>
      </c>
      <c r="D1559" s="10" t="s">
        <v>958</v>
      </c>
    </row>
    <row r="1560" ht="12.75" customHeight="1">
      <c r="A1560" s="10" t="s">
        <v>4185</v>
      </c>
      <c r="C1560" s="10">
        <v>1.0</v>
      </c>
      <c r="D1560" s="10">
        <v>133.0</v>
      </c>
    </row>
    <row r="1561" ht="12.75" customHeight="1">
      <c r="A1561" s="10" t="s">
        <v>4188</v>
      </c>
      <c r="C1561" s="10">
        <v>6.0</v>
      </c>
      <c r="D1561" s="10" t="s">
        <v>363</v>
      </c>
    </row>
    <row r="1562" ht="12.75" customHeight="1">
      <c r="A1562" s="10" t="s">
        <v>4190</v>
      </c>
      <c r="C1562" s="10">
        <v>1.0</v>
      </c>
      <c r="D1562" s="10" t="s">
        <v>190</v>
      </c>
    </row>
    <row r="1563" ht="12.75" customHeight="1">
      <c r="A1563" s="10" t="s">
        <v>4192</v>
      </c>
      <c r="C1563" s="10">
        <v>1.0</v>
      </c>
      <c r="D1563" s="10" t="s">
        <v>190</v>
      </c>
    </row>
    <row r="1564" ht="12.75" customHeight="1">
      <c r="A1564" s="10" t="s">
        <v>4194</v>
      </c>
      <c r="C1564" s="10">
        <v>1.0</v>
      </c>
      <c r="D1564" s="10">
        <v>132.0</v>
      </c>
    </row>
    <row r="1565" ht="12.75" customHeight="1">
      <c r="A1565" s="10" t="s">
        <v>4196</v>
      </c>
      <c r="C1565" s="10">
        <v>4.0</v>
      </c>
      <c r="D1565" s="10" t="s">
        <v>553</v>
      </c>
    </row>
    <row r="1566" ht="12.75" customHeight="1">
      <c r="A1566" s="10" t="s">
        <v>4198</v>
      </c>
      <c r="C1566" s="10">
        <v>5.0</v>
      </c>
      <c r="D1566" s="10" t="s">
        <v>2893</v>
      </c>
    </row>
    <row r="1567" ht="12.75" customHeight="1">
      <c r="A1567" s="10" t="s">
        <v>4201</v>
      </c>
      <c r="C1567" s="10">
        <v>4.0</v>
      </c>
      <c r="D1567" s="10" t="s">
        <v>190</v>
      </c>
    </row>
    <row r="1568" ht="12.75" customHeight="1">
      <c r="A1568" s="10" t="s">
        <v>4203</v>
      </c>
      <c r="C1568" s="10">
        <v>1.0</v>
      </c>
      <c r="D1568" s="10" t="s">
        <v>58</v>
      </c>
    </row>
    <row r="1569" ht="12.75" customHeight="1">
      <c r="A1569" s="10" t="s">
        <v>4206</v>
      </c>
      <c r="C1569" s="10">
        <v>13.0</v>
      </c>
      <c r="D1569" s="10" t="s">
        <v>553</v>
      </c>
    </row>
    <row r="1570" ht="12.75" customHeight="1">
      <c r="A1570" s="10" t="s">
        <v>4208</v>
      </c>
      <c r="C1570" s="10">
        <v>1.0</v>
      </c>
      <c r="D1570" s="10" t="s">
        <v>58</v>
      </c>
    </row>
    <row r="1571" ht="12.75" customHeight="1">
      <c r="A1571" s="10" t="s">
        <v>4211</v>
      </c>
      <c r="C1571" s="10">
        <v>5.0</v>
      </c>
      <c r="D1571" s="10" t="s">
        <v>553</v>
      </c>
    </row>
    <row r="1572" ht="12.75" customHeight="1">
      <c r="A1572" s="10" t="s">
        <v>4213</v>
      </c>
      <c r="C1572" s="10">
        <v>11.0</v>
      </c>
      <c r="D1572" s="10" t="s">
        <v>553</v>
      </c>
    </row>
    <row r="1573" ht="12.75" customHeight="1">
      <c r="A1573" s="10" t="s">
        <v>4215</v>
      </c>
      <c r="C1573" s="10">
        <v>5.0</v>
      </c>
      <c r="D1573" s="10" t="s">
        <v>1465</v>
      </c>
    </row>
    <row r="1574" ht="12.75" customHeight="1">
      <c r="A1574" s="10" t="s">
        <v>4218</v>
      </c>
      <c r="C1574" s="10">
        <v>1.0</v>
      </c>
      <c r="D1574" s="10" t="s">
        <v>363</v>
      </c>
    </row>
    <row r="1575" ht="12.75" customHeight="1">
      <c r="A1575" s="10" t="s">
        <v>4220</v>
      </c>
      <c r="C1575" s="10">
        <v>4.0</v>
      </c>
      <c r="D1575" s="10" t="s">
        <v>4222</v>
      </c>
    </row>
    <row r="1576" ht="12.75" customHeight="1">
      <c r="A1576" s="10" t="s">
        <v>4223</v>
      </c>
      <c r="C1576" s="10">
        <v>5.0</v>
      </c>
      <c r="D1576" s="10" t="s">
        <v>4226</v>
      </c>
    </row>
    <row r="1577" ht="12.75" customHeight="1">
      <c r="A1577" s="10" t="s">
        <v>4227</v>
      </c>
      <c r="C1577" s="10">
        <v>8.0</v>
      </c>
      <c r="D1577" s="10" t="s">
        <v>4222</v>
      </c>
    </row>
    <row r="1578" ht="12.75" customHeight="1">
      <c r="A1578" s="10" t="s">
        <v>4229</v>
      </c>
      <c r="C1578" s="10">
        <v>2.0</v>
      </c>
      <c r="D1578" s="10" t="s">
        <v>1411</v>
      </c>
    </row>
    <row r="1579" ht="12.75" customHeight="1">
      <c r="A1579" s="10" t="s">
        <v>4231</v>
      </c>
      <c r="C1579" s="10">
        <v>5.0</v>
      </c>
      <c r="D1579" s="10" t="s">
        <v>958</v>
      </c>
    </row>
    <row r="1580" ht="12.75" customHeight="1">
      <c r="A1580" s="10" t="s">
        <v>4234</v>
      </c>
      <c r="C1580" s="10">
        <v>1.0</v>
      </c>
      <c r="D1580" s="10" t="s">
        <v>1603</v>
      </c>
    </row>
    <row r="1581" ht="12.75" customHeight="1">
      <c r="A1581" s="10" t="s">
        <v>4236</v>
      </c>
      <c r="C1581" s="10">
        <v>1.0</v>
      </c>
      <c r="D1581" s="10" t="s">
        <v>1411</v>
      </c>
    </row>
    <row r="1582" ht="12.75" customHeight="1">
      <c r="A1582" s="10" t="s">
        <v>4238</v>
      </c>
      <c r="C1582" s="10">
        <v>1.0</v>
      </c>
      <c r="D1582" s="10">
        <v>122.0</v>
      </c>
    </row>
    <row r="1583" ht="12.75" customHeight="1">
      <c r="A1583" s="10" t="s">
        <v>4240</v>
      </c>
      <c r="C1583" s="10">
        <v>2.0</v>
      </c>
      <c r="D1583" s="10" t="s">
        <v>778</v>
      </c>
    </row>
    <row r="1584" ht="12.75" customHeight="1">
      <c r="A1584" s="10" t="s">
        <v>4242</v>
      </c>
      <c r="C1584" s="10">
        <v>1.0</v>
      </c>
      <c r="D1584" s="10" t="s">
        <v>1634</v>
      </c>
    </row>
    <row r="1585" ht="12.75" customHeight="1">
      <c r="A1585" s="10" t="s">
        <v>4244</v>
      </c>
    </row>
    <row r="1586" ht="12.75" customHeight="1">
      <c r="A1586" s="10" t="s">
        <v>4247</v>
      </c>
      <c r="C1586" s="10">
        <v>2.0</v>
      </c>
      <c r="D1586" s="11" t="s">
        <v>2014</v>
      </c>
    </row>
    <row r="1587" ht="12.75" customHeight="1">
      <c r="A1587" s="10" t="s">
        <v>4250</v>
      </c>
      <c r="C1587" s="10">
        <v>1.0</v>
      </c>
    </row>
    <row r="1588" ht="12.75" customHeight="1">
      <c r="A1588" s="10" t="s">
        <v>4252</v>
      </c>
      <c r="C1588" s="10">
        <v>1.0</v>
      </c>
      <c r="D1588" s="11" t="s">
        <v>727</v>
      </c>
    </row>
    <row r="1589" ht="12.75" customHeight="1">
      <c r="A1589" s="10" t="s">
        <v>4256</v>
      </c>
      <c r="C1589" s="10">
        <v>1.0</v>
      </c>
      <c r="D1589" s="10" t="s">
        <v>1209</v>
      </c>
    </row>
    <row r="1590" ht="12.75" customHeight="1">
      <c r="A1590" s="10" t="s">
        <v>4259</v>
      </c>
      <c r="C1590" s="10">
        <v>1.0</v>
      </c>
      <c r="D1590" s="10" t="s">
        <v>1209</v>
      </c>
    </row>
    <row r="1591" ht="12.75" customHeight="1">
      <c r="A1591" s="10" t="s">
        <v>4262</v>
      </c>
      <c r="C1591" s="10">
        <v>1.0</v>
      </c>
      <c r="D1591" s="10">
        <v>123.0</v>
      </c>
    </row>
    <row r="1592" ht="12.75" customHeight="1">
      <c r="A1592" s="10" t="s">
        <v>4265</v>
      </c>
      <c r="C1592" s="10">
        <v>1.0</v>
      </c>
      <c r="D1592" s="10" t="s">
        <v>2839</v>
      </c>
    </row>
    <row r="1593" ht="12.75" customHeight="1">
      <c r="A1593" s="10" t="s">
        <v>4268</v>
      </c>
      <c r="C1593" s="10">
        <v>2.0</v>
      </c>
      <c r="D1593" s="10" t="s">
        <v>4271</v>
      </c>
      <c r="E1593" s="15" t="s">
        <v>7646</v>
      </c>
    </row>
    <row r="1594" ht="12.75" customHeight="1">
      <c r="A1594" s="10" t="s">
        <v>4272</v>
      </c>
      <c r="C1594" s="10">
        <v>1.0</v>
      </c>
      <c r="D1594" s="10" t="s">
        <v>1465</v>
      </c>
    </row>
    <row r="1595" ht="12.75" customHeight="1">
      <c r="A1595" s="10" t="s">
        <v>4274</v>
      </c>
      <c r="C1595" s="10">
        <v>6.0</v>
      </c>
      <c r="D1595" s="10" t="s">
        <v>363</v>
      </c>
    </row>
    <row r="1596" ht="12.75" customHeight="1">
      <c r="A1596" s="10" t="s">
        <v>4277</v>
      </c>
      <c r="C1596" s="10">
        <v>2.0</v>
      </c>
      <c r="D1596" s="10" t="s">
        <v>1465</v>
      </c>
    </row>
    <row r="1597" ht="12.75" customHeight="1">
      <c r="A1597" s="10" t="s">
        <v>4280</v>
      </c>
      <c r="C1597" s="10">
        <v>2.0</v>
      </c>
      <c r="D1597" s="10">
        <v>832.0</v>
      </c>
    </row>
    <row r="1598" ht="12.75" customHeight="1">
      <c r="A1598" s="10" t="s">
        <v>4283</v>
      </c>
      <c r="C1598" s="10">
        <v>1.0</v>
      </c>
      <c r="D1598" s="10">
        <v>832.0</v>
      </c>
    </row>
    <row r="1599" ht="12.75" customHeight="1">
      <c r="A1599" s="10" t="s">
        <v>4286</v>
      </c>
      <c r="C1599" s="10">
        <v>1.0</v>
      </c>
      <c r="D1599" s="10">
        <v>831.0</v>
      </c>
    </row>
    <row r="1600" ht="12.75" customHeight="1">
      <c r="A1600" s="10" t="s">
        <v>4289</v>
      </c>
      <c r="C1600" s="10">
        <v>3.0</v>
      </c>
      <c r="D1600" s="10">
        <v>941.0</v>
      </c>
    </row>
    <row r="1601" ht="12.75" customHeight="1">
      <c r="A1601" s="10" t="s">
        <v>4292</v>
      </c>
      <c r="C1601" s="10">
        <v>7.0</v>
      </c>
      <c r="D1601" s="10" t="s">
        <v>1209</v>
      </c>
    </row>
    <row r="1602" ht="12.75" customHeight="1">
      <c r="A1602" s="10" t="s">
        <v>4295</v>
      </c>
      <c r="C1602" s="10">
        <v>5.0</v>
      </c>
      <c r="D1602" s="10" t="s">
        <v>218</v>
      </c>
    </row>
    <row r="1603" ht="12.75" customHeight="1">
      <c r="A1603" s="10" t="s">
        <v>4297</v>
      </c>
      <c r="C1603" s="10">
        <v>6.0</v>
      </c>
      <c r="D1603" s="10">
        <v>731.0</v>
      </c>
    </row>
    <row r="1604" ht="12.75" customHeight="1">
      <c r="A1604" s="10" t="s">
        <v>4300</v>
      </c>
      <c r="C1604" s="10">
        <v>1.0</v>
      </c>
      <c r="D1604" s="10">
        <v>942.0</v>
      </c>
    </row>
    <row r="1605" ht="12.75" customHeight="1">
      <c r="A1605" s="10" t="s">
        <v>4303</v>
      </c>
      <c r="C1605" s="10">
        <v>2.0</v>
      </c>
      <c r="D1605" s="10">
        <v>923.0</v>
      </c>
    </row>
    <row r="1606" ht="12.75" customHeight="1">
      <c r="A1606" s="10" t="s">
        <v>4306</v>
      </c>
      <c r="C1606" s="10">
        <v>6.0</v>
      </c>
      <c r="D1606" s="11" t="s">
        <v>4309</v>
      </c>
    </row>
    <row r="1607" ht="12.75" customHeight="1">
      <c r="A1607" s="10" t="s">
        <v>4310</v>
      </c>
    </row>
    <row r="1608" ht="12.75" customHeight="1">
      <c r="A1608" s="10" t="s">
        <v>4314</v>
      </c>
      <c r="C1608" s="10">
        <v>1.0</v>
      </c>
      <c r="D1608" s="10" t="s">
        <v>1465</v>
      </c>
    </row>
    <row r="1609" ht="12.75" customHeight="1">
      <c r="A1609" s="10" t="s">
        <v>4317</v>
      </c>
      <c r="C1609" s="10">
        <v>2.0</v>
      </c>
      <c r="D1609" s="10">
        <v>133.0</v>
      </c>
    </row>
    <row r="1610" ht="12.75" customHeight="1">
      <c r="A1610" s="10" t="s">
        <v>4321</v>
      </c>
      <c r="C1610" s="10">
        <v>2.0</v>
      </c>
      <c r="D1610" s="10" t="s">
        <v>305</v>
      </c>
    </row>
    <row r="1611" ht="12.75" customHeight="1">
      <c r="A1611" s="10" t="s">
        <v>4324</v>
      </c>
      <c r="C1611" s="10">
        <v>2.0</v>
      </c>
      <c r="D1611" s="10" t="s">
        <v>190</v>
      </c>
    </row>
    <row r="1612" ht="12.75" customHeight="1">
      <c r="A1612" s="10" t="s">
        <v>4327</v>
      </c>
      <c r="D1612" s="10" t="s">
        <v>190</v>
      </c>
    </row>
    <row r="1613" ht="12.75" customHeight="1">
      <c r="A1613" s="10" t="s">
        <v>4330</v>
      </c>
      <c r="C1613" s="10">
        <v>7.0</v>
      </c>
      <c r="D1613" s="10" t="s">
        <v>190</v>
      </c>
    </row>
    <row r="1614" ht="12.75" customHeight="1">
      <c r="A1614" s="10" t="s">
        <v>4333</v>
      </c>
      <c r="C1614" s="10">
        <v>1.0</v>
      </c>
      <c r="D1614" s="10" t="s">
        <v>190</v>
      </c>
    </row>
    <row r="1615" ht="12.75" customHeight="1">
      <c r="A1615" s="10" t="s">
        <v>4335</v>
      </c>
      <c r="C1615" s="10">
        <v>4.0</v>
      </c>
      <c r="D1615" s="10">
        <v>921.0</v>
      </c>
    </row>
    <row r="1616" ht="12.75" customHeight="1">
      <c r="A1616" s="10" t="s">
        <v>4338</v>
      </c>
      <c r="C1616" s="10">
        <v>1.0</v>
      </c>
      <c r="D1616" s="11" t="s">
        <v>2014</v>
      </c>
    </row>
    <row r="1617" ht="12.75" customHeight="1">
      <c r="A1617" s="10" t="s">
        <v>4341</v>
      </c>
      <c r="C1617" s="10">
        <v>1.0</v>
      </c>
      <c r="D1617" s="10" t="s">
        <v>4271</v>
      </c>
    </row>
    <row r="1618" ht="12.75" customHeight="1">
      <c r="A1618" s="10" t="s">
        <v>4344</v>
      </c>
      <c r="C1618" s="10">
        <v>2.0</v>
      </c>
      <c r="D1618" s="11" t="s">
        <v>2014</v>
      </c>
    </row>
    <row r="1619" ht="12.75" customHeight="1">
      <c r="A1619" s="10" t="s">
        <v>4346</v>
      </c>
      <c r="C1619" s="10">
        <v>1.0</v>
      </c>
      <c r="D1619" s="10" t="s">
        <v>778</v>
      </c>
    </row>
    <row r="1620" ht="12.75" customHeight="1">
      <c r="A1620" s="10" t="s">
        <v>4349</v>
      </c>
      <c r="C1620" s="10">
        <v>1.0</v>
      </c>
      <c r="D1620" s="10">
        <v>153.0</v>
      </c>
    </row>
    <row r="1621" ht="12.75" customHeight="1">
      <c r="A1621" s="10" t="s">
        <v>4351</v>
      </c>
      <c r="C1621" s="10">
        <v>1.0</v>
      </c>
      <c r="D1621" s="10">
        <v>931.0</v>
      </c>
    </row>
    <row r="1622" ht="12.75" customHeight="1">
      <c r="A1622" s="10" t="s">
        <v>4354</v>
      </c>
      <c r="C1622" s="10">
        <v>12.0</v>
      </c>
      <c r="D1622" s="10">
        <v>751.0</v>
      </c>
    </row>
    <row r="1623" ht="12.75" customHeight="1">
      <c r="A1623" s="10" t="s">
        <v>4357</v>
      </c>
      <c r="C1623" s="10">
        <v>1.0</v>
      </c>
    </row>
    <row r="1624" ht="12.75" customHeight="1">
      <c r="A1624" s="10" t="s">
        <v>4359</v>
      </c>
      <c r="C1624" s="10">
        <v>1.0</v>
      </c>
      <c r="D1624" s="11" t="s">
        <v>280</v>
      </c>
    </row>
    <row r="1625" ht="12.75" customHeight="1">
      <c r="A1625" s="10" t="s">
        <v>4361</v>
      </c>
      <c r="C1625" s="10">
        <v>2.0</v>
      </c>
    </row>
    <row r="1626" ht="12.75" customHeight="1">
      <c r="A1626" s="10" t="s">
        <v>4363</v>
      </c>
      <c r="C1626" s="10">
        <v>12.0</v>
      </c>
      <c r="D1626" s="10">
        <v>722.0</v>
      </c>
    </row>
    <row r="1627" ht="12.75" customHeight="1">
      <c r="A1627" s="10" t="s">
        <v>4366</v>
      </c>
      <c r="C1627" s="10">
        <v>1.0</v>
      </c>
      <c r="D1627" s="10">
        <v>431.0</v>
      </c>
    </row>
    <row r="1628" ht="12.75" customHeight="1">
      <c r="A1628" s="10" t="s">
        <v>4368</v>
      </c>
      <c r="C1628" s="10">
        <v>1.0</v>
      </c>
      <c r="D1628" s="10" t="s">
        <v>242</v>
      </c>
    </row>
    <row r="1629" ht="12.75" customHeight="1">
      <c r="A1629" s="10" t="s">
        <v>4370</v>
      </c>
      <c r="C1629" s="10">
        <v>5.0</v>
      </c>
      <c r="D1629" s="10" t="s">
        <v>1603</v>
      </c>
    </row>
    <row r="1630" ht="12.75" customHeight="1">
      <c r="A1630" s="10" t="s">
        <v>4372</v>
      </c>
      <c r="C1630" s="10">
        <v>1.0</v>
      </c>
    </row>
    <row r="1631" ht="12.75" customHeight="1">
      <c r="A1631" s="10" t="s">
        <v>4374</v>
      </c>
      <c r="C1631" s="10">
        <v>1.0</v>
      </c>
    </row>
    <row r="1632" ht="12.75" customHeight="1">
      <c r="A1632" s="10" t="s">
        <v>4376</v>
      </c>
      <c r="C1632" s="10">
        <v>1.0</v>
      </c>
    </row>
    <row r="1633" ht="12.75" customHeight="1">
      <c r="A1633" s="10" t="s">
        <v>4379</v>
      </c>
      <c r="C1633" s="10">
        <v>1.0</v>
      </c>
    </row>
    <row r="1634" ht="12.75" customHeight="1">
      <c r="A1634" s="10" t="s">
        <v>4381</v>
      </c>
      <c r="C1634" s="10">
        <v>1.0</v>
      </c>
    </row>
    <row r="1635" ht="12.75" customHeight="1">
      <c r="A1635" s="10" t="s">
        <v>4383</v>
      </c>
      <c r="C1635" s="10">
        <v>1.0</v>
      </c>
    </row>
    <row r="1636" ht="12.75" customHeight="1">
      <c r="A1636" s="10" t="s">
        <v>4385</v>
      </c>
      <c r="C1636" s="10">
        <v>1.0</v>
      </c>
      <c r="D1636" s="11" t="s">
        <v>262</v>
      </c>
    </row>
    <row r="1637" ht="12.75" customHeight="1">
      <c r="A1637" s="10" t="s">
        <v>4387</v>
      </c>
      <c r="C1637" s="10">
        <v>1.0</v>
      </c>
      <c r="D1637" s="10">
        <v>242.0</v>
      </c>
    </row>
    <row r="1638" ht="12.75" customHeight="1">
      <c r="A1638" s="10" t="s">
        <v>4390</v>
      </c>
      <c r="C1638" s="10">
        <v>1.0</v>
      </c>
      <c r="D1638" s="10" t="s">
        <v>2780</v>
      </c>
    </row>
    <row r="1639" ht="12.75" customHeight="1">
      <c r="A1639" s="10" t="s">
        <v>4392</v>
      </c>
      <c r="C1639" s="10">
        <v>1.0</v>
      </c>
      <c r="D1639" s="10">
        <v>241.0</v>
      </c>
    </row>
    <row r="1640" ht="12.75" customHeight="1">
      <c r="A1640" s="10" t="s">
        <v>4395</v>
      </c>
      <c r="C1640" s="10">
        <v>5.0</v>
      </c>
      <c r="D1640" s="11" t="s">
        <v>1859</v>
      </c>
    </row>
    <row r="1641" ht="12.75" customHeight="1">
      <c r="A1641" s="10" t="s">
        <v>4398</v>
      </c>
      <c r="C1641" s="10">
        <v>2.0</v>
      </c>
      <c r="D1641" s="10" t="s">
        <v>1603</v>
      </c>
    </row>
    <row r="1642" ht="12.75" customHeight="1">
      <c r="A1642" s="10" t="s">
        <v>4401</v>
      </c>
      <c r="C1642" s="10">
        <v>1.0</v>
      </c>
      <c r="D1642" s="10" t="s">
        <v>242</v>
      </c>
    </row>
    <row r="1643" ht="12.75" customHeight="1">
      <c r="A1643" s="10" t="s">
        <v>4403</v>
      </c>
      <c r="C1643" s="10">
        <v>1.0</v>
      </c>
      <c r="D1643" s="10" t="s">
        <v>452</v>
      </c>
    </row>
    <row r="1644" ht="12.75" customHeight="1">
      <c r="A1644" s="10" t="s">
        <v>4405</v>
      </c>
      <c r="C1644" s="10">
        <v>1.0</v>
      </c>
      <c r="D1644" s="10" t="s">
        <v>452</v>
      </c>
    </row>
    <row r="1645" ht="12.75" customHeight="1">
      <c r="A1645" s="10" t="s">
        <v>4407</v>
      </c>
      <c r="C1645" s="10">
        <v>1.0</v>
      </c>
      <c r="D1645" s="11" t="s">
        <v>4410</v>
      </c>
    </row>
    <row r="1646" ht="12.75" customHeight="1">
      <c r="A1646" s="10" t="s">
        <v>4411</v>
      </c>
      <c r="C1646" s="10">
        <v>3.0</v>
      </c>
      <c r="D1646" s="10" t="s">
        <v>1442</v>
      </c>
    </row>
    <row r="1647" ht="12.75" customHeight="1">
      <c r="A1647" s="10" t="s">
        <v>4413</v>
      </c>
      <c r="C1647" s="10">
        <v>2.0</v>
      </c>
      <c r="D1647" s="10" t="s">
        <v>1442</v>
      </c>
    </row>
    <row r="1648" ht="12.75" customHeight="1">
      <c r="A1648" s="10" t="s">
        <v>4416</v>
      </c>
      <c r="C1648" s="10">
        <v>11.0</v>
      </c>
      <c r="D1648" s="10" t="s">
        <v>1843</v>
      </c>
    </row>
    <row r="1649" ht="12.75" customHeight="1">
      <c r="A1649" s="10" t="s">
        <v>4419</v>
      </c>
      <c r="C1649" s="10">
        <v>10.0</v>
      </c>
      <c r="D1649" s="10" t="s">
        <v>1843</v>
      </c>
    </row>
    <row r="1650" ht="12.75" customHeight="1">
      <c r="A1650" s="10" t="s">
        <v>4421</v>
      </c>
      <c r="C1650" s="10">
        <v>2.0</v>
      </c>
      <c r="D1650" s="10" t="s">
        <v>363</v>
      </c>
    </row>
    <row r="1651" ht="12.75" customHeight="1">
      <c r="A1651" s="10" t="s">
        <v>4424</v>
      </c>
      <c r="C1651" s="10">
        <v>1.0</v>
      </c>
    </row>
    <row r="1652" ht="12.75" customHeight="1">
      <c r="A1652" s="10" t="s">
        <v>4426</v>
      </c>
      <c r="C1652" s="10">
        <v>2.0</v>
      </c>
      <c r="D1652" s="10">
        <v>441.0</v>
      </c>
    </row>
    <row r="1653" ht="12.75" customHeight="1">
      <c r="A1653" s="10" t="s">
        <v>4429</v>
      </c>
      <c r="C1653" s="10">
        <v>2.0</v>
      </c>
      <c r="D1653" s="10">
        <v>921.0</v>
      </c>
    </row>
    <row r="1654" ht="12.75" customHeight="1">
      <c r="A1654" s="10" t="s">
        <v>4432</v>
      </c>
      <c r="C1654" s="10">
        <v>1.0</v>
      </c>
    </row>
    <row r="1655" ht="12.75" customHeight="1">
      <c r="A1655" s="10" t="s">
        <v>4434</v>
      </c>
      <c r="C1655" s="10">
        <v>3.0</v>
      </c>
    </row>
    <row r="1656" ht="12.75" customHeight="1">
      <c r="A1656" s="10" t="s">
        <v>4436</v>
      </c>
      <c r="C1656" s="10">
        <v>2.0</v>
      </c>
      <c r="D1656" s="10" t="s">
        <v>424</v>
      </c>
    </row>
    <row r="1657" ht="12.75" customHeight="1">
      <c r="A1657" s="10" t="s">
        <v>4438</v>
      </c>
      <c r="C1657" s="10">
        <v>1.0</v>
      </c>
      <c r="D1657" s="10" t="s">
        <v>597</v>
      </c>
    </row>
    <row r="1658" ht="12.75" customHeight="1">
      <c r="A1658" s="10" t="s">
        <v>4440</v>
      </c>
      <c r="C1658" s="10">
        <v>1.0</v>
      </c>
      <c r="D1658" s="10" t="s">
        <v>509</v>
      </c>
    </row>
    <row r="1659" ht="12.75" customHeight="1">
      <c r="A1659" s="10" t="s">
        <v>4442</v>
      </c>
      <c r="C1659" s="10">
        <v>5.0</v>
      </c>
      <c r="D1659" s="10" t="s">
        <v>907</v>
      </c>
    </row>
    <row r="1660" ht="12.75" customHeight="1">
      <c r="A1660" s="10" t="s">
        <v>4444</v>
      </c>
      <c r="C1660" s="10">
        <v>1.0</v>
      </c>
      <c r="D1660" s="10" t="s">
        <v>907</v>
      </c>
    </row>
    <row r="1661" ht="12.75" customHeight="1">
      <c r="A1661" s="10" t="s">
        <v>4446</v>
      </c>
      <c r="C1661" s="10">
        <v>1.0</v>
      </c>
      <c r="D1661" s="10" t="s">
        <v>672</v>
      </c>
    </row>
    <row r="1662" ht="12.75" customHeight="1">
      <c r="A1662" s="10" t="s">
        <v>4448</v>
      </c>
      <c r="C1662" s="10">
        <v>3.0</v>
      </c>
      <c r="D1662" s="10" t="s">
        <v>363</v>
      </c>
    </row>
    <row r="1663" ht="12.75" customHeight="1">
      <c r="A1663" s="10" t="s">
        <v>4450</v>
      </c>
      <c r="C1663" s="10">
        <v>1.0</v>
      </c>
      <c r="D1663" s="10">
        <v>851.0</v>
      </c>
    </row>
    <row r="1664" ht="12.75" customHeight="1">
      <c r="A1664" s="10" t="s">
        <v>4453</v>
      </c>
    </row>
    <row r="1665" ht="12.75" customHeight="1">
      <c r="A1665" s="10" t="s">
        <v>4455</v>
      </c>
      <c r="C1665" s="10">
        <v>1.0</v>
      </c>
      <c r="D1665" s="10" t="s">
        <v>3030</v>
      </c>
    </row>
    <row r="1666" ht="12.75" customHeight="1">
      <c r="A1666" s="10" t="s">
        <v>4457</v>
      </c>
      <c r="C1666" s="10">
        <v>7.0</v>
      </c>
      <c r="D1666" s="10" t="s">
        <v>672</v>
      </c>
    </row>
    <row r="1667" ht="12.75" customHeight="1">
      <c r="A1667" s="10" t="s">
        <v>4459</v>
      </c>
    </row>
    <row r="1668" ht="12.75" customHeight="1">
      <c r="A1668" s="10" t="s">
        <v>4461</v>
      </c>
      <c r="C1668" s="10">
        <v>1.0</v>
      </c>
      <c r="D1668" s="10" t="s">
        <v>893</v>
      </c>
    </row>
    <row r="1669" ht="12.75" customHeight="1">
      <c r="A1669" s="10" t="s">
        <v>4463</v>
      </c>
      <c r="C1669" s="10">
        <v>1.0</v>
      </c>
      <c r="D1669" s="11" t="s">
        <v>1929</v>
      </c>
    </row>
    <row r="1670" ht="12.75" customHeight="1">
      <c r="A1670" s="10" t="s">
        <v>4465</v>
      </c>
      <c r="C1670" s="10">
        <v>1.0</v>
      </c>
      <c r="D1670" s="10" t="s">
        <v>893</v>
      </c>
    </row>
    <row r="1671" ht="12.75" customHeight="1">
      <c r="A1671" s="10" t="s">
        <v>4467</v>
      </c>
      <c r="C1671" s="10">
        <v>1.0</v>
      </c>
      <c r="D1671" s="10">
        <v>912.0</v>
      </c>
    </row>
    <row r="1672" ht="12.75" customHeight="1">
      <c r="A1672" s="10" t="s">
        <v>4470</v>
      </c>
      <c r="C1672" s="10">
        <v>1.0</v>
      </c>
      <c r="D1672" s="10" t="s">
        <v>893</v>
      </c>
    </row>
    <row r="1673" ht="12.75" customHeight="1">
      <c r="A1673" s="10" t="s">
        <v>4472</v>
      </c>
      <c r="C1673" s="10">
        <v>1.0</v>
      </c>
      <c r="D1673" s="10" t="s">
        <v>893</v>
      </c>
    </row>
    <row r="1674" ht="12.75" customHeight="1">
      <c r="A1674" s="10" t="s">
        <v>4474</v>
      </c>
    </row>
    <row r="1675" ht="12.75" customHeight="1">
      <c r="A1675" s="10" t="s">
        <v>4476</v>
      </c>
      <c r="C1675" s="10">
        <v>1.0</v>
      </c>
      <c r="D1675" s="10" t="s">
        <v>893</v>
      </c>
    </row>
    <row r="1676" ht="12.75" customHeight="1">
      <c r="A1676" s="10" t="s">
        <v>4478</v>
      </c>
      <c r="C1676" s="10">
        <v>1.0</v>
      </c>
      <c r="D1676" s="10" t="s">
        <v>893</v>
      </c>
    </row>
    <row r="1677" ht="12.75" customHeight="1">
      <c r="A1677" s="10" t="s">
        <v>4480</v>
      </c>
      <c r="C1677" s="10">
        <v>1.0</v>
      </c>
      <c r="D1677" s="10" t="s">
        <v>3030</v>
      </c>
    </row>
    <row r="1678" ht="12.75" customHeight="1">
      <c r="A1678" s="10" t="s">
        <v>4482</v>
      </c>
      <c r="C1678" s="10">
        <v>1.0</v>
      </c>
      <c r="D1678" s="10">
        <v>621.0</v>
      </c>
    </row>
    <row r="1679" ht="12.75" customHeight="1">
      <c r="A1679" s="10" t="s">
        <v>4485</v>
      </c>
      <c r="C1679" s="10">
        <v>3.0</v>
      </c>
      <c r="D1679" s="10" t="s">
        <v>1407</v>
      </c>
    </row>
    <row r="1680" ht="12.75" customHeight="1">
      <c r="A1680" s="10" t="s">
        <v>4488</v>
      </c>
      <c r="D1680" s="10" t="s">
        <v>1612</v>
      </c>
    </row>
    <row r="1681" ht="12.75" customHeight="1">
      <c r="A1681" s="10" t="s">
        <v>4490</v>
      </c>
      <c r="D1681" s="11" t="s">
        <v>372</v>
      </c>
    </row>
    <row r="1682" ht="12.75" customHeight="1">
      <c r="A1682" s="10" t="s">
        <v>4492</v>
      </c>
      <c r="C1682" s="10">
        <v>1.0</v>
      </c>
      <c r="D1682" s="10" t="s">
        <v>1612</v>
      </c>
    </row>
    <row r="1683" ht="12.75" customHeight="1">
      <c r="A1683" s="10" t="s">
        <v>4494</v>
      </c>
      <c r="D1683" s="10" t="s">
        <v>1612</v>
      </c>
    </row>
    <row r="1684" ht="12.75" customHeight="1">
      <c r="A1684" s="10" t="s">
        <v>4497</v>
      </c>
      <c r="D1684" s="10" t="s">
        <v>1612</v>
      </c>
    </row>
    <row r="1685" ht="12.75" customHeight="1">
      <c r="A1685" s="10" t="s">
        <v>4499</v>
      </c>
      <c r="C1685" s="10">
        <v>1.0</v>
      </c>
      <c r="D1685" s="10" t="s">
        <v>336</v>
      </c>
    </row>
    <row r="1686" ht="12.75" customHeight="1">
      <c r="A1686" s="10" t="s">
        <v>4502</v>
      </c>
      <c r="C1686" s="10">
        <v>1.0</v>
      </c>
      <c r="D1686" s="10" t="s">
        <v>1612</v>
      </c>
    </row>
    <row r="1687" ht="12.75" customHeight="1">
      <c r="A1687" s="10" t="s">
        <v>4504</v>
      </c>
      <c r="C1687" s="10">
        <v>1.0</v>
      </c>
      <c r="D1687" s="10" t="s">
        <v>893</v>
      </c>
    </row>
    <row r="1688" ht="12.75" customHeight="1">
      <c r="A1688" s="10" t="s">
        <v>4506</v>
      </c>
      <c r="C1688" s="10">
        <v>1.0</v>
      </c>
      <c r="D1688" s="11" t="s">
        <v>372</v>
      </c>
    </row>
    <row r="1689" ht="12.75" customHeight="1">
      <c r="A1689" s="10" t="s">
        <v>4508</v>
      </c>
      <c r="C1689" s="10">
        <v>2.0</v>
      </c>
      <c r="D1689" s="10" t="s">
        <v>893</v>
      </c>
    </row>
    <row r="1690" ht="12.75" customHeight="1">
      <c r="A1690" s="10" t="s">
        <v>4510</v>
      </c>
      <c r="C1690" s="10">
        <v>1.0</v>
      </c>
      <c r="D1690" s="10" t="s">
        <v>211</v>
      </c>
    </row>
    <row r="1691" ht="12.75" customHeight="1">
      <c r="A1691" s="10" t="s">
        <v>4513</v>
      </c>
      <c r="C1691" s="10">
        <v>1.0</v>
      </c>
      <c r="D1691" s="10" t="s">
        <v>2221</v>
      </c>
    </row>
    <row r="1692" ht="12.75" customHeight="1">
      <c r="A1692" s="10" t="s">
        <v>4515</v>
      </c>
      <c r="C1692" s="10">
        <v>2.0</v>
      </c>
      <c r="D1692" s="10" t="s">
        <v>2780</v>
      </c>
    </row>
    <row r="1693" ht="12.75" customHeight="1">
      <c r="A1693" s="10" t="s">
        <v>4517</v>
      </c>
      <c r="C1693" s="10">
        <v>2.0</v>
      </c>
      <c r="D1693" s="10" t="s">
        <v>363</v>
      </c>
    </row>
    <row r="1694" ht="12.75" customHeight="1">
      <c r="A1694" s="10" t="s">
        <v>4519</v>
      </c>
      <c r="C1694" s="10">
        <v>1.0</v>
      </c>
      <c r="D1694" s="10" t="s">
        <v>363</v>
      </c>
    </row>
    <row r="1695" ht="12.75" customHeight="1">
      <c r="A1695" s="10" t="s">
        <v>4521</v>
      </c>
      <c r="C1695" s="10">
        <v>1.0</v>
      </c>
      <c r="D1695" s="10">
        <v>341.0</v>
      </c>
    </row>
    <row r="1696" ht="12.75" customHeight="1">
      <c r="A1696" s="10" t="s">
        <v>4524</v>
      </c>
      <c r="C1696" s="10">
        <v>1.0</v>
      </c>
      <c r="D1696" s="10" t="s">
        <v>363</v>
      </c>
    </row>
    <row r="1697" ht="12.75" customHeight="1">
      <c r="A1697" s="10" t="s">
        <v>4526</v>
      </c>
      <c r="C1697" s="10">
        <v>1.0</v>
      </c>
    </row>
    <row r="1698" ht="12.75" customHeight="1">
      <c r="A1698" s="10" t="s">
        <v>4528</v>
      </c>
      <c r="C1698" s="10">
        <v>1.0</v>
      </c>
    </row>
    <row r="1699" ht="12.75" customHeight="1">
      <c r="A1699" s="10" t="s">
        <v>4530</v>
      </c>
      <c r="C1699" s="10">
        <v>2.0</v>
      </c>
      <c r="D1699" s="10">
        <v>132.0</v>
      </c>
    </row>
    <row r="1700" ht="12.75" customHeight="1">
      <c r="A1700" s="10" t="s">
        <v>4533</v>
      </c>
      <c r="C1700" s="10">
        <v>5.0</v>
      </c>
      <c r="D1700" s="10" t="s">
        <v>2780</v>
      </c>
    </row>
    <row r="1701" ht="12.75" customHeight="1">
      <c r="A1701" s="10" t="s">
        <v>4535</v>
      </c>
      <c r="C1701" s="10">
        <v>2.0</v>
      </c>
    </row>
    <row r="1702" ht="12.75" customHeight="1">
      <c r="A1702" s="10" t="s">
        <v>4538</v>
      </c>
      <c r="C1702" s="10">
        <v>3.0</v>
      </c>
      <c r="D1702" s="10" t="s">
        <v>1698</v>
      </c>
    </row>
    <row r="1703" ht="12.75" customHeight="1">
      <c r="A1703" s="10" t="s">
        <v>4541</v>
      </c>
      <c r="C1703" s="10">
        <v>3.0</v>
      </c>
      <c r="D1703" s="10">
        <v>651.0</v>
      </c>
    </row>
    <row r="1704" ht="12.75" customHeight="1">
      <c r="A1704" s="10" t="s">
        <v>4544</v>
      </c>
      <c r="C1704" s="10">
        <v>1.0</v>
      </c>
    </row>
    <row r="1705" ht="12.75" customHeight="1">
      <c r="A1705" s="10" t="s">
        <v>4546</v>
      </c>
      <c r="C1705" s="10">
        <v>1.0</v>
      </c>
    </row>
    <row r="1706" ht="12.75" customHeight="1">
      <c r="A1706" s="10" t="s">
        <v>4548</v>
      </c>
      <c r="C1706" s="10">
        <v>1.0</v>
      </c>
    </row>
    <row r="1707" ht="12.75" customHeight="1">
      <c r="A1707" s="10" t="s">
        <v>4551</v>
      </c>
      <c r="C1707" s="10">
        <v>1.0</v>
      </c>
    </row>
    <row r="1708" ht="12.75" customHeight="1">
      <c r="A1708" s="10" t="s">
        <v>4553</v>
      </c>
      <c r="C1708" s="10">
        <v>1.0</v>
      </c>
      <c r="D1708" s="10" t="s">
        <v>3769</v>
      </c>
    </row>
    <row r="1709" ht="12.75" customHeight="1">
      <c r="A1709" s="10" t="s">
        <v>4555</v>
      </c>
      <c r="C1709" s="10">
        <v>1.0</v>
      </c>
      <c r="D1709" s="11" t="s">
        <v>280</v>
      </c>
    </row>
    <row r="1710" ht="12.75" customHeight="1">
      <c r="A1710" s="10" t="s">
        <v>4557</v>
      </c>
      <c r="C1710" s="10">
        <v>1.0</v>
      </c>
      <c r="D1710" s="11" t="s">
        <v>280</v>
      </c>
    </row>
    <row r="1711" ht="12.75" customHeight="1">
      <c r="A1711" s="10" t="s">
        <v>4559</v>
      </c>
      <c r="C1711" s="10">
        <v>1.0</v>
      </c>
    </row>
    <row r="1712" ht="12.75" customHeight="1">
      <c r="A1712" s="10" t="s">
        <v>4561</v>
      </c>
      <c r="C1712" s="10">
        <v>1.0</v>
      </c>
      <c r="D1712" s="10" t="s">
        <v>846</v>
      </c>
    </row>
    <row r="1713" ht="12.75" customHeight="1">
      <c r="A1713" s="10" t="s">
        <v>4564</v>
      </c>
      <c r="C1713" s="10">
        <v>1.0</v>
      </c>
      <c r="D1713" s="10" t="s">
        <v>363</v>
      </c>
    </row>
    <row r="1714" ht="12.75" customHeight="1">
      <c r="A1714" s="10" t="s">
        <v>4567</v>
      </c>
      <c r="C1714" s="10">
        <v>1.0</v>
      </c>
      <c r="D1714" s="10" t="s">
        <v>363</v>
      </c>
    </row>
    <row r="1715" ht="12.75" customHeight="1">
      <c r="A1715" s="10" t="s">
        <v>4569</v>
      </c>
      <c r="C1715" s="10">
        <v>4.0</v>
      </c>
      <c r="D1715" s="10" t="s">
        <v>1639</v>
      </c>
    </row>
    <row r="1716" ht="12.75" customHeight="1">
      <c r="A1716" s="10" t="s">
        <v>4571</v>
      </c>
      <c r="C1716" s="10">
        <v>2.0</v>
      </c>
    </row>
    <row r="1717" ht="12.75" customHeight="1">
      <c r="A1717" s="10" t="s">
        <v>4573</v>
      </c>
      <c r="C1717" s="10">
        <v>2.0</v>
      </c>
    </row>
    <row r="1718" ht="12.75" customHeight="1">
      <c r="A1718" s="10" t="s">
        <v>4575</v>
      </c>
      <c r="C1718" s="10">
        <v>1.0</v>
      </c>
      <c r="D1718" s="10">
        <v>422.0</v>
      </c>
    </row>
    <row r="1719" ht="12.75" customHeight="1">
      <c r="A1719" s="10" t="s">
        <v>4578</v>
      </c>
      <c r="C1719" s="10">
        <v>2.0</v>
      </c>
      <c r="D1719" s="10" t="s">
        <v>1553</v>
      </c>
    </row>
    <row r="1720" ht="12.75" customHeight="1">
      <c r="A1720" s="10" t="s">
        <v>4581</v>
      </c>
      <c r="C1720" s="10">
        <v>1.0</v>
      </c>
    </row>
    <row r="1721" ht="12.75" customHeight="1">
      <c r="A1721" s="10" t="s">
        <v>4583</v>
      </c>
      <c r="C1721" s="10">
        <v>1.0</v>
      </c>
    </row>
    <row r="1722" ht="12.75" customHeight="1">
      <c r="A1722" s="10" t="s">
        <v>4585</v>
      </c>
      <c r="C1722" s="10">
        <v>2.0</v>
      </c>
      <c r="D1722" s="10">
        <v>742.0</v>
      </c>
    </row>
    <row r="1723" ht="12.75" customHeight="1">
      <c r="A1723" s="10" t="s">
        <v>4588</v>
      </c>
      <c r="C1723" s="10">
        <v>2.0</v>
      </c>
      <c r="D1723" s="10" t="s">
        <v>4591</v>
      </c>
    </row>
    <row r="1724" ht="12.75" customHeight="1">
      <c r="A1724" s="10" t="s">
        <v>4592</v>
      </c>
      <c r="C1724" s="10">
        <v>3.0</v>
      </c>
      <c r="D1724" s="10" t="s">
        <v>1005</v>
      </c>
    </row>
    <row r="1725" ht="12.75" customHeight="1">
      <c r="A1725" s="10" t="s">
        <v>4596</v>
      </c>
      <c r="C1725" s="10">
        <v>1.0</v>
      </c>
      <c r="D1725" s="10">
        <v>421.0</v>
      </c>
    </row>
    <row r="1726" ht="12.75" customHeight="1">
      <c r="A1726" s="10" t="s">
        <v>4599</v>
      </c>
      <c r="C1726" s="10">
        <v>2.0</v>
      </c>
      <c r="D1726" s="10">
        <v>822.0</v>
      </c>
    </row>
    <row r="1727" ht="12.75" customHeight="1">
      <c r="A1727" s="10" t="s">
        <v>4601</v>
      </c>
      <c r="C1727" s="10">
        <v>1.0</v>
      </c>
      <c r="D1727" s="10" t="s">
        <v>515</v>
      </c>
    </row>
    <row r="1728" ht="12.75" customHeight="1">
      <c r="A1728" s="10" t="s">
        <v>4603</v>
      </c>
      <c r="C1728" s="10">
        <v>1.0</v>
      </c>
      <c r="D1728" s="10" t="s">
        <v>3030</v>
      </c>
    </row>
    <row r="1729" ht="12.75" customHeight="1">
      <c r="A1729" s="10" t="s">
        <v>4605</v>
      </c>
      <c r="C1729" s="10">
        <v>2.0</v>
      </c>
      <c r="D1729" s="10" t="s">
        <v>3030</v>
      </c>
    </row>
    <row r="1730" ht="12.75" customHeight="1">
      <c r="A1730" s="10" t="s">
        <v>4607</v>
      </c>
      <c r="C1730" s="10">
        <v>1.0</v>
      </c>
      <c r="D1730" s="10" t="s">
        <v>1481</v>
      </c>
    </row>
    <row r="1731" ht="12.75" customHeight="1">
      <c r="A1731" s="10" t="s">
        <v>4609</v>
      </c>
      <c r="C1731" s="10">
        <v>4.0</v>
      </c>
      <c r="D1731" s="10" t="s">
        <v>4611</v>
      </c>
    </row>
    <row r="1732" ht="12.75" customHeight="1">
      <c r="A1732" s="10" t="s">
        <v>4612</v>
      </c>
      <c r="C1732" s="10">
        <v>1.0</v>
      </c>
      <c r="D1732" s="10">
        <v>422.0</v>
      </c>
    </row>
    <row r="1733" ht="12.75" customHeight="1">
      <c r="A1733" s="10" t="s">
        <v>4614</v>
      </c>
      <c r="C1733" s="10">
        <v>1.0</v>
      </c>
      <c r="D1733" s="10">
        <v>923.0</v>
      </c>
    </row>
    <row r="1734" ht="12.75" customHeight="1">
      <c r="A1734" s="10" t="s">
        <v>4616</v>
      </c>
      <c r="C1734" s="10">
        <v>1.0</v>
      </c>
      <c r="D1734" s="10" t="s">
        <v>1481</v>
      </c>
    </row>
    <row r="1735" ht="12.75" customHeight="1">
      <c r="A1735" s="10" t="s">
        <v>4618</v>
      </c>
      <c r="C1735" s="10">
        <v>1.0</v>
      </c>
      <c r="D1735" s="10">
        <v>252.0</v>
      </c>
    </row>
    <row r="1736" ht="12.75" customHeight="1">
      <c r="A1736" s="10" t="s">
        <v>4620</v>
      </c>
      <c r="C1736" s="10">
        <v>1.0</v>
      </c>
      <c r="D1736" s="10" t="s">
        <v>190</v>
      </c>
    </row>
    <row r="1737" ht="12.75" customHeight="1">
      <c r="A1737" s="10" t="s">
        <v>4622</v>
      </c>
      <c r="C1737" s="10">
        <v>1.0</v>
      </c>
      <c r="D1737" s="10" t="s">
        <v>190</v>
      </c>
      <c r="E1737" s="15">
        <v>53.0</v>
      </c>
    </row>
    <row r="1738" ht="12.75" customHeight="1">
      <c r="A1738" s="10" t="s">
        <v>4624</v>
      </c>
      <c r="C1738" s="10">
        <v>2.0</v>
      </c>
      <c r="D1738" s="10">
        <v>751.0</v>
      </c>
    </row>
    <row r="1739" ht="12.75" customHeight="1">
      <c r="A1739" s="10" t="s">
        <v>4626</v>
      </c>
      <c r="C1739" s="10">
        <v>1.0</v>
      </c>
      <c r="D1739" s="10" t="s">
        <v>2780</v>
      </c>
    </row>
    <row r="1740" ht="12.75" customHeight="1">
      <c r="A1740" s="10" t="s">
        <v>4628</v>
      </c>
      <c r="C1740" s="10">
        <v>3.0</v>
      </c>
      <c r="D1740" s="10" t="s">
        <v>363</v>
      </c>
    </row>
    <row r="1741" ht="12.75" customHeight="1">
      <c r="A1741" s="10" t="s">
        <v>4630</v>
      </c>
      <c r="C1741" s="10">
        <v>1.0</v>
      </c>
      <c r="D1741" s="10" t="s">
        <v>1481</v>
      </c>
    </row>
    <row r="1742" ht="12.75" customHeight="1">
      <c r="A1742" s="10" t="s">
        <v>4632</v>
      </c>
      <c r="C1742" s="10">
        <v>1.0</v>
      </c>
      <c r="D1742" s="10" t="s">
        <v>1481</v>
      </c>
    </row>
    <row r="1743" ht="12.75" customHeight="1">
      <c r="A1743" s="10" t="s">
        <v>4634</v>
      </c>
      <c r="C1743" s="10">
        <v>1.0</v>
      </c>
      <c r="D1743" s="10">
        <v>252.0</v>
      </c>
    </row>
    <row r="1744" ht="12.75" customHeight="1">
      <c r="A1744" s="10" t="s">
        <v>4636</v>
      </c>
      <c r="C1744" s="10">
        <v>2.0</v>
      </c>
      <c r="D1744" s="10">
        <v>233.0</v>
      </c>
    </row>
    <row r="1745" ht="12.75" customHeight="1">
      <c r="A1745" s="10" t="s">
        <v>4638</v>
      </c>
      <c r="C1745" s="10">
        <v>1.0</v>
      </c>
      <c r="D1745" s="10" t="s">
        <v>1481</v>
      </c>
    </row>
    <row r="1746" ht="12.75" customHeight="1">
      <c r="A1746" s="10" t="s">
        <v>4640</v>
      </c>
      <c r="C1746" s="10">
        <v>3.0</v>
      </c>
      <c r="D1746" s="10">
        <v>123.0</v>
      </c>
    </row>
    <row r="1747" ht="12.75" customHeight="1">
      <c r="A1747" s="10" t="s">
        <v>4642</v>
      </c>
      <c r="C1747" s="10">
        <v>1.0</v>
      </c>
      <c r="D1747" s="10" t="s">
        <v>802</v>
      </c>
    </row>
    <row r="1748" ht="12.75" customHeight="1">
      <c r="A1748" s="10" t="s">
        <v>4644</v>
      </c>
      <c r="C1748" s="10">
        <v>2.0</v>
      </c>
      <c r="D1748" s="10" t="s">
        <v>3030</v>
      </c>
    </row>
    <row r="1749" ht="12.75" customHeight="1">
      <c r="A1749" s="10" t="s">
        <v>4648</v>
      </c>
      <c r="C1749" s="10">
        <v>1.0</v>
      </c>
      <c r="D1749" s="10">
        <v>642.0</v>
      </c>
    </row>
    <row r="1750" ht="12.75" customHeight="1">
      <c r="A1750" s="10" t="s">
        <v>4650</v>
      </c>
      <c r="C1750" s="10">
        <v>1.0</v>
      </c>
      <c r="D1750" s="10">
        <v>642.0</v>
      </c>
    </row>
    <row r="1751" ht="12.75" customHeight="1">
      <c r="A1751" s="10" t="s">
        <v>4652</v>
      </c>
      <c r="C1751" s="10">
        <v>2.0</v>
      </c>
      <c r="D1751" s="10">
        <v>233.0</v>
      </c>
    </row>
    <row r="1752" ht="12.75" customHeight="1">
      <c r="A1752" s="10" t="s">
        <v>4654</v>
      </c>
      <c r="C1752" s="10">
        <v>1.0</v>
      </c>
      <c r="D1752" s="10">
        <v>341.0</v>
      </c>
    </row>
    <row r="1753" ht="12.75" customHeight="1">
      <c r="A1753" s="10" t="s">
        <v>4657</v>
      </c>
      <c r="C1753" s="10">
        <v>1.0</v>
      </c>
      <c r="D1753" s="10">
        <v>941.0</v>
      </c>
    </row>
    <row r="1754" ht="12.75" customHeight="1">
      <c r="A1754" s="10" t="s">
        <v>4659</v>
      </c>
      <c r="C1754" s="10">
        <v>1.0</v>
      </c>
      <c r="D1754" s="10" t="s">
        <v>802</v>
      </c>
    </row>
    <row r="1755" ht="12.75" customHeight="1">
      <c r="A1755" s="10" t="s">
        <v>4662</v>
      </c>
      <c r="C1755" s="10">
        <v>1.0</v>
      </c>
      <c r="D1755" s="10" t="s">
        <v>3030</v>
      </c>
    </row>
    <row r="1756" ht="12.75" customHeight="1">
      <c r="A1756" s="10" t="s">
        <v>4664</v>
      </c>
      <c r="C1756" s="10">
        <v>8.0</v>
      </c>
      <c r="D1756" s="10" t="s">
        <v>309</v>
      </c>
    </row>
    <row r="1757" ht="12.75" customHeight="1">
      <c r="A1757" s="10" t="s">
        <v>4667</v>
      </c>
      <c r="C1757" s="10">
        <v>1.0</v>
      </c>
      <c r="D1757" s="10" t="s">
        <v>723</v>
      </c>
    </row>
    <row r="1758" ht="12.75" customHeight="1">
      <c r="A1758" s="10" t="s">
        <v>4669</v>
      </c>
      <c r="C1758" s="10">
        <v>1.0</v>
      </c>
      <c r="D1758" s="11" t="s">
        <v>372</v>
      </c>
    </row>
    <row r="1759" ht="12.75" customHeight="1">
      <c r="A1759" s="10" t="s">
        <v>4671</v>
      </c>
      <c r="C1759" s="10">
        <v>2.0</v>
      </c>
      <c r="D1759" s="10">
        <v>233.0</v>
      </c>
    </row>
    <row r="1760" ht="12.75" customHeight="1">
      <c r="A1760" s="10" t="s">
        <v>4673</v>
      </c>
      <c r="C1760" s="10">
        <v>2.0</v>
      </c>
      <c r="D1760" s="10" t="s">
        <v>424</v>
      </c>
    </row>
    <row r="1761" ht="12.75" customHeight="1">
      <c r="A1761" s="10" t="s">
        <v>4675</v>
      </c>
      <c r="C1761" s="10">
        <v>1.0</v>
      </c>
      <c r="D1761" s="10" t="s">
        <v>235</v>
      </c>
    </row>
    <row r="1762" ht="12.75" customHeight="1">
      <c r="A1762" s="10" t="s">
        <v>4677</v>
      </c>
      <c r="C1762" s="10">
        <v>1.0</v>
      </c>
      <c r="D1762" s="10" t="s">
        <v>723</v>
      </c>
    </row>
    <row r="1763" ht="12.75" customHeight="1">
      <c r="A1763" s="10" t="s">
        <v>4679</v>
      </c>
      <c r="C1763" s="10">
        <v>1.0</v>
      </c>
      <c r="D1763" s="10" t="s">
        <v>336</v>
      </c>
    </row>
    <row r="1764" ht="12.75" customHeight="1">
      <c r="A1764" s="10" t="s">
        <v>4681</v>
      </c>
      <c r="C1764" s="10">
        <v>1.0</v>
      </c>
      <c r="D1764" s="10" t="s">
        <v>235</v>
      </c>
    </row>
    <row r="1765" ht="12.75" customHeight="1">
      <c r="A1765" s="10" t="s">
        <v>4683</v>
      </c>
      <c r="C1765" s="10">
        <v>15.0</v>
      </c>
      <c r="D1765" s="10" t="s">
        <v>765</v>
      </c>
    </row>
    <row r="1766" ht="12.75" customHeight="1">
      <c r="A1766" s="10" t="s">
        <v>4687</v>
      </c>
      <c r="C1766" s="10">
        <v>1.0</v>
      </c>
      <c r="D1766" s="10">
        <v>822.0</v>
      </c>
    </row>
    <row r="1767" ht="12.75" customHeight="1">
      <c r="A1767" s="10" t="s">
        <v>4689</v>
      </c>
      <c r="C1767" s="10">
        <v>3.0</v>
      </c>
      <c r="D1767" s="10">
        <v>441.0</v>
      </c>
    </row>
    <row r="1768" ht="12.75" customHeight="1">
      <c r="A1768" s="10" t="s">
        <v>4691</v>
      </c>
      <c r="C1768" s="10">
        <v>2.0</v>
      </c>
      <c r="D1768" s="10" t="s">
        <v>2372</v>
      </c>
    </row>
    <row r="1769" ht="12.75" customHeight="1">
      <c r="A1769" s="10" t="s">
        <v>4694</v>
      </c>
      <c r="C1769" s="10">
        <v>3.0</v>
      </c>
      <c r="D1769" s="10" t="s">
        <v>4696</v>
      </c>
    </row>
    <row r="1770" ht="12.75" customHeight="1">
      <c r="A1770" s="10" t="s">
        <v>4697</v>
      </c>
      <c r="C1770" s="10">
        <v>3.0</v>
      </c>
      <c r="D1770" s="10" t="s">
        <v>1423</v>
      </c>
    </row>
    <row r="1771" ht="12.75" customHeight="1">
      <c r="A1771" s="10" t="s">
        <v>4699</v>
      </c>
    </row>
    <row r="1772" ht="12.75" customHeight="1">
      <c r="A1772" s="10" t="s">
        <v>4701</v>
      </c>
      <c r="D1772" s="10" t="s">
        <v>1423</v>
      </c>
    </row>
    <row r="1773" ht="12.75" customHeight="1">
      <c r="A1773" s="10" t="s">
        <v>4704</v>
      </c>
      <c r="C1773" s="10">
        <v>6.0</v>
      </c>
      <c r="D1773" s="10" t="s">
        <v>802</v>
      </c>
    </row>
    <row r="1774" ht="12.75" customHeight="1">
      <c r="A1774" s="10" t="s">
        <v>4706</v>
      </c>
    </row>
    <row r="1775" ht="12.75" customHeight="1">
      <c r="A1775" s="10" t="s">
        <v>4708</v>
      </c>
    </row>
    <row r="1776" ht="12.75" customHeight="1">
      <c r="A1776" s="10" t="s">
        <v>4711</v>
      </c>
      <c r="C1776" s="10">
        <v>3.0</v>
      </c>
      <c r="D1776" s="10" t="s">
        <v>879</v>
      </c>
    </row>
    <row r="1777" ht="12.75" customHeight="1">
      <c r="A1777" s="10" t="s">
        <v>4713</v>
      </c>
      <c r="C1777" s="10">
        <v>1.0</v>
      </c>
      <c r="D1777" s="10">
        <v>231.0</v>
      </c>
    </row>
    <row r="1778" ht="12.75" customHeight="1">
      <c r="A1778" s="10" t="s">
        <v>4716</v>
      </c>
      <c r="C1778" s="10">
        <v>1.0</v>
      </c>
      <c r="D1778" s="10" t="s">
        <v>2372</v>
      </c>
    </row>
    <row r="1779" ht="12.75" customHeight="1">
      <c r="A1779" s="10" t="s">
        <v>4718</v>
      </c>
      <c r="C1779" s="10">
        <v>1.0</v>
      </c>
      <c r="D1779" s="10">
        <v>231.0</v>
      </c>
    </row>
    <row r="1780" ht="12.75" customHeight="1">
      <c r="A1780" s="10" t="s">
        <v>4720</v>
      </c>
      <c r="C1780" s="10">
        <v>1.0</v>
      </c>
      <c r="D1780" s="11" t="s">
        <v>280</v>
      </c>
    </row>
    <row r="1781" ht="12.75" customHeight="1">
      <c r="A1781" s="10" t="s">
        <v>4722</v>
      </c>
      <c r="C1781" s="10">
        <v>1.0</v>
      </c>
      <c r="D1781" s="10" t="s">
        <v>242</v>
      </c>
    </row>
    <row r="1782" ht="12.75" customHeight="1">
      <c r="A1782" s="10" t="s">
        <v>4724</v>
      </c>
      <c r="C1782" s="10">
        <v>5.0</v>
      </c>
      <c r="D1782" s="11" t="s">
        <v>4726</v>
      </c>
    </row>
    <row r="1783" ht="12.75" customHeight="1">
      <c r="A1783" s="10" t="s">
        <v>4727</v>
      </c>
      <c r="C1783" s="10">
        <v>2.0</v>
      </c>
      <c r="D1783" s="10" t="s">
        <v>211</v>
      </c>
    </row>
    <row r="1784" ht="12.75" customHeight="1">
      <c r="A1784" s="10" t="s">
        <v>4729</v>
      </c>
      <c r="C1784" s="10">
        <v>1.0</v>
      </c>
      <c r="D1784" s="11" t="s">
        <v>1154</v>
      </c>
    </row>
    <row r="1785" ht="12.75" customHeight="1">
      <c r="A1785" s="10" t="s">
        <v>4731</v>
      </c>
    </row>
    <row r="1786" ht="12.75" customHeight="1">
      <c r="A1786" s="10" t="s">
        <v>4734</v>
      </c>
      <c r="C1786" s="10">
        <v>2.0</v>
      </c>
      <c r="D1786" s="10">
        <v>732.0</v>
      </c>
    </row>
    <row r="1787" ht="12.75" customHeight="1">
      <c r="A1787" s="10" t="s">
        <v>4737</v>
      </c>
      <c r="C1787" s="10">
        <v>10.0</v>
      </c>
      <c r="D1787" s="11" t="s">
        <v>4726</v>
      </c>
    </row>
    <row r="1788" ht="12.75" customHeight="1">
      <c r="A1788" s="10" t="s">
        <v>4740</v>
      </c>
      <c r="C1788" s="10">
        <v>23.0</v>
      </c>
      <c r="D1788" s="10" t="s">
        <v>1639</v>
      </c>
    </row>
    <row r="1789" ht="12.75" customHeight="1">
      <c r="A1789" s="10" t="s">
        <v>4743</v>
      </c>
      <c r="C1789" s="10">
        <v>2.0</v>
      </c>
      <c r="D1789" s="10" t="s">
        <v>3972</v>
      </c>
    </row>
    <row r="1790" ht="12.75" customHeight="1">
      <c r="A1790" s="10" t="s">
        <v>4746</v>
      </c>
      <c r="C1790" s="10">
        <v>1.0</v>
      </c>
      <c r="D1790" s="10" t="s">
        <v>2064</v>
      </c>
    </row>
    <row r="1791" ht="12.75" customHeight="1">
      <c r="A1791" s="10" t="s">
        <v>4748</v>
      </c>
      <c r="C1791" s="10">
        <v>3.0</v>
      </c>
      <c r="D1791" s="10" t="s">
        <v>672</v>
      </c>
    </row>
    <row r="1792" ht="12.75" customHeight="1">
      <c r="A1792" s="10" t="s">
        <v>4751</v>
      </c>
      <c r="C1792" s="10">
        <v>1.0</v>
      </c>
      <c r="D1792" s="11" t="s">
        <v>3295</v>
      </c>
    </row>
    <row r="1793" ht="12.75" customHeight="1">
      <c r="A1793" s="10" t="s">
        <v>4754</v>
      </c>
      <c r="C1793" s="10">
        <v>1.0</v>
      </c>
      <c r="D1793" s="11" t="s">
        <v>478</v>
      </c>
    </row>
    <row r="1794" ht="12.75" customHeight="1">
      <c r="A1794" s="10" t="s">
        <v>4756</v>
      </c>
      <c r="C1794" s="10">
        <v>1.0</v>
      </c>
      <c r="D1794" s="10" t="s">
        <v>911</v>
      </c>
    </row>
    <row r="1795" ht="12.75" customHeight="1">
      <c r="A1795" s="10" t="s">
        <v>4759</v>
      </c>
      <c r="C1795" s="10">
        <v>1.0</v>
      </c>
      <c r="D1795" s="10" t="s">
        <v>235</v>
      </c>
    </row>
    <row r="1796" ht="12.75" customHeight="1">
      <c r="A1796" s="10" t="s">
        <v>4762</v>
      </c>
      <c r="C1796" s="10">
        <v>1.0</v>
      </c>
      <c r="D1796" s="10">
        <v>931.0</v>
      </c>
    </row>
    <row r="1797" ht="12.75" customHeight="1">
      <c r="A1797" s="10" t="s">
        <v>4764</v>
      </c>
      <c r="C1797" s="10">
        <v>2.0</v>
      </c>
      <c r="D1797" s="11" t="s">
        <v>478</v>
      </c>
    </row>
    <row r="1798" ht="12.75" customHeight="1">
      <c r="A1798" s="10" t="s">
        <v>4767</v>
      </c>
      <c r="C1798" s="10">
        <v>10.0</v>
      </c>
      <c r="D1798" s="10" t="s">
        <v>2780</v>
      </c>
    </row>
    <row r="1799" ht="12.75" customHeight="1">
      <c r="A1799" s="10" t="s">
        <v>4770</v>
      </c>
      <c r="C1799" s="10">
        <v>2.0</v>
      </c>
      <c r="D1799" s="11" t="s">
        <v>1929</v>
      </c>
    </row>
    <row r="1800" ht="12.75" customHeight="1">
      <c r="A1800" s="10" t="s">
        <v>4773</v>
      </c>
      <c r="C1800" s="10">
        <v>3.0</v>
      </c>
      <c r="D1800" s="11" t="s">
        <v>1929</v>
      </c>
    </row>
    <row r="1801" ht="12.75" customHeight="1">
      <c r="A1801" s="10" t="s">
        <v>4775</v>
      </c>
      <c r="C1801" s="10">
        <v>3.0</v>
      </c>
      <c r="D1801" s="11" t="s">
        <v>262</v>
      </c>
    </row>
    <row r="1802" ht="12.75" customHeight="1">
      <c r="A1802" s="10" t="s">
        <v>4777</v>
      </c>
      <c r="C1802" s="10">
        <v>3.0</v>
      </c>
      <c r="D1802" s="11" t="s">
        <v>1407</v>
      </c>
    </row>
    <row r="1803" ht="12.75" customHeight="1">
      <c r="A1803" s="10" t="s">
        <v>4780</v>
      </c>
      <c r="C1803" s="10">
        <v>2.0</v>
      </c>
      <c r="D1803" s="11" t="s">
        <v>911</v>
      </c>
    </row>
    <row r="1804" ht="12.75" customHeight="1">
      <c r="A1804" s="10" t="s">
        <v>4782</v>
      </c>
    </row>
    <row r="1805" ht="12.75" customHeight="1">
      <c r="A1805" s="10" t="s">
        <v>4784</v>
      </c>
    </row>
    <row r="1806" ht="12.75" customHeight="1">
      <c r="A1806" s="10" t="s">
        <v>4787</v>
      </c>
      <c r="C1806" s="10">
        <v>1.0</v>
      </c>
      <c r="D1806" s="10">
        <v>853.0</v>
      </c>
    </row>
    <row r="1807" ht="12.75" customHeight="1">
      <c r="A1807" s="10" t="s">
        <v>4789</v>
      </c>
      <c r="C1807" s="10">
        <v>2.0</v>
      </c>
      <c r="D1807" s="10" t="s">
        <v>1536</v>
      </c>
    </row>
    <row r="1808" ht="12.75" customHeight="1">
      <c r="A1808" s="10" t="s">
        <v>4791</v>
      </c>
      <c r="C1808" s="10">
        <v>3.0</v>
      </c>
      <c r="D1808" s="10" t="s">
        <v>2902</v>
      </c>
    </row>
    <row r="1809" ht="12.75" customHeight="1">
      <c r="A1809" s="10" t="s">
        <v>4793</v>
      </c>
      <c r="C1809" s="10">
        <v>1.0</v>
      </c>
      <c r="D1809" s="10" t="s">
        <v>2902</v>
      </c>
    </row>
    <row r="1810" ht="12.75" customHeight="1">
      <c r="A1810" s="10" t="s">
        <v>4795</v>
      </c>
    </row>
    <row r="1811" ht="12.75" customHeight="1">
      <c r="A1811" s="10" t="s">
        <v>4797</v>
      </c>
      <c r="C1811" s="10">
        <v>2.0</v>
      </c>
      <c r="D1811" s="10" t="s">
        <v>363</v>
      </c>
    </row>
    <row r="1812" ht="12.75" customHeight="1">
      <c r="A1812" s="10" t="s">
        <v>4799</v>
      </c>
      <c r="C1812" s="10">
        <v>2.0</v>
      </c>
      <c r="D1812" s="10">
        <v>241.0</v>
      </c>
    </row>
    <row r="1813" ht="12.75" customHeight="1">
      <c r="A1813" s="10" t="s">
        <v>4802</v>
      </c>
      <c r="C1813" s="10">
        <v>2.0</v>
      </c>
      <c r="D1813" s="10" t="s">
        <v>363</v>
      </c>
    </row>
    <row r="1814" ht="12.75" customHeight="1">
      <c r="A1814" s="10" t="s">
        <v>4804</v>
      </c>
      <c r="C1814" s="10">
        <v>1.0</v>
      </c>
      <c r="D1814" s="10" t="s">
        <v>846</v>
      </c>
    </row>
    <row r="1815" ht="12.75" customHeight="1">
      <c r="A1815" s="10" t="s">
        <v>4807</v>
      </c>
      <c r="C1815" s="10">
        <v>1.0</v>
      </c>
      <c r="D1815" s="10" t="s">
        <v>692</v>
      </c>
    </row>
    <row r="1816" ht="12.75" customHeight="1">
      <c r="A1816" s="18" t="s">
        <v>4809</v>
      </c>
      <c r="B1816" s="18"/>
      <c r="C1816" s="18">
        <v>2.0</v>
      </c>
      <c r="D1816" s="18" t="s">
        <v>1603</v>
      </c>
    </row>
    <row r="1817" ht="12.75" customHeight="1">
      <c r="A1817" s="10" t="s">
        <v>4812</v>
      </c>
      <c r="C1817" s="10">
        <v>1.0</v>
      </c>
      <c r="D1817" s="10" t="s">
        <v>235</v>
      </c>
    </row>
    <row r="1818" ht="12.75" customHeight="1">
      <c r="A1818" s="10" t="s">
        <v>4816</v>
      </c>
      <c r="C1818" s="10">
        <v>1.0</v>
      </c>
      <c r="D1818" s="10" t="s">
        <v>235</v>
      </c>
    </row>
    <row r="1819" ht="12.75" customHeight="1">
      <c r="A1819" s="10" t="s">
        <v>4818</v>
      </c>
      <c r="C1819" s="10">
        <v>2.0</v>
      </c>
      <c r="D1819" s="10">
        <v>151.0</v>
      </c>
    </row>
    <row r="1820" ht="12.75" customHeight="1">
      <c r="A1820" s="10" t="s">
        <v>4820</v>
      </c>
      <c r="C1820" s="10">
        <v>1.0</v>
      </c>
      <c r="D1820" s="10" t="s">
        <v>911</v>
      </c>
    </row>
    <row r="1821" ht="12.75" customHeight="1">
      <c r="A1821" s="10" t="s">
        <v>4822</v>
      </c>
      <c r="C1821" s="10">
        <v>1.0</v>
      </c>
      <c r="D1821" s="10" t="s">
        <v>838</v>
      </c>
    </row>
    <row r="1822" ht="12.75" customHeight="1">
      <c r="A1822" s="10" t="s">
        <v>4824</v>
      </c>
      <c r="C1822" s="10">
        <v>1.0</v>
      </c>
      <c r="D1822" s="10">
        <v>921.0</v>
      </c>
    </row>
    <row r="1823" ht="12.75" customHeight="1">
      <c r="A1823" s="10" t="s">
        <v>4827</v>
      </c>
      <c r="C1823" s="10">
        <v>3.0</v>
      </c>
      <c r="D1823" s="10" t="s">
        <v>911</v>
      </c>
    </row>
    <row r="1824" ht="12.75" customHeight="1">
      <c r="A1824" s="10" t="s">
        <v>4829</v>
      </c>
      <c r="C1824" s="10">
        <v>3.0</v>
      </c>
      <c r="D1824" s="11" t="s">
        <v>478</v>
      </c>
    </row>
    <row r="1825" ht="12.75" customHeight="1">
      <c r="A1825" s="10" t="s">
        <v>4831</v>
      </c>
      <c r="C1825" s="10">
        <v>3.0</v>
      </c>
      <c r="D1825" s="10" t="s">
        <v>1929</v>
      </c>
    </row>
    <row r="1826" ht="12.75" customHeight="1">
      <c r="A1826" s="10" t="s">
        <v>4833</v>
      </c>
      <c r="C1826" s="10">
        <v>5.0</v>
      </c>
      <c r="D1826" s="11" t="s">
        <v>262</v>
      </c>
    </row>
    <row r="1827" ht="12.75" customHeight="1">
      <c r="A1827" s="10" t="s">
        <v>4836</v>
      </c>
      <c r="C1827" s="10">
        <v>1.0</v>
      </c>
      <c r="D1827" s="10">
        <v>931.0</v>
      </c>
    </row>
    <row r="1828" ht="12.75" customHeight="1">
      <c r="A1828" s="10" t="s">
        <v>4839</v>
      </c>
      <c r="C1828" s="10">
        <v>3.0</v>
      </c>
      <c r="D1828" s="11" t="s">
        <v>478</v>
      </c>
    </row>
    <row r="1829" ht="12.75" customHeight="1">
      <c r="A1829" s="10" t="s">
        <v>4841</v>
      </c>
      <c r="C1829" s="10">
        <v>3.0</v>
      </c>
      <c r="D1829" s="10" t="s">
        <v>2780</v>
      </c>
    </row>
    <row r="1830" ht="12.75" customHeight="1">
      <c r="A1830" s="10" t="s">
        <v>4844</v>
      </c>
      <c r="C1830" s="10">
        <v>4.0</v>
      </c>
      <c r="D1830" s="11" t="s">
        <v>1781</v>
      </c>
    </row>
    <row r="1831" ht="12.75" customHeight="1">
      <c r="A1831" s="10" t="s">
        <v>4846</v>
      </c>
      <c r="C1831" s="10">
        <v>3.0</v>
      </c>
      <c r="D1831" s="10" t="s">
        <v>1411</v>
      </c>
    </row>
    <row r="1832" ht="12.75" customHeight="1">
      <c r="A1832" s="10" t="s">
        <v>4848</v>
      </c>
      <c r="C1832" s="10">
        <v>2.0</v>
      </c>
      <c r="D1832" s="10">
        <v>732.0</v>
      </c>
    </row>
    <row r="1833" ht="12.75" customHeight="1">
      <c r="A1833" s="10" t="s">
        <v>4851</v>
      </c>
      <c r="C1833" s="10">
        <v>1.0</v>
      </c>
      <c r="D1833" s="10" t="s">
        <v>1411</v>
      </c>
    </row>
    <row r="1834" ht="12.75" customHeight="1">
      <c r="A1834" s="10" t="s">
        <v>4853</v>
      </c>
      <c r="C1834" s="10">
        <v>2.0</v>
      </c>
      <c r="D1834" s="10" t="s">
        <v>1209</v>
      </c>
    </row>
    <row r="1835" ht="12.75" customHeight="1">
      <c r="A1835" s="10" t="s">
        <v>4856</v>
      </c>
      <c r="C1835" s="10">
        <v>2.0</v>
      </c>
      <c r="D1835" s="11" t="s">
        <v>1781</v>
      </c>
    </row>
    <row r="1836" ht="12.75" customHeight="1">
      <c r="A1836" s="10" t="s">
        <v>4859</v>
      </c>
      <c r="C1836" s="10">
        <v>4.0</v>
      </c>
      <c r="D1836" s="11" t="s">
        <v>1781</v>
      </c>
    </row>
    <row r="1837" ht="12.75" customHeight="1">
      <c r="A1837" s="10" t="s">
        <v>4861</v>
      </c>
      <c r="C1837" s="10">
        <v>2.0</v>
      </c>
      <c r="D1837" s="11" t="s">
        <v>1781</v>
      </c>
    </row>
    <row r="1838" ht="12.75" customHeight="1">
      <c r="A1838" s="10" t="s">
        <v>4863</v>
      </c>
      <c r="C1838" s="10">
        <v>1.0</v>
      </c>
      <c r="D1838" s="10">
        <v>951.0</v>
      </c>
    </row>
    <row r="1839" ht="12.75" customHeight="1">
      <c r="A1839" s="10" t="s">
        <v>4866</v>
      </c>
      <c r="C1839" s="10">
        <v>3.0</v>
      </c>
      <c r="D1839" s="11" t="s">
        <v>1781</v>
      </c>
    </row>
    <row r="1840" ht="12.75" customHeight="1">
      <c r="A1840" s="10" t="s">
        <v>4868</v>
      </c>
      <c r="C1840" s="10">
        <v>1.0</v>
      </c>
      <c r="D1840" s="10">
        <v>642.0</v>
      </c>
    </row>
    <row r="1841" ht="12.75" customHeight="1">
      <c r="A1841" s="10" t="s">
        <v>4871</v>
      </c>
      <c r="C1841" s="10">
        <v>2.0</v>
      </c>
      <c r="D1841" s="11" t="s">
        <v>1411</v>
      </c>
    </row>
    <row r="1842" ht="12.75" customHeight="1">
      <c r="A1842" s="10" t="s">
        <v>4873</v>
      </c>
      <c r="C1842" s="10">
        <v>1.0</v>
      </c>
      <c r="D1842" s="10">
        <v>621.0</v>
      </c>
    </row>
    <row r="1843" ht="12.75" customHeight="1">
      <c r="A1843" s="10" t="s">
        <v>4876</v>
      </c>
      <c r="C1843" s="10">
        <v>2.0</v>
      </c>
      <c r="D1843" s="10">
        <v>621.0</v>
      </c>
    </row>
    <row r="1844" ht="12.75" customHeight="1">
      <c r="A1844" s="10" t="s">
        <v>4879</v>
      </c>
      <c r="C1844" s="10">
        <v>1.0</v>
      </c>
      <c r="D1844" s="10">
        <v>711.0</v>
      </c>
    </row>
    <row r="1845" ht="12.75" customHeight="1">
      <c r="A1845" s="10" t="s">
        <v>4882</v>
      </c>
      <c r="C1845" s="10">
        <v>1.0</v>
      </c>
      <c r="D1845" s="10" t="s">
        <v>911</v>
      </c>
    </row>
    <row r="1846" ht="12.75" customHeight="1">
      <c r="A1846" s="10" t="s">
        <v>4884</v>
      </c>
      <c r="C1846" s="10">
        <v>3.0</v>
      </c>
      <c r="D1846" s="10" t="s">
        <v>911</v>
      </c>
    </row>
    <row r="1847" ht="12.75" customHeight="1">
      <c r="A1847" s="10" t="s">
        <v>4886</v>
      </c>
      <c r="C1847" s="10">
        <v>7.0</v>
      </c>
      <c r="D1847" s="10" t="s">
        <v>509</v>
      </c>
    </row>
    <row r="1848" ht="12.75" customHeight="1">
      <c r="A1848" s="10" t="s">
        <v>4888</v>
      </c>
      <c r="C1848" s="10">
        <v>1.0</v>
      </c>
      <c r="D1848" s="10" t="s">
        <v>1005</v>
      </c>
    </row>
    <row r="1849" ht="12.75" customHeight="1">
      <c r="A1849" s="10" t="s">
        <v>4890</v>
      </c>
      <c r="C1849" s="10">
        <v>2.0</v>
      </c>
      <c r="D1849" s="10" t="s">
        <v>1536</v>
      </c>
    </row>
    <row r="1850" ht="12.75" customHeight="1">
      <c r="A1850" s="10" t="s">
        <v>4893</v>
      </c>
      <c r="C1850" s="10">
        <v>1.0</v>
      </c>
      <c r="D1850" s="10" t="s">
        <v>1411</v>
      </c>
    </row>
    <row r="1851" ht="12.75" customHeight="1">
      <c r="A1851" s="10" t="s">
        <v>4896</v>
      </c>
      <c r="C1851" s="10">
        <v>6.0</v>
      </c>
      <c r="D1851" s="10">
        <v>611.0</v>
      </c>
    </row>
    <row r="1852" ht="12.75" customHeight="1">
      <c r="A1852" s="10" t="s">
        <v>4899</v>
      </c>
      <c r="C1852" s="10">
        <v>2.0</v>
      </c>
      <c r="D1852" s="10">
        <v>643.0</v>
      </c>
    </row>
    <row r="1853" ht="12.75" customHeight="1">
      <c r="A1853" s="10" t="s">
        <v>4902</v>
      </c>
      <c r="C1853" s="10">
        <v>1.0</v>
      </c>
      <c r="D1853" s="10" t="s">
        <v>4905</v>
      </c>
    </row>
    <row r="1854" ht="12.75" customHeight="1">
      <c r="A1854" s="10" t="s">
        <v>4906</v>
      </c>
      <c r="C1854" s="10">
        <v>1.0</v>
      </c>
      <c r="D1854" s="10" t="s">
        <v>4905</v>
      </c>
    </row>
    <row r="1855" ht="12.75" customHeight="1">
      <c r="A1855" s="10" t="s">
        <v>4909</v>
      </c>
      <c r="C1855" s="10">
        <v>2.0</v>
      </c>
      <c r="D1855" s="10" t="s">
        <v>4905</v>
      </c>
    </row>
    <row r="1856" ht="12.75" customHeight="1">
      <c r="A1856" s="10" t="s">
        <v>4912</v>
      </c>
      <c r="C1856" s="10">
        <v>1.0</v>
      </c>
      <c r="D1856" s="10">
        <v>123.0</v>
      </c>
    </row>
    <row r="1857" ht="12.75" customHeight="1">
      <c r="A1857" s="10" t="s">
        <v>4915</v>
      </c>
      <c r="C1857" s="10">
        <v>1.0</v>
      </c>
      <c r="D1857" s="10" t="s">
        <v>4905</v>
      </c>
    </row>
    <row r="1858" ht="12.75" customHeight="1">
      <c r="A1858" s="10" t="s">
        <v>4918</v>
      </c>
      <c r="C1858" s="10">
        <v>3.0</v>
      </c>
      <c r="D1858" s="10" t="s">
        <v>692</v>
      </c>
    </row>
    <row r="1859" ht="12.75" customHeight="1">
      <c r="A1859" s="10" t="s">
        <v>4921</v>
      </c>
      <c r="C1859" s="10">
        <v>1.0</v>
      </c>
      <c r="D1859" s="10" t="s">
        <v>4905</v>
      </c>
    </row>
    <row r="1860" ht="12.75" customHeight="1">
      <c r="A1860" s="10" t="s">
        <v>4924</v>
      </c>
      <c r="C1860" s="10">
        <v>2.0</v>
      </c>
      <c r="D1860" s="10" t="s">
        <v>4905</v>
      </c>
    </row>
    <row r="1861" ht="12.75" customHeight="1">
      <c r="A1861" s="10" t="s">
        <v>4927</v>
      </c>
      <c r="C1861" s="10">
        <v>2.0</v>
      </c>
      <c r="D1861" s="10" t="s">
        <v>4905</v>
      </c>
    </row>
    <row r="1862" ht="12.75" customHeight="1">
      <c r="A1862" s="10" t="s">
        <v>4930</v>
      </c>
      <c r="C1862" s="10">
        <v>1.0</v>
      </c>
      <c r="D1862" s="10" t="s">
        <v>4905</v>
      </c>
    </row>
    <row r="1863" ht="12.75" customHeight="1">
      <c r="A1863" s="10" t="s">
        <v>4933</v>
      </c>
      <c r="C1863" s="10">
        <v>4.0</v>
      </c>
      <c r="D1863" s="10" t="s">
        <v>672</v>
      </c>
    </row>
    <row r="1864" ht="12.75" customHeight="1">
      <c r="A1864" s="10" t="s">
        <v>4936</v>
      </c>
      <c r="C1864" s="10">
        <v>1.0</v>
      </c>
      <c r="D1864" s="10" t="s">
        <v>211</v>
      </c>
    </row>
    <row r="1865" ht="12.75" customHeight="1">
      <c r="A1865" s="10" t="s">
        <v>4939</v>
      </c>
      <c r="C1865" s="10">
        <v>4.0</v>
      </c>
      <c r="D1865" s="10" t="s">
        <v>4905</v>
      </c>
    </row>
    <row r="1866" ht="12.75" customHeight="1">
      <c r="A1866" s="10" t="s">
        <v>4942</v>
      </c>
      <c r="C1866" s="10">
        <v>1.0</v>
      </c>
      <c r="D1866" s="10" t="s">
        <v>2839</v>
      </c>
    </row>
    <row r="1867" ht="12.75" customHeight="1">
      <c r="A1867" s="10" t="s">
        <v>4945</v>
      </c>
      <c r="C1867" s="10">
        <v>1.0</v>
      </c>
      <c r="D1867" s="10" t="s">
        <v>2839</v>
      </c>
    </row>
    <row r="1868" ht="12.75" customHeight="1">
      <c r="A1868" s="10" t="s">
        <v>4948</v>
      </c>
      <c r="C1868" s="10">
        <v>2.0</v>
      </c>
      <c r="D1868" s="10" t="s">
        <v>2064</v>
      </c>
    </row>
    <row r="1869" ht="12.75" customHeight="1">
      <c r="A1869" s="10" t="s">
        <v>4950</v>
      </c>
      <c r="C1869" s="10">
        <v>1.0</v>
      </c>
      <c r="D1869" s="10" t="s">
        <v>553</v>
      </c>
    </row>
    <row r="1870" ht="12.75" customHeight="1">
      <c r="A1870" s="10" t="s">
        <v>4952</v>
      </c>
      <c r="C1870" s="10">
        <v>1.0</v>
      </c>
      <c r="D1870" s="10" t="s">
        <v>636</v>
      </c>
    </row>
    <row r="1871" ht="12.75" customHeight="1">
      <c r="A1871" s="10" t="s">
        <v>4955</v>
      </c>
      <c r="C1871" s="10">
        <v>1.0</v>
      </c>
      <c r="D1871" s="10" t="s">
        <v>4905</v>
      </c>
    </row>
    <row r="1872" ht="12.75" customHeight="1">
      <c r="A1872" s="10" t="s">
        <v>4958</v>
      </c>
      <c r="C1872" s="10">
        <v>5.0</v>
      </c>
      <c r="D1872" s="10" t="s">
        <v>2902</v>
      </c>
    </row>
    <row r="1873" ht="12.75" customHeight="1">
      <c r="A1873" s="10" t="s">
        <v>4961</v>
      </c>
      <c r="C1873" s="10">
        <v>2.0</v>
      </c>
      <c r="D1873" s="10" t="s">
        <v>958</v>
      </c>
    </row>
    <row r="1874" ht="12.75" customHeight="1">
      <c r="A1874" s="10" t="s">
        <v>4963</v>
      </c>
      <c r="C1874" s="10">
        <v>5.0</v>
      </c>
      <c r="D1874" s="10" t="s">
        <v>772</v>
      </c>
    </row>
    <row r="1875" ht="12.75" customHeight="1">
      <c r="A1875" s="10" t="s">
        <v>4966</v>
      </c>
      <c r="C1875" s="10">
        <v>5.0</v>
      </c>
      <c r="D1875" s="10">
        <v>442.0</v>
      </c>
    </row>
    <row r="1876" ht="12.75" customHeight="1">
      <c r="A1876" s="10" t="s">
        <v>4969</v>
      </c>
      <c r="C1876" s="10">
        <v>2.0</v>
      </c>
      <c r="D1876" s="10">
        <v>121.0</v>
      </c>
    </row>
    <row r="1877" ht="12.75" customHeight="1">
      <c r="A1877" s="10" t="s">
        <v>4972</v>
      </c>
      <c r="C1877" s="10">
        <v>1.0</v>
      </c>
      <c r="D1877" s="10" t="s">
        <v>4905</v>
      </c>
    </row>
    <row r="1878" ht="12.75" customHeight="1">
      <c r="A1878" s="10" t="s">
        <v>4975</v>
      </c>
      <c r="C1878" s="10">
        <v>1.0</v>
      </c>
      <c r="D1878" s="10" t="s">
        <v>363</v>
      </c>
    </row>
    <row r="1879" ht="12.75" customHeight="1">
      <c r="A1879" s="10" t="s">
        <v>4978</v>
      </c>
      <c r="C1879" s="10">
        <v>1.0</v>
      </c>
      <c r="D1879" s="10" t="s">
        <v>4905</v>
      </c>
    </row>
    <row r="1880" ht="12.75" customHeight="1">
      <c r="A1880" s="10" t="s">
        <v>4981</v>
      </c>
      <c r="C1880" s="10">
        <v>4.0</v>
      </c>
      <c r="D1880" s="10" t="s">
        <v>4905</v>
      </c>
    </row>
    <row r="1881" ht="12.75" customHeight="1">
      <c r="A1881" s="10" t="s">
        <v>4984</v>
      </c>
      <c r="C1881" s="10">
        <v>5.0</v>
      </c>
      <c r="D1881" s="10" t="s">
        <v>2839</v>
      </c>
    </row>
    <row r="1882" ht="12.75" customHeight="1">
      <c r="A1882" s="10" t="s">
        <v>4986</v>
      </c>
      <c r="C1882" s="10">
        <v>2.0</v>
      </c>
      <c r="D1882" s="10" t="s">
        <v>363</v>
      </c>
    </row>
    <row r="1883" ht="12.75" customHeight="1">
      <c r="A1883" s="10" t="s">
        <v>4988</v>
      </c>
      <c r="C1883" s="10">
        <v>2.0</v>
      </c>
      <c r="D1883" s="10">
        <v>942.0</v>
      </c>
    </row>
    <row r="1884" ht="12.75" customHeight="1">
      <c r="A1884" s="10" t="s">
        <v>4991</v>
      </c>
      <c r="C1884" s="10">
        <v>1.0</v>
      </c>
      <c r="D1884" s="10" t="s">
        <v>363</v>
      </c>
    </row>
    <row r="1885" ht="12.75" customHeight="1">
      <c r="A1885" s="10" t="s">
        <v>4993</v>
      </c>
      <c r="C1885" s="10">
        <v>2.0</v>
      </c>
      <c r="D1885" s="10" t="s">
        <v>4905</v>
      </c>
    </row>
    <row r="1886" ht="12.75" customHeight="1">
      <c r="A1886" s="10" t="s">
        <v>4996</v>
      </c>
      <c r="C1886" s="10">
        <v>1.0</v>
      </c>
      <c r="D1886" s="10">
        <v>931.0</v>
      </c>
    </row>
    <row r="1887" ht="12.75" customHeight="1">
      <c r="A1887" s="10" t="s">
        <v>4999</v>
      </c>
      <c r="C1887" s="10">
        <v>1.0</v>
      </c>
      <c r="D1887" s="10" t="s">
        <v>4905</v>
      </c>
    </row>
    <row r="1888" ht="12.75" customHeight="1">
      <c r="A1888" s="10" t="s">
        <v>5002</v>
      </c>
      <c r="C1888" s="10">
        <v>1.0</v>
      </c>
      <c r="D1888" s="10">
        <v>931.0</v>
      </c>
    </row>
    <row r="1889" ht="12.75" customHeight="1">
      <c r="A1889" s="10" t="s">
        <v>5005</v>
      </c>
      <c r="C1889" s="10">
        <v>2.0</v>
      </c>
      <c r="D1889" s="10" t="s">
        <v>958</v>
      </c>
    </row>
    <row r="1890" ht="12.75" customHeight="1">
      <c r="A1890" s="18" t="s">
        <v>5008</v>
      </c>
      <c r="B1890" s="18"/>
      <c r="C1890" s="18">
        <v>1.0</v>
      </c>
      <c r="D1890" s="18" t="s">
        <v>1603</v>
      </c>
    </row>
    <row r="1891" ht="12.75" customHeight="1">
      <c r="A1891" s="10" t="s">
        <v>5012</v>
      </c>
      <c r="C1891" s="10">
        <v>8.0</v>
      </c>
      <c r="D1891" s="10" t="s">
        <v>2893</v>
      </c>
    </row>
    <row r="1892" ht="12.75" customHeight="1">
      <c r="A1892" s="10" t="s">
        <v>5015</v>
      </c>
      <c r="C1892" s="10">
        <v>4.0</v>
      </c>
      <c r="D1892" s="10" t="s">
        <v>4905</v>
      </c>
    </row>
    <row r="1893" ht="12.75" customHeight="1">
      <c r="A1893" s="10" t="s">
        <v>5017</v>
      </c>
      <c r="C1893" s="10">
        <v>4.0</v>
      </c>
      <c r="D1893" s="10" t="s">
        <v>4905</v>
      </c>
    </row>
    <row r="1894" ht="12.75" customHeight="1">
      <c r="A1894" s="10" t="s">
        <v>5020</v>
      </c>
      <c r="C1894" s="10">
        <v>1.0</v>
      </c>
      <c r="D1894" s="10" t="s">
        <v>4905</v>
      </c>
    </row>
    <row r="1895" ht="12.75" customHeight="1">
      <c r="A1895" s="10" t="s">
        <v>5023</v>
      </c>
      <c r="C1895" s="10">
        <v>1.0</v>
      </c>
      <c r="D1895" s="10" t="s">
        <v>4905</v>
      </c>
    </row>
    <row r="1896" ht="12.75" customHeight="1">
      <c r="A1896" s="10" t="s">
        <v>5026</v>
      </c>
      <c r="C1896" s="10">
        <v>2.0</v>
      </c>
      <c r="D1896" s="10" t="s">
        <v>4905</v>
      </c>
    </row>
    <row r="1897" ht="12.75" customHeight="1">
      <c r="A1897" s="10" t="s">
        <v>5028</v>
      </c>
      <c r="C1897" s="10">
        <v>1.0</v>
      </c>
      <c r="D1897" s="10" t="s">
        <v>4905</v>
      </c>
    </row>
    <row r="1898" ht="12.75" customHeight="1">
      <c r="A1898" s="10" t="s">
        <v>5031</v>
      </c>
      <c r="C1898" s="10">
        <v>1.0</v>
      </c>
      <c r="D1898" s="10" t="s">
        <v>4905</v>
      </c>
    </row>
    <row r="1899" ht="12.75" customHeight="1">
      <c r="A1899" s="10" t="s">
        <v>5033</v>
      </c>
      <c r="C1899" s="10">
        <v>2.0</v>
      </c>
      <c r="D1899" s="10" t="s">
        <v>4905</v>
      </c>
    </row>
    <row r="1900" ht="12.75" customHeight="1">
      <c r="A1900" s="10" t="s">
        <v>5036</v>
      </c>
      <c r="C1900" s="10">
        <v>3.0</v>
      </c>
      <c r="D1900" s="10" t="s">
        <v>4905</v>
      </c>
    </row>
    <row r="1901" ht="12.75" customHeight="1">
      <c r="A1901" s="10" t="s">
        <v>5039</v>
      </c>
      <c r="C1901" s="10">
        <v>1.0</v>
      </c>
      <c r="D1901" s="10">
        <v>121.0</v>
      </c>
    </row>
    <row r="1902" ht="12.75" customHeight="1">
      <c r="A1902" s="10" t="s">
        <v>5042</v>
      </c>
      <c r="C1902" s="10">
        <v>1.0</v>
      </c>
      <c r="D1902" s="10" t="s">
        <v>4905</v>
      </c>
    </row>
    <row r="1903" ht="12.75" customHeight="1">
      <c r="A1903" s="10" t="s">
        <v>5044</v>
      </c>
      <c r="C1903" s="10">
        <v>1.0</v>
      </c>
      <c r="D1903" s="10" t="s">
        <v>4905</v>
      </c>
    </row>
    <row r="1904" ht="12.75" customHeight="1">
      <c r="A1904" s="10" t="s">
        <v>5046</v>
      </c>
      <c r="C1904" s="10">
        <v>1.0</v>
      </c>
      <c r="D1904" s="10" t="s">
        <v>4905</v>
      </c>
    </row>
    <row r="1905" ht="12.75" customHeight="1">
      <c r="A1905" s="10" t="s">
        <v>5048</v>
      </c>
      <c r="C1905" s="10">
        <v>1.0</v>
      </c>
      <c r="D1905" s="10" t="s">
        <v>4905</v>
      </c>
    </row>
    <row r="1906" ht="12.75" customHeight="1">
      <c r="A1906" s="10" t="s">
        <v>5050</v>
      </c>
      <c r="C1906" s="10">
        <v>2.0</v>
      </c>
      <c r="D1906" s="10">
        <v>622.0</v>
      </c>
    </row>
    <row r="1907" ht="12.75" customHeight="1">
      <c r="A1907" s="10" t="s">
        <v>5053</v>
      </c>
      <c r="C1907" s="10">
        <v>1.0</v>
      </c>
      <c r="D1907" s="10" t="s">
        <v>91</v>
      </c>
    </row>
    <row r="1908" ht="12.75" customHeight="1">
      <c r="A1908" s="10" t="s">
        <v>5056</v>
      </c>
      <c r="C1908" s="10">
        <v>4.0</v>
      </c>
      <c r="D1908" s="10" t="s">
        <v>2902</v>
      </c>
    </row>
    <row r="1909" ht="12.75" customHeight="1">
      <c r="A1909" s="10" t="s">
        <v>5059</v>
      </c>
      <c r="C1909" s="10">
        <v>1.0</v>
      </c>
      <c r="D1909" s="10">
        <v>123.0</v>
      </c>
    </row>
    <row r="1910" ht="12.75" customHeight="1">
      <c r="A1910" s="10" t="s">
        <v>5061</v>
      </c>
      <c r="C1910" s="10">
        <v>1.0</v>
      </c>
      <c r="D1910" s="10" t="s">
        <v>5063</v>
      </c>
    </row>
    <row r="1911" ht="12.75" customHeight="1">
      <c r="A1911" s="10" t="s">
        <v>5064</v>
      </c>
      <c r="C1911" s="10">
        <v>1.0</v>
      </c>
      <c r="D1911" s="11" t="s">
        <v>1929</v>
      </c>
    </row>
    <row r="1912" ht="12.75" customHeight="1">
      <c r="A1912" s="10" t="s">
        <v>5066</v>
      </c>
      <c r="C1912" s="10">
        <v>4.0</v>
      </c>
      <c r="D1912" s="11" t="s">
        <v>2014</v>
      </c>
    </row>
    <row r="1913" ht="12.75" customHeight="1">
      <c r="A1913" s="10" t="s">
        <v>5069</v>
      </c>
      <c r="C1913" s="10">
        <v>6.0</v>
      </c>
      <c r="D1913" s="11" t="s">
        <v>2014</v>
      </c>
    </row>
    <row r="1914" ht="12.75" customHeight="1">
      <c r="A1914" s="10" t="s">
        <v>5071</v>
      </c>
      <c r="C1914" s="10">
        <v>1.0</v>
      </c>
      <c r="D1914" s="11" t="s">
        <v>5073</v>
      </c>
    </row>
    <row r="1915" ht="12.75" customHeight="1">
      <c r="A1915" s="10" t="s">
        <v>5074</v>
      </c>
      <c r="C1915" s="10">
        <v>3.0</v>
      </c>
      <c r="D1915" s="11" t="s">
        <v>5073</v>
      </c>
    </row>
    <row r="1916" ht="12.75" customHeight="1">
      <c r="A1916" s="10" t="s">
        <v>5077</v>
      </c>
      <c r="C1916" s="10">
        <v>1.0</v>
      </c>
      <c r="D1916" s="10">
        <v>142.0</v>
      </c>
    </row>
    <row r="1917" ht="12.75" customHeight="1">
      <c r="A1917" s="10" t="s">
        <v>5080</v>
      </c>
      <c r="C1917" s="10">
        <v>1.0</v>
      </c>
      <c r="D1917" s="11" t="s">
        <v>2014</v>
      </c>
    </row>
    <row r="1918" ht="12.75" customHeight="1">
      <c r="A1918" s="10" t="s">
        <v>5082</v>
      </c>
      <c r="C1918" s="10">
        <v>1.0</v>
      </c>
      <c r="D1918" s="10" t="s">
        <v>1407</v>
      </c>
    </row>
    <row r="1919" ht="12.75" customHeight="1">
      <c r="A1919" s="10" t="s">
        <v>5084</v>
      </c>
      <c r="C1919" s="10">
        <v>1.0</v>
      </c>
      <c r="D1919" s="11" t="s">
        <v>2014</v>
      </c>
    </row>
    <row r="1920" ht="12.75" customHeight="1">
      <c r="A1920" s="10" t="s">
        <v>5086</v>
      </c>
      <c r="C1920" s="10">
        <v>2.0</v>
      </c>
      <c r="D1920" s="11" t="s">
        <v>5088</v>
      </c>
    </row>
    <row r="1921" ht="12.75" customHeight="1">
      <c r="A1921" s="10" t="s">
        <v>5089</v>
      </c>
      <c r="C1921" s="10">
        <v>2.0</v>
      </c>
      <c r="D1921" s="10" t="s">
        <v>363</v>
      </c>
    </row>
    <row r="1922" ht="12.75" customHeight="1">
      <c r="A1922" s="10" t="s">
        <v>5091</v>
      </c>
      <c r="C1922" s="10">
        <v>1.0</v>
      </c>
      <c r="D1922" s="11" t="s">
        <v>723</v>
      </c>
    </row>
    <row r="1923" ht="12.75" customHeight="1">
      <c r="A1923" s="10" t="s">
        <v>5093</v>
      </c>
      <c r="C1923" s="10">
        <v>2.0</v>
      </c>
      <c r="D1923" s="10" t="s">
        <v>2780</v>
      </c>
    </row>
    <row r="1924" ht="12.75" customHeight="1">
      <c r="A1924" s="10" t="s">
        <v>5095</v>
      </c>
      <c r="C1924" s="10">
        <v>1.0</v>
      </c>
      <c r="D1924" s="10">
        <v>721.0</v>
      </c>
    </row>
    <row r="1925" ht="12.75" customHeight="1">
      <c r="A1925" s="10" t="s">
        <v>5098</v>
      </c>
      <c r="C1925" s="10">
        <v>1.0</v>
      </c>
      <c r="D1925" s="10">
        <v>951.0</v>
      </c>
    </row>
    <row r="1926" ht="12.75" customHeight="1">
      <c r="A1926" s="10" t="s">
        <v>5101</v>
      </c>
      <c r="C1926" s="10">
        <v>1.0</v>
      </c>
      <c r="D1926" s="10">
        <v>951.0</v>
      </c>
    </row>
    <row r="1927" ht="12.75" customHeight="1">
      <c r="A1927" s="10" t="s">
        <v>5103</v>
      </c>
      <c r="C1927" s="10">
        <v>11.0</v>
      </c>
      <c r="D1927" s="10" t="s">
        <v>190</v>
      </c>
    </row>
    <row r="1928" ht="12.75" customHeight="1">
      <c r="A1928" s="10" t="s">
        <v>5105</v>
      </c>
      <c r="C1928" s="10">
        <v>2.0</v>
      </c>
      <c r="D1928" s="11" t="s">
        <v>5107</v>
      </c>
    </row>
    <row r="1929" ht="12.75" customHeight="1">
      <c r="A1929" s="10" t="s">
        <v>5108</v>
      </c>
      <c r="C1929" s="10">
        <v>3.0</v>
      </c>
      <c r="D1929" s="11" t="s">
        <v>2014</v>
      </c>
    </row>
    <row r="1930" ht="12.75" customHeight="1">
      <c r="A1930" s="10" t="s">
        <v>5110</v>
      </c>
      <c r="C1930" s="10">
        <v>1.0</v>
      </c>
      <c r="D1930" s="11" t="s">
        <v>2014</v>
      </c>
    </row>
    <row r="1931" ht="12.75" customHeight="1">
      <c r="A1931" s="10" t="s">
        <v>5113</v>
      </c>
      <c r="C1931" s="10">
        <v>1.0</v>
      </c>
      <c r="D1931" s="11" t="s">
        <v>1859</v>
      </c>
    </row>
    <row r="1932" ht="12.75" customHeight="1">
      <c r="A1932" s="10" t="s">
        <v>5115</v>
      </c>
      <c r="C1932" s="10">
        <v>2.0</v>
      </c>
      <c r="D1932" s="11" t="s">
        <v>5117</v>
      </c>
    </row>
    <row r="1933" ht="12.75" customHeight="1">
      <c r="A1933" s="10" t="s">
        <v>5118</v>
      </c>
      <c r="C1933" s="10">
        <v>1.0</v>
      </c>
      <c r="D1933" s="11" t="s">
        <v>111</v>
      </c>
    </row>
    <row r="1934" ht="12.75" customHeight="1">
      <c r="A1934" s="10" t="s">
        <v>5121</v>
      </c>
      <c r="C1934" s="10">
        <v>3.0</v>
      </c>
      <c r="D1934" s="11" t="s">
        <v>1634</v>
      </c>
    </row>
    <row r="1935" ht="12.75" customHeight="1">
      <c r="A1935" s="10" t="s">
        <v>5123</v>
      </c>
      <c r="C1935" s="10">
        <v>1.0</v>
      </c>
      <c r="D1935" s="11" t="s">
        <v>111</v>
      </c>
    </row>
    <row r="1936" ht="12.75" customHeight="1">
      <c r="A1936" s="10" t="s">
        <v>5125</v>
      </c>
      <c r="C1936" s="10">
        <v>1.0</v>
      </c>
      <c r="D1936" s="11" t="s">
        <v>1859</v>
      </c>
    </row>
    <row r="1937" ht="12.75" customHeight="1">
      <c r="A1937" s="10" t="s">
        <v>5128</v>
      </c>
      <c r="C1937" s="10">
        <v>1.0</v>
      </c>
      <c r="D1937" s="10" t="s">
        <v>1562</v>
      </c>
    </row>
    <row r="1938" ht="12.75" customHeight="1">
      <c r="A1938" s="10" t="s">
        <v>5130</v>
      </c>
      <c r="C1938" s="10">
        <v>2.0</v>
      </c>
      <c r="D1938" s="10">
        <v>842.0</v>
      </c>
    </row>
    <row r="1939" ht="12.75" customHeight="1">
      <c r="A1939" s="10" t="s">
        <v>5133</v>
      </c>
      <c r="C1939" s="10">
        <v>1.0</v>
      </c>
      <c r="D1939" s="10" t="s">
        <v>1423</v>
      </c>
    </row>
    <row r="1940" ht="12.75" customHeight="1">
      <c r="A1940" s="10" t="s">
        <v>5135</v>
      </c>
      <c r="C1940" s="10">
        <v>1.0</v>
      </c>
      <c r="D1940" s="11" t="s">
        <v>1859</v>
      </c>
    </row>
    <row r="1941" ht="12.75" customHeight="1">
      <c r="A1941" s="10" t="s">
        <v>5138</v>
      </c>
      <c r="C1941" s="10">
        <v>6.0</v>
      </c>
      <c r="D1941" s="10" t="s">
        <v>3972</v>
      </c>
    </row>
    <row r="1942" ht="12.75" customHeight="1">
      <c r="A1942" s="10" t="s">
        <v>5141</v>
      </c>
      <c r="C1942" s="10">
        <v>1.0</v>
      </c>
      <c r="D1942" s="10">
        <v>123.0</v>
      </c>
    </row>
    <row r="1943" ht="12.75" customHeight="1">
      <c r="A1943" s="10" t="s">
        <v>5144</v>
      </c>
      <c r="C1943" s="10">
        <v>2.0</v>
      </c>
      <c r="D1943" s="10" t="s">
        <v>692</v>
      </c>
    </row>
    <row r="1944" ht="12.75" customHeight="1">
      <c r="A1944" s="10" t="s">
        <v>5146</v>
      </c>
      <c r="C1944" s="10">
        <v>12.0</v>
      </c>
      <c r="D1944" s="10" t="s">
        <v>5149</v>
      </c>
    </row>
    <row r="1945" ht="12.75" customHeight="1">
      <c r="A1945" s="10" t="s">
        <v>5150</v>
      </c>
      <c r="C1945" s="10">
        <v>11.0</v>
      </c>
      <c r="D1945" s="10" t="s">
        <v>5149</v>
      </c>
    </row>
    <row r="1946" ht="12.75" customHeight="1">
      <c r="A1946" s="10" t="s">
        <v>5152</v>
      </c>
      <c r="C1946" s="10">
        <v>1.0</v>
      </c>
      <c r="D1946" s="10" t="s">
        <v>424</v>
      </c>
    </row>
    <row r="1947" ht="12.75" customHeight="1">
      <c r="A1947" s="10" t="s">
        <v>5155</v>
      </c>
      <c r="C1947" s="10">
        <v>2.0</v>
      </c>
      <c r="D1947" s="10" t="s">
        <v>2221</v>
      </c>
    </row>
    <row r="1948" ht="12.75" customHeight="1">
      <c r="A1948" s="10" t="s">
        <v>5157</v>
      </c>
      <c r="C1948" s="10">
        <v>2.0</v>
      </c>
      <c r="D1948" s="10">
        <v>911.0</v>
      </c>
    </row>
    <row r="1949" ht="12.75" customHeight="1">
      <c r="A1949" s="10" t="s">
        <v>5160</v>
      </c>
      <c r="C1949" s="10">
        <v>1.0</v>
      </c>
      <c r="D1949" s="10" t="s">
        <v>2839</v>
      </c>
    </row>
    <row r="1950" ht="12.75" customHeight="1">
      <c r="A1950" s="10" t="s">
        <v>5162</v>
      </c>
      <c r="C1950" s="10">
        <v>1.0</v>
      </c>
      <c r="D1950" s="10" t="s">
        <v>591</v>
      </c>
    </row>
    <row r="1951" ht="12.75" customHeight="1">
      <c r="A1951" s="10" t="s">
        <v>5165</v>
      </c>
      <c r="C1951" s="10">
        <v>1.0</v>
      </c>
      <c r="D1951" s="10" t="s">
        <v>2839</v>
      </c>
    </row>
    <row r="1952" ht="12.75" customHeight="1">
      <c r="A1952" s="10" t="s">
        <v>5167</v>
      </c>
      <c r="D1952" s="10" t="s">
        <v>1695</v>
      </c>
    </row>
    <row r="1953" ht="12.75" customHeight="1">
      <c r="A1953" s="10" t="s">
        <v>5170</v>
      </c>
      <c r="C1953" s="10">
        <v>1.0</v>
      </c>
    </row>
    <row r="1954" ht="12.75" customHeight="1">
      <c r="A1954" s="10" t="s">
        <v>5173</v>
      </c>
      <c r="C1954" s="10">
        <v>7.0</v>
      </c>
      <c r="D1954" s="10" t="s">
        <v>662</v>
      </c>
    </row>
    <row r="1955" ht="12.75" customHeight="1">
      <c r="A1955" s="10" t="s">
        <v>5176</v>
      </c>
      <c r="C1955" s="10">
        <v>1.0</v>
      </c>
      <c r="D1955" s="10" t="s">
        <v>2839</v>
      </c>
    </row>
    <row r="1956" ht="12.75" customHeight="1">
      <c r="A1956" s="10" t="s">
        <v>5179</v>
      </c>
      <c r="C1956" s="10">
        <v>1.0</v>
      </c>
      <c r="D1956" s="10" t="s">
        <v>1562</v>
      </c>
    </row>
    <row r="1957" ht="12.75" customHeight="1">
      <c r="A1957" s="10" t="s">
        <v>5181</v>
      </c>
      <c r="C1957" s="10">
        <v>1.0</v>
      </c>
      <c r="D1957" s="10" t="s">
        <v>1634</v>
      </c>
    </row>
    <row r="1958" ht="12.75" customHeight="1">
      <c r="A1958" s="10" t="s">
        <v>5184</v>
      </c>
    </row>
    <row r="1959" ht="12.75" customHeight="1">
      <c r="A1959" s="10" t="s">
        <v>5186</v>
      </c>
      <c r="C1959" s="10">
        <v>2.0</v>
      </c>
      <c r="D1959" s="10" t="s">
        <v>1634</v>
      </c>
    </row>
    <row r="1960" ht="12.75" customHeight="1">
      <c r="A1960" s="10" t="s">
        <v>5188</v>
      </c>
      <c r="C1960" s="10">
        <v>1.0</v>
      </c>
      <c r="D1960" s="10" t="s">
        <v>1634</v>
      </c>
    </row>
    <row r="1961" ht="12.75" customHeight="1">
      <c r="A1961" s="10" t="s">
        <v>5191</v>
      </c>
      <c r="C1961" s="10">
        <v>2.0</v>
      </c>
      <c r="D1961" s="10" t="s">
        <v>1209</v>
      </c>
    </row>
    <row r="1962" ht="12.75" customHeight="1">
      <c r="A1962" s="10" t="s">
        <v>5194</v>
      </c>
      <c r="C1962" s="10">
        <v>2.0</v>
      </c>
      <c r="D1962" s="10" t="s">
        <v>305</v>
      </c>
    </row>
    <row r="1963" ht="12.75" customHeight="1">
      <c r="A1963" s="10" t="s">
        <v>5197</v>
      </c>
      <c r="C1963" s="10">
        <v>1.0</v>
      </c>
      <c r="D1963" s="10" t="s">
        <v>5149</v>
      </c>
    </row>
    <row r="1964" ht="12.75" customHeight="1">
      <c r="A1964" s="10" t="s">
        <v>5200</v>
      </c>
    </row>
    <row r="1965" ht="12.75" customHeight="1">
      <c r="A1965" s="10" t="s">
        <v>5202</v>
      </c>
    </row>
    <row r="1966" ht="12.75" customHeight="1">
      <c r="A1966" s="10" t="s">
        <v>5204</v>
      </c>
    </row>
    <row r="1967" ht="12.75" customHeight="1">
      <c r="A1967" s="10" t="s">
        <v>5207</v>
      </c>
      <c r="C1967" s="10">
        <v>1.0</v>
      </c>
      <c r="D1967" s="11" t="s">
        <v>280</v>
      </c>
    </row>
    <row r="1968" ht="12.75" customHeight="1">
      <c r="A1968" s="10" t="s">
        <v>5209</v>
      </c>
    </row>
    <row r="1969" ht="12.75" customHeight="1">
      <c r="A1969" s="10" t="s">
        <v>5211</v>
      </c>
      <c r="C1969" s="10">
        <v>1.0</v>
      </c>
      <c r="D1969" s="10" t="s">
        <v>509</v>
      </c>
    </row>
    <row r="1970" ht="12.75" customHeight="1">
      <c r="A1970" s="10" t="s">
        <v>5213</v>
      </c>
      <c r="D1970" s="10" t="s">
        <v>509</v>
      </c>
    </row>
    <row r="1971" ht="12.75" customHeight="1">
      <c r="A1971" s="10" t="s">
        <v>5215</v>
      </c>
      <c r="C1971" s="10">
        <v>2.0</v>
      </c>
      <c r="D1971" s="10" t="s">
        <v>190</v>
      </c>
    </row>
    <row r="1972" ht="12.75" customHeight="1">
      <c r="A1972" s="10" t="s">
        <v>5217</v>
      </c>
    </row>
    <row r="1973" ht="12.75" customHeight="1">
      <c r="A1973" s="10" t="s">
        <v>5219</v>
      </c>
      <c r="C1973" s="10">
        <v>1.0</v>
      </c>
      <c r="D1973" s="10" t="s">
        <v>363</v>
      </c>
    </row>
    <row r="1974" ht="12.75" customHeight="1">
      <c r="A1974" s="10" t="s">
        <v>5222</v>
      </c>
      <c r="C1974" s="10">
        <v>1.0</v>
      </c>
      <c r="D1974" s="10">
        <v>652.0</v>
      </c>
    </row>
    <row r="1975" ht="12.75" customHeight="1">
      <c r="A1975" s="10" t="s">
        <v>5225</v>
      </c>
      <c r="C1975" s="10">
        <v>-1.0</v>
      </c>
      <c r="D1975" s="10" t="s">
        <v>2148</v>
      </c>
    </row>
    <row r="1976" ht="12.75" customHeight="1">
      <c r="A1976" s="10" t="s">
        <v>5227</v>
      </c>
      <c r="C1976" s="10">
        <v>1.0</v>
      </c>
      <c r="D1976" s="11" t="s">
        <v>280</v>
      </c>
    </row>
    <row r="1977" ht="12.75" customHeight="1">
      <c r="A1977" s="10" t="s">
        <v>5229</v>
      </c>
      <c r="C1977" s="10">
        <v>1.0</v>
      </c>
      <c r="D1977" s="10" t="s">
        <v>509</v>
      </c>
    </row>
    <row r="1978" ht="12.75" customHeight="1">
      <c r="A1978" s="10" t="s">
        <v>5231</v>
      </c>
      <c r="C1978" s="10">
        <v>1.0</v>
      </c>
      <c r="D1978" s="10" t="s">
        <v>672</v>
      </c>
    </row>
    <row r="1979" ht="12.75" customHeight="1">
      <c r="A1979" s="10" t="s">
        <v>5233</v>
      </c>
      <c r="C1979" s="10">
        <v>1.0</v>
      </c>
      <c r="D1979" s="10">
        <v>652.0</v>
      </c>
    </row>
    <row r="1980" ht="12.75" customHeight="1">
      <c r="A1980" s="10" t="s">
        <v>5235</v>
      </c>
      <c r="C1980" s="10">
        <v>1.0</v>
      </c>
      <c r="D1980" s="10">
        <v>151.0</v>
      </c>
    </row>
    <row r="1981" ht="12.75" customHeight="1">
      <c r="A1981" s="10" t="s">
        <v>5238</v>
      </c>
      <c r="C1981" s="10">
        <v>1.0</v>
      </c>
    </row>
    <row r="1982" ht="12.75" customHeight="1">
      <c r="A1982" s="10" t="s">
        <v>5240</v>
      </c>
      <c r="C1982" s="10">
        <v>5.0</v>
      </c>
      <c r="D1982" s="11" t="s">
        <v>262</v>
      </c>
    </row>
    <row r="1983" ht="12.75" customHeight="1">
      <c r="A1983" s="10" t="s">
        <v>5242</v>
      </c>
      <c r="C1983" s="10">
        <v>2.0</v>
      </c>
      <c r="D1983" s="11" t="s">
        <v>262</v>
      </c>
    </row>
    <row r="1984" ht="12.75" customHeight="1">
      <c r="A1984" s="10" t="s">
        <v>5244</v>
      </c>
      <c r="C1984" s="10">
        <v>5.0</v>
      </c>
      <c r="D1984" s="11" t="s">
        <v>262</v>
      </c>
    </row>
    <row r="1985" ht="12.75" customHeight="1">
      <c r="A1985" s="10" t="s">
        <v>5246</v>
      </c>
      <c r="C1985" s="10">
        <v>4.0</v>
      </c>
      <c r="D1985" s="11" t="s">
        <v>262</v>
      </c>
    </row>
    <row r="1986" ht="12.75" customHeight="1">
      <c r="A1986" s="10" t="s">
        <v>5248</v>
      </c>
      <c r="C1986" s="10">
        <v>1.0</v>
      </c>
      <c r="D1986" s="10" t="s">
        <v>2344</v>
      </c>
    </row>
    <row r="1987" ht="12.75" customHeight="1">
      <c r="A1987" s="10" t="s">
        <v>5251</v>
      </c>
      <c r="C1987" s="10">
        <v>1.0</v>
      </c>
      <c r="D1987" s="11" t="s">
        <v>879</v>
      </c>
    </row>
    <row r="1988" ht="12.75" customHeight="1">
      <c r="A1988" s="10" t="s">
        <v>5253</v>
      </c>
      <c r="C1988" s="10">
        <v>1.0</v>
      </c>
    </row>
    <row r="1989" ht="12.75" customHeight="1">
      <c r="A1989" s="10" t="s">
        <v>5256</v>
      </c>
      <c r="C1989" s="10">
        <v>1.0</v>
      </c>
      <c r="D1989" s="10">
        <v>321.0</v>
      </c>
    </row>
    <row r="1990" ht="12.75" customHeight="1">
      <c r="A1990" s="10" t="s">
        <v>5258</v>
      </c>
      <c r="C1990" s="10">
        <v>2.0</v>
      </c>
      <c r="D1990" s="10" t="s">
        <v>2839</v>
      </c>
    </row>
    <row r="1991" ht="12.75" customHeight="1">
      <c r="A1991" s="10" t="s">
        <v>5261</v>
      </c>
      <c r="C1991" s="10">
        <v>1.0</v>
      </c>
      <c r="D1991" s="10" t="s">
        <v>1778</v>
      </c>
    </row>
    <row r="1992" ht="12.75" customHeight="1">
      <c r="A1992" s="10" t="s">
        <v>5263</v>
      </c>
      <c r="C1992" s="10">
        <v>1.0</v>
      </c>
      <c r="D1992" s="10" t="s">
        <v>2839</v>
      </c>
    </row>
    <row r="1993" ht="12.75" customHeight="1">
      <c r="A1993" s="10" t="s">
        <v>5265</v>
      </c>
      <c r="C1993" s="10">
        <v>1.0</v>
      </c>
      <c r="D1993" s="10">
        <v>231.0</v>
      </c>
    </row>
    <row r="1994" ht="12.75" customHeight="1">
      <c r="A1994" s="10" t="s">
        <v>5267</v>
      </c>
      <c r="C1994" s="10">
        <v>1.0</v>
      </c>
      <c r="D1994" s="10" t="s">
        <v>723</v>
      </c>
    </row>
    <row r="1995" ht="12.75" customHeight="1">
      <c r="A1995" s="10" t="s">
        <v>5269</v>
      </c>
      <c r="C1995" s="10">
        <v>1.0</v>
      </c>
      <c r="D1995" s="10" t="s">
        <v>723</v>
      </c>
    </row>
    <row r="1996" ht="12.75" customHeight="1">
      <c r="A1996" s="10" t="s">
        <v>5272</v>
      </c>
      <c r="C1996" s="10">
        <v>3.0</v>
      </c>
      <c r="D1996" s="10" t="s">
        <v>2839</v>
      </c>
    </row>
    <row r="1997" ht="12.75" customHeight="1">
      <c r="A1997" s="10" t="s">
        <v>5275</v>
      </c>
      <c r="C1997" s="10">
        <v>1.0</v>
      </c>
      <c r="D1997" s="10" t="s">
        <v>723</v>
      </c>
    </row>
    <row r="1998" ht="12.75" customHeight="1">
      <c r="A1998" s="10" t="s">
        <v>5277</v>
      </c>
      <c r="C1998" s="10">
        <v>2.0</v>
      </c>
      <c r="D1998" s="10" t="s">
        <v>723</v>
      </c>
    </row>
    <row r="1999" ht="12.75" customHeight="1">
      <c r="A1999" s="10" t="s">
        <v>5279</v>
      </c>
      <c r="C1999" s="10">
        <v>4.0</v>
      </c>
      <c r="D1999" s="10" t="s">
        <v>1465</v>
      </c>
    </row>
    <row r="2000" ht="12.75" customHeight="1">
      <c r="A2000" s="10" t="s">
        <v>5282</v>
      </c>
      <c r="C2000" s="10">
        <v>2.0</v>
      </c>
      <c r="D2000" s="10" t="s">
        <v>2839</v>
      </c>
    </row>
    <row r="2001" ht="12.75" customHeight="1">
      <c r="A2001" s="10" t="s">
        <v>5285</v>
      </c>
      <c r="C2001" s="10">
        <v>1.0</v>
      </c>
      <c r="D2001" s="10" t="s">
        <v>1481</v>
      </c>
    </row>
    <row r="2002" ht="12.75" customHeight="1">
      <c r="A2002" s="10" t="s">
        <v>5288</v>
      </c>
      <c r="C2002" s="10">
        <v>2.0</v>
      </c>
      <c r="D2002" s="10" t="s">
        <v>2839</v>
      </c>
    </row>
    <row r="2003" ht="12.75" customHeight="1">
      <c r="A2003" s="10" t="s">
        <v>5291</v>
      </c>
      <c r="C2003" s="10">
        <v>1.0</v>
      </c>
      <c r="D2003" s="11" t="s">
        <v>1859</v>
      </c>
    </row>
    <row r="2004" ht="12.75" customHeight="1">
      <c r="A2004" s="10" t="s">
        <v>5294</v>
      </c>
      <c r="C2004" s="10">
        <v>1.0</v>
      </c>
      <c r="D2004" s="10" t="s">
        <v>424</v>
      </c>
      <c r="E2004" s="15" t="s">
        <v>7647</v>
      </c>
    </row>
    <row r="2005" ht="12.75" customHeight="1">
      <c r="A2005" s="10" t="s">
        <v>5296</v>
      </c>
      <c r="C2005" s="10">
        <v>1.0</v>
      </c>
      <c r="D2005" s="10" t="s">
        <v>654</v>
      </c>
      <c r="E2005" s="15" t="s">
        <v>7647</v>
      </c>
    </row>
    <row r="2006" ht="12.75" customHeight="1">
      <c r="A2006" s="10" t="s">
        <v>5298</v>
      </c>
      <c r="C2006" s="10">
        <v>2.0</v>
      </c>
      <c r="D2006" s="10" t="s">
        <v>723</v>
      </c>
    </row>
    <row r="2007" ht="12.75" customHeight="1">
      <c r="A2007" s="10" t="s">
        <v>5301</v>
      </c>
      <c r="C2007" s="10">
        <v>5.0</v>
      </c>
      <c r="D2007" s="10" t="s">
        <v>5303</v>
      </c>
    </row>
    <row r="2008" ht="12.75" customHeight="1">
      <c r="A2008" s="10" t="s">
        <v>5304</v>
      </c>
      <c r="C2008" s="10">
        <v>2.0</v>
      </c>
      <c r="D2008" s="10" t="s">
        <v>2064</v>
      </c>
    </row>
    <row r="2009" ht="12.75" customHeight="1">
      <c r="A2009" s="10" t="s">
        <v>5307</v>
      </c>
      <c r="C2009" s="10">
        <v>1.0</v>
      </c>
      <c r="D2009" s="10" t="s">
        <v>723</v>
      </c>
    </row>
    <row r="2010" ht="12.75" customHeight="1">
      <c r="A2010" s="10" t="s">
        <v>5310</v>
      </c>
      <c r="C2010" s="10">
        <v>1.0</v>
      </c>
      <c r="D2010" s="10" t="s">
        <v>118</v>
      </c>
    </row>
    <row r="2011" ht="12.75" customHeight="1">
      <c r="A2011" s="10" t="s">
        <v>5313</v>
      </c>
      <c r="C2011" s="10">
        <v>1.0</v>
      </c>
      <c r="D2011" s="10" t="s">
        <v>1438</v>
      </c>
    </row>
    <row r="2012" ht="12.75" customHeight="1">
      <c r="A2012" s="10" t="s">
        <v>5316</v>
      </c>
      <c r="C2012" s="10">
        <v>2.0</v>
      </c>
      <c r="D2012" s="10" t="s">
        <v>723</v>
      </c>
    </row>
    <row r="2013" ht="12.75" customHeight="1">
      <c r="A2013" s="10" t="s">
        <v>5318</v>
      </c>
      <c r="C2013" s="10">
        <v>3.0</v>
      </c>
      <c r="D2013" s="10" t="s">
        <v>723</v>
      </c>
    </row>
    <row r="2014" ht="12.75" customHeight="1">
      <c r="A2014" s="10" t="s">
        <v>5321</v>
      </c>
      <c r="C2014" s="10">
        <v>1.0</v>
      </c>
      <c r="D2014" s="10" t="s">
        <v>723</v>
      </c>
    </row>
    <row r="2015" ht="12.75" customHeight="1">
      <c r="A2015" s="10" t="s">
        <v>5323</v>
      </c>
      <c r="C2015" s="10">
        <v>1.0</v>
      </c>
      <c r="D2015" s="10" t="s">
        <v>1438</v>
      </c>
    </row>
    <row r="2016" ht="12.75" customHeight="1">
      <c r="A2016" s="10" t="s">
        <v>5326</v>
      </c>
      <c r="C2016" s="10">
        <v>1.0</v>
      </c>
      <c r="D2016" s="10" t="s">
        <v>363</v>
      </c>
    </row>
    <row r="2017" ht="12.75" customHeight="1">
      <c r="A2017" s="10" t="s">
        <v>5328</v>
      </c>
      <c r="C2017" s="10">
        <v>1.0</v>
      </c>
      <c r="D2017" s="10" t="s">
        <v>1465</v>
      </c>
    </row>
    <row r="2018" ht="12.75" customHeight="1">
      <c r="A2018" s="10" t="s">
        <v>5331</v>
      </c>
      <c r="C2018" s="10">
        <v>1.0</v>
      </c>
      <c r="D2018" s="10" t="s">
        <v>1465</v>
      </c>
    </row>
    <row r="2019" ht="12.75" customHeight="1">
      <c r="A2019" s="10" t="s">
        <v>5333</v>
      </c>
      <c r="C2019" s="10">
        <v>2.0</v>
      </c>
      <c r="D2019" s="10" t="s">
        <v>1465</v>
      </c>
    </row>
    <row r="2020" ht="12.75" customHeight="1">
      <c r="A2020" s="10" t="s">
        <v>5336</v>
      </c>
      <c r="C2020" s="10">
        <v>1.0</v>
      </c>
      <c r="D2020" s="10" t="s">
        <v>1465</v>
      </c>
    </row>
    <row r="2021" ht="12.75" customHeight="1">
      <c r="A2021" s="10" t="s">
        <v>5339</v>
      </c>
      <c r="C2021" s="10">
        <v>4.0</v>
      </c>
      <c r="D2021" s="10" t="s">
        <v>1465</v>
      </c>
    </row>
    <row r="2022" ht="12.75" customHeight="1">
      <c r="A2022" s="10" t="s">
        <v>5342</v>
      </c>
      <c r="C2022" s="10">
        <v>1.0</v>
      </c>
      <c r="D2022" s="10" t="s">
        <v>1423</v>
      </c>
    </row>
    <row r="2023" ht="12.75" customHeight="1">
      <c r="A2023" s="10" t="s">
        <v>5344</v>
      </c>
      <c r="C2023" s="10">
        <v>5.0</v>
      </c>
      <c r="D2023" s="11" t="s">
        <v>262</v>
      </c>
    </row>
    <row r="2024" ht="12.75" customHeight="1">
      <c r="A2024" s="10" t="s">
        <v>5346</v>
      </c>
      <c r="C2024" s="10">
        <v>1.0</v>
      </c>
      <c r="D2024" s="10" t="s">
        <v>723</v>
      </c>
    </row>
    <row r="2025" ht="12.75" customHeight="1">
      <c r="A2025" s="10" t="s">
        <v>5348</v>
      </c>
      <c r="C2025" s="10">
        <v>2.0</v>
      </c>
      <c r="D2025" s="11" t="s">
        <v>1859</v>
      </c>
    </row>
    <row r="2026" ht="12.75" customHeight="1">
      <c r="A2026" s="10" t="s">
        <v>5350</v>
      </c>
      <c r="C2026" s="10">
        <v>2.0</v>
      </c>
      <c r="D2026" s="10" t="s">
        <v>2839</v>
      </c>
    </row>
    <row r="2027" ht="12.75" customHeight="1">
      <c r="A2027" s="10" t="s">
        <v>5353</v>
      </c>
      <c r="C2027" s="10">
        <v>1.0</v>
      </c>
      <c r="D2027" s="10">
        <v>222.0</v>
      </c>
    </row>
    <row r="2028" ht="12.75" customHeight="1">
      <c r="A2028" s="10" t="s">
        <v>5356</v>
      </c>
      <c r="C2028" s="10">
        <v>1.0</v>
      </c>
      <c r="D2028" s="10" t="s">
        <v>2839</v>
      </c>
    </row>
    <row r="2029" ht="12.75" customHeight="1">
      <c r="A2029" s="10" t="s">
        <v>5358</v>
      </c>
      <c r="C2029" s="10">
        <v>1.0</v>
      </c>
      <c r="D2029" s="10" t="s">
        <v>363</v>
      </c>
    </row>
    <row r="2030" ht="12.75" customHeight="1">
      <c r="A2030" s="10" t="s">
        <v>5360</v>
      </c>
      <c r="C2030" s="10">
        <v>1.0</v>
      </c>
      <c r="D2030" s="10">
        <v>123.0</v>
      </c>
    </row>
    <row r="2031" ht="12.75" customHeight="1">
      <c r="A2031" s="10" t="s">
        <v>5363</v>
      </c>
      <c r="C2031" s="10">
        <v>2.0</v>
      </c>
      <c r="D2031" s="10" t="s">
        <v>5366</v>
      </c>
    </row>
    <row r="2032" ht="12.75" customHeight="1">
      <c r="A2032" s="10" t="s">
        <v>5367</v>
      </c>
      <c r="C2032" s="10">
        <v>2.0</v>
      </c>
      <c r="D2032" s="10">
        <v>123.0</v>
      </c>
    </row>
    <row r="2033" ht="12.75" customHeight="1">
      <c r="A2033" s="10" t="s">
        <v>5370</v>
      </c>
      <c r="C2033" s="10">
        <v>1.0</v>
      </c>
      <c r="D2033" s="10" t="s">
        <v>778</v>
      </c>
    </row>
    <row r="2034" ht="12.75" customHeight="1">
      <c r="A2034" s="10" t="s">
        <v>5372</v>
      </c>
      <c r="D2034" s="10" t="s">
        <v>778</v>
      </c>
    </row>
    <row r="2035" ht="12.75" customHeight="1">
      <c r="A2035" s="10" t="s">
        <v>5374</v>
      </c>
      <c r="C2035" s="10">
        <v>2.0</v>
      </c>
      <c r="D2035" s="10">
        <v>123.0</v>
      </c>
    </row>
    <row r="2036" ht="12.75" customHeight="1">
      <c r="A2036" s="10" t="s">
        <v>5376</v>
      </c>
      <c r="C2036" s="10">
        <v>1.0</v>
      </c>
      <c r="D2036" s="10">
        <v>123.0</v>
      </c>
    </row>
    <row r="2037" ht="12.75" customHeight="1">
      <c r="A2037" s="10" t="s">
        <v>5378</v>
      </c>
      <c r="C2037" s="10">
        <v>2.0</v>
      </c>
      <c r="D2037" s="10" t="s">
        <v>778</v>
      </c>
    </row>
    <row r="2038" ht="12.75" customHeight="1">
      <c r="A2038" s="10" t="s">
        <v>5380</v>
      </c>
      <c r="C2038" s="10">
        <v>5.0</v>
      </c>
      <c r="D2038" s="10" t="s">
        <v>1695</v>
      </c>
    </row>
    <row r="2039" ht="12.75" customHeight="1">
      <c r="A2039" s="10" t="s">
        <v>5382</v>
      </c>
      <c r="C2039" s="10">
        <v>5.0</v>
      </c>
      <c r="D2039" s="10" t="s">
        <v>1407</v>
      </c>
    </row>
    <row r="2040" ht="12.75" customHeight="1">
      <c r="A2040" s="10" t="s">
        <v>5384</v>
      </c>
      <c r="C2040" s="10">
        <v>3.0</v>
      </c>
      <c r="D2040" s="10" t="s">
        <v>597</v>
      </c>
    </row>
    <row r="2041" ht="12.75" customHeight="1">
      <c r="A2041" s="10" t="s">
        <v>5387</v>
      </c>
      <c r="C2041" s="10">
        <v>1.0</v>
      </c>
      <c r="D2041" s="10" t="s">
        <v>672</v>
      </c>
    </row>
    <row r="2042" ht="12.75" customHeight="1">
      <c r="A2042" s="10" t="s">
        <v>5390</v>
      </c>
      <c r="C2042" s="10">
        <v>23.0</v>
      </c>
      <c r="D2042" s="10" t="s">
        <v>1695</v>
      </c>
    </row>
    <row r="2043" ht="12.75" customHeight="1">
      <c r="A2043" s="10" t="s">
        <v>5393</v>
      </c>
      <c r="C2043" s="10">
        <v>6.0</v>
      </c>
      <c r="D2043" s="10" t="s">
        <v>672</v>
      </c>
    </row>
    <row r="2044" ht="12.75" customHeight="1">
      <c r="A2044" s="10" t="s">
        <v>5396</v>
      </c>
      <c r="C2044" s="10">
        <v>4.0</v>
      </c>
      <c r="D2044" s="10" t="s">
        <v>662</v>
      </c>
    </row>
    <row r="2045" ht="12.75" customHeight="1">
      <c r="A2045" s="10" t="s">
        <v>5399</v>
      </c>
      <c r="C2045" s="10">
        <v>5.0</v>
      </c>
      <c r="D2045" s="10" t="s">
        <v>2902</v>
      </c>
    </row>
    <row r="2046" ht="12.75" customHeight="1">
      <c r="A2046" s="10" t="s">
        <v>5402</v>
      </c>
      <c r="C2046" s="10">
        <v>11.0</v>
      </c>
      <c r="D2046" s="10" t="s">
        <v>911</v>
      </c>
    </row>
    <row r="2047" ht="12.75" customHeight="1">
      <c r="A2047" s="10" t="s">
        <v>5405</v>
      </c>
      <c r="C2047" s="10">
        <v>1.0</v>
      </c>
      <c r="D2047" s="10" t="s">
        <v>222</v>
      </c>
    </row>
    <row r="2048" ht="12.75" customHeight="1">
      <c r="A2048" s="10" t="s">
        <v>5407</v>
      </c>
      <c r="C2048" s="10">
        <v>1.0</v>
      </c>
      <c r="D2048" s="10" t="s">
        <v>305</v>
      </c>
    </row>
    <row r="2049" ht="12.75" customHeight="1">
      <c r="A2049" s="10" t="s">
        <v>5410</v>
      </c>
      <c r="C2049" s="10">
        <v>1.0</v>
      </c>
      <c r="D2049" s="10" t="s">
        <v>363</v>
      </c>
    </row>
    <row r="2050" ht="12.75" customHeight="1">
      <c r="A2050" s="10" t="s">
        <v>5413</v>
      </c>
      <c r="C2050" s="10">
        <v>1.0</v>
      </c>
      <c r="D2050" s="10">
        <v>931.0</v>
      </c>
    </row>
    <row r="2051" ht="12.75" customHeight="1">
      <c r="A2051" s="10" t="s">
        <v>5416</v>
      </c>
    </row>
    <row r="2052" ht="12.75" customHeight="1">
      <c r="A2052" s="10" t="s">
        <v>5419</v>
      </c>
      <c r="C2052" s="10">
        <v>1.0</v>
      </c>
      <c r="D2052" s="10" t="s">
        <v>672</v>
      </c>
    </row>
    <row r="2053" ht="12.75" customHeight="1">
      <c r="A2053" s="10" t="s">
        <v>5421</v>
      </c>
      <c r="C2053" s="10">
        <v>1.0</v>
      </c>
      <c r="D2053" s="10" t="s">
        <v>1695</v>
      </c>
    </row>
    <row r="2054" ht="12.75" customHeight="1">
      <c r="A2054" s="10" t="s">
        <v>5424</v>
      </c>
      <c r="C2054" s="10">
        <v>4.0</v>
      </c>
      <c r="D2054" s="10">
        <v>951.0</v>
      </c>
    </row>
    <row r="2055" ht="12.75" customHeight="1">
      <c r="A2055" s="10" t="s">
        <v>5427</v>
      </c>
      <c r="C2055" s="10">
        <v>37.0</v>
      </c>
      <c r="D2055" s="10" t="s">
        <v>5430</v>
      </c>
    </row>
    <row r="2056" ht="12.75" customHeight="1">
      <c r="A2056" s="10" t="s">
        <v>5431</v>
      </c>
      <c r="C2056" s="10">
        <v>3.0</v>
      </c>
      <c r="D2056" s="10" t="s">
        <v>5434</v>
      </c>
    </row>
    <row r="2057" ht="12.75" customHeight="1">
      <c r="A2057" s="10" t="s">
        <v>5435</v>
      </c>
      <c r="C2057" s="10">
        <v>2.0</v>
      </c>
      <c r="D2057" s="10" t="s">
        <v>636</v>
      </c>
    </row>
    <row r="2058" ht="12.75" customHeight="1">
      <c r="A2058" s="10" t="s">
        <v>5437</v>
      </c>
      <c r="C2058" s="10">
        <v>2.0</v>
      </c>
      <c r="D2058" s="10" t="s">
        <v>5439</v>
      </c>
    </row>
    <row r="2059" ht="12.75" customHeight="1">
      <c r="A2059" s="10" t="s">
        <v>5440</v>
      </c>
      <c r="C2059" s="10">
        <v>1.0</v>
      </c>
      <c r="D2059" s="10" t="s">
        <v>222</v>
      </c>
    </row>
    <row r="2060" ht="12.75" customHeight="1">
      <c r="A2060" s="10" t="s">
        <v>5442</v>
      </c>
      <c r="C2060" s="10">
        <v>3.0</v>
      </c>
      <c r="D2060" s="10" t="s">
        <v>2839</v>
      </c>
    </row>
    <row r="2061" ht="12.75" customHeight="1">
      <c r="A2061" s="10" t="s">
        <v>5444</v>
      </c>
    </row>
    <row r="2062" ht="12.75" customHeight="1">
      <c r="A2062" s="10" t="s">
        <v>5446</v>
      </c>
      <c r="C2062" s="10">
        <v>2.0</v>
      </c>
      <c r="D2062" s="10" t="s">
        <v>893</v>
      </c>
    </row>
    <row r="2063" ht="12.75" customHeight="1">
      <c r="A2063" s="10" t="s">
        <v>5449</v>
      </c>
      <c r="C2063" s="10">
        <v>1.0</v>
      </c>
      <c r="D2063" s="10" t="s">
        <v>582</v>
      </c>
    </row>
    <row r="2064" ht="12.75" customHeight="1">
      <c r="A2064" s="10" t="s">
        <v>5452</v>
      </c>
      <c r="C2064" s="10">
        <v>2.0</v>
      </c>
      <c r="D2064" s="10" t="s">
        <v>672</v>
      </c>
    </row>
    <row r="2065" ht="12.75" customHeight="1">
      <c r="A2065" s="10" t="s">
        <v>5455</v>
      </c>
      <c r="C2065" s="10">
        <v>5.0</v>
      </c>
      <c r="D2065" s="10" t="s">
        <v>672</v>
      </c>
    </row>
    <row r="2066" ht="12.75" customHeight="1">
      <c r="A2066" s="10" t="s">
        <v>5457</v>
      </c>
      <c r="C2066" s="10">
        <v>2.0</v>
      </c>
      <c r="D2066" s="10">
        <v>442.0</v>
      </c>
    </row>
    <row r="2067" ht="12.75" customHeight="1">
      <c r="A2067" s="10" t="s">
        <v>5460</v>
      </c>
      <c r="C2067" s="10">
        <v>1.0</v>
      </c>
      <c r="D2067" s="10" t="s">
        <v>1562</v>
      </c>
    </row>
    <row r="2068" ht="12.75" customHeight="1">
      <c r="A2068" s="10" t="s">
        <v>5463</v>
      </c>
      <c r="C2068" s="10">
        <v>4.0</v>
      </c>
      <c r="D2068" s="10" t="s">
        <v>1634</v>
      </c>
    </row>
    <row r="2069" ht="12.75" customHeight="1">
      <c r="A2069" s="10" t="s">
        <v>5465</v>
      </c>
      <c r="C2069" s="10">
        <v>1.0</v>
      </c>
      <c r="D2069" s="10">
        <v>643.0</v>
      </c>
    </row>
    <row r="2070" ht="12.75" customHeight="1">
      <c r="A2070" s="10" t="s">
        <v>5467</v>
      </c>
      <c r="C2070" s="10">
        <v>3.0</v>
      </c>
      <c r="D2070" s="10" t="s">
        <v>893</v>
      </c>
    </row>
    <row r="2071" ht="12.75" customHeight="1">
      <c r="A2071" s="10" t="s">
        <v>5469</v>
      </c>
      <c r="C2071" s="10">
        <v>3.0</v>
      </c>
      <c r="D2071" s="10" t="s">
        <v>893</v>
      </c>
    </row>
    <row r="2072" ht="12.75" customHeight="1">
      <c r="A2072" s="10" t="s">
        <v>5472</v>
      </c>
      <c r="C2072" s="10">
        <v>1.0</v>
      </c>
      <c r="D2072" s="11" t="s">
        <v>2014</v>
      </c>
    </row>
    <row r="2073" ht="12.75" customHeight="1">
      <c r="A2073" s="10" t="s">
        <v>5474</v>
      </c>
      <c r="C2073" s="10">
        <v>2.0</v>
      </c>
      <c r="D2073" s="10">
        <v>711.0</v>
      </c>
    </row>
    <row r="2074" ht="12.75" customHeight="1">
      <c r="A2074" s="10" t="s">
        <v>5477</v>
      </c>
      <c r="C2074" s="10">
        <v>3.0</v>
      </c>
      <c r="D2074" s="10">
        <v>643.0</v>
      </c>
    </row>
    <row r="2075" ht="12.75" customHeight="1">
      <c r="A2075" s="10" t="s">
        <v>5480</v>
      </c>
      <c r="C2075" s="10">
        <v>2.0</v>
      </c>
      <c r="D2075" s="10">
        <v>643.0</v>
      </c>
    </row>
    <row r="2076" ht="12.75" customHeight="1">
      <c r="A2076" s="10" t="s">
        <v>5483</v>
      </c>
      <c r="C2076" s="10">
        <v>1.0</v>
      </c>
      <c r="D2076" s="10">
        <v>643.0</v>
      </c>
    </row>
    <row r="2077" ht="12.75" customHeight="1">
      <c r="A2077" s="10" t="s">
        <v>5485</v>
      </c>
      <c r="C2077" s="10">
        <v>1.0</v>
      </c>
      <c r="D2077" s="10">
        <v>643.0</v>
      </c>
    </row>
    <row r="2078" ht="12.75" customHeight="1">
      <c r="A2078" s="10" t="s">
        <v>5487</v>
      </c>
      <c r="C2078" s="10">
        <v>4.0</v>
      </c>
      <c r="D2078" s="11" t="s">
        <v>1025</v>
      </c>
    </row>
    <row r="2079" ht="12.75" customHeight="1">
      <c r="A2079" s="10" t="s">
        <v>5490</v>
      </c>
      <c r="C2079" s="10">
        <v>2.0</v>
      </c>
      <c r="D2079" s="11" t="s">
        <v>1025</v>
      </c>
    </row>
    <row r="2080" ht="12.75" customHeight="1">
      <c r="A2080" s="10" t="s">
        <v>5492</v>
      </c>
      <c r="C2080" s="10">
        <v>1.0</v>
      </c>
      <c r="D2080" s="10" t="s">
        <v>2165</v>
      </c>
    </row>
    <row r="2081" ht="12.75" customHeight="1">
      <c r="A2081" s="10" t="s">
        <v>5494</v>
      </c>
      <c r="C2081" s="10">
        <v>1.0</v>
      </c>
      <c r="D2081" s="10" t="s">
        <v>2165</v>
      </c>
    </row>
    <row r="2082" ht="12.75" customHeight="1">
      <c r="A2082" s="10" t="s">
        <v>5496</v>
      </c>
      <c r="C2082" s="10">
        <v>2.0</v>
      </c>
      <c r="D2082" s="10" t="s">
        <v>597</v>
      </c>
    </row>
    <row r="2083" ht="12.75" customHeight="1">
      <c r="A2083" s="10" t="s">
        <v>5499</v>
      </c>
      <c r="C2083" s="10">
        <v>2.0</v>
      </c>
    </row>
    <row r="2084" ht="12.75" customHeight="1">
      <c r="A2084" s="10" t="s">
        <v>5501</v>
      </c>
      <c r="C2084" s="10">
        <v>2.0</v>
      </c>
      <c r="D2084" s="10" t="s">
        <v>1411</v>
      </c>
    </row>
    <row r="2085" ht="12.75" customHeight="1">
      <c r="A2085" s="10" t="s">
        <v>5503</v>
      </c>
      <c r="C2085" s="10">
        <v>3.0</v>
      </c>
      <c r="D2085" s="10" t="s">
        <v>1411</v>
      </c>
    </row>
    <row r="2086" ht="12.75" customHeight="1">
      <c r="A2086" s="10" t="s">
        <v>5505</v>
      </c>
      <c r="C2086" s="10">
        <v>3.0</v>
      </c>
      <c r="D2086" s="11" t="s">
        <v>1929</v>
      </c>
    </row>
    <row r="2087" ht="12.75" customHeight="1">
      <c r="A2087" s="10" t="s">
        <v>5507</v>
      </c>
      <c r="C2087" s="10">
        <v>1.0</v>
      </c>
      <c r="D2087" s="10" t="s">
        <v>302</v>
      </c>
    </row>
    <row r="2088" ht="12.75" customHeight="1">
      <c r="A2088" s="10" t="s">
        <v>5509</v>
      </c>
      <c r="C2088" s="10">
        <v>2.0</v>
      </c>
      <c r="D2088" s="10" t="s">
        <v>302</v>
      </c>
    </row>
    <row r="2089" ht="12.75" customHeight="1">
      <c r="A2089" s="10" t="s">
        <v>5511</v>
      </c>
      <c r="C2089" s="10">
        <v>1.0</v>
      </c>
      <c r="D2089" s="10" t="s">
        <v>1612</v>
      </c>
    </row>
    <row r="2090" ht="12.75" customHeight="1">
      <c r="A2090" s="10" t="s">
        <v>5513</v>
      </c>
      <c r="C2090" s="10">
        <v>1.0</v>
      </c>
      <c r="D2090" s="11" t="s">
        <v>1859</v>
      </c>
    </row>
    <row r="2091" ht="12.75" customHeight="1">
      <c r="A2091" s="10" t="s">
        <v>5515</v>
      </c>
      <c r="C2091" s="10">
        <v>2.0</v>
      </c>
      <c r="D2091" s="10" t="s">
        <v>1154</v>
      </c>
    </row>
    <row r="2092" ht="12.75" customHeight="1">
      <c r="A2092" s="10" t="s">
        <v>5517</v>
      </c>
      <c r="C2092" s="10">
        <v>1.0</v>
      </c>
      <c r="D2092" s="10" t="s">
        <v>889</v>
      </c>
    </row>
    <row r="2093" ht="12.75" customHeight="1">
      <c r="A2093" s="10" t="s">
        <v>5519</v>
      </c>
      <c r="C2093" s="10">
        <v>1.0</v>
      </c>
      <c r="D2093" s="10" t="s">
        <v>1612</v>
      </c>
    </row>
    <row r="2094" ht="12.75" customHeight="1">
      <c r="A2094" s="10" t="s">
        <v>5521</v>
      </c>
      <c r="C2094" s="10">
        <v>1.0</v>
      </c>
      <c r="D2094" s="10" t="s">
        <v>1612</v>
      </c>
    </row>
    <row r="2095" ht="12.75" customHeight="1">
      <c r="A2095" s="10" t="s">
        <v>5523</v>
      </c>
      <c r="C2095" s="10">
        <v>2.0</v>
      </c>
      <c r="D2095" s="11" t="s">
        <v>1859</v>
      </c>
    </row>
    <row r="2096" ht="12.75" customHeight="1">
      <c r="A2096" s="10" t="s">
        <v>5526</v>
      </c>
      <c r="C2096" s="10">
        <v>1.0</v>
      </c>
      <c r="D2096" s="11" t="s">
        <v>1428</v>
      </c>
    </row>
    <row r="2097" ht="12.75" customHeight="1">
      <c r="A2097" s="10" t="s">
        <v>5529</v>
      </c>
      <c r="C2097" s="10">
        <v>1.0</v>
      </c>
      <c r="D2097" s="11" t="s">
        <v>1859</v>
      </c>
    </row>
    <row r="2098" ht="12.75" customHeight="1">
      <c r="A2098" s="10" t="s">
        <v>5531</v>
      </c>
      <c r="C2098" s="10">
        <v>2.0</v>
      </c>
      <c r="D2098" s="11" t="s">
        <v>372</v>
      </c>
    </row>
    <row r="2099" ht="12.75" customHeight="1">
      <c r="A2099" s="10" t="s">
        <v>5534</v>
      </c>
      <c r="C2099" s="10">
        <v>1.0</v>
      </c>
      <c r="D2099" s="11" t="s">
        <v>1423</v>
      </c>
    </row>
    <row r="2100" ht="12.75" customHeight="1">
      <c r="A2100" s="10" t="s">
        <v>5536</v>
      </c>
      <c r="C2100" s="10">
        <v>1.0</v>
      </c>
      <c r="D2100" s="11" t="s">
        <v>1423</v>
      </c>
    </row>
    <row r="2101" ht="12.75" customHeight="1">
      <c r="A2101" s="10" t="s">
        <v>5538</v>
      </c>
      <c r="C2101" s="10">
        <v>3.0</v>
      </c>
      <c r="D2101" s="11" t="s">
        <v>372</v>
      </c>
    </row>
    <row r="2102" ht="12.75" customHeight="1">
      <c r="A2102" s="10" t="s">
        <v>5540</v>
      </c>
      <c r="C2102" s="10">
        <v>1.0</v>
      </c>
      <c r="D2102" s="10">
        <v>851.0</v>
      </c>
    </row>
    <row r="2103" ht="12.75" customHeight="1">
      <c r="A2103" s="10" t="s">
        <v>5543</v>
      </c>
      <c r="C2103" s="10">
        <v>1.0</v>
      </c>
      <c r="D2103" s="11" t="s">
        <v>5073</v>
      </c>
    </row>
    <row r="2104" ht="12.75" customHeight="1">
      <c r="A2104" s="10" t="s">
        <v>5546</v>
      </c>
      <c r="C2104" s="10">
        <v>1.0</v>
      </c>
      <c r="D2104" s="10">
        <v>452.0</v>
      </c>
    </row>
    <row r="2105" ht="12.75" customHeight="1">
      <c r="A2105" s="10" t="s">
        <v>5548</v>
      </c>
      <c r="C2105" s="10">
        <v>3.0</v>
      </c>
      <c r="D2105" s="10">
        <v>621.0</v>
      </c>
    </row>
    <row r="2106" ht="12.75" customHeight="1">
      <c r="A2106" s="10" t="s">
        <v>5551</v>
      </c>
      <c r="C2106" s="10">
        <v>1.0</v>
      </c>
      <c r="D2106" s="10">
        <v>451.0</v>
      </c>
    </row>
    <row r="2107" ht="12.75" customHeight="1">
      <c r="A2107" s="10" t="s">
        <v>5554</v>
      </c>
      <c r="C2107" s="10">
        <v>1.0</v>
      </c>
      <c r="D2107" s="11" t="s">
        <v>1859</v>
      </c>
    </row>
    <row r="2108" ht="12.75" customHeight="1">
      <c r="A2108" s="10" t="s">
        <v>5556</v>
      </c>
      <c r="C2108" s="10">
        <v>1.0</v>
      </c>
      <c r="D2108" s="10" t="s">
        <v>2874</v>
      </c>
    </row>
    <row r="2109" ht="12.75" customHeight="1">
      <c r="A2109" s="10" t="s">
        <v>5559</v>
      </c>
      <c r="C2109" s="10">
        <v>1.0</v>
      </c>
      <c r="D2109" s="11" t="s">
        <v>372</v>
      </c>
    </row>
    <row r="2110" ht="12.75" customHeight="1">
      <c r="A2110" s="10" t="s">
        <v>5561</v>
      </c>
      <c r="C2110" s="10">
        <v>1.0</v>
      </c>
      <c r="D2110" s="10">
        <v>341.0</v>
      </c>
    </row>
    <row r="2111" ht="12.75" customHeight="1">
      <c r="A2111" s="10" t="s">
        <v>5563</v>
      </c>
      <c r="C2111" s="10">
        <v>2.0</v>
      </c>
      <c r="D2111" s="10" t="s">
        <v>218</v>
      </c>
    </row>
    <row r="2112" ht="12.75" customHeight="1">
      <c r="A2112" s="10" t="s">
        <v>5566</v>
      </c>
      <c r="C2112" s="10">
        <v>1.0</v>
      </c>
      <c r="D2112" s="10" t="s">
        <v>268</v>
      </c>
    </row>
    <row r="2113" ht="12.75" customHeight="1">
      <c r="A2113" s="10" t="s">
        <v>5568</v>
      </c>
      <c r="C2113" s="10">
        <v>1.0</v>
      </c>
      <c r="D2113" s="10" t="s">
        <v>190</v>
      </c>
    </row>
    <row r="2114" ht="12.75" customHeight="1">
      <c r="A2114" s="10" t="s">
        <v>5570</v>
      </c>
      <c r="C2114" s="10">
        <v>1.0</v>
      </c>
    </row>
    <row r="2115" ht="12.75" customHeight="1">
      <c r="A2115" s="10" t="s">
        <v>5573</v>
      </c>
      <c r="C2115" s="10">
        <v>3.0</v>
      </c>
      <c r="D2115" s="10" t="s">
        <v>2780</v>
      </c>
    </row>
    <row r="2116" ht="12.75" customHeight="1">
      <c r="A2116" s="10" t="s">
        <v>5575</v>
      </c>
      <c r="C2116" s="10">
        <v>1.0</v>
      </c>
      <c r="D2116" s="10">
        <v>822.0</v>
      </c>
    </row>
    <row r="2117" ht="12.75" customHeight="1">
      <c r="A2117" s="10" t="s">
        <v>5578</v>
      </c>
      <c r="C2117" s="10">
        <v>1.0</v>
      </c>
      <c r="D2117" s="10" t="s">
        <v>2839</v>
      </c>
    </row>
    <row r="2118" ht="12.75" customHeight="1">
      <c r="A2118" s="10" t="s">
        <v>5581</v>
      </c>
      <c r="C2118" s="10">
        <v>1.0</v>
      </c>
      <c r="D2118" s="10" t="s">
        <v>1481</v>
      </c>
    </row>
    <row r="2119" ht="12.75" customHeight="1">
      <c r="A2119" s="10" t="s">
        <v>5583</v>
      </c>
      <c r="C2119" s="10">
        <v>1.0</v>
      </c>
      <c r="D2119" s="10">
        <v>853.0</v>
      </c>
    </row>
    <row r="2120" ht="12.75" customHeight="1">
      <c r="A2120" s="10" t="s">
        <v>5585</v>
      </c>
      <c r="C2120" s="10">
        <v>1.0</v>
      </c>
      <c r="D2120" s="10">
        <v>233.0</v>
      </c>
    </row>
    <row r="2121" ht="12.75" customHeight="1">
      <c r="A2121" s="10" t="s">
        <v>5588</v>
      </c>
      <c r="C2121" s="10">
        <v>9.0</v>
      </c>
      <c r="D2121" s="10" t="s">
        <v>2780</v>
      </c>
    </row>
    <row r="2122" ht="12.75" customHeight="1">
      <c r="A2122" s="10" t="s">
        <v>5590</v>
      </c>
      <c r="C2122" s="10">
        <v>1.0</v>
      </c>
      <c r="D2122" s="10" t="s">
        <v>1154</v>
      </c>
    </row>
    <row r="2123" ht="12.75" customHeight="1">
      <c r="A2123" s="10" t="s">
        <v>5592</v>
      </c>
      <c r="C2123" s="10">
        <v>1.0</v>
      </c>
      <c r="D2123" s="10" t="s">
        <v>238</v>
      </c>
    </row>
    <row r="2124" ht="12.75" customHeight="1">
      <c r="A2124" s="10" t="s">
        <v>5594</v>
      </c>
      <c r="C2124" s="10">
        <v>1.0</v>
      </c>
      <c r="D2124" s="10" t="s">
        <v>636</v>
      </c>
    </row>
    <row r="2125" ht="12.75" customHeight="1">
      <c r="A2125" s="10" t="s">
        <v>5597</v>
      </c>
      <c r="C2125" s="10">
        <v>5.0</v>
      </c>
      <c r="D2125" s="11" t="s">
        <v>5088</v>
      </c>
    </row>
    <row r="2126" ht="12.75" customHeight="1">
      <c r="A2126" s="10" t="s">
        <v>5599</v>
      </c>
      <c r="C2126" s="10">
        <v>2.0</v>
      </c>
      <c r="D2126" s="10" t="s">
        <v>5601</v>
      </c>
    </row>
    <row r="2127" ht="12.75" customHeight="1">
      <c r="A2127" s="10" t="s">
        <v>5602</v>
      </c>
      <c r="C2127" s="10">
        <v>1.0</v>
      </c>
      <c r="D2127" s="10" t="s">
        <v>363</v>
      </c>
    </row>
    <row r="2128" ht="12.75" customHeight="1">
      <c r="A2128" s="18" t="s">
        <v>5604</v>
      </c>
      <c r="B2128" s="18"/>
      <c r="C2128" s="18"/>
      <c r="D2128" s="18" t="s">
        <v>363</v>
      </c>
    </row>
    <row r="2129" ht="12.75" customHeight="1">
      <c r="A2129" s="10" t="s">
        <v>5608</v>
      </c>
      <c r="C2129" s="10">
        <v>1.0</v>
      </c>
      <c r="D2129" s="10">
        <v>133.0</v>
      </c>
    </row>
    <row r="2130" ht="12.75" customHeight="1">
      <c r="A2130" s="10" t="s">
        <v>5611</v>
      </c>
      <c r="C2130" s="10">
        <v>1.0</v>
      </c>
      <c r="D2130" s="10">
        <v>133.0</v>
      </c>
    </row>
    <row r="2131" ht="12.75" customHeight="1">
      <c r="A2131" s="10" t="s">
        <v>5614</v>
      </c>
      <c r="C2131" s="10">
        <v>1.0</v>
      </c>
      <c r="D2131" s="10" t="s">
        <v>363</v>
      </c>
    </row>
    <row r="2132" ht="12.75" customHeight="1">
      <c r="A2132" s="10" t="s">
        <v>5616</v>
      </c>
      <c r="C2132" s="10">
        <v>2.0</v>
      </c>
    </row>
    <row r="2133" ht="12.75" customHeight="1">
      <c r="A2133" s="10" t="s">
        <v>5618</v>
      </c>
      <c r="C2133" s="10">
        <v>10.0</v>
      </c>
      <c r="D2133" s="11" t="s">
        <v>5088</v>
      </c>
    </row>
    <row r="2134" ht="12.75" customHeight="1">
      <c r="A2134" s="10" t="s">
        <v>5620</v>
      </c>
      <c r="C2134" s="10">
        <v>1.0</v>
      </c>
      <c r="D2134" s="10" t="s">
        <v>242</v>
      </c>
    </row>
    <row r="2135" ht="12.75" customHeight="1">
      <c r="A2135" s="10" t="s">
        <v>5622</v>
      </c>
      <c r="C2135" s="10">
        <v>1.0</v>
      </c>
      <c r="D2135" s="10" t="s">
        <v>4591</v>
      </c>
    </row>
    <row r="2136" ht="12.75" customHeight="1">
      <c r="A2136" s="10" t="s">
        <v>5624</v>
      </c>
      <c r="C2136" s="10">
        <v>2.0</v>
      </c>
      <c r="D2136" s="10" t="s">
        <v>242</v>
      </c>
    </row>
    <row r="2137" ht="12.75" customHeight="1">
      <c r="A2137" s="10" t="s">
        <v>5627</v>
      </c>
      <c r="C2137" s="10">
        <v>1.0</v>
      </c>
      <c r="D2137" s="10">
        <v>712.0</v>
      </c>
    </row>
    <row r="2138" ht="12.75" customHeight="1">
      <c r="A2138" s="10" t="s">
        <v>5629</v>
      </c>
      <c r="C2138" s="10">
        <v>1.0</v>
      </c>
      <c r="D2138" s="10">
        <v>822.0</v>
      </c>
    </row>
    <row r="2139" ht="12.75" customHeight="1">
      <c r="A2139" s="10" t="s">
        <v>5631</v>
      </c>
      <c r="C2139" s="10">
        <v>3.0</v>
      </c>
      <c r="D2139" s="10">
        <v>132.0</v>
      </c>
    </row>
    <row r="2140" ht="12.75" customHeight="1">
      <c r="A2140" s="10" t="s">
        <v>5634</v>
      </c>
      <c r="C2140" s="10">
        <v>1.0</v>
      </c>
      <c r="D2140" s="10" t="s">
        <v>1562</v>
      </c>
    </row>
    <row r="2141" ht="12.75" customHeight="1">
      <c r="A2141" s="10" t="s">
        <v>5637</v>
      </c>
      <c r="C2141" s="10">
        <v>2.0</v>
      </c>
      <c r="D2141" s="10" t="s">
        <v>1562</v>
      </c>
    </row>
    <row r="2142" ht="12.75" customHeight="1">
      <c r="A2142" s="10" t="s">
        <v>5639</v>
      </c>
      <c r="C2142" s="10">
        <v>1.0</v>
      </c>
      <c r="D2142" s="10" t="s">
        <v>1562</v>
      </c>
    </row>
    <row r="2143" ht="12.75" customHeight="1">
      <c r="A2143" s="10" t="s">
        <v>5642</v>
      </c>
      <c r="C2143" s="10">
        <v>1.0</v>
      </c>
      <c r="D2143" s="11" t="s">
        <v>2014</v>
      </c>
    </row>
    <row r="2144" ht="12.75" customHeight="1">
      <c r="A2144" s="10" t="s">
        <v>5645</v>
      </c>
      <c r="C2144" s="10">
        <v>1.0</v>
      </c>
      <c r="D2144" s="10" t="s">
        <v>1562</v>
      </c>
    </row>
    <row r="2145" ht="12.75" customHeight="1">
      <c r="A2145" s="10" t="s">
        <v>5647</v>
      </c>
      <c r="C2145" s="10">
        <v>1.0</v>
      </c>
    </row>
    <row r="2146" ht="12.75" customHeight="1">
      <c r="A2146" s="10" t="s">
        <v>5650</v>
      </c>
      <c r="C2146" s="10">
        <v>1.0</v>
      </c>
      <c r="D2146" s="10">
        <v>852.0</v>
      </c>
    </row>
    <row r="2147" ht="12.75" customHeight="1">
      <c r="A2147" s="10" t="s">
        <v>5653</v>
      </c>
      <c r="C2147" s="10">
        <v>1.0</v>
      </c>
      <c r="D2147" s="10" t="s">
        <v>1300</v>
      </c>
    </row>
    <row r="2148" ht="12.75" customHeight="1">
      <c r="A2148" s="10" t="s">
        <v>5656</v>
      </c>
      <c r="C2148" s="10">
        <v>3.0</v>
      </c>
      <c r="D2148" s="10" t="s">
        <v>2874</v>
      </c>
    </row>
    <row r="2149" ht="12.75" customHeight="1">
      <c r="A2149" s="10" t="s">
        <v>5660</v>
      </c>
      <c r="C2149" s="10">
        <v>2.0</v>
      </c>
      <c r="D2149" s="10" t="s">
        <v>1562</v>
      </c>
    </row>
    <row r="2150" ht="12.75" customHeight="1">
      <c r="A2150" s="10" t="s">
        <v>5662</v>
      </c>
      <c r="C2150" s="10">
        <v>2.0</v>
      </c>
      <c r="D2150" s="10" t="s">
        <v>1778</v>
      </c>
    </row>
    <row r="2151" ht="12.75" customHeight="1">
      <c r="A2151" s="10" t="s">
        <v>5665</v>
      </c>
      <c r="C2151" s="10">
        <v>1.0</v>
      </c>
      <c r="D2151" s="10" t="s">
        <v>1778</v>
      </c>
    </row>
    <row r="2152" ht="12.75" customHeight="1">
      <c r="A2152" s="10" t="s">
        <v>5668</v>
      </c>
      <c r="C2152" s="10">
        <v>1.0</v>
      </c>
      <c r="D2152" s="10">
        <v>222.0</v>
      </c>
    </row>
    <row r="2153" ht="12.75" customHeight="1">
      <c r="A2153" s="10" t="s">
        <v>5670</v>
      </c>
      <c r="D2153" s="10">
        <v>222.0</v>
      </c>
    </row>
    <row r="2154" ht="12.75" customHeight="1">
      <c r="A2154" s="10" t="s">
        <v>5672</v>
      </c>
      <c r="C2154" s="10">
        <v>1.0</v>
      </c>
      <c r="D2154" s="10" t="s">
        <v>778</v>
      </c>
    </row>
    <row r="2155" ht="12.75" customHeight="1">
      <c r="A2155" s="10" t="s">
        <v>5674</v>
      </c>
      <c r="C2155" s="10">
        <v>1.0</v>
      </c>
      <c r="D2155" s="10">
        <v>151.0</v>
      </c>
    </row>
    <row r="2156" ht="12.75" customHeight="1">
      <c r="A2156" s="10" t="s">
        <v>5676</v>
      </c>
      <c r="C2156" s="10">
        <v>1.0</v>
      </c>
      <c r="D2156" s="11" t="s">
        <v>478</v>
      </c>
    </row>
    <row r="2157" ht="12.75" customHeight="1">
      <c r="A2157" s="10" t="s">
        <v>5678</v>
      </c>
      <c r="C2157" s="10">
        <v>1.0</v>
      </c>
      <c r="D2157" s="10" t="s">
        <v>1423</v>
      </c>
    </row>
    <row r="2158" ht="12.75" customHeight="1">
      <c r="A2158" s="10" t="s">
        <v>5680</v>
      </c>
      <c r="C2158" s="10">
        <v>1.0</v>
      </c>
      <c r="D2158" s="10" t="s">
        <v>1005</v>
      </c>
    </row>
    <row r="2159" ht="12.75" customHeight="1">
      <c r="A2159" s="10" t="s">
        <v>5682</v>
      </c>
      <c r="C2159" s="10">
        <v>2.0</v>
      </c>
      <c r="D2159" s="10" t="s">
        <v>1778</v>
      </c>
    </row>
    <row r="2160" ht="12.75" customHeight="1">
      <c r="A2160" s="10" t="s">
        <v>5684</v>
      </c>
      <c r="C2160" s="10">
        <v>2.0</v>
      </c>
      <c r="D2160" s="10" t="s">
        <v>1612</v>
      </c>
    </row>
    <row r="2161" ht="12.75" customHeight="1">
      <c r="A2161" s="10" t="s">
        <v>5686</v>
      </c>
      <c r="C2161" s="10">
        <v>1.0</v>
      </c>
      <c r="D2161" s="10" t="s">
        <v>1423</v>
      </c>
    </row>
    <row r="2162" ht="12.75" customHeight="1">
      <c r="A2162" s="10" t="s">
        <v>5689</v>
      </c>
      <c r="C2162" s="10">
        <v>2.0</v>
      </c>
      <c r="D2162" s="11" t="s">
        <v>2817</v>
      </c>
    </row>
    <row r="2163" ht="12.75" customHeight="1">
      <c r="A2163" s="10" t="s">
        <v>5691</v>
      </c>
      <c r="C2163" s="10">
        <v>1.0</v>
      </c>
      <c r="D2163" s="10">
        <v>911.0</v>
      </c>
    </row>
    <row r="2164" ht="12.75" customHeight="1">
      <c r="A2164" s="10" t="s">
        <v>5694</v>
      </c>
      <c r="C2164" s="10">
        <v>3.0</v>
      </c>
      <c r="D2164" s="10" t="s">
        <v>2893</v>
      </c>
    </row>
    <row r="2165" ht="12.75" customHeight="1">
      <c r="A2165" s="10" t="s">
        <v>5697</v>
      </c>
      <c r="C2165" s="10">
        <v>1.0</v>
      </c>
      <c r="D2165" s="10">
        <v>152.0</v>
      </c>
    </row>
    <row r="2166" ht="12.75" customHeight="1">
      <c r="A2166" s="10" t="s">
        <v>5700</v>
      </c>
      <c r="C2166" s="10">
        <v>1.0</v>
      </c>
      <c r="D2166" s="10">
        <v>151.0</v>
      </c>
    </row>
    <row r="2167" ht="12.75" customHeight="1">
      <c r="A2167" s="10" t="s">
        <v>5702</v>
      </c>
      <c r="C2167" s="10">
        <v>2.0</v>
      </c>
      <c r="D2167" s="10" t="s">
        <v>1107</v>
      </c>
    </row>
    <row r="2168" ht="12.75" customHeight="1">
      <c r="A2168" s="10" t="s">
        <v>5705</v>
      </c>
      <c r="C2168" s="10">
        <v>11.0</v>
      </c>
      <c r="D2168" s="10" t="s">
        <v>907</v>
      </c>
    </row>
    <row r="2169" ht="12.75" customHeight="1">
      <c r="A2169" s="10" t="s">
        <v>5707</v>
      </c>
      <c r="C2169" s="10">
        <v>9.0</v>
      </c>
      <c r="D2169" s="11" t="s">
        <v>2014</v>
      </c>
    </row>
    <row r="2170" ht="12.75" customHeight="1">
      <c r="A2170" s="10" t="s">
        <v>5709</v>
      </c>
      <c r="C2170" s="10">
        <v>1.0</v>
      </c>
      <c r="D2170" s="11" t="s">
        <v>1929</v>
      </c>
    </row>
    <row r="2171" ht="12.75" customHeight="1">
      <c r="A2171" s="10" t="s">
        <v>5711</v>
      </c>
      <c r="C2171" s="10">
        <v>1.0</v>
      </c>
      <c r="D2171" s="10">
        <v>122.0</v>
      </c>
    </row>
    <row r="2172" ht="12.75" customHeight="1">
      <c r="A2172" s="10" t="s">
        <v>5713</v>
      </c>
      <c r="C2172" s="10">
        <v>4.0</v>
      </c>
      <c r="D2172" s="11" t="s">
        <v>1532</v>
      </c>
    </row>
    <row r="2173" ht="12.75" customHeight="1">
      <c r="A2173" s="10" t="s">
        <v>5715</v>
      </c>
      <c r="C2173" s="10">
        <v>2.0</v>
      </c>
      <c r="D2173" s="10" t="s">
        <v>879</v>
      </c>
    </row>
    <row r="2174" ht="12.75" customHeight="1">
      <c r="A2174" s="10" t="s">
        <v>5717</v>
      </c>
      <c r="C2174" s="10">
        <v>2.0</v>
      </c>
      <c r="D2174" s="10" t="s">
        <v>1695</v>
      </c>
    </row>
    <row r="2175" ht="12.75" customHeight="1">
      <c r="A2175" s="10" t="s">
        <v>5720</v>
      </c>
      <c r="C2175" s="10">
        <v>11.0</v>
      </c>
      <c r="D2175" s="10" t="s">
        <v>1291</v>
      </c>
    </row>
    <row r="2176" ht="12.75" customHeight="1">
      <c r="A2176" s="10" t="s">
        <v>5723</v>
      </c>
      <c r="C2176" s="10">
        <v>12.0</v>
      </c>
      <c r="D2176" s="10" t="s">
        <v>1291</v>
      </c>
    </row>
    <row r="2177" ht="12.75" customHeight="1">
      <c r="A2177" s="10" t="s">
        <v>5726</v>
      </c>
      <c r="C2177" s="10">
        <v>1.0</v>
      </c>
      <c r="D2177" s="10">
        <v>742.0</v>
      </c>
    </row>
    <row r="2178" ht="12.75" customHeight="1">
      <c r="A2178" s="10" t="s">
        <v>5728</v>
      </c>
      <c r="C2178" s="10">
        <v>7.0</v>
      </c>
      <c r="D2178" s="10" t="s">
        <v>772</v>
      </c>
    </row>
    <row r="2179" ht="12.75" customHeight="1">
      <c r="A2179" s="10" t="s">
        <v>5730</v>
      </c>
      <c r="C2179" s="10">
        <v>1.0</v>
      </c>
      <c r="D2179" s="10">
        <v>951.0</v>
      </c>
    </row>
    <row r="2180" ht="12.75" customHeight="1">
      <c r="A2180" s="10" t="s">
        <v>5733</v>
      </c>
      <c r="C2180" s="10">
        <v>1.0</v>
      </c>
      <c r="D2180" s="10" t="s">
        <v>309</v>
      </c>
    </row>
    <row r="2181" ht="12.75" customHeight="1">
      <c r="A2181" s="10" t="s">
        <v>5735</v>
      </c>
      <c r="C2181" s="10">
        <v>1.0</v>
      </c>
      <c r="D2181" s="10" t="s">
        <v>1005</v>
      </c>
    </row>
    <row r="2182" ht="12.75" customHeight="1">
      <c r="A2182" s="10" t="s">
        <v>5737</v>
      </c>
      <c r="C2182" s="10">
        <v>1.0</v>
      </c>
      <c r="D2182" s="10" t="s">
        <v>5740</v>
      </c>
    </row>
    <row r="2183" ht="12.75" customHeight="1">
      <c r="A2183" s="10" t="s">
        <v>5741</v>
      </c>
      <c r="C2183" s="10">
        <v>1.0</v>
      </c>
      <c r="D2183" s="10" t="s">
        <v>2064</v>
      </c>
    </row>
    <row r="2184" ht="12.75" customHeight="1">
      <c r="A2184" s="10" t="s">
        <v>5743</v>
      </c>
      <c r="C2184" s="10">
        <v>1.0</v>
      </c>
      <c r="D2184" s="10" t="s">
        <v>2064</v>
      </c>
    </row>
    <row r="2185" ht="12.75" customHeight="1">
      <c r="A2185" s="10" t="s">
        <v>5746</v>
      </c>
      <c r="C2185" s="10">
        <v>2.0</v>
      </c>
      <c r="D2185" s="10" t="s">
        <v>5748</v>
      </c>
    </row>
    <row r="2186" ht="12.75" customHeight="1">
      <c r="A2186" s="10" t="s">
        <v>5749</v>
      </c>
      <c r="C2186" s="10">
        <v>1.0</v>
      </c>
      <c r="D2186" s="10" t="s">
        <v>2064</v>
      </c>
    </row>
    <row r="2187" ht="12.75" customHeight="1">
      <c r="A2187" s="10" t="s">
        <v>5751</v>
      </c>
      <c r="C2187" s="10">
        <v>1.0</v>
      </c>
      <c r="D2187" s="10" t="s">
        <v>2064</v>
      </c>
    </row>
    <row r="2188" ht="12.75" customHeight="1">
      <c r="A2188" s="10" t="s">
        <v>5754</v>
      </c>
      <c r="C2188" s="10">
        <v>2.0</v>
      </c>
      <c r="D2188" s="10">
        <v>351.0</v>
      </c>
    </row>
    <row r="2189" ht="12.75" customHeight="1">
      <c r="A2189" s="10" t="s">
        <v>5757</v>
      </c>
      <c r="C2189" s="10">
        <v>2.0</v>
      </c>
      <c r="D2189" s="10">
        <v>951.0</v>
      </c>
    </row>
    <row r="2190" ht="12.75" customHeight="1">
      <c r="A2190" s="10" t="s">
        <v>5760</v>
      </c>
      <c r="C2190" s="10">
        <v>5.0</v>
      </c>
      <c r="D2190" s="10" t="s">
        <v>772</v>
      </c>
    </row>
    <row r="2191" ht="12.75" customHeight="1">
      <c r="A2191" s="10" t="s">
        <v>5762</v>
      </c>
      <c r="C2191" s="10">
        <v>4.0</v>
      </c>
      <c r="D2191" s="10">
        <v>222.0</v>
      </c>
    </row>
    <row r="2192" ht="12.75" customHeight="1">
      <c r="A2192" s="10" t="s">
        <v>5765</v>
      </c>
      <c r="C2192" s="10">
        <v>1.0</v>
      </c>
      <c r="D2192" s="10" t="s">
        <v>672</v>
      </c>
    </row>
    <row r="2193" ht="12.75" customHeight="1">
      <c r="A2193" s="10" t="s">
        <v>5768</v>
      </c>
      <c r="C2193" s="10">
        <v>1.0</v>
      </c>
      <c r="D2193" s="10">
        <v>712.0</v>
      </c>
    </row>
    <row r="2194" ht="12.75" customHeight="1">
      <c r="A2194" s="10" t="s">
        <v>5770</v>
      </c>
      <c r="C2194" s="10">
        <v>2.0</v>
      </c>
      <c r="D2194" s="10" t="s">
        <v>4222</v>
      </c>
    </row>
    <row r="2195" ht="12.75" customHeight="1">
      <c r="A2195" s="10" t="s">
        <v>5773</v>
      </c>
      <c r="C2195" s="10">
        <v>3.0</v>
      </c>
      <c r="D2195" s="10" t="s">
        <v>363</v>
      </c>
    </row>
    <row r="2196" ht="12.75" customHeight="1">
      <c r="A2196" s="10" t="s">
        <v>5776</v>
      </c>
      <c r="C2196" s="10">
        <v>1.0</v>
      </c>
      <c r="D2196" s="10" t="s">
        <v>363</v>
      </c>
    </row>
    <row r="2197" ht="12.75" customHeight="1">
      <c r="A2197" s="10" t="s">
        <v>5779</v>
      </c>
      <c r="C2197" s="10">
        <v>1.0</v>
      </c>
      <c r="D2197" s="10" t="s">
        <v>2780</v>
      </c>
    </row>
    <row r="2198" ht="12.75" customHeight="1">
      <c r="A2198" s="10" t="s">
        <v>5782</v>
      </c>
      <c r="C2198" s="10">
        <v>1.0</v>
      </c>
    </row>
    <row r="2199" ht="12.75" customHeight="1">
      <c r="A2199" s="10" t="s">
        <v>5784</v>
      </c>
      <c r="C2199" s="10">
        <v>2.0</v>
      </c>
      <c r="D2199" s="10" t="s">
        <v>4222</v>
      </c>
    </row>
    <row r="2200" ht="12.75" customHeight="1">
      <c r="A2200" s="10" t="s">
        <v>5787</v>
      </c>
      <c r="C2200" s="10">
        <v>10.0</v>
      </c>
      <c r="D2200" s="10" t="s">
        <v>2000</v>
      </c>
    </row>
    <row r="2201" ht="12.75" customHeight="1">
      <c r="A2201" s="10" t="s">
        <v>5790</v>
      </c>
      <c r="C2201" s="10">
        <v>1.0</v>
      </c>
      <c r="D2201" s="10" t="s">
        <v>2839</v>
      </c>
    </row>
    <row r="2202" ht="12.75" customHeight="1">
      <c r="A2202" s="10" t="s">
        <v>5792</v>
      </c>
      <c r="C2202" s="10">
        <v>1.0</v>
      </c>
    </row>
    <row r="2203" ht="12.75" customHeight="1">
      <c r="A2203" s="10" t="s">
        <v>5795</v>
      </c>
      <c r="C2203" s="10">
        <v>2.0</v>
      </c>
    </row>
    <row r="2204" ht="12.75" customHeight="1">
      <c r="A2204" s="10" t="s">
        <v>5797</v>
      </c>
      <c r="C2204" s="10">
        <v>1.0</v>
      </c>
    </row>
    <row r="2205" ht="12.75" customHeight="1">
      <c r="A2205" s="10" t="s">
        <v>5800</v>
      </c>
      <c r="C2205" s="10">
        <v>1.0</v>
      </c>
      <c r="D2205" s="10">
        <v>832.0</v>
      </c>
    </row>
    <row r="2206" ht="12.75" customHeight="1">
      <c r="A2206" s="10" t="s">
        <v>5803</v>
      </c>
    </row>
    <row r="2207" ht="12.75" customHeight="1">
      <c r="A2207" s="10" t="s">
        <v>5805</v>
      </c>
      <c r="C2207" s="10">
        <v>1.0</v>
      </c>
    </row>
    <row r="2208" ht="12.75" customHeight="1">
      <c r="A2208" s="10" t="s">
        <v>5807</v>
      </c>
      <c r="C2208" s="10">
        <v>2.0</v>
      </c>
      <c r="D2208" s="10">
        <v>652.0</v>
      </c>
    </row>
    <row r="2209" ht="12.75" customHeight="1">
      <c r="A2209" s="10" t="s">
        <v>5809</v>
      </c>
      <c r="C2209" s="10">
        <v>1.0</v>
      </c>
      <c r="D2209" s="10" t="s">
        <v>515</v>
      </c>
    </row>
    <row r="2210" ht="12.75" customHeight="1">
      <c r="A2210" s="10" t="s">
        <v>5811</v>
      </c>
      <c r="C2210" s="10">
        <v>1.0</v>
      </c>
      <c r="D2210" s="11" t="s">
        <v>1859</v>
      </c>
    </row>
    <row r="2211" ht="12.75" customHeight="1">
      <c r="A2211" s="10" t="s">
        <v>5813</v>
      </c>
      <c r="C2211" s="10">
        <v>1.0</v>
      </c>
    </row>
    <row r="2212" ht="12.75" customHeight="1">
      <c r="A2212" s="10" t="s">
        <v>5816</v>
      </c>
      <c r="C2212" s="10">
        <v>1.0</v>
      </c>
      <c r="D2212" s="10">
        <v>142.0</v>
      </c>
    </row>
    <row r="2213" ht="12.75" customHeight="1">
      <c r="A2213" s="10" t="s">
        <v>5818</v>
      </c>
      <c r="C2213" s="10">
        <v>1.0</v>
      </c>
      <c r="D2213" s="10">
        <v>123.0</v>
      </c>
    </row>
    <row r="2214" ht="12.75" customHeight="1">
      <c r="A2214" s="10" t="s">
        <v>5821</v>
      </c>
      <c r="C2214" s="10">
        <v>1.0</v>
      </c>
      <c r="D2214" s="10" t="s">
        <v>363</v>
      </c>
    </row>
    <row r="2215" ht="12.75" customHeight="1">
      <c r="A2215" s="10" t="s">
        <v>5824</v>
      </c>
      <c r="C2215" s="10">
        <v>1.0</v>
      </c>
      <c r="D2215" s="11" t="s">
        <v>1859</v>
      </c>
    </row>
    <row r="2216" ht="12.75" customHeight="1">
      <c r="A2216" s="10" t="s">
        <v>5826</v>
      </c>
      <c r="C2216" s="10">
        <v>2.0</v>
      </c>
      <c r="D2216" s="10" t="s">
        <v>309</v>
      </c>
    </row>
    <row r="2217" ht="12.75" customHeight="1">
      <c r="A2217" s="10" t="s">
        <v>5828</v>
      </c>
      <c r="C2217" s="10">
        <v>1.0</v>
      </c>
      <c r="D2217" s="11" t="s">
        <v>885</v>
      </c>
    </row>
    <row r="2218" ht="12.75" customHeight="1">
      <c r="A2218" s="10" t="s">
        <v>5831</v>
      </c>
      <c r="C2218" s="10">
        <v>2.0</v>
      </c>
      <c r="D2218" s="10">
        <v>643.0</v>
      </c>
    </row>
    <row r="2219" ht="12.75" customHeight="1">
      <c r="A2219" s="10" t="s">
        <v>5834</v>
      </c>
      <c r="C2219" s="10">
        <v>2.0</v>
      </c>
      <c r="D2219" s="10">
        <v>711.0</v>
      </c>
    </row>
    <row r="2220" ht="12.75" customHeight="1">
      <c r="A2220" s="10" t="s">
        <v>5837</v>
      </c>
      <c r="C2220" s="10">
        <v>2.0</v>
      </c>
      <c r="D2220" s="10" t="s">
        <v>274</v>
      </c>
    </row>
    <row r="2221" ht="12.75" customHeight="1">
      <c r="A2221" s="10" t="s">
        <v>5840</v>
      </c>
      <c r="C2221" s="10">
        <v>2.0</v>
      </c>
      <c r="D2221" s="10">
        <v>711.0</v>
      </c>
    </row>
    <row r="2222" ht="12.75" customHeight="1">
      <c r="A2222" s="10" t="s">
        <v>5843</v>
      </c>
      <c r="C2222" s="10">
        <v>2.0</v>
      </c>
      <c r="D2222" s="10">
        <v>851.0</v>
      </c>
    </row>
    <row r="2223" ht="12.75" customHeight="1">
      <c r="A2223" s="10" t="s">
        <v>5845</v>
      </c>
      <c r="C2223" s="10">
        <v>1.0</v>
      </c>
    </row>
    <row r="2224" ht="12.75" customHeight="1">
      <c r="A2224" s="10" t="s">
        <v>5847</v>
      </c>
      <c r="C2224" s="10">
        <v>2.0</v>
      </c>
      <c r="D2224" s="10">
        <v>643.0</v>
      </c>
    </row>
    <row r="2225" ht="12.75" customHeight="1">
      <c r="A2225" s="10" t="s">
        <v>5850</v>
      </c>
      <c r="C2225" s="10">
        <v>1.0</v>
      </c>
    </row>
    <row r="2226" ht="12.75" customHeight="1">
      <c r="A2226" s="10" t="s">
        <v>5853</v>
      </c>
    </row>
    <row r="2227" ht="12.75" customHeight="1">
      <c r="A2227" s="10" t="s">
        <v>5856</v>
      </c>
    </row>
    <row r="2228" ht="12.75" customHeight="1">
      <c r="A2228" s="10" t="s">
        <v>5859</v>
      </c>
    </row>
    <row r="2229" ht="12.75" customHeight="1">
      <c r="A2229" s="10" t="s">
        <v>5863</v>
      </c>
      <c r="C2229" s="10">
        <v>1.0</v>
      </c>
    </row>
    <row r="2230" ht="12.75" customHeight="1">
      <c r="A2230" s="10" t="s">
        <v>5866</v>
      </c>
      <c r="C2230" s="10">
        <v>2.0</v>
      </c>
      <c r="D2230" s="10" t="s">
        <v>363</v>
      </c>
    </row>
    <row r="2231" ht="12.75" customHeight="1">
      <c r="A2231" s="10" t="s">
        <v>5869</v>
      </c>
    </row>
    <row r="2232" ht="12.75" customHeight="1">
      <c r="A2232" s="10" t="s">
        <v>5871</v>
      </c>
    </row>
    <row r="2233" ht="12.75" customHeight="1">
      <c r="A2233" s="10" t="s">
        <v>5873</v>
      </c>
      <c r="C2233" s="10">
        <v>1.0</v>
      </c>
      <c r="D2233" s="11" t="s">
        <v>885</v>
      </c>
    </row>
    <row r="2234" ht="12.75" customHeight="1">
      <c r="A2234" s="10" t="s">
        <v>5875</v>
      </c>
    </row>
    <row r="2235" ht="12.75" customHeight="1">
      <c r="A2235" s="10" t="s">
        <v>5877</v>
      </c>
    </row>
    <row r="2236" ht="12.75" customHeight="1">
      <c r="A2236" s="10" t="s">
        <v>5880</v>
      </c>
      <c r="C2236" s="10">
        <v>3.0</v>
      </c>
      <c r="D2236" s="10">
        <v>742.0</v>
      </c>
    </row>
    <row r="2237" ht="12.75" customHeight="1">
      <c r="A2237" s="10" t="s">
        <v>5883</v>
      </c>
    </row>
    <row r="2238" ht="12.75" customHeight="1">
      <c r="A2238" s="10" t="s">
        <v>5885</v>
      </c>
      <c r="C2238" s="10">
        <v>1.0</v>
      </c>
      <c r="D2238" s="10">
        <v>742.0</v>
      </c>
    </row>
    <row r="2239" ht="12.75" customHeight="1">
      <c r="A2239" s="10" t="s">
        <v>5887</v>
      </c>
    </row>
    <row r="2240" ht="12.75" customHeight="1">
      <c r="A2240" s="10" t="s">
        <v>5889</v>
      </c>
    </row>
    <row r="2241" ht="12.75" customHeight="1">
      <c r="A2241" s="10" t="s">
        <v>5892</v>
      </c>
      <c r="C2241" s="10">
        <v>1.0</v>
      </c>
      <c r="D2241" s="11"/>
    </row>
    <row r="2242" ht="12.75" customHeight="1">
      <c r="A2242" s="10" t="s">
        <v>5894</v>
      </c>
      <c r="C2242" s="10">
        <v>2.0</v>
      </c>
      <c r="D2242" s="10" t="s">
        <v>2874</v>
      </c>
    </row>
    <row r="2243" ht="12.75" customHeight="1">
      <c r="A2243" s="10" t="s">
        <v>5896</v>
      </c>
      <c r="C2243" s="10">
        <v>1.0</v>
      </c>
      <c r="D2243" s="10" t="s">
        <v>2874</v>
      </c>
    </row>
    <row r="2244" ht="12.75" customHeight="1">
      <c r="A2244" s="10" t="s">
        <v>5898</v>
      </c>
      <c r="C2244" s="10">
        <v>1.0</v>
      </c>
      <c r="D2244" s="11" t="s">
        <v>761</v>
      </c>
    </row>
    <row r="2245" ht="12.75" customHeight="1">
      <c r="A2245" s="10" t="s">
        <v>5900</v>
      </c>
      <c r="C2245" s="10">
        <v>1.0</v>
      </c>
      <c r="D2245" s="10" t="s">
        <v>772</v>
      </c>
    </row>
    <row r="2246" ht="12.75" customHeight="1">
      <c r="A2246" s="10" t="s">
        <v>5902</v>
      </c>
      <c r="C2246" s="10">
        <v>1.0</v>
      </c>
      <c r="D2246" s="10">
        <v>433.0</v>
      </c>
    </row>
    <row r="2247" ht="12.75" customHeight="1">
      <c r="A2247" s="10" t="s">
        <v>5905</v>
      </c>
      <c r="C2247" s="10">
        <v>3.0</v>
      </c>
      <c r="D2247" s="10" t="s">
        <v>1843</v>
      </c>
    </row>
    <row r="2248" ht="12.75" customHeight="1">
      <c r="A2248" s="10" t="s">
        <v>5908</v>
      </c>
      <c r="C2248" s="10">
        <v>1.0</v>
      </c>
      <c r="D2248" s="10">
        <v>621.0</v>
      </c>
    </row>
    <row r="2249" ht="12.75" customHeight="1">
      <c r="A2249" s="10" t="s">
        <v>5910</v>
      </c>
      <c r="C2249" s="10">
        <v>3.0</v>
      </c>
      <c r="D2249" s="10" t="s">
        <v>363</v>
      </c>
    </row>
    <row r="2250" ht="12.75" customHeight="1">
      <c r="A2250" s="10" t="s">
        <v>5912</v>
      </c>
      <c r="C2250" s="10">
        <v>1.0</v>
      </c>
      <c r="D2250" s="10" t="s">
        <v>218</v>
      </c>
    </row>
    <row r="2251" ht="12.75" customHeight="1">
      <c r="A2251" s="10" t="s">
        <v>5914</v>
      </c>
      <c r="C2251" s="10">
        <v>1.0</v>
      </c>
      <c r="D2251" s="10">
        <v>521.0</v>
      </c>
    </row>
    <row r="2252" ht="12.75" customHeight="1">
      <c r="A2252" s="10" t="s">
        <v>5917</v>
      </c>
      <c r="C2252" s="10">
        <v>1.0</v>
      </c>
      <c r="D2252" s="10">
        <v>223.0</v>
      </c>
    </row>
    <row r="2253" ht="12.75" customHeight="1">
      <c r="A2253" s="10" t="s">
        <v>5919</v>
      </c>
      <c r="C2253" s="10">
        <v>1.0</v>
      </c>
      <c r="D2253" s="10">
        <v>842.0</v>
      </c>
    </row>
    <row r="2254" ht="12.75" customHeight="1">
      <c r="A2254" s="10" t="s">
        <v>5922</v>
      </c>
      <c r="C2254" s="10">
        <v>4.0</v>
      </c>
      <c r="D2254" s="10" t="s">
        <v>1936</v>
      </c>
    </row>
    <row r="2255" ht="12.75" customHeight="1">
      <c r="A2255" s="10" t="s">
        <v>5925</v>
      </c>
      <c r="C2255" s="10">
        <v>4.0</v>
      </c>
      <c r="D2255" s="10">
        <v>231.0</v>
      </c>
    </row>
    <row r="2256" ht="12.75" customHeight="1">
      <c r="A2256" s="10" t="s">
        <v>5927</v>
      </c>
      <c r="C2256" s="10">
        <v>1.0</v>
      </c>
      <c r="D2256" s="10">
        <v>231.0</v>
      </c>
    </row>
    <row r="2257" ht="12.75" customHeight="1">
      <c r="A2257" s="10" t="s">
        <v>5929</v>
      </c>
      <c r="C2257" s="10">
        <v>1.0</v>
      </c>
      <c r="D2257" s="10">
        <v>232.0</v>
      </c>
    </row>
    <row r="2258" ht="12.75" customHeight="1">
      <c r="A2258" s="10" t="s">
        <v>5932</v>
      </c>
      <c r="C2258" s="10">
        <v>1.0</v>
      </c>
      <c r="D2258" s="10" t="s">
        <v>1639</v>
      </c>
    </row>
    <row r="2259" ht="12.75" customHeight="1">
      <c r="A2259" s="10" t="s">
        <v>5934</v>
      </c>
      <c r="C2259" s="10">
        <v>2.0</v>
      </c>
      <c r="D2259" s="10">
        <v>631.0</v>
      </c>
    </row>
    <row r="2260" ht="12.75" customHeight="1">
      <c r="A2260" s="10" t="s">
        <v>5937</v>
      </c>
      <c r="C2260" s="10">
        <v>2.0</v>
      </c>
      <c r="D2260" s="10" t="s">
        <v>1465</v>
      </c>
    </row>
    <row r="2261" ht="12.75" customHeight="1">
      <c r="A2261" s="10" t="s">
        <v>5939</v>
      </c>
      <c r="C2261" s="10">
        <v>1.0</v>
      </c>
      <c r="D2261" s="10" t="s">
        <v>472</v>
      </c>
    </row>
    <row r="2262" ht="12.75" customHeight="1">
      <c r="A2262" s="10" t="s">
        <v>5942</v>
      </c>
      <c r="C2262" s="10">
        <v>1.0</v>
      </c>
      <c r="D2262" s="10">
        <v>822.0</v>
      </c>
    </row>
    <row r="2263" ht="12.75" customHeight="1">
      <c r="A2263" s="10" t="s">
        <v>5945</v>
      </c>
      <c r="C2263" s="10">
        <v>1.0</v>
      </c>
      <c r="D2263" s="10" t="s">
        <v>211</v>
      </c>
    </row>
    <row r="2264" ht="12.75" customHeight="1">
      <c r="A2264" s="10" t="s">
        <v>5947</v>
      </c>
      <c r="C2264" s="10">
        <v>2.0</v>
      </c>
      <c r="D2264" s="10">
        <v>821.0</v>
      </c>
    </row>
    <row r="2265" ht="12.75" customHeight="1">
      <c r="A2265" s="10" t="s">
        <v>5950</v>
      </c>
      <c r="C2265" s="10">
        <v>1.0</v>
      </c>
      <c r="D2265" s="10">
        <v>822.0</v>
      </c>
    </row>
    <row r="2266" ht="12.75" customHeight="1">
      <c r="A2266" s="10" t="s">
        <v>5953</v>
      </c>
      <c r="C2266" s="10">
        <v>1.0</v>
      </c>
      <c r="D2266" s="10" t="s">
        <v>772</v>
      </c>
    </row>
    <row r="2267" ht="12.75" customHeight="1">
      <c r="A2267" s="10" t="s">
        <v>5955</v>
      </c>
      <c r="C2267" s="10">
        <v>1.0</v>
      </c>
      <c r="D2267" s="10" t="s">
        <v>911</v>
      </c>
    </row>
    <row r="2268" ht="12.75" customHeight="1">
      <c r="A2268" s="10" t="s">
        <v>5957</v>
      </c>
      <c r="C2268" s="10">
        <v>2.0</v>
      </c>
      <c r="D2268" s="10">
        <v>123.0</v>
      </c>
    </row>
    <row r="2269" ht="12.75" customHeight="1">
      <c r="A2269" s="10" t="s">
        <v>5960</v>
      </c>
      <c r="C2269" s="10">
        <v>1.0</v>
      </c>
      <c r="D2269" s="10">
        <v>631.0</v>
      </c>
    </row>
    <row r="2270" ht="12.75" customHeight="1">
      <c r="A2270" s="10" t="s">
        <v>5963</v>
      </c>
      <c r="C2270" s="10">
        <v>6.0</v>
      </c>
      <c r="D2270" s="10" t="s">
        <v>802</v>
      </c>
    </row>
    <row r="2271" ht="12.75" customHeight="1">
      <c r="A2271" s="10" t="s">
        <v>5966</v>
      </c>
      <c r="C2271" s="10">
        <v>1.0</v>
      </c>
      <c r="D2271" s="10">
        <v>652.0</v>
      </c>
    </row>
    <row r="2272" ht="12.75" customHeight="1">
      <c r="A2272" s="10" t="s">
        <v>5968</v>
      </c>
      <c r="C2272" s="10">
        <v>1.0</v>
      </c>
      <c r="D2272" s="10">
        <v>652.0</v>
      </c>
    </row>
    <row r="2273" ht="12.75" customHeight="1">
      <c r="A2273" s="10" t="s">
        <v>5970</v>
      </c>
      <c r="C2273" s="10">
        <v>1.0</v>
      </c>
      <c r="D2273" s="10">
        <v>652.0</v>
      </c>
    </row>
    <row r="2274" ht="12.75" customHeight="1">
      <c r="A2274" s="10" t="s">
        <v>5972</v>
      </c>
      <c r="C2274" s="10">
        <v>3.0</v>
      </c>
      <c r="D2274" s="10">
        <v>121.0</v>
      </c>
    </row>
    <row r="2275" ht="12.75" customHeight="1">
      <c r="A2275" s="10" t="s">
        <v>5975</v>
      </c>
      <c r="C2275" s="10">
        <v>5.0</v>
      </c>
      <c r="D2275" s="10">
        <v>121.0</v>
      </c>
    </row>
    <row r="2276" ht="12.75" customHeight="1">
      <c r="A2276" s="10" t="s">
        <v>5977</v>
      </c>
      <c r="C2276" s="10">
        <v>2.0</v>
      </c>
      <c r="D2276" s="10">
        <v>121.0</v>
      </c>
    </row>
    <row r="2277" ht="12.75" customHeight="1">
      <c r="A2277" s="10" t="s">
        <v>5980</v>
      </c>
      <c r="C2277" s="10">
        <v>1.0</v>
      </c>
      <c r="D2277" s="10">
        <v>822.0</v>
      </c>
    </row>
    <row r="2278" ht="12.75" customHeight="1">
      <c r="A2278" s="10" t="s">
        <v>5983</v>
      </c>
      <c r="C2278" s="10">
        <v>1.0</v>
      </c>
      <c r="D2278" s="10" t="s">
        <v>5986</v>
      </c>
    </row>
    <row r="2279" ht="12.75" customHeight="1">
      <c r="A2279" s="10" t="s">
        <v>5988</v>
      </c>
    </row>
    <row r="2280" ht="12.75" customHeight="1">
      <c r="A2280" s="10" t="s">
        <v>5991</v>
      </c>
      <c r="C2280" s="10">
        <v>1.0</v>
      </c>
      <c r="D2280" s="10">
        <v>741.0</v>
      </c>
    </row>
    <row r="2281" ht="12.75" customHeight="1">
      <c r="A2281" s="10" t="s">
        <v>5994</v>
      </c>
      <c r="C2281" s="10">
        <v>1.0</v>
      </c>
      <c r="D2281" s="10" t="s">
        <v>3602</v>
      </c>
    </row>
    <row r="2282" ht="12.75" customHeight="1">
      <c r="A2282" s="10" t="s">
        <v>5997</v>
      </c>
      <c r="C2282" s="10">
        <v>1.0</v>
      </c>
      <c r="D2282" s="10" t="s">
        <v>3602</v>
      </c>
    </row>
    <row r="2283" ht="12.75" customHeight="1">
      <c r="A2283" s="10" t="s">
        <v>6000</v>
      </c>
      <c r="C2283" s="10">
        <v>1.0</v>
      </c>
      <c r="D2283" s="10" t="s">
        <v>3602</v>
      </c>
    </row>
    <row r="2284" ht="12.75" customHeight="1">
      <c r="A2284" s="10" t="s">
        <v>6003</v>
      </c>
      <c r="C2284" s="10">
        <v>2.0</v>
      </c>
      <c r="D2284" s="10" t="s">
        <v>3602</v>
      </c>
    </row>
    <row r="2285" ht="12.75" customHeight="1">
      <c r="A2285" s="10" t="s">
        <v>6006</v>
      </c>
      <c r="C2285" s="10">
        <v>1.0</v>
      </c>
      <c r="D2285" s="10" t="s">
        <v>3602</v>
      </c>
    </row>
    <row r="2286" ht="12.75" customHeight="1">
      <c r="A2286" s="10" t="s">
        <v>6008</v>
      </c>
      <c r="C2286" s="10">
        <v>4.0</v>
      </c>
      <c r="D2286" s="10">
        <v>652.0</v>
      </c>
    </row>
    <row r="2287" ht="12.75" customHeight="1">
      <c r="A2287" s="10" t="s">
        <v>6011</v>
      </c>
      <c r="C2287" s="10">
        <v>1.0</v>
      </c>
      <c r="D2287" s="10" t="s">
        <v>1005</v>
      </c>
    </row>
    <row r="2288" ht="12.75" customHeight="1">
      <c r="A2288" s="10" t="s">
        <v>6013</v>
      </c>
      <c r="C2288" s="10">
        <v>1.0</v>
      </c>
      <c r="D2288" s="10" t="s">
        <v>1005</v>
      </c>
    </row>
    <row r="2289" ht="12.75" customHeight="1">
      <c r="A2289" s="10" t="s">
        <v>6016</v>
      </c>
      <c r="C2289" s="10">
        <v>1.0</v>
      </c>
      <c r="D2289" s="10">
        <v>422.0</v>
      </c>
    </row>
    <row r="2290" ht="12.75" customHeight="1">
      <c r="A2290" s="10" t="s">
        <v>6019</v>
      </c>
      <c r="C2290" s="10">
        <v>1.0</v>
      </c>
      <c r="D2290" s="10" t="s">
        <v>3769</v>
      </c>
    </row>
    <row r="2291" ht="12.75" customHeight="1">
      <c r="A2291" s="10" t="s">
        <v>6022</v>
      </c>
      <c r="C2291" s="10">
        <v>2.0</v>
      </c>
      <c r="D2291" s="10" t="s">
        <v>1005</v>
      </c>
    </row>
    <row r="2292" ht="12.75" customHeight="1">
      <c r="A2292" s="10" t="s">
        <v>6025</v>
      </c>
      <c r="C2292" s="10">
        <v>2.0</v>
      </c>
      <c r="D2292" s="10">
        <v>242.0</v>
      </c>
    </row>
    <row r="2293" ht="12.75" customHeight="1">
      <c r="A2293" s="10" t="s">
        <v>6028</v>
      </c>
      <c r="C2293" s="10">
        <v>1.0</v>
      </c>
      <c r="D2293" s="10" t="s">
        <v>158</v>
      </c>
    </row>
    <row r="2294" ht="12.75" customHeight="1">
      <c r="A2294" s="10" t="s">
        <v>6031</v>
      </c>
      <c r="C2294" s="10">
        <v>1.0</v>
      </c>
      <c r="D2294" s="10" t="s">
        <v>58</v>
      </c>
    </row>
    <row r="2295" ht="12.75" customHeight="1">
      <c r="A2295" s="10" t="s">
        <v>6034</v>
      </c>
      <c r="C2295" s="10">
        <v>1.0</v>
      </c>
      <c r="D2295" s="10">
        <v>422.0</v>
      </c>
    </row>
    <row r="2296" ht="12.75" customHeight="1">
      <c r="A2296" s="10" t="s">
        <v>6037</v>
      </c>
      <c r="C2296" s="10">
        <v>1.0</v>
      </c>
      <c r="D2296" s="10" t="s">
        <v>211</v>
      </c>
    </row>
    <row r="2297" ht="12.75" customHeight="1">
      <c r="A2297" s="10" t="s">
        <v>6040</v>
      </c>
      <c r="C2297" s="10">
        <v>1.0</v>
      </c>
      <c r="D2297" s="10">
        <v>652.0</v>
      </c>
    </row>
    <row r="2298" ht="12.75" customHeight="1">
      <c r="A2298" s="10" t="s">
        <v>6043</v>
      </c>
      <c r="C2298" s="10">
        <v>1.0</v>
      </c>
      <c r="D2298" s="10">
        <v>712.0</v>
      </c>
    </row>
    <row r="2299" ht="12.75" customHeight="1">
      <c r="A2299" s="10" t="s">
        <v>6046</v>
      </c>
      <c r="C2299" s="10">
        <v>2.0</v>
      </c>
      <c r="D2299" s="10">
        <v>511.0</v>
      </c>
    </row>
    <row r="2300" ht="12.75" customHeight="1">
      <c r="A2300" s="10" t="s">
        <v>6049</v>
      </c>
      <c r="C2300" s="10">
        <v>2.0</v>
      </c>
      <c r="D2300" s="10" t="s">
        <v>723</v>
      </c>
    </row>
    <row r="2301" ht="12.75" customHeight="1">
      <c r="A2301" s="10" t="s">
        <v>6051</v>
      </c>
      <c r="C2301" s="10">
        <v>2.0</v>
      </c>
      <c r="D2301" s="10" t="s">
        <v>336</v>
      </c>
    </row>
    <row r="2302" ht="12.75" customHeight="1">
      <c r="A2302" s="10" t="s">
        <v>6055</v>
      </c>
      <c r="C2302" s="10">
        <v>1.0</v>
      </c>
      <c r="D2302" s="10" t="s">
        <v>846</v>
      </c>
    </row>
    <row r="2303" ht="12.75" customHeight="1">
      <c r="A2303" s="10" t="s">
        <v>6057</v>
      </c>
      <c r="B2303" s="10" t="s">
        <v>6058</v>
      </c>
      <c r="C2303" s="10">
        <v>1.0</v>
      </c>
      <c r="D2303" s="10" t="s">
        <v>158</v>
      </c>
    </row>
    <row r="2304" ht="12.75" customHeight="1">
      <c r="A2304" s="10" t="s">
        <v>6059</v>
      </c>
      <c r="B2304" s="10" t="s">
        <v>6060</v>
      </c>
      <c r="C2304" s="10">
        <v>1.0</v>
      </c>
      <c r="D2304" s="10" t="s">
        <v>723</v>
      </c>
    </row>
    <row r="2305" ht="12.75" customHeight="1">
      <c r="A2305" s="10" t="s">
        <v>6062</v>
      </c>
      <c r="B2305" s="10" t="s">
        <v>6063</v>
      </c>
      <c r="C2305" s="10">
        <v>1.0</v>
      </c>
      <c r="D2305" s="10" t="s">
        <v>6065</v>
      </c>
    </row>
    <row r="2306" ht="12.75" customHeight="1">
      <c r="A2306" s="10" t="s">
        <v>6066</v>
      </c>
      <c r="B2306" s="10" t="s">
        <v>6067</v>
      </c>
      <c r="C2306" s="10">
        <v>1.0</v>
      </c>
      <c r="D2306" s="10" t="s">
        <v>5117</v>
      </c>
    </row>
    <row r="2307" ht="12.75" customHeight="1">
      <c r="A2307" s="10" t="s">
        <v>6069</v>
      </c>
      <c r="B2307" s="10" t="s">
        <v>6070</v>
      </c>
      <c r="C2307" s="10">
        <v>1.0</v>
      </c>
      <c r="D2307" s="10">
        <v>832.0</v>
      </c>
    </row>
    <row r="2308" ht="12.75" customHeight="1">
      <c r="A2308" s="11" t="s">
        <v>6072</v>
      </c>
      <c r="B2308" s="10" t="s">
        <v>6073</v>
      </c>
      <c r="C2308" s="10">
        <v>5.0</v>
      </c>
      <c r="D2308" s="11" t="s">
        <v>644</v>
      </c>
    </row>
    <row r="2309" ht="12.75" customHeight="1">
      <c r="A2309" s="10" t="s">
        <v>6075</v>
      </c>
      <c r="B2309" s="10" t="s">
        <v>6073</v>
      </c>
      <c r="D2309" s="10">
        <v>652.0</v>
      </c>
    </row>
    <row r="2310" ht="12.75" customHeight="1">
      <c r="A2310" s="10" t="s">
        <v>6077</v>
      </c>
      <c r="B2310" s="10" t="s">
        <v>6078</v>
      </c>
      <c r="C2310" s="10">
        <v>3.0</v>
      </c>
      <c r="D2310" s="10">
        <v>441.0</v>
      </c>
    </row>
    <row r="2311" ht="12.75" customHeight="1">
      <c r="A2311" s="10" t="s">
        <v>6080</v>
      </c>
      <c r="B2311" s="10" t="s">
        <v>6081</v>
      </c>
      <c r="C2311" s="10">
        <v>2.0</v>
      </c>
      <c r="D2311" s="10">
        <v>441.0</v>
      </c>
    </row>
    <row r="2312" ht="12.75" customHeight="1">
      <c r="A2312" s="10" t="s">
        <v>6083</v>
      </c>
      <c r="B2312" s="10" t="s">
        <v>6084</v>
      </c>
      <c r="C2312" s="10">
        <v>2.0</v>
      </c>
      <c r="D2312" s="11" t="s">
        <v>644</v>
      </c>
    </row>
    <row r="2313" ht="12.75" customHeight="1">
      <c r="A2313" s="10" t="s">
        <v>6085</v>
      </c>
      <c r="B2313" s="10" t="s">
        <v>6084</v>
      </c>
      <c r="C2313" s="10">
        <v>3.0</v>
      </c>
      <c r="D2313" s="11" t="s">
        <v>644</v>
      </c>
    </row>
    <row r="2314" ht="12.75" customHeight="1">
      <c r="A2314" s="10" t="s">
        <v>6086</v>
      </c>
      <c r="B2314" s="10" t="s">
        <v>6087</v>
      </c>
      <c r="C2314" s="10">
        <v>4.0</v>
      </c>
      <c r="D2314" s="10" t="s">
        <v>778</v>
      </c>
    </row>
    <row r="2315" ht="12.75" customHeight="1">
      <c r="A2315" s="10" t="s">
        <v>6089</v>
      </c>
      <c r="B2315" s="10" t="s">
        <v>6090</v>
      </c>
      <c r="C2315" s="10">
        <v>2.0</v>
      </c>
      <c r="D2315" s="10" t="s">
        <v>6091</v>
      </c>
    </row>
    <row r="2316" ht="12.75" customHeight="1">
      <c r="A2316" s="10" t="s">
        <v>6092</v>
      </c>
      <c r="B2316" s="10" t="s">
        <v>6093</v>
      </c>
      <c r="C2316" s="10">
        <v>2.0</v>
      </c>
      <c r="D2316" s="10" t="s">
        <v>6095</v>
      </c>
    </row>
    <row r="2317" ht="12.75" customHeight="1">
      <c r="A2317" s="18" t="s">
        <v>6096</v>
      </c>
      <c r="B2317" s="18" t="s">
        <v>6097</v>
      </c>
      <c r="C2317" s="18">
        <v>3.0</v>
      </c>
      <c r="D2317" s="18">
        <v>442.0</v>
      </c>
    </row>
    <row r="2318" ht="12.75" customHeight="1">
      <c r="A2318" s="10" t="s">
        <v>6100</v>
      </c>
      <c r="B2318" s="10" t="s">
        <v>6101</v>
      </c>
      <c r="D2318" s="10">
        <v>153.0</v>
      </c>
    </row>
    <row r="2319" ht="12.75" customHeight="1">
      <c r="A2319" s="18" t="s">
        <v>6103</v>
      </c>
      <c r="B2319" s="18" t="s">
        <v>6104</v>
      </c>
      <c r="C2319" s="18">
        <v>5.0</v>
      </c>
      <c r="D2319" s="18" t="s">
        <v>3147</v>
      </c>
    </row>
    <row r="2320" ht="12.75" customHeight="1">
      <c r="A2320" s="10" t="s">
        <v>6107</v>
      </c>
      <c r="B2320" s="10" t="s">
        <v>6108</v>
      </c>
      <c r="C2320" s="10">
        <v>1.0</v>
      </c>
      <c r="D2320" s="10">
        <v>451.0</v>
      </c>
    </row>
    <row r="2321" ht="12.75" customHeight="1">
      <c r="A2321" s="10" t="s">
        <v>6110</v>
      </c>
      <c r="B2321" s="10" t="s">
        <v>6111</v>
      </c>
      <c r="C2321" s="10">
        <v>1.0</v>
      </c>
      <c r="D2321" s="10" t="s">
        <v>2266</v>
      </c>
    </row>
    <row r="2322" ht="12.75" customHeight="1">
      <c r="A2322" s="10" t="s">
        <v>6113</v>
      </c>
      <c r="B2322" s="10" t="s">
        <v>6114</v>
      </c>
      <c r="C2322" s="10">
        <v>1.0</v>
      </c>
      <c r="D2322" s="10">
        <v>352.0</v>
      </c>
    </row>
    <row r="2323" ht="12.75" customHeight="1">
      <c r="A2323" s="10" t="s">
        <v>6115</v>
      </c>
      <c r="B2323" s="10" t="s">
        <v>6116</v>
      </c>
      <c r="C2323" s="10">
        <v>2.0</v>
      </c>
      <c r="D2323" s="11" t="s">
        <v>262</v>
      </c>
    </row>
    <row r="2324" ht="12.75" customHeight="1">
      <c r="A2324" s="10" t="s">
        <v>6117</v>
      </c>
      <c r="B2324" s="10" t="s">
        <v>6118</v>
      </c>
      <c r="C2324" s="10">
        <v>1.0</v>
      </c>
      <c r="D2324" s="10">
        <v>153.0</v>
      </c>
    </row>
    <row r="2325" ht="12.75" customHeight="1">
      <c r="A2325" s="10" t="s">
        <v>6120</v>
      </c>
      <c r="B2325" s="10" t="s">
        <v>6121</v>
      </c>
      <c r="C2325" s="10">
        <v>1.0</v>
      </c>
      <c r="D2325" s="10">
        <v>222.0</v>
      </c>
    </row>
    <row r="2326" ht="12.75" customHeight="1">
      <c r="A2326" s="10" t="s">
        <v>6123</v>
      </c>
      <c r="B2326" s="10" t="s">
        <v>6124</v>
      </c>
      <c r="C2326" s="10">
        <v>1.0</v>
      </c>
      <c r="D2326" s="10">
        <v>123.0</v>
      </c>
    </row>
    <row r="2327" ht="12.75" customHeight="1">
      <c r="A2327" s="10" t="s">
        <v>6125</v>
      </c>
      <c r="B2327" s="10" t="s">
        <v>6126</v>
      </c>
      <c r="C2327" s="10">
        <v>1.0</v>
      </c>
      <c r="D2327" s="10">
        <v>422.0</v>
      </c>
    </row>
    <row r="2328" ht="12.75" customHeight="1">
      <c r="A2328" s="10" t="s">
        <v>6127</v>
      </c>
      <c r="B2328" s="10" t="s">
        <v>6128</v>
      </c>
      <c r="C2328" s="10">
        <v>1.0</v>
      </c>
      <c r="D2328" s="10">
        <v>352.0</v>
      </c>
    </row>
    <row r="2329" ht="12.75" customHeight="1">
      <c r="A2329" s="10" t="s">
        <v>6130</v>
      </c>
      <c r="B2329" s="10" t="s">
        <v>6131</v>
      </c>
      <c r="C2329" s="10">
        <v>1.0</v>
      </c>
      <c r="D2329" s="10">
        <v>322.0</v>
      </c>
    </row>
    <row r="2330" ht="12.75" customHeight="1">
      <c r="A2330" s="10" t="s">
        <v>6133</v>
      </c>
      <c r="B2330" s="10" t="s">
        <v>6134</v>
      </c>
      <c r="C2330" s="10">
        <v>1.0</v>
      </c>
      <c r="D2330" s="11" t="s">
        <v>644</v>
      </c>
    </row>
    <row r="2331" ht="12.75" customHeight="1">
      <c r="A2331" s="10" t="s">
        <v>6136</v>
      </c>
      <c r="B2331" s="10" t="s">
        <v>6137</v>
      </c>
      <c r="C2331" s="10">
        <v>1.0</v>
      </c>
      <c r="D2331" s="11" t="s">
        <v>644</v>
      </c>
    </row>
    <row r="2332" ht="12.75" customHeight="1">
      <c r="A2332" s="10" t="s">
        <v>6139</v>
      </c>
      <c r="B2332" s="10" t="s">
        <v>6140</v>
      </c>
      <c r="C2332" s="10">
        <v>1.0</v>
      </c>
      <c r="D2332" s="10">
        <v>551.0</v>
      </c>
    </row>
    <row r="2333" ht="12.75" customHeight="1">
      <c r="A2333" s="10" t="s">
        <v>6141</v>
      </c>
      <c r="B2333" s="10" t="s">
        <v>6142</v>
      </c>
      <c r="C2333" s="10">
        <v>1.0</v>
      </c>
      <c r="D2333" s="10">
        <v>921.0</v>
      </c>
    </row>
    <row r="2334" ht="12.75" customHeight="1">
      <c r="A2334" s="10" t="s">
        <v>6143</v>
      </c>
      <c r="B2334" s="10" t="s">
        <v>6144</v>
      </c>
      <c r="C2334" s="10">
        <v>1.0</v>
      </c>
      <c r="D2334" s="10" t="s">
        <v>235</v>
      </c>
    </row>
    <row r="2335" ht="12.75" customHeight="1">
      <c r="A2335" s="10" t="s">
        <v>6145</v>
      </c>
      <c r="B2335" s="10" t="s">
        <v>6144</v>
      </c>
      <c r="C2335" s="10">
        <v>2.0</v>
      </c>
      <c r="D2335" s="10">
        <v>152.0</v>
      </c>
    </row>
    <row r="2336" ht="12.75" customHeight="1">
      <c r="A2336" s="10" t="s">
        <v>6146</v>
      </c>
      <c r="B2336" s="10" t="s">
        <v>6144</v>
      </c>
      <c r="C2336" s="10">
        <v>4.0</v>
      </c>
      <c r="D2336" s="11" t="s">
        <v>1428</v>
      </c>
    </row>
    <row r="2337" ht="12.75" customHeight="1">
      <c r="A2337" s="10" t="s">
        <v>6147</v>
      </c>
      <c r="B2337" s="10" t="s">
        <v>6148</v>
      </c>
      <c r="C2337" s="10">
        <v>2.0</v>
      </c>
      <c r="D2337" s="11" t="s">
        <v>1428</v>
      </c>
    </row>
    <row r="2338" ht="12.75" customHeight="1">
      <c r="A2338" s="10" t="s">
        <v>6149</v>
      </c>
      <c r="B2338" s="10" t="s">
        <v>6150</v>
      </c>
      <c r="C2338" s="10">
        <v>1.0</v>
      </c>
      <c r="D2338" s="11" t="s">
        <v>1428</v>
      </c>
    </row>
    <row r="2339" ht="12.75" customHeight="1">
      <c r="A2339" s="10" t="s">
        <v>6151</v>
      </c>
      <c r="B2339" s="10" t="s">
        <v>6152</v>
      </c>
      <c r="C2339" s="10">
        <v>1.0</v>
      </c>
      <c r="D2339" s="11" t="s">
        <v>262</v>
      </c>
    </row>
    <row r="2340" ht="12.75" customHeight="1">
      <c r="A2340" s="10" t="s">
        <v>6153</v>
      </c>
      <c r="B2340" s="10" t="s">
        <v>6154</v>
      </c>
      <c r="C2340" s="10">
        <v>1.0</v>
      </c>
      <c r="D2340" s="11" t="s">
        <v>1859</v>
      </c>
    </row>
    <row r="2341" ht="12.75" customHeight="1">
      <c r="A2341" s="10" t="s">
        <v>6155</v>
      </c>
      <c r="B2341" s="10" t="s">
        <v>6156</v>
      </c>
      <c r="C2341" s="10">
        <v>1.0</v>
      </c>
      <c r="D2341" s="11" t="s">
        <v>1154</v>
      </c>
    </row>
    <row r="2342" ht="12.75" customHeight="1">
      <c r="A2342" s="10" t="s">
        <v>6157</v>
      </c>
      <c r="B2342" s="10" t="s">
        <v>6158</v>
      </c>
      <c r="C2342" s="10">
        <v>2.0</v>
      </c>
      <c r="D2342" s="11" t="s">
        <v>222</v>
      </c>
    </row>
    <row r="2343" ht="12.75" customHeight="1">
      <c r="A2343" s="10" t="s">
        <v>6159</v>
      </c>
      <c r="B2343" s="10" t="s">
        <v>6160</v>
      </c>
      <c r="C2343" s="10">
        <v>1.0</v>
      </c>
      <c r="D2343" s="11" t="s">
        <v>262</v>
      </c>
    </row>
    <row r="2344" ht="12.75" customHeight="1">
      <c r="A2344" s="10" t="s">
        <v>6161</v>
      </c>
      <c r="B2344" s="10" t="s">
        <v>6162</v>
      </c>
      <c r="C2344" s="10">
        <v>1.0</v>
      </c>
      <c r="D2344" s="11" t="s">
        <v>235</v>
      </c>
    </row>
    <row r="2345" ht="12.75" customHeight="1">
      <c r="A2345" s="20" t="s">
        <v>6164</v>
      </c>
      <c r="B2345" s="30" t="s">
        <v>6165</v>
      </c>
      <c r="C2345" s="10">
        <v>1.0</v>
      </c>
    </row>
    <row r="2346" ht="12.75" customHeight="1">
      <c r="A2346" s="10" t="s">
        <v>6168</v>
      </c>
      <c r="B2346" s="10" t="s">
        <v>6169</v>
      </c>
      <c r="C2346" s="10">
        <v>1.0</v>
      </c>
      <c r="D2346" s="10">
        <v>851.0</v>
      </c>
    </row>
    <row r="2347" ht="12.75" customHeight="1">
      <c r="A2347" s="10" t="s">
        <v>6171</v>
      </c>
      <c r="B2347" s="10" t="s">
        <v>6172</v>
      </c>
      <c r="C2347" s="10">
        <v>1.0</v>
      </c>
      <c r="D2347" s="11" t="s">
        <v>268</v>
      </c>
    </row>
    <row r="2348" ht="12.75" customHeight="1">
      <c r="A2348" s="10" t="s">
        <v>6173</v>
      </c>
      <c r="B2348" s="10" t="s">
        <v>6174</v>
      </c>
      <c r="C2348" s="10">
        <v>1.0</v>
      </c>
      <c r="D2348" s="10" t="s">
        <v>376</v>
      </c>
    </row>
    <row r="2349" ht="12.75" customHeight="1">
      <c r="A2349" s="10" t="s">
        <v>6176</v>
      </c>
      <c r="B2349" s="10" t="s">
        <v>6177</v>
      </c>
      <c r="C2349" s="10">
        <v>1.0</v>
      </c>
      <c r="D2349" s="10" t="s">
        <v>6179</v>
      </c>
    </row>
    <row r="2350" ht="12.75" customHeight="1">
      <c r="A2350" s="10" t="s">
        <v>6180</v>
      </c>
      <c r="B2350" s="10" t="s">
        <v>6181</v>
      </c>
      <c r="C2350" s="10">
        <v>1.0</v>
      </c>
      <c r="D2350" s="10">
        <v>641.0</v>
      </c>
    </row>
    <row r="2351" ht="12.75" customHeight="1">
      <c r="A2351" s="10" t="s">
        <v>6183</v>
      </c>
      <c r="B2351" s="10" t="s">
        <v>6184</v>
      </c>
      <c r="C2351" s="10">
        <v>2.0</v>
      </c>
      <c r="D2351" s="10" t="s">
        <v>6186</v>
      </c>
    </row>
    <row r="2352" ht="12.75" customHeight="1">
      <c r="A2352" s="10" t="s">
        <v>6187</v>
      </c>
      <c r="B2352" s="10" t="s">
        <v>6188</v>
      </c>
      <c r="C2352" s="10">
        <v>1.0</v>
      </c>
      <c r="D2352" s="11" t="s">
        <v>372</v>
      </c>
    </row>
    <row r="2353" ht="12.75" customHeight="1">
      <c r="A2353" s="10" t="s">
        <v>6189</v>
      </c>
      <c r="B2353" s="10" t="s">
        <v>6190</v>
      </c>
      <c r="C2353" s="10">
        <v>1.0</v>
      </c>
      <c r="D2353" s="10" t="s">
        <v>2221</v>
      </c>
    </row>
    <row r="2354" ht="12.75" customHeight="1">
      <c r="A2354" s="10" t="s">
        <v>6191</v>
      </c>
      <c r="B2354" s="10" t="s">
        <v>6192</v>
      </c>
      <c r="C2354" s="10">
        <v>4.0</v>
      </c>
      <c r="D2354" s="10">
        <v>451.0</v>
      </c>
    </row>
    <row r="2355" ht="12.75" customHeight="1">
      <c r="A2355" s="10" t="s">
        <v>6194</v>
      </c>
      <c r="B2355" s="10" t="s">
        <v>6195</v>
      </c>
      <c r="C2355" s="10">
        <v>2.0</v>
      </c>
      <c r="D2355" s="10" t="s">
        <v>597</v>
      </c>
    </row>
    <row r="2356" ht="12.75" customHeight="1">
      <c r="A2356" s="10" t="s">
        <v>6197</v>
      </c>
      <c r="B2356" s="10" t="s">
        <v>6198</v>
      </c>
      <c r="C2356" s="10">
        <v>2.0</v>
      </c>
      <c r="D2356" s="10" t="s">
        <v>1367</v>
      </c>
    </row>
    <row r="2357" ht="12.75" customHeight="1">
      <c r="A2357" s="10" t="s">
        <v>6200</v>
      </c>
      <c r="B2357" s="10" t="s">
        <v>6201</v>
      </c>
      <c r="C2357" s="10">
        <v>1.0</v>
      </c>
      <c r="D2357" s="11" t="s">
        <v>644</v>
      </c>
    </row>
    <row r="2358" ht="12.75" customHeight="1">
      <c r="A2358" s="10" t="s">
        <v>6202</v>
      </c>
      <c r="B2358" s="10" t="s">
        <v>6203</v>
      </c>
      <c r="C2358" s="10">
        <v>1.0</v>
      </c>
      <c r="D2358" s="10">
        <v>712.0</v>
      </c>
    </row>
    <row r="2359" ht="12.75" customHeight="1">
      <c r="A2359" s="10" t="s">
        <v>6204</v>
      </c>
      <c r="B2359" s="10" t="s">
        <v>6205</v>
      </c>
      <c r="C2359" s="10">
        <v>1.0</v>
      </c>
      <c r="D2359" s="10" t="s">
        <v>3147</v>
      </c>
    </row>
    <row r="2360" ht="12.75" customHeight="1">
      <c r="A2360" s="10" t="s">
        <v>6206</v>
      </c>
      <c r="B2360" s="10" t="s">
        <v>6207</v>
      </c>
      <c r="C2360" s="10">
        <v>1.0</v>
      </c>
      <c r="D2360" s="10" t="s">
        <v>1950</v>
      </c>
    </row>
    <row r="2361" ht="12.75" customHeight="1">
      <c r="A2361" s="10" t="s">
        <v>6208</v>
      </c>
      <c r="B2361" s="30" t="s">
        <v>6209</v>
      </c>
      <c r="C2361" s="10">
        <v>2.0</v>
      </c>
      <c r="D2361" s="11" t="s">
        <v>2344</v>
      </c>
    </row>
    <row r="2362" ht="12.75" customHeight="1">
      <c r="A2362" s="10" t="s">
        <v>6210</v>
      </c>
      <c r="B2362" s="10" t="s">
        <v>6211</v>
      </c>
      <c r="C2362" s="10">
        <v>1.0</v>
      </c>
      <c r="D2362" s="10">
        <v>712.0</v>
      </c>
    </row>
    <row r="2363" ht="12.75" customHeight="1">
      <c r="A2363" s="10" t="s">
        <v>6212</v>
      </c>
      <c r="B2363" s="10" t="s">
        <v>6213</v>
      </c>
      <c r="C2363" s="10">
        <v>2.0</v>
      </c>
      <c r="D2363" s="10">
        <v>712.0</v>
      </c>
    </row>
    <row r="2364" ht="12.75" customHeight="1">
      <c r="A2364" s="10" t="s">
        <v>6214</v>
      </c>
      <c r="B2364" s="10" t="s">
        <v>6215</v>
      </c>
      <c r="C2364" s="10">
        <v>2.0</v>
      </c>
      <c r="D2364" s="10" t="s">
        <v>2148</v>
      </c>
    </row>
    <row r="2365" ht="12.75" customHeight="1">
      <c r="A2365" s="10" t="s">
        <v>6217</v>
      </c>
      <c r="B2365" s="10" t="s">
        <v>6218</v>
      </c>
      <c r="C2365" s="10">
        <v>1.0</v>
      </c>
      <c r="D2365" s="10" t="s">
        <v>553</v>
      </c>
    </row>
    <row r="2366" ht="12.75" customHeight="1">
      <c r="A2366" s="10" t="s">
        <v>6219</v>
      </c>
      <c r="B2366" s="10" t="s">
        <v>6220</v>
      </c>
      <c r="C2366" s="10">
        <v>2.0</v>
      </c>
      <c r="D2366" s="10" t="s">
        <v>1300</v>
      </c>
    </row>
    <row r="2367" ht="12.75" customHeight="1">
      <c r="A2367" s="10" t="s">
        <v>6221</v>
      </c>
      <c r="B2367" s="10" t="s">
        <v>6222</v>
      </c>
      <c r="C2367" s="10">
        <v>2.0</v>
      </c>
      <c r="D2367" s="10" t="s">
        <v>1300</v>
      </c>
    </row>
    <row r="2368" ht="12.75" customHeight="1">
      <c r="A2368" s="10" t="s">
        <v>6223</v>
      </c>
      <c r="B2368" s="10" t="s">
        <v>6224</v>
      </c>
      <c r="C2368" s="10">
        <v>1.0</v>
      </c>
      <c r="D2368" s="10" t="s">
        <v>2893</v>
      </c>
    </row>
    <row r="2369" ht="12.75" customHeight="1">
      <c r="A2369" s="10" t="s">
        <v>6225</v>
      </c>
      <c r="B2369" s="10" t="s">
        <v>6226</v>
      </c>
      <c r="C2369" s="10">
        <v>3.0</v>
      </c>
      <c r="D2369" s="10">
        <v>952.0</v>
      </c>
    </row>
    <row r="2370" ht="12.75" customHeight="1">
      <c r="A2370" s="10" t="s">
        <v>6228</v>
      </c>
      <c r="B2370" s="10" t="s">
        <v>6229</v>
      </c>
      <c r="C2370" s="10">
        <v>1.0</v>
      </c>
      <c r="D2370" s="10" t="s">
        <v>2893</v>
      </c>
    </row>
    <row r="2371" ht="12.75" customHeight="1">
      <c r="A2371" s="10" t="s">
        <v>6230</v>
      </c>
      <c r="B2371" s="10" t="s">
        <v>6231</v>
      </c>
      <c r="C2371" s="10">
        <v>1.0</v>
      </c>
      <c r="D2371" s="10" t="s">
        <v>6233</v>
      </c>
    </row>
    <row r="2372" ht="12.75" customHeight="1">
      <c r="A2372" s="10" t="s">
        <v>6234</v>
      </c>
      <c r="B2372" s="10" t="s">
        <v>6235</v>
      </c>
      <c r="C2372" s="10">
        <v>1.0</v>
      </c>
      <c r="D2372" s="10" t="s">
        <v>2893</v>
      </c>
    </row>
    <row r="2373" ht="12.75" customHeight="1">
      <c r="A2373" s="10" t="s">
        <v>6236</v>
      </c>
      <c r="B2373" s="10" t="s">
        <v>6237</v>
      </c>
      <c r="C2373" s="10">
        <v>2.0</v>
      </c>
      <c r="D2373" s="10" t="s">
        <v>2221</v>
      </c>
    </row>
    <row r="2374" ht="12.75" customHeight="1">
      <c r="A2374" s="10" t="s">
        <v>6238</v>
      </c>
      <c r="B2374" s="10" t="s">
        <v>6239</v>
      </c>
      <c r="C2374" s="10">
        <v>3.0</v>
      </c>
    </row>
    <row r="2375" ht="12.75" customHeight="1">
      <c r="A2375" s="10" t="s">
        <v>6241</v>
      </c>
      <c r="B2375" s="10" t="s">
        <v>6242</v>
      </c>
      <c r="C2375" s="10">
        <v>2.0</v>
      </c>
      <c r="D2375" s="10" t="s">
        <v>662</v>
      </c>
    </row>
    <row r="2376" ht="12.75" customHeight="1">
      <c r="A2376" s="10" t="s">
        <v>6243</v>
      </c>
      <c r="B2376" s="10" t="s">
        <v>6244</v>
      </c>
      <c r="C2376" s="10">
        <v>1.0</v>
      </c>
      <c r="D2376" s="10">
        <v>621.0</v>
      </c>
    </row>
    <row r="2377" ht="12.75" customHeight="1">
      <c r="A2377" s="10" t="s">
        <v>6245</v>
      </c>
      <c r="B2377" s="10" t="s">
        <v>6246</v>
      </c>
      <c r="C2377" s="10">
        <v>2.0</v>
      </c>
      <c r="D2377" s="11" t="s">
        <v>1859</v>
      </c>
    </row>
    <row r="2378" ht="12.75" customHeight="1">
      <c r="A2378" s="10" t="s">
        <v>6248</v>
      </c>
      <c r="B2378" s="10" t="s">
        <v>6249</v>
      </c>
      <c r="C2378" s="10">
        <v>1.0</v>
      </c>
      <c r="D2378" s="11" t="s">
        <v>761</v>
      </c>
    </row>
    <row r="2379" ht="12.75" customHeight="1">
      <c r="A2379" s="10" t="s">
        <v>6251</v>
      </c>
      <c r="B2379" s="10" t="s">
        <v>6252</v>
      </c>
      <c r="C2379" s="10">
        <v>1.0</v>
      </c>
      <c r="D2379" s="11" t="s">
        <v>2014</v>
      </c>
    </row>
    <row r="2380" ht="12.75" customHeight="1">
      <c r="A2380" s="10" t="s">
        <v>6254</v>
      </c>
      <c r="B2380" s="10" t="s">
        <v>6255</v>
      </c>
      <c r="C2380" s="10">
        <v>3.0</v>
      </c>
      <c r="D2380" s="11" t="s">
        <v>2014</v>
      </c>
    </row>
    <row r="2381" ht="12.75" customHeight="1">
      <c r="A2381" s="10" t="s">
        <v>6256</v>
      </c>
      <c r="B2381" s="10" t="s">
        <v>6257</v>
      </c>
      <c r="C2381" s="10">
        <v>19.0</v>
      </c>
      <c r="D2381" s="10">
        <v>831.0</v>
      </c>
    </row>
    <row r="2382" ht="12.75" customHeight="1">
      <c r="A2382" s="10" t="s">
        <v>6259</v>
      </c>
      <c r="B2382" s="10" t="s">
        <v>6260</v>
      </c>
      <c r="C2382" s="10">
        <v>1.0</v>
      </c>
      <c r="D2382" s="10">
        <v>341.0</v>
      </c>
    </row>
    <row r="2383" ht="12.75" customHeight="1">
      <c r="A2383" s="10" t="s">
        <v>6262</v>
      </c>
      <c r="B2383" s="10" t="s">
        <v>6263</v>
      </c>
      <c r="C2383" s="10">
        <v>1.0</v>
      </c>
      <c r="D2383" s="10">
        <v>931.0</v>
      </c>
    </row>
    <row r="2384" ht="12.75" customHeight="1">
      <c r="A2384" s="10" t="s">
        <v>6265</v>
      </c>
      <c r="B2384" s="10" t="s">
        <v>6266</v>
      </c>
      <c r="C2384" s="10">
        <v>2.0</v>
      </c>
      <c r="D2384" s="10" t="s">
        <v>6268</v>
      </c>
    </row>
    <row r="2385" ht="12.75" customHeight="1">
      <c r="A2385" s="10" t="s">
        <v>6269</v>
      </c>
      <c r="B2385" s="10" t="s">
        <v>6270</v>
      </c>
      <c r="C2385" s="10">
        <v>2.0</v>
      </c>
      <c r="D2385" s="10" t="s">
        <v>1005</v>
      </c>
    </row>
    <row r="2386" ht="12.75" customHeight="1">
      <c r="A2386" s="10" t="s">
        <v>6272</v>
      </c>
      <c r="B2386" s="10" t="s">
        <v>6273</v>
      </c>
      <c r="C2386" s="10">
        <v>1.0</v>
      </c>
      <c r="D2386" s="11" t="s">
        <v>2014</v>
      </c>
    </row>
    <row r="2387" ht="12.75" customHeight="1">
      <c r="A2387" s="10" t="s">
        <v>6274</v>
      </c>
      <c r="B2387" s="10" t="s">
        <v>6275</v>
      </c>
      <c r="C2387" s="10">
        <v>2.0</v>
      </c>
      <c r="D2387" s="10">
        <v>652.0</v>
      </c>
    </row>
    <row r="2388" ht="12.75" customHeight="1">
      <c r="A2388" s="10" t="s">
        <v>6276</v>
      </c>
      <c r="B2388" s="10" t="s">
        <v>6277</v>
      </c>
      <c r="C2388" s="10">
        <v>3.0</v>
      </c>
      <c r="D2388" s="10" t="s">
        <v>597</v>
      </c>
    </row>
    <row r="2389" ht="12.75" customHeight="1">
      <c r="A2389" s="10" t="s">
        <v>6279</v>
      </c>
      <c r="B2389" s="10" t="s">
        <v>6280</v>
      </c>
      <c r="C2389" s="10">
        <v>1.0</v>
      </c>
      <c r="D2389" s="10" t="s">
        <v>222</v>
      </c>
    </row>
    <row r="2390" ht="12.75" customHeight="1">
      <c r="A2390" s="10" t="s">
        <v>6281</v>
      </c>
      <c r="B2390" s="10" t="s">
        <v>6282</v>
      </c>
      <c r="C2390" s="10">
        <v>1.0</v>
      </c>
      <c r="D2390" s="10" t="s">
        <v>222</v>
      </c>
    </row>
    <row r="2391" ht="12.75" customHeight="1">
      <c r="A2391" s="10" t="s">
        <v>6283</v>
      </c>
      <c r="B2391" s="10" t="s">
        <v>6284</v>
      </c>
      <c r="C2391" s="10">
        <v>1.0</v>
      </c>
      <c r="D2391" s="10">
        <v>141.0</v>
      </c>
    </row>
    <row r="2392" ht="12.75" customHeight="1">
      <c r="A2392" s="10" t="s">
        <v>6285</v>
      </c>
      <c r="B2392" s="10" t="s">
        <v>6286</v>
      </c>
      <c r="C2392" s="10">
        <v>2.0</v>
      </c>
      <c r="D2392" s="11" t="s">
        <v>280</v>
      </c>
    </row>
    <row r="2393" ht="12.75" customHeight="1">
      <c r="A2393" s="10" t="s">
        <v>6287</v>
      </c>
      <c r="B2393" s="10" t="s">
        <v>6288</v>
      </c>
      <c r="C2393" s="10">
        <v>4.0</v>
      </c>
      <c r="D2393" s="10">
        <v>551.0</v>
      </c>
    </row>
    <row r="2394" ht="12.75" customHeight="1">
      <c r="A2394" s="10" t="s">
        <v>6290</v>
      </c>
      <c r="B2394" s="10" t="s">
        <v>6291</v>
      </c>
      <c r="C2394" s="10">
        <v>1.0</v>
      </c>
      <c r="D2394" s="10">
        <v>251.0</v>
      </c>
    </row>
    <row r="2395" ht="12.75" customHeight="1">
      <c r="A2395" s="10" t="s">
        <v>6293</v>
      </c>
      <c r="B2395" s="10" t="s">
        <v>6294</v>
      </c>
      <c r="C2395" s="10">
        <v>9.0</v>
      </c>
      <c r="D2395" s="11" t="s">
        <v>280</v>
      </c>
    </row>
    <row r="2396" ht="12.75" customHeight="1">
      <c r="A2396" s="10" t="s">
        <v>6296</v>
      </c>
      <c r="B2396" s="10" t="s">
        <v>6297</v>
      </c>
      <c r="C2396" s="10">
        <v>1.0</v>
      </c>
      <c r="D2396" s="10">
        <v>732.0</v>
      </c>
    </row>
    <row r="2397" ht="12.75" customHeight="1">
      <c r="A2397" s="10" t="s">
        <v>6299</v>
      </c>
      <c r="B2397" s="10" t="s">
        <v>6300</v>
      </c>
      <c r="C2397" s="10">
        <v>1.0</v>
      </c>
      <c r="D2397" s="10" t="s">
        <v>5073</v>
      </c>
    </row>
    <row r="2398" ht="12.75" customHeight="1">
      <c r="A2398" s="10" t="s">
        <v>6301</v>
      </c>
      <c r="B2398" s="10" t="s">
        <v>6302</v>
      </c>
      <c r="C2398" s="10">
        <v>1.0</v>
      </c>
      <c r="D2398" s="10">
        <v>442.0</v>
      </c>
    </row>
    <row r="2399" ht="12.75" customHeight="1">
      <c r="A2399" s="10" t="s">
        <v>6303</v>
      </c>
      <c r="B2399" s="10" t="s">
        <v>6304</v>
      </c>
      <c r="C2399" s="10">
        <v>1.0</v>
      </c>
      <c r="D2399" s="10" t="s">
        <v>6306</v>
      </c>
    </row>
    <row r="2400" ht="12.75" customHeight="1">
      <c r="A2400" s="10" t="s">
        <v>6307</v>
      </c>
      <c r="B2400" s="10" t="s">
        <v>6308</v>
      </c>
      <c r="C2400" s="10">
        <v>2.0</v>
      </c>
      <c r="D2400" s="10" t="s">
        <v>5073</v>
      </c>
    </row>
    <row r="2401" ht="12.75" customHeight="1">
      <c r="A2401" s="10" t="s">
        <v>6309</v>
      </c>
      <c r="B2401" s="10" t="s">
        <v>6310</v>
      </c>
      <c r="C2401" s="10">
        <v>2.0</v>
      </c>
      <c r="D2401" s="10" t="s">
        <v>2116</v>
      </c>
    </row>
    <row r="2402" ht="12.75" customHeight="1">
      <c r="A2402" s="10" t="s">
        <v>6312</v>
      </c>
      <c r="B2402" s="10" t="s">
        <v>6313</v>
      </c>
      <c r="C2402" s="10">
        <v>6.0</v>
      </c>
      <c r="D2402" s="10">
        <v>841.0</v>
      </c>
    </row>
    <row r="2403" ht="12.75" customHeight="1">
      <c r="A2403" s="10" t="s">
        <v>6314</v>
      </c>
      <c r="B2403" s="10" t="s">
        <v>6315</v>
      </c>
      <c r="C2403" s="10">
        <v>1.0</v>
      </c>
      <c r="D2403" s="10">
        <v>521.0</v>
      </c>
    </row>
    <row r="2404" ht="12.75" customHeight="1">
      <c r="A2404" s="10" t="s">
        <v>6317</v>
      </c>
      <c r="B2404" s="10" t="s">
        <v>6318</v>
      </c>
      <c r="C2404" s="10">
        <v>9.0</v>
      </c>
      <c r="D2404" s="10">
        <v>452.0</v>
      </c>
    </row>
    <row r="2405" ht="12.75" customHeight="1">
      <c r="A2405" s="10" t="s">
        <v>6320</v>
      </c>
      <c r="B2405" s="10" t="s">
        <v>6321</v>
      </c>
      <c r="C2405" s="10">
        <v>1.0</v>
      </c>
      <c r="D2405" s="10">
        <v>452.0</v>
      </c>
    </row>
    <row r="2406" ht="12.75" customHeight="1">
      <c r="A2406" s="10" t="s">
        <v>6323</v>
      </c>
      <c r="B2406" s="10" t="s">
        <v>6324</v>
      </c>
      <c r="C2406" s="10">
        <v>1.0</v>
      </c>
      <c r="D2406" s="11" t="s">
        <v>380</v>
      </c>
    </row>
    <row r="2407" ht="12.75" customHeight="1">
      <c r="A2407" s="10" t="s">
        <v>6325</v>
      </c>
      <c r="B2407" s="10" t="s">
        <v>6326</v>
      </c>
      <c r="C2407" s="10">
        <v>3.0</v>
      </c>
      <c r="D2407" s="11" t="s">
        <v>380</v>
      </c>
    </row>
    <row r="2408" ht="12.75" customHeight="1">
      <c r="A2408" s="10" t="s">
        <v>6327</v>
      </c>
      <c r="B2408" s="10" t="s">
        <v>6328</v>
      </c>
      <c r="C2408" s="10">
        <v>2.0</v>
      </c>
      <c r="D2408" s="10">
        <v>143.0</v>
      </c>
    </row>
    <row r="2409" ht="12.75" customHeight="1">
      <c r="A2409" s="10" t="s">
        <v>6330</v>
      </c>
      <c r="B2409" s="10" t="s">
        <v>6331</v>
      </c>
      <c r="C2409" s="10">
        <v>1.0</v>
      </c>
      <c r="D2409" s="10" t="s">
        <v>111</v>
      </c>
    </row>
    <row r="2410" ht="12.75" customHeight="1">
      <c r="A2410" s="10" t="s">
        <v>6333</v>
      </c>
      <c r="B2410" s="10" t="s">
        <v>6334</v>
      </c>
      <c r="C2410" s="10">
        <v>1.0</v>
      </c>
      <c r="D2410" s="11">
        <v>36960.0</v>
      </c>
    </row>
    <row r="2411" ht="12.75" customHeight="1">
      <c r="A2411" s="10" t="s">
        <v>6335</v>
      </c>
      <c r="B2411" s="10" t="s">
        <v>6336</v>
      </c>
      <c r="C2411" s="10">
        <v>4.0</v>
      </c>
      <c r="D2411" s="10" t="s">
        <v>1367</v>
      </c>
    </row>
    <row r="2412" ht="12.75" customHeight="1">
      <c r="A2412" s="10" t="s">
        <v>6337</v>
      </c>
      <c r="B2412" s="10" t="s">
        <v>6338</v>
      </c>
      <c r="C2412" s="10">
        <v>4.0</v>
      </c>
      <c r="D2412" s="10" t="s">
        <v>1367</v>
      </c>
    </row>
    <row r="2413" ht="12.75" customHeight="1">
      <c r="A2413" s="10" t="s">
        <v>6340</v>
      </c>
      <c r="B2413" s="10" t="s">
        <v>6341</v>
      </c>
      <c r="C2413" s="10">
        <v>1.0</v>
      </c>
      <c r="D2413" s="10" t="s">
        <v>6343</v>
      </c>
    </row>
    <row r="2414" ht="12.75" customHeight="1">
      <c r="A2414" s="10" t="s">
        <v>6344</v>
      </c>
      <c r="B2414" s="10" t="s">
        <v>6345</v>
      </c>
      <c r="C2414" s="10">
        <v>1.0</v>
      </c>
      <c r="D2414" s="10" t="s">
        <v>305</v>
      </c>
    </row>
    <row r="2415" ht="12.75" customHeight="1">
      <c r="A2415" s="10" t="s">
        <v>6346</v>
      </c>
      <c r="B2415" s="10" t="s">
        <v>6347</v>
      </c>
      <c r="C2415" s="10">
        <v>1.0</v>
      </c>
      <c r="D2415" s="10">
        <v>531.0</v>
      </c>
    </row>
    <row r="2416" ht="12.75" customHeight="1">
      <c r="A2416" s="10" t="s">
        <v>6348</v>
      </c>
      <c r="B2416" s="10" t="s">
        <v>6349</v>
      </c>
      <c r="C2416" s="10">
        <v>2.0</v>
      </c>
      <c r="D2416" s="10" t="s">
        <v>1465</v>
      </c>
    </row>
    <row r="2417" ht="12.75" customHeight="1">
      <c r="A2417" s="10" t="s">
        <v>6350</v>
      </c>
      <c r="B2417" s="10" t="s">
        <v>6351</v>
      </c>
      <c r="C2417" s="10">
        <v>1.0</v>
      </c>
      <c r="D2417" s="10">
        <v>321.0</v>
      </c>
    </row>
    <row r="2418" ht="12.75" customHeight="1">
      <c r="A2418" s="10" t="s">
        <v>6352</v>
      </c>
      <c r="B2418" s="10" t="s">
        <v>6353</v>
      </c>
      <c r="C2418" s="10">
        <v>4.0</v>
      </c>
      <c r="D2418" s="10">
        <v>551.0</v>
      </c>
    </row>
    <row r="2419" ht="12.75" customHeight="1">
      <c r="A2419" s="10" t="s">
        <v>6354</v>
      </c>
      <c r="B2419" s="10" t="s">
        <v>6355</v>
      </c>
      <c r="C2419" s="10">
        <v>2.0</v>
      </c>
      <c r="D2419" s="10" t="s">
        <v>376</v>
      </c>
    </row>
    <row r="2420" ht="12.75" customHeight="1">
      <c r="A2420" s="10" t="s">
        <v>6356</v>
      </c>
      <c r="B2420" s="10" t="s">
        <v>6357</v>
      </c>
      <c r="C2420" s="10">
        <v>1.0</v>
      </c>
      <c r="D2420" s="10" t="s">
        <v>344</v>
      </c>
    </row>
    <row r="2421" ht="12.75" customHeight="1">
      <c r="A2421" s="10" t="s">
        <v>6359</v>
      </c>
      <c r="B2421" s="10" t="s">
        <v>6360</v>
      </c>
      <c r="C2421" s="10">
        <v>1.0</v>
      </c>
      <c r="D2421" s="10">
        <v>141.0</v>
      </c>
    </row>
    <row r="2422" ht="12.75" customHeight="1">
      <c r="A2422" s="10" t="s">
        <v>6361</v>
      </c>
      <c r="B2422" s="10" t="s">
        <v>6362</v>
      </c>
      <c r="C2422" s="10">
        <v>5.0</v>
      </c>
      <c r="D2422" s="10">
        <v>441.0</v>
      </c>
    </row>
    <row r="2423" ht="12.75" customHeight="1">
      <c r="A2423" s="10" t="s">
        <v>6364</v>
      </c>
      <c r="B2423" s="10" t="s">
        <v>6365</v>
      </c>
      <c r="C2423" s="10">
        <v>1.0</v>
      </c>
      <c r="D2423" s="10" t="s">
        <v>274</v>
      </c>
    </row>
    <row r="2424" ht="12.75" customHeight="1">
      <c r="A2424" s="10" t="s">
        <v>6367</v>
      </c>
      <c r="B2424" s="10" t="s">
        <v>6368</v>
      </c>
      <c r="C2424" s="10">
        <v>1.0</v>
      </c>
      <c r="D2424" s="10" t="s">
        <v>893</v>
      </c>
    </row>
    <row r="2425" ht="12.75" customHeight="1">
      <c r="A2425" s="10" t="s">
        <v>6370</v>
      </c>
      <c r="B2425" s="10" t="s">
        <v>6371</v>
      </c>
      <c r="C2425" s="10">
        <v>1.0</v>
      </c>
      <c r="D2425" s="10" t="s">
        <v>305</v>
      </c>
    </row>
    <row r="2426" ht="12.75" customHeight="1">
      <c r="A2426" s="10" t="s">
        <v>6373</v>
      </c>
      <c r="B2426" s="10" t="s">
        <v>6374</v>
      </c>
      <c r="C2426" s="10">
        <v>1.0</v>
      </c>
      <c r="D2426" s="10">
        <v>622.0</v>
      </c>
    </row>
    <row r="2427" ht="12.75" customHeight="1">
      <c r="A2427" s="10" t="s">
        <v>6376</v>
      </c>
      <c r="B2427" s="10" t="s">
        <v>6377</v>
      </c>
      <c r="C2427" s="10">
        <v>1.0</v>
      </c>
      <c r="D2427" s="10">
        <v>321.0</v>
      </c>
    </row>
    <row r="2428" ht="12.75" customHeight="1">
      <c r="A2428" s="10" t="s">
        <v>6378</v>
      </c>
      <c r="B2428" s="10" t="s">
        <v>6379</v>
      </c>
      <c r="C2428" s="10">
        <v>1.0</v>
      </c>
      <c r="D2428" s="10">
        <v>622.0</v>
      </c>
    </row>
    <row r="2429" ht="12.75" customHeight="1">
      <c r="A2429" s="10" t="s">
        <v>6381</v>
      </c>
      <c r="B2429" s="10" t="s">
        <v>6382</v>
      </c>
      <c r="C2429" s="10">
        <v>1.0</v>
      </c>
      <c r="D2429" s="10">
        <v>233.0</v>
      </c>
    </row>
    <row r="2430" ht="12.75" customHeight="1">
      <c r="A2430" s="10" t="s">
        <v>6384</v>
      </c>
      <c r="B2430" s="10" t="s">
        <v>6385</v>
      </c>
      <c r="C2430" s="10">
        <v>1.0</v>
      </c>
      <c r="D2430" s="10" t="s">
        <v>6387</v>
      </c>
    </row>
    <row r="2431" ht="12.75" customHeight="1">
      <c r="A2431" s="11" t="s">
        <v>6388</v>
      </c>
      <c r="B2431" s="10" t="s">
        <v>6389</v>
      </c>
      <c r="C2431" s="10">
        <v>1.0</v>
      </c>
      <c r="D2431" s="11" t="s">
        <v>644</v>
      </c>
    </row>
    <row r="2432" ht="12.75" customHeight="1">
      <c r="A2432" s="10" t="s">
        <v>6391</v>
      </c>
      <c r="B2432" s="10" t="s">
        <v>6392</v>
      </c>
      <c r="C2432" s="10">
        <v>1.0</v>
      </c>
      <c r="D2432" s="10" t="s">
        <v>118</v>
      </c>
    </row>
    <row r="2433" ht="12.75" customHeight="1">
      <c r="A2433" s="10" t="s">
        <v>6394</v>
      </c>
      <c r="B2433" s="10" t="s">
        <v>6395</v>
      </c>
      <c r="C2433" s="10">
        <v>1.0</v>
      </c>
      <c r="D2433" s="10">
        <v>241.0</v>
      </c>
    </row>
    <row r="2434" ht="12.75" customHeight="1">
      <c r="A2434" s="10" t="s">
        <v>6397</v>
      </c>
      <c r="B2434" s="10" t="s">
        <v>6398</v>
      </c>
      <c r="C2434" s="10">
        <v>2.0</v>
      </c>
      <c r="D2434" s="10" t="s">
        <v>1367</v>
      </c>
    </row>
    <row r="2435" ht="12.75" customHeight="1">
      <c r="A2435" s="10" t="s">
        <v>6399</v>
      </c>
      <c r="B2435" s="10" t="s">
        <v>6400</v>
      </c>
      <c r="C2435" s="10">
        <v>1.0</v>
      </c>
      <c r="D2435" s="10" t="s">
        <v>2148</v>
      </c>
    </row>
    <row r="2436" ht="12.75" customHeight="1">
      <c r="A2436" s="10" t="s">
        <v>6401</v>
      </c>
      <c r="B2436" s="10" t="s">
        <v>6402</v>
      </c>
      <c r="C2436" s="10">
        <v>1.0</v>
      </c>
      <c r="D2436" s="10" t="s">
        <v>2148</v>
      </c>
    </row>
    <row r="2437" ht="12.75" customHeight="1">
      <c r="A2437" s="10" t="s">
        <v>6404</v>
      </c>
      <c r="B2437" s="10" t="s">
        <v>6405</v>
      </c>
      <c r="C2437" s="10">
        <v>1.0</v>
      </c>
      <c r="D2437" s="10" t="s">
        <v>2148</v>
      </c>
    </row>
    <row r="2438" ht="12.75" customHeight="1">
      <c r="A2438" s="10" t="s">
        <v>6407</v>
      </c>
      <c r="B2438" s="10" t="s">
        <v>6408</v>
      </c>
      <c r="C2438" s="10">
        <v>1.0</v>
      </c>
      <c r="D2438" s="10" t="s">
        <v>2468</v>
      </c>
    </row>
    <row r="2439" ht="12.75" customHeight="1">
      <c r="A2439" s="10" t="s">
        <v>6410</v>
      </c>
      <c r="B2439" s="10" t="s">
        <v>6411</v>
      </c>
      <c r="C2439" s="10">
        <v>1.0</v>
      </c>
      <c r="D2439" s="10" t="s">
        <v>4591</v>
      </c>
    </row>
    <row r="2440" ht="12.75" customHeight="1">
      <c r="A2440" s="10" t="s">
        <v>6412</v>
      </c>
      <c r="B2440" s="10" t="s">
        <v>6413</v>
      </c>
      <c r="C2440" s="10">
        <v>2.0</v>
      </c>
      <c r="D2440" s="10" t="s">
        <v>4591</v>
      </c>
    </row>
    <row r="2441" ht="12.75" customHeight="1">
      <c r="A2441" s="10" t="s">
        <v>6414</v>
      </c>
      <c r="B2441" s="10" t="s">
        <v>6415</v>
      </c>
      <c r="C2441" s="10">
        <v>1.0</v>
      </c>
      <c r="D2441" s="10" t="s">
        <v>235</v>
      </c>
    </row>
    <row r="2442" ht="12.75" customHeight="1">
      <c r="A2442" s="10" t="s">
        <v>6416</v>
      </c>
      <c r="B2442" s="10" t="s">
        <v>6415</v>
      </c>
      <c r="C2442" s="10">
        <v>2.0</v>
      </c>
      <c r="D2442" s="10" t="s">
        <v>4591</v>
      </c>
    </row>
    <row r="2443" ht="12.75" customHeight="1">
      <c r="A2443" s="10" t="s">
        <v>6417</v>
      </c>
      <c r="B2443" s="10" t="s">
        <v>6418</v>
      </c>
      <c r="C2443" s="10">
        <v>1.0</v>
      </c>
      <c r="D2443" s="10" t="s">
        <v>4591</v>
      </c>
    </row>
    <row r="2444" ht="12.75" customHeight="1">
      <c r="A2444" s="10" t="s">
        <v>6419</v>
      </c>
      <c r="B2444" s="10" t="s">
        <v>6420</v>
      </c>
      <c r="C2444" s="10">
        <v>3.0</v>
      </c>
      <c r="D2444" s="10" t="s">
        <v>1154</v>
      </c>
    </row>
    <row r="2445" ht="12.75" customHeight="1">
      <c r="A2445" s="10" t="s">
        <v>6421</v>
      </c>
      <c r="B2445" s="30" t="s">
        <v>6422</v>
      </c>
      <c r="C2445" s="10">
        <v>3.0</v>
      </c>
      <c r="D2445" s="11" t="s">
        <v>478</v>
      </c>
    </row>
    <row r="2446" ht="12.75" customHeight="1">
      <c r="A2446" s="10" t="s">
        <v>6423</v>
      </c>
      <c r="B2446" s="10" t="s">
        <v>6424</v>
      </c>
      <c r="C2446" s="10">
        <v>3.0</v>
      </c>
      <c r="D2446" s="11" t="s">
        <v>3295</v>
      </c>
    </row>
    <row r="2447" ht="12.75" customHeight="1">
      <c r="A2447" s="10" t="s">
        <v>6425</v>
      </c>
      <c r="B2447" s="10" t="s">
        <v>6426</v>
      </c>
      <c r="C2447" s="10">
        <v>3.0</v>
      </c>
      <c r="D2447" s="11" t="s">
        <v>478</v>
      </c>
    </row>
    <row r="2448" ht="12.75" customHeight="1">
      <c r="A2448" s="10" t="s">
        <v>6427</v>
      </c>
      <c r="B2448" s="10" t="s">
        <v>6428</v>
      </c>
      <c r="C2448" s="10">
        <v>3.0</v>
      </c>
      <c r="D2448" s="11" t="s">
        <v>911</v>
      </c>
    </row>
    <row r="2449" ht="12.75" customHeight="1">
      <c r="A2449" s="10" t="s">
        <v>6429</v>
      </c>
      <c r="B2449" s="10" t="s">
        <v>6430</v>
      </c>
      <c r="C2449" s="10">
        <v>3.0</v>
      </c>
      <c r="D2449" s="11" t="s">
        <v>911</v>
      </c>
    </row>
    <row r="2450" ht="12.75" customHeight="1">
      <c r="A2450" s="10" t="s">
        <v>6431</v>
      </c>
      <c r="B2450" s="10" t="s">
        <v>6432</v>
      </c>
      <c r="C2450" s="10">
        <v>2.0</v>
      </c>
      <c r="D2450" s="10">
        <v>232.0</v>
      </c>
    </row>
    <row r="2451" ht="12.75" customHeight="1">
      <c r="A2451" s="10" t="s">
        <v>6433</v>
      </c>
      <c r="B2451" s="10" t="s">
        <v>6434</v>
      </c>
      <c r="C2451" s="10">
        <v>1.0</v>
      </c>
      <c r="D2451" s="10">
        <v>231.0</v>
      </c>
    </row>
    <row r="2452" ht="12.75" customHeight="1">
      <c r="A2452" s="10" t="s">
        <v>6435</v>
      </c>
      <c r="B2452" s="10" t="s">
        <v>6436</v>
      </c>
      <c r="C2452" s="10">
        <v>1.0</v>
      </c>
    </row>
    <row r="2453" ht="12.75" customHeight="1">
      <c r="A2453" s="10" t="s">
        <v>6438</v>
      </c>
      <c r="B2453" s="10" t="s">
        <v>6439</v>
      </c>
      <c r="C2453" s="10">
        <v>1.0</v>
      </c>
      <c r="D2453" s="10">
        <v>951.0</v>
      </c>
    </row>
    <row r="2454" ht="12.75" customHeight="1">
      <c r="A2454" s="10" t="s">
        <v>6440</v>
      </c>
      <c r="B2454" s="10" t="s">
        <v>6441</v>
      </c>
      <c r="C2454" s="10">
        <v>3.0</v>
      </c>
      <c r="D2454" s="10" t="s">
        <v>6443</v>
      </c>
    </row>
    <row r="2455" ht="12.75" customHeight="1">
      <c r="A2455" s="10" t="s">
        <v>6444</v>
      </c>
      <c r="B2455" s="10" t="s">
        <v>6445</v>
      </c>
      <c r="C2455" s="10">
        <v>1.0</v>
      </c>
    </row>
    <row r="2456" ht="12.75" customHeight="1">
      <c r="A2456" s="10" t="s">
        <v>6447</v>
      </c>
      <c r="B2456" s="10" t="s">
        <v>6448</v>
      </c>
      <c r="C2456" s="10">
        <v>2.0</v>
      </c>
      <c r="D2456" s="10" t="s">
        <v>1107</v>
      </c>
    </row>
    <row r="2457" ht="12.75" customHeight="1">
      <c r="A2457" s="10" t="s">
        <v>6449</v>
      </c>
      <c r="B2457" s="10" t="s">
        <v>6450</v>
      </c>
      <c r="C2457" s="10">
        <v>16.0</v>
      </c>
      <c r="D2457" s="11" t="s">
        <v>4726</v>
      </c>
    </row>
    <row r="2458" ht="12.75" customHeight="1">
      <c r="A2458" s="10" t="s">
        <v>6452</v>
      </c>
      <c r="B2458" s="10" t="s">
        <v>6453</v>
      </c>
      <c r="C2458" s="10">
        <v>4.0</v>
      </c>
      <c r="D2458" s="11" t="s">
        <v>4726</v>
      </c>
    </row>
    <row r="2459" ht="12.75" customHeight="1">
      <c r="A2459" s="10" t="s">
        <v>6454</v>
      </c>
      <c r="B2459" s="10" t="s">
        <v>6455</v>
      </c>
      <c r="C2459" s="10">
        <v>2.0</v>
      </c>
      <c r="D2459" s="10" t="s">
        <v>154</v>
      </c>
    </row>
    <row r="2460" ht="12.75" customHeight="1">
      <c r="A2460" s="10" t="s">
        <v>6457</v>
      </c>
      <c r="B2460" s="10" t="s">
        <v>6458</v>
      </c>
      <c r="C2460" s="10">
        <v>8.0</v>
      </c>
      <c r="D2460" s="10" t="s">
        <v>6460</v>
      </c>
    </row>
    <row r="2461" ht="12.75" customHeight="1">
      <c r="A2461" s="10" t="s">
        <v>6461</v>
      </c>
      <c r="B2461" s="10" t="s">
        <v>6462</v>
      </c>
      <c r="C2461" s="10">
        <v>1.0</v>
      </c>
      <c r="D2461" s="10" t="s">
        <v>1695</v>
      </c>
    </row>
    <row r="2462" ht="12.75" customHeight="1">
      <c r="A2462" s="10" t="s">
        <v>6463</v>
      </c>
      <c r="B2462" s="10" t="s">
        <v>6464</v>
      </c>
      <c r="C2462" s="10">
        <v>3.0</v>
      </c>
      <c r="D2462" s="10" t="s">
        <v>3276</v>
      </c>
    </row>
    <row r="2463" ht="12.75" customHeight="1">
      <c r="A2463" s="10" t="s">
        <v>6466</v>
      </c>
      <c r="B2463" s="10" t="s">
        <v>6467</v>
      </c>
      <c r="C2463" s="10">
        <v>3.0</v>
      </c>
      <c r="D2463" s="10">
        <v>652.0</v>
      </c>
    </row>
    <row r="2464" ht="12.75" customHeight="1">
      <c r="A2464" s="10" t="s">
        <v>6469</v>
      </c>
      <c r="B2464" s="10" t="s">
        <v>6470</v>
      </c>
      <c r="C2464" s="10">
        <v>3.0</v>
      </c>
      <c r="D2464" s="10">
        <v>332.0</v>
      </c>
    </row>
    <row r="2465" ht="12.75" customHeight="1">
      <c r="A2465" s="10" t="s">
        <v>6472</v>
      </c>
      <c r="B2465" s="10" t="s">
        <v>6473</v>
      </c>
      <c r="C2465" s="10">
        <v>1.0</v>
      </c>
      <c r="D2465" s="10">
        <v>652.0</v>
      </c>
    </row>
    <row r="2466" ht="12.75" customHeight="1">
      <c r="A2466" s="13" t="s">
        <v>6475</v>
      </c>
      <c r="B2466" s="13" t="s">
        <v>6476</v>
      </c>
      <c r="C2466" s="13">
        <v>3.0</v>
      </c>
      <c r="D2466" s="13" t="s">
        <v>6478</v>
      </c>
    </row>
    <row r="2467" ht="12.75" customHeight="1">
      <c r="A2467" s="10" t="s">
        <v>6480</v>
      </c>
      <c r="B2467" s="10" t="s">
        <v>6481</v>
      </c>
      <c r="C2467" s="10">
        <v>1.0</v>
      </c>
      <c r="D2467" s="10" t="s">
        <v>6483</v>
      </c>
    </row>
    <row r="2468" ht="12.75" customHeight="1">
      <c r="A2468" s="10" t="s">
        <v>6484</v>
      </c>
      <c r="B2468" s="10" t="s">
        <v>6485</v>
      </c>
      <c r="C2468" s="10">
        <v>10.0</v>
      </c>
      <c r="D2468" s="10" t="s">
        <v>4591</v>
      </c>
    </row>
    <row r="2469" ht="12.75" customHeight="1">
      <c r="A2469" s="10" t="s">
        <v>6487</v>
      </c>
      <c r="B2469" s="10" t="s">
        <v>6488</v>
      </c>
      <c r="C2469" s="10">
        <v>1.0</v>
      </c>
      <c r="D2469" s="11" t="s">
        <v>5088</v>
      </c>
    </row>
    <row r="2470" ht="12.75" customHeight="1">
      <c r="A2470" s="10" t="s">
        <v>6489</v>
      </c>
      <c r="B2470" s="10" t="s">
        <v>6490</v>
      </c>
      <c r="C2470" s="10">
        <v>1.0</v>
      </c>
    </row>
    <row r="2471" ht="12.75" customHeight="1">
      <c r="A2471" s="10" t="s">
        <v>6492</v>
      </c>
      <c r="B2471" s="10" t="s">
        <v>6493</v>
      </c>
      <c r="C2471" s="10">
        <v>2.0</v>
      </c>
    </row>
    <row r="2472" ht="12.75" customHeight="1">
      <c r="A2472" s="10" t="s">
        <v>6494</v>
      </c>
      <c r="B2472" s="10" t="s">
        <v>638</v>
      </c>
      <c r="C2472" s="10">
        <v>3.0</v>
      </c>
    </row>
    <row r="2473" ht="12.75" customHeight="1">
      <c r="A2473" s="10" t="s">
        <v>6496</v>
      </c>
      <c r="B2473" s="10" t="s">
        <v>6497</v>
      </c>
      <c r="C2473" s="10">
        <v>1.0</v>
      </c>
    </row>
    <row r="2474" ht="12.75" customHeight="1">
      <c r="A2474" s="10" t="s">
        <v>6499</v>
      </c>
      <c r="B2474" s="10" t="s">
        <v>6500</v>
      </c>
      <c r="C2474" s="10">
        <v>2.0</v>
      </c>
    </row>
    <row r="2475" ht="12.75" customHeight="1">
      <c r="A2475" s="10" t="s">
        <v>6501</v>
      </c>
      <c r="B2475" s="10" t="s">
        <v>6502</v>
      </c>
      <c r="C2475" s="10">
        <v>2.0</v>
      </c>
    </row>
    <row r="2476" ht="12.75" customHeight="1">
      <c r="A2476" s="10" t="s">
        <v>6504</v>
      </c>
      <c r="B2476" s="10" t="s">
        <v>6505</v>
      </c>
      <c r="C2476" s="10">
        <v>1.0</v>
      </c>
    </row>
    <row r="2477" ht="12.75" customHeight="1">
      <c r="A2477" s="10" t="s">
        <v>6507</v>
      </c>
      <c r="B2477" s="10" t="s">
        <v>6508</v>
      </c>
      <c r="C2477" s="10">
        <v>1.0</v>
      </c>
      <c r="D2477" s="10">
        <v>1.0</v>
      </c>
    </row>
    <row r="2478" ht="12.75" customHeight="1">
      <c r="A2478" s="10" t="s">
        <v>6509</v>
      </c>
      <c r="B2478" s="10" t="s">
        <v>6510</v>
      </c>
      <c r="C2478" s="10">
        <v>1.0</v>
      </c>
    </row>
    <row r="2479" ht="12.75" customHeight="1">
      <c r="A2479" s="10" t="s">
        <v>6512</v>
      </c>
      <c r="B2479" s="10" t="s">
        <v>6513</v>
      </c>
      <c r="C2479" s="10">
        <v>1.0</v>
      </c>
      <c r="D2479" s="10" t="s">
        <v>6514</v>
      </c>
    </row>
    <row r="2480" ht="12.75" customHeight="1">
      <c r="A2480" s="10" t="s">
        <v>6516</v>
      </c>
      <c r="B2480" s="10" t="s">
        <v>6517</v>
      </c>
      <c r="C2480" s="10">
        <v>1.0</v>
      </c>
    </row>
    <row r="2481" ht="12.75" customHeight="1">
      <c r="A2481" s="10" t="s">
        <v>6518</v>
      </c>
      <c r="B2481" s="10" t="s">
        <v>6519</v>
      </c>
      <c r="C2481" s="10">
        <v>3.0</v>
      </c>
      <c r="D2481" s="10" t="s">
        <v>6514</v>
      </c>
    </row>
    <row r="2482" ht="12.75" customHeight="1">
      <c r="A2482" s="10" t="s">
        <v>6520</v>
      </c>
      <c r="B2482" s="10" t="s">
        <v>6521</v>
      </c>
      <c r="C2482" s="10">
        <v>4.0</v>
      </c>
      <c r="D2482" s="10" t="s">
        <v>6514</v>
      </c>
    </row>
    <row r="2483" ht="12.75" customHeight="1">
      <c r="A2483" s="10" t="s">
        <v>6523</v>
      </c>
      <c r="B2483" s="10" t="s">
        <v>6524</v>
      </c>
      <c r="C2483" s="10">
        <v>1.0</v>
      </c>
      <c r="D2483" s="10" t="s">
        <v>6514</v>
      </c>
    </row>
    <row r="2484" ht="12.75" customHeight="1">
      <c r="A2484" s="10" t="s">
        <v>6525</v>
      </c>
      <c r="B2484" s="10" t="s">
        <v>6526</v>
      </c>
      <c r="C2484" s="10">
        <v>3.0</v>
      </c>
      <c r="D2484" s="10" t="s">
        <v>6514</v>
      </c>
    </row>
    <row r="2485" ht="12.75" customHeight="1">
      <c r="A2485" s="10" t="s">
        <v>6528</v>
      </c>
      <c r="B2485" s="10" t="s">
        <v>6529</v>
      </c>
      <c r="C2485" s="10">
        <v>1.0</v>
      </c>
      <c r="D2485" s="10" t="s">
        <v>6514</v>
      </c>
    </row>
    <row r="2486" ht="12.75" customHeight="1">
      <c r="A2486" s="10" t="s">
        <v>6530</v>
      </c>
      <c r="B2486" s="10" t="s">
        <v>6531</v>
      </c>
      <c r="C2486" s="10">
        <v>1.0</v>
      </c>
    </row>
    <row r="2487" ht="12.75" customHeight="1">
      <c r="A2487" s="10" t="s">
        <v>6532</v>
      </c>
      <c r="B2487" s="10" t="s">
        <v>6533</v>
      </c>
      <c r="C2487" s="10">
        <v>1.0</v>
      </c>
    </row>
    <row r="2488" ht="12.75" customHeight="1">
      <c r="A2488" s="10" t="s">
        <v>6535</v>
      </c>
      <c r="B2488" s="10" t="s">
        <v>6536</v>
      </c>
      <c r="C2488" s="10">
        <v>1.0</v>
      </c>
    </row>
    <row r="2489" ht="12.75" customHeight="1">
      <c r="A2489" s="10" t="s">
        <v>6538</v>
      </c>
      <c r="B2489" s="10" t="s">
        <v>6539</v>
      </c>
      <c r="C2489" s="10">
        <v>1.0</v>
      </c>
    </row>
    <row r="2490" ht="12.75" customHeight="1">
      <c r="A2490" s="10" t="s">
        <v>6541</v>
      </c>
      <c r="B2490" s="10" t="s">
        <v>6542</v>
      </c>
      <c r="C2490" s="10">
        <v>1.0</v>
      </c>
    </row>
    <row r="2491" ht="12.75" customHeight="1">
      <c r="A2491" s="10" t="s">
        <v>6544</v>
      </c>
      <c r="B2491" s="10" t="s">
        <v>6545</v>
      </c>
      <c r="C2491" s="10">
        <v>1.0</v>
      </c>
    </row>
    <row r="2492" ht="12.75" customHeight="1">
      <c r="A2492" s="10" t="s">
        <v>6547</v>
      </c>
      <c r="B2492" s="10" t="s">
        <v>6548</v>
      </c>
      <c r="C2492" s="10">
        <v>1.0</v>
      </c>
    </row>
    <row r="2493" ht="12.75" customHeight="1">
      <c r="A2493" s="10" t="s">
        <v>6549</v>
      </c>
      <c r="B2493" s="10" t="s">
        <v>6550</v>
      </c>
      <c r="C2493" s="10">
        <v>1.0</v>
      </c>
      <c r="D2493" s="10" t="s">
        <v>6514</v>
      </c>
    </row>
    <row r="2494" ht="12.75" customHeight="1">
      <c r="A2494" s="10" t="s">
        <v>6551</v>
      </c>
      <c r="B2494" s="10" t="s">
        <v>6552</v>
      </c>
      <c r="C2494" s="10">
        <v>1.0</v>
      </c>
    </row>
    <row r="2495" ht="12.75" customHeight="1">
      <c r="A2495" s="10" t="s">
        <v>6553</v>
      </c>
      <c r="B2495" s="10" t="s">
        <v>6554</v>
      </c>
      <c r="C2495" s="10">
        <v>1.0</v>
      </c>
    </row>
    <row r="2496" ht="12.75" customHeight="1">
      <c r="A2496" s="10" t="s">
        <v>6555</v>
      </c>
      <c r="B2496" s="10" t="s">
        <v>6556</v>
      </c>
      <c r="C2496" s="10">
        <v>3.0</v>
      </c>
      <c r="D2496" s="10" t="s">
        <v>6514</v>
      </c>
    </row>
    <row r="2497" ht="12.75" customHeight="1">
      <c r="A2497" s="20" t="s">
        <v>6557</v>
      </c>
      <c r="B2497" s="20" t="s">
        <v>6558</v>
      </c>
      <c r="C2497" s="20">
        <v>1.0</v>
      </c>
      <c r="D2497" s="20"/>
    </row>
    <row r="2498" ht="12.75" customHeight="1">
      <c r="A2498" s="10" t="s">
        <v>6560</v>
      </c>
      <c r="B2498" s="10" t="s">
        <v>6561</v>
      </c>
      <c r="C2498" s="10">
        <v>2.0</v>
      </c>
    </row>
    <row r="2499" ht="12.75" customHeight="1">
      <c r="A2499" s="10" t="s">
        <v>6562</v>
      </c>
      <c r="B2499" s="10" t="s">
        <v>6563</v>
      </c>
      <c r="C2499" s="10">
        <v>1.0</v>
      </c>
      <c r="D2499" s="10" t="s">
        <v>6564</v>
      </c>
    </row>
    <row r="2500" ht="12.75" customHeight="1">
      <c r="A2500" s="10" t="s">
        <v>6565</v>
      </c>
      <c r="B2500" s="10" t="s">
        <v>6566</v>
      </c>
      <c r="C2500" s="10">
        <v>1.0</v>
      </c>
    </row>
    <row r="2501" ht="12.75" customHeight="1">
      <c r="A2501" s="10" t="s">
        <v>6567</v>
      </c>
      <c r="B2501" s="10" t="s">
        <v>6568</v>
      </c>
      <c r="C2501" s="10">
        <v>1.0</v>
      </c>
    </row>
    <row r="2502" ht="12.75" customHeight="1">
      <c r="A2502" s="10" t="s">
        <v>6569</v>
      </c>
      <c r="B2502" s="10" t="s">
        <v>6570</v>
      </c>
      <c r="C2502" s="10">
        <v>1.0</v>
      </c>
      <c r="D2502" s="10" t="s">
        <v>802</v>
      </c>
    </row>
    <row r="2503" ht="12.75" customHeight="1">
      <c r="A2503" s="13" t="s">
        <v>6571</v>
      </c>
      <c r="B2503" s="13" t="s">
        <v>6572</v>
      </c>
      <c r="C2503" s="13">
        <v>1.0</v>
      </c>
      <c r="D2503" s="13"/>
    </row>
    <row r="2504" ht="12.75" customHeight="1">
      <c r="A2504" s="10" t="s">
        <v>6574</v>
      </c>
      <c r="B2504" s="10" t="s">
        <v>6575</v>
      </c>
      <c r="C2504" s="10">
        <v>2.0</v>
      </c>
      <c r="D2504" s="10">
        <v>713.0</v>
      </c>
    </row>
    <row r="2505" ht="12.75" customHeight="1">
      <c r="A2505" s="10" t="s">
        <v>6577</v>
      </c>
      <c r="B2505" s="10" t="s">
        <v>6578</v>
      </c>
      <c r="C2505" s="10">
        <v>3.0</v>
      </c>
      <c r="D2505" s="10">
        <v>713.0</v>
      </c>
    </row>
    <row r="2506" ht="12.75" customHeight="1">
      <c r="A2506" s="10" t="s">
        <v>6580</v>
      </c>
      <c r="B2506" s="10" t="s">
        <v>6581</v>
      </c>
      <c r="C2506" s="10">
        <v>1.0</v>
      </c>
      <c r="D2506" s="10">
        <v>911.0</v>
      </c>
    </row>
    <row r="2507" ht="12.75" customHeight="1">
      <c r="A2507" s="10" t="s">
        <v>6582</v>
      </c>
      <c r="B2507" s="10" t="s">
        <v>6583</v>
      </c>
      <c r="C2507" s="10">
        <v>1.0</v>
      </c>
      <c r="D2507" s="10">
        <v>123.0</v>
      </c>
    </row>
    <row r="2508" ht="12.75" customHeight="1">
      <c r="A2508" s="10" t="s">
        <v>6584</v>
      </c>
      <c r="B2508" s="10" t="s">
        <v>6585</v>
      </c>
      <c r="C2508" s="10">
        <v>2.0</v>
      </c>
      <c r="D2508" s="10">
        <v>6.3</v>
      </c>
    </row>
    <row r="2509" ht="12.75" customHeight="1">
      <c r="A2509" s="10" t="s">
        <v>6587</v>
      </c>
      <c r="B2509" s="10" t="s">
        <v>6588</v>
      </c>
      <c r="C2509" s="10">
        <v>2.0</v>
      </c>
      <c r="D2509" s="10" t="s">
        <v>6590</v>
      </c>
      <c r="E2509" s="10" t="s">
        <v>7648</v>
      </c>
    </row>
    <row r="2510" ht="12.75" customHeight="1">
      <c r="A2510" s="11" t="s">
        <v>6591</v>
      </c>
      <c r="B2510" s="10" t="s">
        <v>6588</v>
      </c>
      <c r="C2510" s="10">
        <v>1.0</v>
      </c>
      <c r="E2510" s="27"/>
    </row>
    <row r="2511" ht="12.75" customHeight="1">
      <c r="A2511" s="10" t="s">
        <v>6593</v>
      </c>
      <c r="B2511" s="10" t="s">
        <v>6594</v>
      </c>
      <c r="C2511" s="10">
        <v>1.0</v>
      </c>
      <c r="D2511" s="10">
        <v>713.0</v>
      </c>
    </row>
    <row r="2512" ht="12.75" customHeight="1">
      <c r="A2512" s="10" t="s">
        <v>6596</v>
      </c>
      <c r="B2512" s="10" t="s">
        <v>6597</v>
      </c>
      <c r="C2512" s="10">
        <v>1.0</v>
      </c>
    </row>
    <row r="2513" ht="12.75" customHeight="1">
      <c r="A2513" s="10" t="s">
        <v>6599</v>
      </c>
      <c r="B2513" s="10" t="s">
        <v>6600</v>
      </c>
      <c r="D2513" s="10" t="s">
        <v>229</v>
      </c>
    </row>
    <row r="2514" ht="12.75" customHeight="1">
      <c r="A2514" s="10" t="s">
        <v>6601</v>
      </c>
      <c r="B2514" s="10" t="s">
        <v>6602</v>
      </c>
      <c r="C2514" s="10">
        <v>1.0</v>
      </c>
      <c r="D2514" s="10" t="s">
        <v>3769</v>
      </c>
    </row>
    <row r="2515" ht="12.75" customHeight="1">
      <c r="A2515" s="10" t="s">
        <v>6603</v>
      </c>
      <c r="B2515" s="10" t="s">
        <v>6604</v>
      </c>
      <c r="C2515" s="10">
        <v>1.0</v>
      </c>
      <c r="D2515" s="10" t="s">
        <v>6483</v>
      </c>
    </row>
    <row r="2516" ht="12.75" customHeight="1">
      <c r="A2516" s="10" t="s">
        <v>6606</v>
      </c>
      <c r="B2516" s="10" t="s">
        <v>6607</v>
      </c>
      <c r="C2516" s="10">
        <v>3.0</v>
      </c>
      <c r="D2516" s="10" t="s">
        <v>6609</v>
      </c>
    </row>
    <row r="2517" ht="12.75" customHeight="1">
      <c r="A2517" s="10" t="s">
        <v>6610</v>
      </c>
      <c r="B2517" s="10" t="s">
        <v>6611</v>
      </c>
      <c r="C2517" s="10">
        <v>1.0</v>
      </c>
      <c r="D2517" s="10" t="s">
        <v>6590</v>
      </c>
    </row>
    <row r="2518" ht="12.75" customHeight="1">
      <c r="A2518" s="10" t="s">
        <v>6613</v>
      </c>
      <c r="B2518" s="10" t="s">
        <v>6614</v>
      </c>
      <c r="C2518" s="10">
        <v>1.0</v>
      </c>
      <c r="D2518" s="10" t="s">
        <v>3224</v>
      </c>
    </row>
    <row r="2519" ht="12.75" customHeight="1">
      <c r="A2519" s="10" t="s">
        <v>6616</v>
      </c>
      <c r="B2519" s="10" t="s">
        <v>6617</v>
      </c>
      <c r="C2519" s="10">
        <v>5.0</v>
      </c>
      <c r="D2519" s="10" t="s">
        <v>6590</v>
      </c>
    </row>
    <row r="2520" ht="12.75" customHeight="1">
      <c r="A2520" s="10" t="s">
        <v>6619</v>
      </c>
      <c r="B2520" s="10" t="s">
        <v>6620</v>
      </c>
      <c r="C2520" s="10">
        <v>1.0</v>
      </c>
      <c r="D2520" s="10">
        <v>112.0</v>
      </c>
    </row>
    <row r="2521" ht="12.75" customHeight="1">
      <c r="A2521" s="10" t="s">
        <v>6621</v>
      </c>
      <c r="B2521" s="10" t="s">
        <v>6620</v>
      </c>
      <c r="C2521" s="10">
        <v>1.0</v>
      </c>
    </row>
    <row r="2522" ht="12.75" customHeight="1">
      <c r="A2522" s="10" t="s">
        <v>6622</v>
      </c>
      <c r="B2522" s="10" t="s">
        <v>6623</v>
      </c>
      <c r="C2522" s="10">
        <v>20.0</v>
      </c>
      <c r="D2522" s="10" t="s">
        <v>229</v>
      </c>
    </row>
    <row r="2523" ht="12.75" customHeight="1">
      <c r="A2523" s="10" t="s">
        <v>6624</v>
      </c>
      <c r="B2523" s="10" t="s">
        <v>6625</v>
      </c>
      <c r="C2523" s="10">
        <v>1.0</v>
      </c>
      <c r="D2523" s="10" t="s">
        <v>229</v>
      </c>
    </row>
    <row r="2524" ht="12.75" customHeight="1">
      <c r="A2524" s="10" t="s">
        <v>6626</v>
      </c>
      <c r="B2524" s="10" t="s">
        <v>6627</v>
      </c>
      <c r="C2524" s="10">
        <v>1.0</v>
      </c>
      <c r="D2524" s="10" t="s">
        <v>309</v>
      </c>
    </row>
    <row r="2525" ht="12.75" customHeight="1">
      <c r="A2525" s="10" t="s">
        <v>6628</v>
      </c>
      <c r="B2525" s="10" t="s">
        <v>6629</v>
      </c>
      <c r="C2525" s="10">
        <v>1.0</v>
      </c>
      <c r="D2525" s="10" t="s">
        <v>2049</v>
      </c>
    </row>
    <row r="2526" ht="12.75" customHeight="1">
      <c r="A2526" s="10" t="s">
        <v>6630</v>
      </c>
      <c r="B2526" s="10" t="s">
        <v>6631</v>
      </c>
      <c r="C2526" s="10">
        <v>3.0</v>
      </c>
      <c r="D2526" s="10" t="s">
        <v>1936</v>
      </c>
    </row>
    <row r="2527" ht="12.75" customHeight="1">
      <c r="A2527" s="10" t="s">
        <v>6632</v>
      </c>
      <c r="B2527" s="10" t="s">
        <v>6633</v>
      </c>
      <c r="C2527" s="10">
        <v>1.0</v>
      </c>
      <c r="D2527" s="10">
        <v>242.0</v>
      </c>
    </row>
    <row r="2528" ht="12.75" customHeight="1">
      <c r="A2528" s="10" t="s">
        <v>6634</v>
      </c>
      <c r="B2528" s="10" t="s">
        <v>6635</v>
      </c>
      <c r="C2528" s="10">
        <v>3.0</v>
      </c>
      <c r="D2528" s="10" t="s">
        <v>2049</v>
      </c>
    </row>
    <row r="2529" ht="12.75" customHeight="1">
      <c r="A2529" s="10" t="s">
        <v>6636</v>
      </c>
      <c r="B2529" s="10" t="s">
        <v>6637</v>
      </c>
      <c r="C2529" s="10">
        <v>4.0</v>
      </c>
      <c r="D2529" s="10">
        <v>941.0</v>
      </c>
    </row>
    <row r="2530" ht="12.75" customHeight="1">
      <c r="A2530" s="10" t="s">
        <v>6638</v>
      </c>
      <c r="B2530" s="10" t="s">
        <v>6639</v>
      </c>
      <c r="C2530" s="10">
        <v>2.0</v>
      </c>
      <c r="D2530" s="10" t="s">
        <v>2049</v>
      </c>
    </row>
    <row r="2531" ht="12.75" customHeight="1">
      <c r="A2531" s="10" t="s">
        <v>6640</v>
      </c>
      <c r="B2531" s="10" t="s">
        <v>6641</v>
      </c>
      <c r="C2531" s="10">
        <v>4.0</v>
      </c>
      <c r="D2531" s="10">
        <v>241.0</v>
      </c>
    </row>
    <row r="2532" ht="12.75" customHeight="1">
      <c r="A2532" s="10" t="s">
        <v>6643</v>
      </c>
      <c r="B2532" s="10" t="s">
        <v>6644</v>
      </c>
      <c r="C2532" s="10">
        <v>5.0</v>
      </c>
      <c r="D2532" s="10" t="s">
        <v>6646</v>
      </c>
    </row>
    <row r="2533" ht="12.75" customHeight="1">
      <c r="A2533" s="10" t="s">
        <v>6647</v>
      </c>
      <c r="B2533" s="10" t="s">
        <v>6648</v>
      </c>
      <c r="C2533" s="10">
        <v>1.0</v>
      </c>
      <c r="D2533" s="10" t="s">
        <v>2372</v>
      </c>
    </row>
    <row r="2534" ht="12.75" customHeight="1">
      <c r="A2534" s="10" t="s">
        <v>6650</v>
      </c>
      <c r="B2534" s="10" t="s">
        <v>6651</v>
      </c>
      <c r="C2534" s="10">
        <v>2.0</v>
      </c>
    </row>
    <row r="2535" ht="12.75" customHeight="1">
      <c r="A2535" s="10" t="s">
        <v>6652</v>
      </c>
      <c r="B2535" s="10" t="s">
        <v>6653</v>
      </c>
      <c r="C2535" s="10">
        <v>4.0</v>
      </c>
      <c r="D2535" s="10" t="s">
        <v>715</v>
      </c>
    </row>
    <row r="2536" ht="12.75" customHeight="1">
      <c r="A2536" s="10" t="s">
        <v>6655</v>
      </c>
      <c r="B2536" s="10" t="s">
        <v>6653</v>
      </c>
      <c r="C2536" s="10">
        <v>4.0</v>
      </c>
      <c r="D2536" s="11" t="s">
        <v>4726</v>
      </c>
    </row>
    <row r="2537" ht="12.75" customHeight="1">
      <c r="A2537" s="10" t="s">
        <v>6657</v>
      </c>
      <c r="B2537" s="10" t="s">
        <v>6658</v>
      </c>
      <c r="C2537" s="10">
        <v>14.0</v>
      </c>
      <c r="D2537" s="10" t="s">
        <v>715</v>
      </c>
    </row>
    <row r="2538" ht="12.75" customHeight="1">
      <c r="A2538" s="10" t="s">
        <v>6660</v>
      </c>
      <c r="B2538" s="10" t="s">
        <v>6661</v>
      </c>
      <c r="C2538" s="10">
        <v>1.0</v>
      </c>
      <c r="D2538" s="10" t="s">
        <v>695</v>
      </c>
    </row>
    <row r="2539" ht="12.75" customHeight="1">
      <c r="A2539" s="10" t="s">
        <v>7649</v>
      </c>
      <c r="B2539" s="10" t="s">
        <v>6663</v>
      </c>
      <c r="C2539" s="10">
        <v>1.0</v>
      </c>
      <c r="D2539" s="10">
        <v>123.0</v>
      </c>
    </row>
    <row r="2540" ht="12.75" customHeight="1">
      <c r="A2540" s="10" t="s">
        <v>6665</v>
      </c>
      <c r="B2540" s="10" t="s">
        <v>6666</v>
      </c>
      <c r="C2540" s="10">
        <v>6.0</v>
      </c>
      <c r="D2540" s="10">
        <v>941.0</v>
      </c>
    </row>
    <row r="2541" ht="12.75" customHeight="1">
      <c r="A2541" s="10" t="s">
        <v>6667</v>
      </c>
      <c r="B2541" s="10" t="s">
        <v>6668</v>
      </c>
      <c r="C2541" s="10">
        <v>2.0</v>
      </c>
      <c r="D2541" s="10" t="s">
        <v>229</v>
      </c>
    </row>
    <row r="2542" ht="12.75" customHeight="1">
      <c r="A2542" s="13" t="s">
        <v>6670</v>
      </c>
      <c r="B2542" s="13" t="s">
        <v>6445</v>
      </c>
      <c r="C2542" s="13">
        <v>2.0</v>
      </c>
      <c r="D2542" s="13">
        <v>251.0</v>
      </c>
    </row>
    <row r="2543" ht="12.75" customHeight="1">
      <c r="A2543" s="10" t="s">
        <v>6673</v>
      </c>
      <c r="B2543" s="10" t="s">
        <v>6674</v>
      </c>
      <c r="C2543" s="10">
        <v>2.0</v>
      </c>
      <c r="D2543" s="10" t="s">
        <v>715</v>
      </c>
    </row>
    <row r="2544" ht="12.75" customHeight="1">
      <c r="A2544" s="10" t="s">
        <v>6676</v>
      </c>
      <c r="B2544" s="10" t="s">
        <v>6677</v>
      </c>
      <c r="C2544" s="10">
        <v>2.0</v>
      </c>
      <c r="D2544" s="10" t="s">
        <v>229</v>
      </c>
    </row>
    <row r="2545" ht="12.75" customHeight="1">
      <c r="A2545" s="10" t="s">
        <v>6678</v>
      </c>
      <c r="B2545" s="10" t="s">
        <v>6679</v>
      </c>
      <c r="C2545" s="10">
        <v>2.0</v>
      </c>
      <c r="D2545" s="10">
        <v>641.0</v>
      </c>
    </row>
    <row r="2546" ht="12.75" customHeight="1">
      <c r="A2546" s="10" t="s">
        <v>6680</v>
      </c>
      <c r="B2546" s="10" t="s">
        <v>6681</v>
      </c>
      <c r="C2546" s="10">
        <v>2.0</v>
      </c>
      <c r="D2546" s="10">
        <v>7.4</v>
      </c>
    </row>
    <row r="2547" ht="12.75" customHeight="1">
      <c r="A2547" s="10" t="s">
        <v>6683</v>
      </c>
      <c r="B2547" s="10" t="s">
        <v>6684</v>
      </c>
      <c r="C2547" s="10">
        <v>2.0</v>
      </c>
      <c r="D2547" s="10" t="s">
        <v>6686</v>
      </c>
    </row>
    <row r="2548" ht="12.75" customHeight="1">
      <c r="A2548" s="10" t="s">
        <v>6687</v>
      </c>
      <c r="B2548" s="10" t="s">
        <v>6688</v>
      </c>
      <c r="C2548" s="10">
        <v>1.0</v>
      </c>
      <c r="D2548" s="10" t="s">
        <v>1411</v>
      </c>
    </row>
    <row r="2549" ht="12.75" customHeight="1">
      <c r="A2549" s="10" t="s">
        <v>6689</v>
      </c>
      <c r="B2549" s="10" t="s">
        <v>6690</v>
      </c>
      <c r="D2549" s="10">
        <v>952.0</v>
      </c>
    </row>
    <row r="2550" ht="12.75" customHeight="1">
      <c r="A2550" s="10" t="s">
        <v>6692</v>
      </c>
      <c r="B2550" s="10" t="s">
        <v>6693</v>
      </c>
      <c r="C2550" s="10">
        <v>16.0</v>
      </c>
      <c r="D2550" s="10" t="s">
        <v>229</v>
      </c>
    </row>
    <row r="2551" ht="12.75" customHeight="1">
      <c r="A2551" s="10" t="s">
        <v>6694</v>
      </c>
      <c r="B2551" s="10" t="s">
        <v>6695</v>
      </c>
      <c r="C2551" s="10">
        <v>2.0</v>
      </c>
      <c r="D2551" s="10" t="s">
        <v>429</v>
      </c>
    </row>
    <row r="2552" ht="12.75" customHeight="1">
      <c r="A2552" s="10" t="s">
        <v>6696</v>
      </c>
      <c r="B2552" s="10" t="s">
        <v>6697</v>
      </c>
      <c r="C2552" s="10">
        <v>2.0</v>
      </c>
      <c r="D2552" s="10">
        <v>651.0</v>
      </c>
    </row>
    <row r="2553" ht="12.75" customHeight="1">
      <c r="A2553" s="10" t="s">
        <v>6700</v>
      </c>
      <c r="B2553" s="10" t="s">
        <v>6701</v>
      </c>
      <c r="C2553" s="10">
        <v>1.0</v>
      </c>
    </row>
    <row r="2554" ht="12.75" customHeight="1">
      <c r="A2554" s="10" t="s">
        <v>6702</v>
      </c>
      <c r="B2554" s="10" t="s">
        <v>6703</v>
      </c>
      <c r="C2554" s="10">
        <v>2.0</v>
      </c>
      <c r="D2554" s="10" t="s">
        <v>290</v>
      </c>
    </row>
    <row r="2555" ht="12.75" customHeight="1">
      <c r="A2555" s="10" t="s">
        <v>6704</v>
      </c>
      <c r="B2555" s="10" t="s">
        <v>6705</v>
      </c>
    </row>
    <row r="2556" ht="12.75" customHeight="1">
      <c r="A2556" s="10" t="s">
        <v>6707</v>
      </c>
      <c r="B2556" s="10" t="s">
        <v>6708</v>
      </c>
      <c r="C2556" s="10">
        <v>5.0</v>
      </c>
      <c r="D2556" s="10" t="s">
        <v>1618</v>
      </c>
    </row>
    <row r="2557" ht="12.75" customHeight="1">
      <c r="A2557" s="10" t="s">
        <v>6710</v>
      </c>
      <c r="B2557" s="10" t="s">
        <v>6711</v>
      </c>
      <c r="C2557" s="10">
        <v>4.0</v>
      </c>
      <c r="D2557" s="10" t="s">
        <v>6712</v>
      </c>
    </row>
    <row r="2558" ht="12.75" customHeight="1">
      <c r="A2558" s="10" t="s">
        <v>6713</v>
      </c>
      <c r="B2558" s="10" t="s">
        <v>6714</v>
      </c>
      <c r="D2558" s="10" t="s">
        <v>6716</v>
      </c>
    </row>
    <row r="2559" ht="12.75" customHeight="1">
      <c r="A2559" s="10" t="s">
        <v>6717</v>
      </c>
      <c r="B2559" s="10" t="s">
        <v>6718</v>
      </c>
      <c r="C2559" s="10">
        <v>1.0</v>
      </c>
      <c r="D2559" s="10">
        <v>422.0</v>
      </c>
    </row>
    <row r="2560" ht="12.75" customHeight="1">
      <c r="A2560" s="10" t="s">
        <v>6719</v>
      </c>
      <c r="B2560" s="10" t="s">
        <v>6701</v>
      </c>
      <c r="C2560" s="10">
        <v>3.0</v>
      </c>
      <c r="D2560" s="11" t="s">
        <v>4726</v>
      </c>
    </row>
    <row r="2561" ht="12.75" customHeight="1">
      <c r="A2561" s="10" t="s">
        <v>6720</v>
      </c>
      <c r="B2561" s="10" t="s">
        <v>6721</v>
      </c>
      <c r="C2561" s="10">
        <v>6.0</v>
      </c>
      <c r="D2561" s="10" t="s">
        <v>6723</v>
      </c>
    </row>
    <row r="2562" ht="12.75" customHeight="1">
      <c r="A2562" s="10" t="s">
        <v>6725</v>
      </c>
      <c r="B2562" s="10" t="s">
        <v>6726</v>
      </c>
      <c r="C2562" s="10">
        <v>6.0</v>
      </c>
      <c r="D2562" s="10" t="s">
        <v>229</v>
      </c>
    </row>
    <row r="2563" ht="12.75" customHeight="1">
      <c r="A2563" s="10" t="s">
        <v>6727</v>
      </c>
      <c r="B2563" s="10" t="s">
        <v>6728</v>
      </c>
      <c r="C2563" s="15">
        <v>0.0</v>
      </c>
      <c r="D2563" s="10" t="s">
        <v>229</v>
      </c>
      <c r="E2563" s="15" t="s">
        <v>7650</v>
      </c>
    </row>
    <row r="2564" ht="12.75" customHeight="1">
      <c r="A2564" s="10" t="s">
        <v>6729</v>
      </c>
      <c r="B2564" s="10" t="s">
        <v>6730</v>
      </c>
      <c r="C2564" s="10">
        <v>8.0</v>
      </c>
      <c r="D2564" s="10">
        <v>422.0</v>
      </c>
    </row>
    <row r="2565" ht="12.75" customHeight="1">
      <c r="A2565" s="10" t="s">
        <v>6731</v>
      </c>
      <c r="B2565" s="10" t="s">
        <v>6524</v>
      </c>
      <c r="C2565" s="10">
        <v>1.0</v>
      </c>
      <c r="D2565" s="10" t="s">
        <v>6716</v>
      </c>
    </row>
    <row r="2566" ht="12.75" customHeight="1">
      <c r="A2566" s="10" t="s">
        <v>6733</v>
      </c>
      <c r="B2566" s="10" t="s">
        <v>6734</v>
      </c>
      <c r="C2566" s="10">
        <v>2.0</v>
      </c>
      <c r="D2566" s="10" t="s">
        <v>1618</v>
      </c>
    </row>
    <row r="2567" ht="12.75" customHeight="1">
      <c r="A2567" s="10" t="s">
        <v>6735</v>
      </c>
      <c r="B2567" s="10" t="s">
        <v>6736</v>
      </c>
      <c r="C2567" s="10">
        <v>1.0</v>
      </c>
      <c r="D2567" s="10">
        <v>933.0</v>
      </c>
    </row>
    <row r="2568" ht="12.75" customHeight="1">
      <c r="A2568" s="10" t="s">
        <v>6737</v>
      </c>
      <c r="B2568" s="30" t="s">
        <v>6738</v>
      </c>
      <c r="C2568" s="10">
        <v>1.0</v>
      </c>
      <c r="D2568" s="11" t="s">
        <v>761</v>
      </c>
    </row>
    <row r="2569" ht="12.75" customHeight="1">
      <c r="A2569" s="10" t="s">
        <v>6740</v>
      </c>
      <c r="B2569" s="10" t="s">
        <v>6741</v>
      </c>
      <c r="C2569" s="10">
        <v>1.0</v>
      </c>
      <c r="D2569" s="11" t="s">
        <v>761</v>
      </c>
    </row>
    <row r="2570" ht="12.75" customHeight="1">
      <c r="A2570" s="10" t="s">
        <v>6742</v>
      </c>
      <c r="B2570" s="10" t="s">
        <v>6743</v>
      </c>
      <c r="C2570" s="10">
        <v>2.0</v>
      </c>
      <c r="D2570" s="10" t="s">
        <v>229</v>
      </c>
    </row>
    <row r="2571" ht="12.75" customHeight="1">
      <c r="A2571" s="10" t="s">
        <v>6745</v>
      </c>
      <c r="B2571" s="10" t="s">
        <v>6746</v>
      </c>
      <c r="C2571" s="10">
        <v>2.0</v>
      </c>
      <c r="D2571" s="10" t="s">
        <v>958</v>
      </c>
    </row>
    <row r="2572" ht="12.75" customHeight="1">
      <c r="A2572" s="10" t="s">
        <v>6747</v>
      </c>
      <c r="B2572" s="10" t="s">
        <v>6748</v>
      </c>
      <c r="E2572" s="15">
        <v>53.0</v>
      </c>
    </row>
    <row r="2573" ht="12.75" customHeight="1">
      <c r="A2573" s="10" t="s">
        <v>6749</v>
      </c>
      <c r="B2573" s="10" t="s">
        <v>6750</v>
      </c>
      <c r="C2573" s="10">
        <v>2.0</v>
      </c>
      <c r="D2573" s="10">
        <v>141.0</v>
      </c>
    </row>
    <row r="2574" ht="12.75" customHeight="1">
      <c r="A2574" s="10" t="s">
        <v>6753</v>
      </c>
      <c r="B2574" s="10" t="s">
        <v>6754</v>
      </c>
      <c r="C2574" s="10">
        <v>-1.0</v>
      </c>
    </row>
    <row r="2575" ht="12.75" customHeight="1">
      <c r="A2575" s="10" t="s">
        <v>6755</v>
      </c>
      <c r="B2575" s="10" t="s">
        <v>6756</v>
      </c>
      <c r="C2575" s="10">
        <v>1.0</v>
      </c>
      <c r="D2575" s="10">
        <v>442.0</v>
      </c>
    </row>
    <row r="2576" ht="12.75" customHeight="1">
      <c r="A2576" s="10" t="s">
        <v>6757</v>
      </c>
      <c r="B2576" s="10" t="s">
        <v>6758</v>
      </c>
      <c r="C2576" s="10">
        <v>14.0</v>
      </c>
      <c r="D2576" s="10">
        <v>751.0</v>
      </c>
    </row>
    <row r="2577" ht="12.75" customHeight="1">
      <c r="A2577" s="10" t="s">
        <v>6759</v>
      </c>
      <c r="B2577" s="10" t="s">
        <v>6760</v>
      </c>
      <c r="C2577" s="10">
        <v>14.0</v>
      </c>
      <c r="D2577" s="10" t="s">
        <v>1553</v>
      </c>
    </row>
    <row r="2578" ht="12.75" customHeight="1">
      <c r="A2578" s="10" t="s">
        <v>6762</v>
      </c>
      <c r="B2578" s="10" t="s">
        <v>6763</v>
      </c>
      <c r="C2578" s="10">
        <v>28.0</v>
      </c>
      <c r="D2578" s="10" t="s">
        <v>229</v>
      </c>
    </row>
    <row r="2579" ht="12.75" customHeight="1">
      <c r="A2579" s="10" t="s">
        <v>6765</v>
      </c>
      <c r="B2579" s="10" t="s">
        <v>6766</v>
      </c>
      <c r="C2579" s="10">
        <v>1.0</v>
      </c>
      <c r="D2579" s="10" t="s">
        <v>1553</v>
      </c>
    </row>
    <row r="2580" ht="12.75" customHeight="1">
      <c r="A2580" s="10" t="s">
        <v>6768</v>
      </c>
      <c r="B2580" s="10" t="s">
        <v>6769</v>
      </c>
      <c r="C2580" s="10">
        <v>2.0</v>
      </c>
      <c r="D2580" s="10">
        <v>141.0</v>
      </c>
    </row>
    <row r="2581" ht="12.75" customHeight="1">
      <c r="A2581" s="10" t="s">
        <v>6771</v>
      </c>
      <c r="B2581" s="10" t="s">
        <v>6772</v>
      </c>
      <c r="C2581" s="10">
        <v>3.0</v>
      </c>
      <c r="D2581" s="10" t="s">
        <v>238</v>
      </c>
    </row>
    <row r="2582" ht="12.75" customHeight="1">
      <c r="A2582" s="10" t="s">
        <v>6773</v>
      </c>
      <c r="B2582" s="10" t="s">
        <v>6774</v>
      </c>
      <c r="C2582" s="10">
        <v>9.0</v>
      </c>
      <c r="D2582" s="10">
        <v>441.0</v>
      </c>
    </row>
    <row r="2583" ht="12.75" customHeight="1">
      <c r="A2583" s="10" t="s">
        <v>6776</v>
      </c>
      <c r="B2583" s="10" t="s">
        <v>6777</v>
      </c>
      <c r="C2583" s="10">
        <v>1.0</v>
      </c>
      <c r="D2583" s="10" t="s">
        <v>553</v>
      </c>
    </row>
    <row r="2584" ht="12.75" customHeight="1">
      <c r="A2584" s="10" t="s">
        <v>6778</v>
      </c>
      <c r="B2584" s="10" t="s">
        <v>6779</v>
      </c>
    </row>
    <row r="2585" ht="12.75" customHeight="1">
      <c r="A2585" s="10" t="s">
        <v>6780</v>
      </c>
      <c r="B2585" s="10" t="s">
        <v>6526</v>
      </c>
      <c r="C2585" s="10">
        <v>6.0</v>
      </c>
      <c r="D2585" s="10">
        <v>251.0</v>
      </c>
    </row>
    <row r="2586" ht="12.75" customHeight="1">
      <c r="A2586" s="10" t="s">
        <v>6782</v>
      </c>
      <c r="B2586" s="10" t="s">
        <v>6782</v>
      </c>
      <c r="C2586" s="10">
        <v>5.0</v>
      </c>
      <c r="D2586" s="10">
        <v>923.0</v>
      </c>
    </row>
    <row r="2587" ht="12.75" customHeight="1">
      <c r="A2587" s="10" t="s">
        <v>6783</v>
      </c>
      <c r="B2587" s="10" t="s">
        <v>6784</v>
      </c>
      <c r="C2587" s="10">
        <v>6.0</v>
      </c>
      <c r="D2587" s="10" t="s">
        <v>229</v>
      </c>
    </row>
    <row r="2588" ht="12.75" customHeight="1">
      <c r="A2588" s="10" t="s">
        <v>6786</v>
      </c>
      <c r="B2588" s="10" t="s">
        <v>6787</v>
      </c>
      <c r="C2588" s="10">
        <v>1.0</v>
      </c>
      <c r="D2588" s="10">
        <v>422.0</v>
      </c>
    </row>
    <row r="2589" ht="12.75" customHeight="1">
      <c r="A2589" s="10" t="s">
        <v>6788</v>
      </c>
      <c r="B2589" s="10" t="s">
        <v>6789</v>
      </c>
      <c r="C2589" s="10">
        <v>2.0</v>
      </c>
      <c r="D2589" s="10" t="s">
        <v>1300</v>
      </c>
    </row>
    <row r="2590" ht="12.75" customHeight="1">
      <c r="A2590" s="10" t="s">
        <v>6790</v>
      </c>
      <c r="B2590" s="10" t="s">
        <v>6791</v>
      </c>
      <c r="C2590" s="10">
        <v>2.0</v>
      </c>
      <c r="D2590" s="10" t="s">
        <v>1300</v>
      </c>
    </row>
    <row r="2591" ht="12.75" customHeight="1">
      <c r="A2591" s="10" t="s">
        <v>6792</v>
      </c>
      <c r="B2591" s="10" t="s">
        <v>6793</v>
      </c>
      <c r="C2591" s="10">
        <v>1.0</v>
      </c>
      <c r="D2591" s="11" t="s">
        <v>3295</v>
      </c>
    </row>
    <row r="2592" ht="12.75" customHeight="1">
      <c r="A2592" s="10" t="s">
        <v>6794</v>
      </c>
      <c r="B2592" s="10" t="s">
        <v>6795</v>
      </c>
      <c r="C2592" s="10">
        <v>1.0</v>
      </c>
      <c r="D2592" s="10">
        <v>422.0</v>
      </c>
    </row>
    <row r="2593" ht="12.75" customHeight="1">
      <c r="A2593" s="10" t="s">
        <v>6796</v>
      </c>
      <c r="B2593" s="10" t="s">
        <v>6455</v>
      </c>
      <c r="D2593" s="10" t="s">
        <v>6483</v>
      </c>
    </row>
    <row r="2594" ht="12.75" customHeight="1">
      <c r="A2594" s="10" t="s">
        <v>6797</v>
      </c>
      <c r="B2594" s="10" t="s">
        <v>6798</v>
      </c>
      <c r="C2594" s="10">
        <v>1.0</v>
      </c>
      <c r="D2594" s="15" t="s">
        <v>7642</v>
      </c>
    </row>
    <row r="2595" ht="12.75" customHeight="1">
      <c r="A2595" s="10" t="s">
        <v>6799</v>
      </c>
      <c r="B2595" s="10" t="s">
        <v>6800</v>
      </c>
      <c r="C2595" s="10">
        <v>2.0</v>
      </c>
      <c r="D2595" s="10" t="s">
        <v>553</v>
      </c>
    </row>
    <row r="2596" ht="12.75" customHeight="1">
      <c r="A2596" s="10" t="s">
        <v>6802</v>
      </c>
      <c r="B2596" s="10" t="s">
        <v>6803</v>
      </c>
      <c r="C2596" s="10">
        <v>2.0</v>
      </c>
      <c r="D2596" s="11">
        <v>941.0</v>
      </c>
    </row>
    <row r="2597" ht="12.75" customHeight="1">
      <c r="A2597" s="10" t="s">
        <v>6805</v>
      </c>
      <c r="B2597" s="10" t="s">
        <v>6806</v>
      </c>
      <c r="C2597" s="10">
        <v>1.0</v>
      </c>
      <c r="D2597" s="10" t="s">
        <v>1562</v>
      </c>
    </row>
    <row r="2598" ht="12.75" customHeight="1">
      <c r="A2598" s="10" t="s">
        <v>6808</v>
      </c>
      <c r="B2598" s="10" t="s">
        <v>6809</v>
      </c>
      <c r="C2598" s="10">
        <v>2.0</v>
      </c>
      <c r="D2598" s="10">
        <v>132.0</v>
      </c>
    </row>
    <row r="2599" ht="12.75" customHeight="1">
      <c r="A2599" s="10" t="s">
        <v>6810</v>
      </c>
      <c r="B2599" s="10" t="s">
        <v>6811</v>
      </c>
      <c r="C2599" s="10">
        <v>1.0</v>
      </c>
      <c r="D2599" s="10" t="s">
        <v>290</v>
      </c>
    </row>
    <row r="2600" ht="12.75" customHeight="1">
      <c r="A2600" s="10" t="s">
        <v>6813</v>
      </c>
      <c r="B2600" s="10" t="s">
        <v>6814</v>
      </c>
      <c r="C2600" s="10">
        <v>2.0</v>
      </c>
      <c r="D2600" s="10" t="s">
        <v>290</v>
      </c>
    </row>
    <row r="2601" ht="12.75" customHeight="1">
      <c r="A2601" s="10" t="s">
        <v>6816</v>
      </c>
      <c r="B2601" s="10" t="s">
        <v>6817</v>
      </c>
      <c r="C2601" s="10">
        <v>3.0</v>
      </c>
      <c r="D2601" s="10" t="s">
        <v>6819</v>
      </c>
    </row>
    <row r="2602" ht="12.75" customHeight="1">
      <c r="A2602" s="10" t="s">
        <v>6820</v>
      </c>
      <c r="B2602" s="10" t="s">
        <v>6821</v>
      </c>
      <c r="C2602" s="10">
        <v>1.0</v>
      </c>
      <c r="D2602" s="10">
        <v>133.0</v>
      </c>
    </row>
    <row r="2603" ht="12.75" customHeight="1">
      <c r="A2603" s="10" t="s">
        <v>6823</v>
      </c>
      <c r="B2603" s="10" t="s">
        <v>6824</v>
      </c>
      <c r="C2603" s="10">
        <v>18.0</v>
      </c>
      <c r="D2603" s="10" t="s">
        <v>1698</v>
      </c>
      <c r="E2603" s="15" t="s">
        <v>229</v>
      </c>
    </row>
    <row r="2604" ht="12.75" customHeight="1">
      <c r="A2604" s="10" t="s">
        <v>6827</v>
      </c>
      <c r="B2604" s="10" t="s">
        <v>6828</v>
      </c>
      <c r="C2604" s="10">
        <v>1.0</v>
      </c>
      <c r="D2604" s="10">
        <v>853.0</v>
      </c>
    </row>
    <row r="2605" ht="12.75" customHeight="1">
      <c r="A2605" s="10" t="s">
        <v>6829</v>
      </c>
      <c r="B2605" s="10" t="s">
        <v>6830</v>
      </c>
      <c r="C2605" s="10">
        <v>1.0</v>
      </c>
      <c r="D2605" s="10">
        <v>631.0</v>
      </c>
    </row>
    <row r="2606" ht="12.75" customHeight="1">
      <c r="A2606" s="10" t="s">
        <v>6832</v>
      </c>
      <c r="B2606" s="10" t="s">
        <v>6833</v>
      </c>
      <c r="C2606" s="10">
        <v>1.0</v>
      </c>
      <c r="D2606" s="10">
        <v>631.0</v>
      </c>
    </row>
    <row r="2607" ht="12.75" customHeight="1">
      <c r="A2607" s="10" t="s">
        <v>6834</v>
      </c>
      <c r="B2607" s="10" t="s">
        <v>6835</v>
      </c>
      <c r="C2607" s="10">
        <v>1.0</v>
      </c>
      <c r="D2607" s="10" t="s">
        <v>238</v>
      </c>
    </row>
    <row r="2608" ht="12.75" customHeight="1">
      <c r="A2608" s="10" t="s">
        <v>6836</v>
      </c>
      <c r="B2608" s="10" t="s">
        <v>6837</v>
      </c>
      <c r="C2608" s="10">
        <v>1.0</v>
      </c>
      <c r="D2608" s="10" t="s">
        <v>235</v>
      </c>
    </row>
    <row r="2609" ht="12.75" customHeight="1">
      <c r="A2609" s="10" t="s">
        <v>6838</v>
      </c>
      <c r="B2609" s="10" t="s">
        <v>6839</v>
      </c>
      <c r="C2609" s="10">
        <v>6.0</v>
      </c>
      <c r="D2609" s="10">
        <v>411.0</v>
      </c>
    </row>
    <row r="2610" ht="12.75" customHeight="1">
      <c r="A2610" s="10" t="s">
        <v>6841</v>
      </c>
      <c r="B2610" s="10" t="s">
        <v>6842</v>
      </c>
      <c r="C2610" s="10">
        <v>2.0</v>
      </c>
      <c r="D2610" s="10">
        <v>911.0</v>
      </c>
    </row>
    <row r="2611" ht="12.75" customHeight="1">
      <c r="A2611" s="10" t="s">
        <v>6844</v>
      </c>
      <c r="B2611" s="10" t="s">
        <v>6845</v>
      </c>
      <c r="C2611" s="10">
        <v>2.0</v>
      </c>
      <c r="D2611" s="10">
        <v>911.0</v>
      </c>
    </row>
    <row r="2612" ht="12.75" customHeight="1">
      <c r="A2612" s="10" t="s">
        <v>6848</v>
      </c>
      <c r="B2612" s="10" t="s">
        <v>6849</v>
      </c>
      <c r="C2612" s="10">
        <v>1.0</v>
      </c>
      <c r="D2612" s="10" t="s">
        <v>290</v>
      </c>
    </row>
    <row r="2613" ht="12.75" customHeight="1">
      <c r="A2613" s="10" t="s">
        <v>6850</v>
      </c>
      <c r="B2613" s="10" t="s">
        <v>6851</v>
      </c>
      <c r="C2613" s="10">
        <v>4.0</v>
      </c>
      <c r="D2613" s="10">
        <v>911.0</v>
      </c>
    </row>
    <row r="2614" ht="12.75" customHeight="1">
      <c r="A2614" s="10" t="s">
        <v>6852</v>
      </c>
      <c r="B2614" s="10" t="s">
        <v>6853</v>
      </c>
      <c r="C2614" s="10">
        <v>2.0</v>
      </c>
      <c r="D2614" s="10">
        <v>441.0</v>
      </c>
    </row>
    <row r="2615" ht="12.75" customHeight="1">
      <c r="A2615" s="10" t="s">
        <v>6855</v>
      </c>
      <c r="B2615" s="10" t="s">
        <v>6856</v>
      </c>
      <c r="C2615" s="10">
        <v>1.0</v>
      </c>
      <c r="D2615" s="10" t="s">
        <v>242</v>
      </c>
    </row>
    <row r="2616" ht="12.75" customHeight="1">
      <c r="A2616" s="10" t="s">
        <v>6857</v>
      </c>
      <c r="B2616" s="10" t="s">
        <v>6858</v>
      </c>
      <c r="C2616" s="10">
        <v>1.0</v>
      </c>
      <c r="D2616" s="10">
        <v>443.0</v>
      </c>
    </row>
    <row r="2617" ht="12.75" customHeight="1">
      <c r="A2617" s="10" t="s">
        <v>6860</v>
      </c>
      <c r="B2617" s="10" t="s">
        <v>6861</v>
      </c>
      <c r="C2617" s="10">
        <v>2.0</v>
      </c>
    </row>
    <row r="2618" ht="12.75" customHeight="1">
      <c r="A2618" s="10" t="s">
        <v>6862</v>
      </c>
      <c r="B2618" s="10" t="s">
        <v>6863</v>
      </c>
      <c r="C2618" s="10">
        <v>10.0</v>
      </c>
      <c r="D2618" s="10" t="s">
        <v>879</v>
      </c>
    </row>
    <row r="2619" ht="12.75" customHeight="1">
      <c r="A2619" s="10" t="s">
        <v>6865</v>
      </c>
      <c r="B2619" s="10" t="s">
        <v>6458</v>
      </c>
      <c r="C2619" s="10">
        <v>9.0</v>
      </c>
      <c r="D2619" s="10" t="s">
        <v>6460</v>
      </c>
    </row>
    <row r="2620" ht="12.75" customHeight="1">
      <c r="A2620" s="10" t="s">
        <v>6867</v>
      </c>
      <c r="B2620" s="10" t="s">
        <v>6868</v>
      </c>
      <c r="C2620" s="10">
        <v>5.0</v>
      </c>
      <c r="D2620" s="10" t="s">
        <v>229</v>
      </c>
    </row>
    <row r="2621" ht="12.75" customHeight="1">
      <c r="A2621" s="10" t="s">
        <v>6869</v>
      </c>
      <c r="B2621" s="10" t="s">
        <v>6870</v>
      </c>
      <c r="C2621" s="10">
        <v>4.0</v>
      </c>
      <c r="D2621" s="10" t="s">
        <v>6871</v>
      </c>
    </row>
    <row r="2622" ht="12.75" customHeight="1">
      <c r="A2622" s="10" t="s">
        <v>6872</v>
      </c>
      <c r="B2622" s="10" t="s">
        <v>6873</v>
      </c>
      <c r="C2622" s="10">
        <v>1.0</v>
      </c>
      <c r="D2622" s="10" t="s">
        <v>2372</v>
      </c>
    </row>
    <row r="2623" ht="12.75" customHeight="1">
      <c r="A2623" s="10" t="s">
        <v>6874</v>
      </c>
      <c r="B2623" s="10" t="s">
        <v>6875</v>
      </c>
      <c r="C2623" s="10">
        <v>10.0</v>
      </c>
      <c r="D2623" s="10" t="s">
        <v>229</v>
      </c>
    </row>
    <row r="2624" ht="12.75" customHeight="1">
      <c r="A2624" s="10" t="s">
        <v>6876</v>
      </c>
      <c r="B2624" s="10" t="s">
        <v>6853</v>
      </c>
      <c r="C2624" s="10">
        <v>1.0</v>
      </c>
      <c r="D2624" s="10" t="s">
        <v>2180</v>
      </c>
    </row>
    <row r="2625" ht="12.75" customHeight="1">
      <c r="A2625" s="10" t="s">
        <v>6878</v>
      </c>
      <c r="B2625" s="10" t="s">
        <v>6879</v>
      </c>
      <c r="C2625" s="10">
        <v>1.0</v>
      </c>
      <c r="D2625" s="10" t="s">
        <v>1562</v>
      </c>
    </row>
    <row r="2626" ht="12.75" customHeight="1">
      <c r="A2626" s="10" t="s">
        <v>6880</v>
      </c>
      <c r="B2626" s="10" t="s">
        <v>6881</v>
      </c>
      <c r="C2626" s="10">
        <v>1.0</v>
      </c>
      <c r="D2626" s="10">
        <v>842.0</v>
      </c>
    </row>
    <row r="2627" ht="12.75" customHeight="1">
      <c r="A2627" s="10" t="s">
        <v>6883</v>
      </c>
      <c r="B2627" s="10" t="s">
        <v>6884</v>
      </c>
      <c r="D2627" s="10">
        <v>122.0</v>
      </c>
    </row>
    <row r="2628" ht="12.75" customHeight="1">
      <c r="A2628" s="10" t="s">
        <v>6886</v>
      </c>
      <c r="B2628" s="10" t="s">
        <v>6887</v>
      </c>
      <c r="C2628" s="10">
        <v>1.0</v>
      </c>
      <c r="D2628" s="10" t="s">
        <v>719</v>
      </c>
    </row>
    <row r="2629" ht="12.75" customHeight="1">
      <c r="A2629" s="10" t="s">
        <v>6889</v>
      </c>
      <c r="B2629" s="10" t="s">
        <v>6890</v>
      </c>
      <c r="C2629" s="10">
        <v>1.0</v>
      </c>
      <c r="D2629" s="10">
        <v>221.0</v>
      </c>
    </row>
    <row r="2630" ht="12.75" customHeight="1">
      <c r="A2630" s="10" t="s">
        <v>6891</v>
      </c>
      <c r="B2630" s="10" t="s">
        <v>6892</v>
      </c>
      <c r="C2630" s="10">
        <v>1.0</v>
      </c>
      <c r="D2630" s="10">
        <v>222.0</v>
      </c>
    </row>
    <row r="2631" ht="12.75" customHeight="1">
      <c r="A2631" s="10" t="s">
        <v>6894</v>
      </c>
      <c r="B2631" s="10" t="s">
        <v>6895</v>
      </c>
      <c r="C2631" s="10">
        <v>2.0</v>
      </c>
      <c r="D2631" s="10" t="s">
        <v>268</v>
      </c>
    </row>
    <row r="2632" ht="12.75" customHeight="1">
      <c r="A2632" s="10" t="s">
        <v>6897</v>
      </c>
      <c r="B2632" s="10" t="s">
        <v>6898</v>
      </c>
      <c r="C2632" s="10">
        <v>1.0</v>
      </c>
      <c r="D2632" s="10">
        <v>222.0</v>
      </c>
    </row>
    <row r="2633" ht="12.75" customHeight="1">
      <c r="A2633" s="10" t="s">
        <v>6899</v>
      </c>
      <c r="B2633" s="10" t="s">
        <v>6900</v>
      </c>
      <c r="C2633" s="10">
        <v>2.0</v>
      </c>
      <c r="D2633" s="10" t="s">
        <v>719</v>
      </c>
    </row>
    <row r="2634" ht="12.75" customHeight="1">
      <c r="A2634" s="10" t="s">
        <v>6902</v>
      </c>
      <c r="B2634" s="10" t="s">
        <v>6903</v>
      </c>
      <c r="C2634" s="10">
        <v>1.0</v>
      </c>
      <c r="D2634" s="10">
        <v>321.0</v>
      </c>
    </row>
    <row r="2635" ht="12.75" customHeight="1">
      <c r="A2635" s="10" t="s">
        <v>6905</v>
      </c>
      <c r="B2635" s="10" t="s">
        <v>6906</v>
      </c>
      <c r="C2635" s="10">
        <v>3.0</v>
      </c>
      <c r="D2635" s="10">
        <v>321.0</v>
      </c>
    </row>
    <row r="2636" ht="12.75" customHeight="1">
      <c r="A2636" s="10" t="s">
        <v>6907</v>
      </c>
      <c r="B2636" s="10" t="s">
        <v>6908</v>
      </c>
      <c r="C2636" s="10">
        <v>1.0</v>
      </c>
      <c r="D2636" s="10">
        <v>321.0</v>
      </c>
    </row>
    <row r="2637" ht="12.75" customHeight="1">
      <c r="A2637" s="10" t="s">
        <v>6909</v>
      </c>
      <c r="B2637" s="10" t="s">
        <v>6910</v>
      </c>
      <c r="C2637" s="10">
        <v>2.0</v>
      </c>
      <c r="D2637" s="11" t="s">
        <v>5088</v>
      </c>
    </row>
    <row r="2638" ht="12.75" customHeight="1">
      <c r="A2638" s="10" t="s">
        <v>6912</v>
      </c>
      <c r="B2638" s="10" t="s">
        <v>6913</v>
      </c>
    </row>
    <row r="2639" ht="12.75" customHeight="1">
      <c r="A2639" s="10" t="s">
        <v>6915</v>
      </c>
      <c r="B2639" s="10" t="s">
        <v>6916</v>
      </c>
      <c r="C2639" s="10">
        <v>5.0</v>
      </c>
      <c r="D2639" s="11" t="s">
        <v>5088</v>
      </c>
    </row>
    <row r="2640" ht="12.75" customHeight="1">
      <c r="A2640" s="10" t="s">
        <v>6918</v>
      </c>
      <c r="B2640" s="10" t="s">
        <v>6919</v>
      </c>
      <c r="C2640" s="10">
        <v>1.0</v>
      </c>
      <c r="D2640" s="10" t="s">
        <v>229</v>
      </c>
    </row>
    <row r="2641" ht="12.75" customHeight="1">
      <c r="A2641" s="10" t="s">
        <v>6920</v>
      </c>
      <c r="B2641" s="10" t="s">
        <v>6921</v>
      </c>
      <c r="C2641" s="10">
        <v>1.0</v>
      </c>
      <c r="D2641" s="10">
        <v>713.0</v>
      </c>
    </row>
    <row r="2642" ht="12.75" customHeight="1">
      <c r="A2642" s="10" t="s">
        <v>6923</v>
      </c>
      <c r="B2642" s="10" t="s">
        <v>6924</v>
      </c>
      <c r="C2642" s="10">
        <v>3.0</v>
      </c>
      <c r="D2642" s="10" t="s">
        <v>229</v>
      </c>
    </row>
    <row r="2643" ht="12.75" customHeight="1">
      <c r="A2643" s="10" t="s">
        <v>6926</v>
      </c>
      <c r="B2643" s="10" t="s">
        <v>6927</v>
      </c>
      <c r="C2643" s="10">
        <v>2.0</v>
      </c>
      <c r="D2643" s="11" t="s">
        <v>1532</v>
      </c>
    </row>
    <row r="2644" ht="12.75" customHeight="1">
      <c r="A2644" s="10" t="s">
        <v>6929</v>
      </c>
      <c r="B2644" s="10" t="s">
        <v>6930</v>
      </c>
      <c r="C2644" s="10">
        <v>3.0</v>
      </c>
      <c r="D2644" s="11" t="s">
        <v>5088</v>
      </c>
    </row>
    <row r="2645" ht="12.75" customHeight="1">
      <c r="A2645" s="10" t="s">
        <v>6932</v>
      </c>
      <c r="B2645" s="10" t="s">
        <v>6933</v>
      </c>
      <c r="C2645" s="10">
        <v>9.0</v>
      </c>
      <c r="D2645" s="10" t="s">
        <v>1209</v>
      </c>
    </row>
    <row r="2646" ht="12.75" customHeight="1">
      <c r="A2646" s="10" t="s">
        <v>6934</v>
      </c>
      <c r="B2646" s="10" t="s">
        <v>6935</v>
      </c>
      <c r="C2646" s="10">
        <v>1.0</v>
      </c>
      <c r="D2646" s="11" t="s">
        <v>5088</v>
      </c>
    </row>
    <row r="2647" ht="12.75" customHeight="1">
      <c r="A2647" s="10" t="s">
        <v>6936</v>
      </c>
      <c r="B2647" s="10" t="s">
        <v>6937</v>
      </c>
      <c r="C2647" s="10">
        <v>1.0</v>
      </c>
      <c r="D2647" s="10">
        <v>541.0</v>
      </c>
    </row>
    <row r="2648" ht="12.75" customHeight="1">
      <c r="A2648" s="10" t="s">
        <v>6938</v>
      </c>
      <c r="B2648" s="10" t="s">
        <v>6939</v>
      </c>
      <c r="C2648" s="10">
        <v>1.0</v>
      </c>
      <c r="D2648" s="10" t="s">
        <v>229</v>
      </c>
    </row>
    <row r="2649" ht="12.75" customHeight="1">
      <c r="A2649" s="10" t="s">
        <v>6940</v>
      </c>
      <c r="B2649" s="10" t="s">
        <v>6941</v>
      </c>
      <c r="C2649" s="10">
        <v>6.0</v>
      </c>
      <c r="D2649" s="10" t="s">
        <v>6942</v>
      </c>
    </row>
    <row r="2650" ht="12.75" customHeight="1">
      <c r="A2650" s="10" t="s">
        <v>6944</v>
      </c>
      <c r="B2650" s="10" t="s">
        <v>6473</v>
      </c>
      <c r="C2650" s="10">
        <v>4.0</v>
      </c>
      <c r="D2650" s="11" t="s">
        <v>5088</v>
      </c>
    </row>
    <row r="2651" ht="12.75" customHeight="1">
      <c r="A2651" s="10" t="s">
        <v>6945</v>
      </c>
      <c r="B2651" s="30" t="s">
        <v>6946</v>
      </c>
      <c r="C2651" s="10">
        <v>1.0</v>
      </c>
      <c r="D2651" s="11" t="s">
        <v>5088</v>
      </c>
    </row>
    <row r="2652" ht="12.75" customHeight="1">
      <c r="A2652" s="10" t="s">
        <v>6948</v>
      </c>
      <c r="B2652" s="10" t="s">
        <v>6949</v>
      </c>
      <c r="C2652" s="10">
        <v>2.0</v>
      </c>
      <c r="D2652" s="10">
        <v>752.0</v>
      </c>
    </row>
    <row r="2653" ht="12.75" customHeight="1">
      <c r="A2653" s="10" t="s">
        <v>6950</v>
      </c>
      <c r="B2653" s="10" t="s">
        <v>6951</v>
      </c>
      <c r="C2653" s="10">
        <v>37.0</v>
      </c>
      <c r="D2653" s="10" t="s">
        <v>229</v>
      </c>
    </row>
    <row r="2654" ht="12.75" customHeight="1">
      <c r="A2654" s="10" t="s">
        <v>6954</v>
      </c>
      <c r="B2654" s="10" t="s">
        <v>6955</v>
      </c>
      <c r="C2654" s="10">
        <v>1.0</v>
      </c>
      <c r="D2654" s="10" t="s">
        <v>6268</v>
      </c>
    </row>
    <row r="2655" ht="12.75" customHeight="1">
      <c r="A2655" s="10" t="s">
        <v>6956</v>
      </c>
      <c r="B2655" s="10" t="s">
        <v>6957</v>
      </c>
      <c r="C2655" s="10">
        <v>2.0</v>
      </c>
      <c r="D2655" s="10" t="s">
        <v>6959</v>
      </c>
    </row>
    <row r="2656" ht="12.75" customHeight="1">
      <c r="A2656" s="10" t="s">
        <v>6960</v>
      </c>
      <c r="B2656" s="10" t="s">
        <v>6961</v>
      </c>
      <c r="C2656" s="10">
        <v>1.0</v>
      </c>
      <c r="D2656" s="10">
        <v>251.0</v>
      </c>
    </row>
    <row r="2657" ht="12.75" customHeight="1">
      <c r="A2657" s="10" t="s">
        <v>6962</v>
      </c>
      <c r="B2657" s="10" t="s">
        <v>6963</v>
      </c>
      <c r="C2657" s="10">
        <v>6.0</v>
      </c>
      <c r="D2657" s="11" t="s">
        <v>1929</v>
      </c>
    </row>
    <row r="2658" ht="12.75" customHeight="1">
      <c r="A2658" s="10" t="s">
        <v>6964</v>
      </c>
      <c r="B2658" s="10" t="s">
        <v>6965</v>
      </c>
      <c r="C2658" s="10">
        <v>2.0</v>
      </c>
      <c r="D2658" s="10">
        <v>212.0</v>
      </c>
    </row>
    <row r="2659" ht="12.75" customHeight="1">
      <c r="A2659" s="10" t="s">
        <v>6966</v>
      </c>
      <c r="B2659" s="10" t="s">
        <v>6967</v>
      </c>
      <c r="C2659" s="10">
        <v>1.0</v>
      </c>
      <c r="D2659" s="11" t="s">
        <v>1929</v>
      </c>
    </row>
    <row r="2660" ht="12.75" customHeight="1">
      <c r="A2660" s="10" t="s">
        <v>6968</v>
      </c>
      <c r="B2660" s="10" t="s">
        <v>6969</v>
      </c>
      <c r="C2660" s="10">
        <v>1.0</v>
      </c>
      <c r="D2660" s="10">
        <v>742.0</v>
      </c>
    </row>
    <row r="2661" ht="12.75" customHeight="1">
      <c r="A2661" s="10" t="s">
        <v>6970</v>
      </c>
      <c r="B2661" s="10" t="s">
        <v>6971</v>
      </c>
      <c r="C2661" s="10">
        <v>3.0</v>
      </c>
      <c r="D2661" s="10">
        <v>332.0</v>
      </c>
    </row>
    <row r="2662" ht="12.75" customHeight="1">
      <c r="A2662" s="8" t="s">
        <v>6972</v>
      </c>
      <c r="B2662" s="8" t="s">
        <v>6973</v>
      </c>
      <c r="C2662" s="8">
        <v>1.0</v>
      </c>
      <c r="D2662" s="8" t="s">
        <v>118</v>
      </c>
    </row>
    <row r="2663" ht="12.75" customHeight="1">
      <c r="A2663" s="10" t="s">
        <v>6974</v>
      </c>
      <c r="B2663" s="10" t="s">
        <v>6975</v>
      </c>
      <c r="C2663" s="10">
        <v>1.0</v>
      </c>
      <c r="D2663" s="10" t="s">
        <v>1300</v>
      </c>
    </row>
    <row r="2664" ht="12.75" customHeight="1">
      <c r="A2664" s="10" t="s">
        <v>6976</v>
      </c>
      <c r="B2664" s="10" t="s">
        <v>6977</v>
      </c>
      <c r="C2664" s="10">
        <v>1.0</v>
      </c>
      <c r="D2664" s="10">
        <v>631.0</v>
      </c>
    </row>
    <row r="2665" ht="12.75" customHeight="1">
      <c r="A2665" s="10" t="s">
        <v>6980</v>
      </c>
      <c r="B2665" s="10" t="s">
        <v>6981</v>
      </c>
      <c r="C2665" s="10">
        <v>1.0</v>
      </c>
    </row>
    <row r="2666" ht="12.75" customHeight="1">
      <c r="A2666" s="20" t="s">
        <v>6984</v>
      </c>
      <c r="B2666" s="30" t="s">
        <v>6985</v>
      </c>
      <c r="C2666" s="10">
        <v>1.0</v>
      </c>
      <c r="D2666" s="10" t="s">
        <v>6987</v>
      </c>
    </row>
    <row r="2667" ht="12.75" customHeight="1">
      <c r="A2667" s="10" t="s">
        <v>6989</v>
      </c>
      <c r="B2667" s="10" t="s">
        <v>6990</v>
      </c>
      <c r="C2667" s="10">
        <v>1.0</v>
      </c>
      <c r="D2667" s="10">
        <v>722.0</v>
      </c>
    </row>
    <row r="2668" ht="12.75" customHeight="1">
      <c r="A2668" s="10" t="s">
        <v>6991</v>
      </c>
      <c r="B2668" s="10" t="s">
        <v>6992</v>
      </c>
      <c r="C2668" s="10">
        <v>1.0</v>
      </c>
      <c r="D2668" s="10">
        <v>721.0</v>
      </c>
    </row>
    <row r="2669" ht="12.75" customHeight="1">
      <c r="A2669" s="18" t="s">
        <v>6993</v>
      </c>
      <c r="B2669" s="18" t="s">
        <v>6994</v>
      </c>
      <c r="C2669" s="18">
        <v>1.0</v>
      </c>
      <c r="D2669" s="18" t="s">
        <v>6609</v>
      </c>
    </row>
    <row r="2670" ht="12.75" customHeight="1">
      <c r="A2670" s="10" t="s">
        <v>6995</v>
      </c>
      <c r="B2670" s="10" t="s">
        <v>6996</v>
      </c>
      <c r="C2670" s="10">
        <v>3.0</v>
      </c>
      <c r="D2670" s="10" t="s">
        <v>6997</v>
      </c>
    </row>
    <row r="2671" ht="12.75" customHeight="1">
      <c r="A2671" s="10" t="s">
        <v>6998</v>
      </c>
      <c r="B2671" s="10" t="s">
        <v>6999</v>
      </c>
      <c r="C2671" s="10">
        <v>2.0</v>
      </c>
      <c r="D2671" s="10">
        <v>123.0</v>
      </c>
    </row>
    <row r="2672" ht="12.75" customHeight="1">
      <c r="A2672" s="10" t="s">
        <v>7000</v>
      </c>
      <c r="B2672" s="10" t="s">
        <v>7001</v>
      </c>
      <c r="C2672" s="10">
        <v>2.0</v>
      </c>
      <c r="D2672" s="10" t="s">
        <v>1781</v>
      </c>
    </row>
    <row r="2673" ht="12.75" customHeight="1">
      <c r="A2673" s="10" t="s">
        <v>7002</v>
      </c>
      <c r="B2673" s="10" t="s">
        <v>7003</v>
      </c>
      <c r="C2673" s="10">
        <v>8.0</v>
      </c>
      <c r="D2673" s="10">
        <v>622.0</v>
      </c>
    </row>
    <row r="2674" ht="12.75" customHeight="1">
      <c r="A2674" s="10" t="s">
        <v>7005</v>
      </c>
      <c r="B2674" s="10" t="s">
        <v>7006</v>
      </c>
      <c r="C2674" s="10">
        <v>4.0</v>
      </c>
      <c r="D2674" s="10" t="s">
        <v>7008</v>
      </c>
    </row>
    <row r="2675" ht="12.75" customHeight="1">
      <c r="A2675" s="10" t="s">
        <v>7009</v>
      </c>
      <c r="B2675" s="10" t="s">
        <v>7010</v>
      </c>
      <c r="C2675" s="10">
        <v>14.0</v>
      </c>
      <c r="D2675" s="10" t="s">
        <v>1809</v>
      </c>
    </row>
    <row r="2676" ht="12.75" customHeight="1">
      <c r="A2676" s="10" t="s">
        <v>7011</v>
      </c>
      <c r="B2676" s="10" t="s">
        <v>7012</v>
      </c>
      <c r="C2676" s="10">
        <v>1.0</v>
      </c>
      <c r="D2676" s="10">
        <v>133.0</v>
      </c>
    </row>
    <row r="2677" ht="12.75" customHeight="1">
      <c r="A2677" s="10" t="s">
        <v>7013</v>
      </c>
      <c r="B2677" s="10" t="s">
        <v>7014</v>
      </c>
      <c r="C2677" s="10">
        <v>1.0</v>
      </c>
      <c r="D2677" s="11" t="s">
        <v>2344</v>
      </c>
    </row>
    <row r="2678" ht="12.75" customHeight="1">
      <c r="A2678" s="10" t="s">
        <v>7015</v>
      </c>
      <c r="B2678" s="10" t="s">
        <v>7016</v>
      </c>
      <c r="C2678" s="10">
        <v>1.0</v>
      </c>
      <c r="D2678" s="10" t="s">
        <v>1107</v>
      </c>
    </row>
    <row r="2679" ht="12.75" customHeight="1">
      <c r="A2679" s="10" t="s">
        <v>7018</v>
      </c>
      <c r="B2679" s="10" t="s">
        <v>7019</v>
      </c>
      <c r="C2679" s="10">
        <v>2.0</v>
      </c>
      <c r="D2679" s="10">
        <v>123.0</v>
      </c>
    </row>
    <row r="2680" ht="12.75" customHeight="1">
      <c r="A2680" s="10" t="s">
        <v>7020</v>
      </c>
      <c r="B2680" s="10" t="s">
        <v>7021</v>
      </c>
      <c r="C2680" s="10">
        <v>2.0</v>
      </c>
      <c r="D2680" s="10" t="s">
        <v>229</v>
      </c>
    </row>
    <row r="2681" ht="12.75" customHeight="1">
      <c r="A2681" s="10" t="s">
        <v>7022</v>
      </c>
      <c r="B2681" s="10" t="s">
        <v>7023</v>
      </c>
      <c r="C2681" s="10">
        <v>1.0</v>
      </c>
      <c r="D2681" s="10" t="s">
        <v>5063</v>
      </c>
    </row>
    <row r="2682" ht="12.75" customHeight="1">
      <c r="A2682" s="10" t="s">
        <v>7024</v>
      </c>
      <c r="B2682" s="10" t="s">
        <v>7025</v>
      </c>
      <c r="C2682" s="10">
        <v>2.0</v>
      </c>
      <c r="D2682" s="10" t="s">
        <v>1481</v>
      </c>
    </row>
    <row r="2683" ht="12.75" customHeight="1">
      <c r="A2683" s="10" t="s">
        <v>7026</v>
      </c>
      <c r="B2683" s="10" t="s">
        <v>7027</v>
      </c>
      <c r="C2683" s="10">
        <v>1.0</v>
      </c>
      <c r="D2683" s="10" t="s">
        <v>695</v>
      </c>
    </row>
    <row r="2684" ht="12.75" customHeight="1">
      <c r="A2684" s="10" t="s">
        <v>7028</v>
      </c>
      <c r="B2684" s="10" t="s">
        <v>7029</v>
      </c>
      <c r="C2684" s="10">
        <v>1.0</v>
      </c>
      <c r="D2684" s="10" t="s">
        <v>118</v>
      </c>
    </row>
    <row r="2685" ht="12.75" customHeight="1">
      <c r="A2685" s="10" t="s">
        <v>7030</v>
      </c>
      <c r="B2685" s="10" t="s">
        <v>7031</v>
      </c>
      <c r="C2685" s="10">
        <v>1.0</v>
      </c>
      <c r="D2685" s="10" t="s">
        <v>229</v>
      </c>
    </row>
    <row r="2686" ht="12.75" customHeight="1">
      <c r="A2686" s="10" t="s">
        <v>7033</v>
      </c>
      <c r="B2686" s="10" t="s">
        <v>7034</v>
      </c>
      <c r="C2686" s="10">
        <v>1.0</v>
      </c>
      <c r="D2686" s="10" t="s">
        <v>1107</v>
      </c>
    </row>
    <row r="2687" ht="12.75" customHeight="1">
      <c r="A2687" s="10" t="s">
        <v>7035</v>
      </c>
      <c r="B2687" s="10" t="s">
        <v>7036</v>
      </c>
      <c r="C2687" s="10">
        <v>1.0</v>
      </c>
      <c r="D2687" s="11" t="s">
        <v>2817</v>
      </c>
    </row>
    <row r="2688" ht="12.75" customHeight="1">
      <c r="A2688" s="10" t="s">
        <v>7038</v>
      </c>
      <c r="B2688" s="10" t="s">
        <v>7039</v>
      </c>
      <c r="C2688" s="10">
        <v>12.0</v>
      </c>
      <c r="D2688" s="10" t="s">
        <v>7041</v>
      </c>
    </row>
    <row r="2689" ht="12.75" customHeight="1">
      <c r="A2689" s="10" t="s">
        <v>7042</v>
      </c>
      <c r="B2689" s="30" t="s">
        <v>7043</v>
      </c>
      <c r="C2689" s="10">
        <v>2.0</v>
      </c>
      <c r="D2689" s="11" t="s">
        <v>1929</v>
      </c>
    </row>
    <row r="2690" ht="12.75" customHeight="1">
      <c r="A2690" s="10" t="s">
        <v>7044</v>
      </c>
      <c r="B2690" s="10" t="s">
        <v>7045</v>
      </c>
      <c r="C2690" s="10">
        <v>3.0</v>
      </c>
      <c r="D2690" s="10">
        <v>821.0</v>
      </c>
    </row>
    <row r="2691" ht="12.75" customHeight="1">
      <c r="A2691" s="10" t="s">
        <v>7048</v>
      </c>
      <c r="B2691" s="10" t="s">
        <v>7049</v>
      </c>
      <c r="D2691" s="11" t="s">
        <v>575</v>
      </c>
    </row>
    <row r="2692" ht="12.75" customHeight="1">
      <c r="A2692" s="10" t="s">
        <v>7050</v>
      </c>
      <c r="B2692" s="10" t="s">
        <v>7051</v>
      </c>
    </row>
    <row r="2693" ht="12.75" customHeight="1">
      <c r="A2693" s="10" t="s">
        <v>7053</v>
      </c>
      <c r="B2693" s="10" t="s">
        <v>7054</v>
      </c>
      <c r="C2693" s="10">
        <v>2.0</v>
      </c>
      <c r="D2693" s="10">
        <v>821.0</v>
      </c>
    </row>
    <row r="2694" ht="12.75" customHeight="1">
      <c r="A2694" s="13" t="s">
        <v>7056</v>
      </c>
      <c r="B2694" s="13" t="s">
        <v>7057</v>
      </c>
      <c r="C2694" s="13">
        <v>2.0</v>
      </c>
      <c r="D2694" s="13" t="s">
        <v>7059</v>
      </c>
    </row>
    <row r="2695" ht="12.75" customHeight="1">
      <c r="A2695" s="10" t="s">
        <v>7061</v>
      </c>
      <c r="B2695" s="10" t="s">
        <v>7062</v>
      </c>
      <c r="C2695" s="10">
        <v>1.0</v>
      </c>
      <c r="D2695" s="10" t="s">
        <v>907</v>
      </c>
    </row>
    <row r="2696" ht="12.75" customHeight="1">
      <c r="A2696" s="10" t="s">
        <v>7063</v>
      </c>
      <c r="B2696" s="10" t="s">
        <v>7064</v>
      </c>
    </row>
    <row r="2697" ht="12.75" customHeight="1">
      <c r="A2697" s="10" t="s">
        <v>7066</v>
      </c>
      <c r="B2697" s="10" t="s">
        <v>7067</v>
      </c>
      <c r="C2697" s="10">
        <v>2.0</v>
      </c>
      <c r="D2697" s="10" t="s">
        <v>118</v>
      </c>
    </row>
    <row r="2698" ht="12.75" customHeight="1">
      <c r="A2698" s="10" t="s">
        <v>7068</v>
      </c>
      <c r="B2698" s="10" t="s">
        <v>7069</v>
      </c>
      <c r="C2698" s="10">
        <v>1.0</v>
      </c>
      <c r="D2698" s="11" t="s">
        <v>4726</v>
      </c>
    </row>
    <row r="2699" ht="12.75" customHeight="1">
      <c r="A2699" s="10" t="s">
        <v>7070</v>
      </c>
      <c r="B2699" s="10" t="s">
        <v>7071</v>
      </c>
      <c r="D2699" s="11" t="s">
        <v>4726</v>
      </c>
    </row>
    <row r="2700" ht="12.75" customHeight="1">
      <c r="A2700" s="10" t="s">
        <v>7072</v>
      </c>
      <c r="B2700" s="10" t="s">
        <v>7073</v>
      </c>
      <c r="C2700" s="10">
        <v>9.0</v>
      </c>
      <c r="D2700" s="11" t="s">
        <v>4726</v>
      </c>
    </row>
    <row r="2701" ht="12.75" customHeight="1">
      <c r="A2701" s="10" t="s">
        <v>7074</v>
      </c>
      <c r="B2701" s="30" t="s">
        <v>7075</v>
      </c>
      <c r="C2701" s="10">
        <v>2.0</v>
      </c>
      <c r="D2701" s="11" t="s">
        <v>4726</v>
      </c>
    </row>
    <row r="2702" ht="12.75" customHeight="1">
      <c r="A2702" s="10" t="s">
        <v>7077</v>
      </c>
      <c r="B2702" s="10" t="s">
        <v>7078</v>
      </c>
      <c r="C2702" s="10">
        <v>4.0</v>
      </c>
      <c r="D2702" s="10">
        <v>713.0</v>
      </c>
    </row>
    <row r="2703" ht="12.75" customHeight="1">
      <c r="A2703" s="10" t="s">
        <v>7080</v>
      </c>
      <c r="B2703" s="10" t="s">
        <v>7081</v>
      </c>
      <c r="C2703" s="10">
        <v>2.0</v>
      </c>
    </row>
    <row r="2704" ht="12.75" customHeight="1">
      <c r="A2704" s="10" t="s">
        <v>7083</v>
      </c>
      <c r="B2704" s="10" t="s">
        <v>7084</v>
      </c>
      <c r="C2704" s="10">
        <v>17.0</v>
      </c>
      <c r="D2704" s="10" t="s">
        <v>229</v>
      </c>
    </row>
    <row r="2705" ht="12.75" customHeight="1">
      <c r="A2705" s="10" t="s">
        <v>7086</v>
      </c>
      <c r="B2705" s="10" t="s">
        <v>7087</v>
      </c>
      <c r="C2705" s="10">
        <v>1.0</v>
      </c>
      <c r="D2705" s="10" t="s">
        <v>2157</v>
      </c>
    </row>
    <row r="2706" ht="12.75" customHeight="1">
      <c r="A2706" s="10" t="s">
        <v>7089</v>
      </c>
      <c r="B2706" s="10" t="s">
        <v>7090</v>
      </c>
      <c r="C2706" s="10">
        <v>1.0</v>
      </c>
      <c r="D2706" s="10">
        <v>242.0</v>
      </c>
    </row>
    <row r="2707" ht="12.75" customHeight="1">
      <c r="A2707" s="10" t="s">
        <v>7092</v>
      </c>
      <c r="B2707" s="10" t="s">
        <v>7093</v>
      </c>
      <c r="C2707" s="10">
        <v>1.0</v>
      </c>
      <c r="D2707" s="10" t="s">
        <v>229</v>
      </c>
    </row>
    <row r="2708" ht="12.75" customHeight="1">
      <c r="A2708" s="10" t="s">
        <v>7095</v>
      </c>
      <c r="B2708" s="10" t="s">
        <v>7096</v>
      </c>
      <c r="C2708" s="10">
        <v>8.0</v>
      </c>
      <c r="D2708" s="11" t="s">
        <v>1532</v>
      </c>
    </row>
    <row r="2709" ht="12.75" customHeight="1">
      <c r="A2709" s="10" t="s">
        <v>7098</v>
      </c>
      <c r="B2709" s="10" t="s">
        <v>7099</v>
      </c>
      <c r="C2709" s="10">
        <v>1.0</v>
      </c>
      <c r="D2709" s="10" t="s">
        <v>1107</v>
      </c>
    </row>
    <row r="2710" ht="12.75" customHeight="1">
      <c r="A2710" s="10" t="s">
        <v>7101</v>
      </c>
      <c r="B2710" s="10" t="s">
        <v>7102</v>
      </c>
      <c r="C2710" s="10">
        <v>1.0</v>
      </c>
      <c r="D2710" s="10" t="s">
        <v>2148</v>
      </c>
    </row>
    <row r="2711" ht="12.75" customHeight="1">
      <c r="A2711" s="10" t="s">
        <v>7103</v>
      </c>
      <c r="B2711" s="10" t="s">
        <v>7104</v>
      </c>
      <c r="C2711" s="10">
        <v>1.0</v>
      </c>
      <c r="D2711" s="10" t="s">
        <v>2157</v>
      </c>
    </row>
    <row r="2712" ht="12.75" customHeight="1">
      <c r="A2712" s="10" t="s">
        <v>7106</v>
      </c>
      <c r="B2712" s="10" t="s">
        <v>7107</v>
      </c>
      <c r="C2712" s="10">
        <v>5.0</v>
      </c>
      <c r="D2712" s="10" t="s">
        <v>662</v>
      </c>
    </row>
    <row r="2713" ht="12.75" customHeight="1">
      <c r="A2713" s="10" t="s">
        <v>7109</v>
      </c>
      <c r="B2713" s="10" t="s">
        <v>7110</v>
      </c>
      <c r="C2713" s="10">
        <v>1.0</v>
      </c>
      <c r="D2713" s="10" t="s">
        <v>6483</v>
      </c>
    </row>
    <row r="2714" ht="12.75" customHeight="1">
      <c r="A2714" s="10" t="s">
        <v>7112</v>
      </c>
      <c r="B2714" s="10" t="s">
        <v>7113</v>
      </c>
      <c r="C2714" s="10">
        <v>4.0</v>
      </c>
      <c r="D2714" s="10" t="s">
        <v>1107</v>
      </c>
    </row>
    <row r="2715" ht="12.75" customHeight="1">
      <c r="A2715" s="10" t="s">
        <v>7115</v>
      </c>
      <c r="B2715" s="10" t="s">
        <v>7116</v>
      </c>
      <c r="C2715" s="10">
        <v>2.0</v>
      </c>
      <c r="D2715" s="10" t="s">
        <v>695</v>
      </c>
    </row>
    <row r="2716" ht="12.75" customHeight="1">
      <c r="A2716" s="10" t="s">
        <v>7118</v>
      </c>
      <c r="B2716" s="10" t="s">
        <v>7119</v>
      </c>
      <c r="C2716" s="10">
        <v>1.0</v>
      </c>
      <c r="D2716" s="11" t="s">
        <v>2817</v>
      </c>
    </row>
    <row r="2717" ht="12.75" customHeight="1">
      <c r="A2717" s="10" t="s">
        <v>7120</v>
      </c>
      <c r="B2717" s="10" t="s">
        <v>7121</v>
      </c>
      <c r="C2717" s="10">
        <v>2.0</v>
      </c>
      <c r="D2717" s="11" t="s">
        <v>2817</v>
      </c>
    </row>
    <row r="2718" ht="12.75" customHeight="1">
      <c r="A2718" s="10" t="s">
        <v>7122</v>
      </c>
      <c r="B2718" s="10" t="s">
        <v>7123</v>
      </c>
      <c r="C2718" s="10">
        <v>1.0</v>
      </c>
      <c r="D2718" s="10" t="s">
        <v>597</v>
      </c>
    </row>
    <row r="2719" ht="12.75" customHeight="1">
      <c r="A2719" s="10" t="s">
        <v>7125</v>
      </c>
      <c r="B2719" s="10" t="s">
        <v>7126</v>
      </c>
      <c r="C2719" s="10">
        <v>1.0</v>
      </c>
      <c r="D2719" s="10">
        <v>251.0</v>
      </c>
    </row>
    <row r="2720" ht="12.75" customHeight="1">
      <c r="A2720" s="10" t="s">
        <v>7127</v>
      </c>
      <c r="B2720" s="10" t="s">
        <v>7128</v>
      </c>
      <c r="C2720" s="10">
        <v>1.0</v>
      </c>
      <c r="D2720" s="10">
        <v>721.0</v>
      </c>
    </row>
    <row r="2721" ht="12.75" customHeight="1">
      <c r="A2721" s="10" t="s">
        <v>7130</v>
      </c>
      <c r="B2721" s="10" t="s">
        <v>7131</v>
      </c>
      <c r="C2721" s="10">
        <v>1.0</v>
      </c>
      <c r="D2721" s="10">
        <v>853.0</v>
      </c>
    </row>
    <row r="2722" ht="12.75" customHeight="1">
      <c r="A2722" s="10" t="s">
        <v>7132</v>
      </c>
      <c r="B2722" s="10" t="s">
        <v>7133</v>
      </c>
      <c r="C2722" s="10">
        <v>2.0</v>
      </c>
      <c r="D2722" s="10" t="s">
        <v>229</v>
      </c>
    </row>
    <row r="2723" ht="12.75" customHeight="1">
      <c r="A2723" s="10" t="s">
        <v>7134</v>
      </c>
      <c r="B2723" s="10" t="s">
        <v>7135</v>
      </c>
      <c r="C2723" s="10">
        <v>5.0</v>
      </c>
      <c r="D2723" s="10" t="s">
        <v>1107</v>
      </c>
    </row>
    <row r="2724" ht="12.75" customHeight="1">
      <c r="A2724" s="10" t="s">
        <v>7136</v>
      </c>
      <c r="B2724" s="10" t="s">
        <v>7137</v>
      </c>
      <c r="C2724" s="10">
        <v>1.0</v>
      </c>
      <c r="D2724" s="10" t="s">
        <v>1407</v>
      </c>
    </row>
    <row r="2725" ht="12.75" customHeight="1">
      <c r="A2725" s="10" t="s">
        <v>7138</v>
      </c>
      <c r="B2725" s="10" t="s">
        <v>7139</v>
      </c>
      <c r="C2725" s="10">
        <v>2.0</v>
      </c>
      <c r="D2725" s="10" t="s">
        <v>1407</v>
      </c>
      <c r="E2725" s="15">
        <v>53.0</v>
      </c>
    </row>
    <row r="2726" ht="12.75" customHeight="1">
      <c r="A2726" s="10" t="s">
        <v>7141</v>
      </c>
      <c r="B2726" s="10" t="s">
        <v>7142</v>
      </c>
      <c r="C2726" s="10">
        <v>2.0</v>
      </c>
      <c r="D2726" s="10" t="s">
        <v>1407</v>
      </c>
    </row>
    <row r="2727" ht="12.75" customHeight="1">
      <c r="A2727" s="10" t="s">
        <v>7144</v>
      </c>
      <c r="B2727" s="10" t="s">
        <v>7145</v>
      </c>
      <c r="C2727" s="10">
        <v>1.0</v>
      </c>
      <c r="D2727" s="11" t="s">
        <v>2817</v>
      </c>
    </row>
    <row r="2728" ht="12.75" customHeight="1">
      <c r="A2728" s="10" t="s">
        <v>7146</v>
      </c>
      <c r="B2728" s="10" t="s">
        <v>7147</v>
      </c>
      <c r="C2728" s="10">
        <v>2.0</v>
      </c>
      <c r="D2728" s="10">
        <v>652.0</v>
      </c>
    </row>
    <row r="2729" ht="12.75" customHeight="1">
      <c r="A2729" s="10" t="s">
        <v>7148</v>
      </c>
      <c r="B2729" s="10" t="s">
        <v>7149</v>
      </c>
      <c r="C2729" s="10">
        <v>2.0</v>
      </c>
      <c r="D2729" s="10">
        <v>231.0</v>
      </c>
    </row>
    <row r="2730" ht="12.75" customHeight="1">
      <c r="A2730" s="10" t="s">
        <v>7150</v>
      </c>
      <c r="B2730" s="10" t="s">
        <v>7151</v>
      </c>
      <c r="C2730" s="10">
        <v>2.0</v>
      </c>
      <c r="D2730" s="10" t="s">
        <v>6483</v>
      </c>
    </row>
    <row r="2731" ht="12.75" customHeight="1">
      <c r="A2731" s="10" t="s">
        <v>7153</v>
      </c>
      <c r="B2731" s="10" t="s">
        <v>7154</v>
      </c>
      <c r="C2731" s="10">
        <v>1.0</v>
      </c>
      <c r="D2731" s="10" t="s">
        <v>158</v>
      </c>
    </row>
    <row r="2732" ht="12.75" customHeight="1">
      <c r="A2732" s="10" t="s">
        <v>7156</v>
      </c>
      <c r="B2732" s="10" t="s">
        <v>7157</v>
      </c>
      <c r="C2732" s="10">
        <v>1.0</v>
      </c>
      <c r="D2732" s="10">
        <v>141.0</v>
      </c>
    </row>
    <row r="2733" ht="12.75" customHeight="1">
      <c r="A2733" s="10" t="s">
        <v>7159</v>
      </c>
      <c r="B2733" s="10" t="s">
        <v>7160</v>
      </c>
      <c r="D2733" s="10" t="s">
        <v>229</v>
      </c>
    </row>
    <row r="2734" ht="12.75" customHeight="1">
      <c r="A2734" s="10" t="s">
        <v>7162</v>
      </c>
      <c r="B2734" s="10" t="s">
        <v>7163</v>
      </c>
      <c r="C2734" s="10">
        <v>4.0</v>
      </c>
      <c r="D2734" s="10" t="s">
        <v>7164</v>
      </c>
    </row>
    <row r="2735" ht="12.75" customHeight="1">
      <c r="A2735" s="10" t="s">
        <v>7165</v>
      </c>
      <c r="B2735" s="10" t="s">
        <v>7166</v>
      </c>
      <c r="C2735" s="10">
        <v>6.0</v>
      </c>
      <c r="D2735" s="10" t="s">
        <v>591</v>
      </c>
    </row>
    <row r="2736" ht="12.75" customHeight="1">
      <c r="A2736" s="10" t="s">
        <v>7168</v>
      </c>
      <c r="B2736" s="10" t="s">
        <v>7169</v>
      </c>
      <c r="C2736" s="10">
        <v>1.0</v>
      </c>
      <c r="D2736" s="10" t="s">
        <v>1107</v>
      </c>
    </row>
    <row r="2737" ht="12.75" customHeight="1">
      <c r="A2737" s="10" t="s">
        <v>7170</v>
      </c>
      <c r="B2737" s="10" t="s">
        <v>7171</v>
      </c>
      <c r="C2737" s="10">
        <v>1.0</v>
      </c>
      <c r="D2737" s="10" t="s">
        <v>229</v>
      </c>
    </row>
    <row r="2738" ht="12.75" customHeight="1">
      <c r="A2738" s="10" t="s">
        <v>7172</v>
      </c>
      <c r="B2738" s="10" t="s">
        <v>7173</v>
      </c>
      <c r="C2738" s="10">
        <v>1.0</v>
      </c>
      <c r="D2738" s="10" t="s">
        <v>229</v>
      </c>
    </row>
    <row r="2739" ht="12.75" customHeight="1">
      <c r="A2739" s="10" t="s">
        <v>7174</v>
      </c>
      <c r="B2739" s="10" t="s">
        <v>7175</v>
      </c>
      <c r="C2739" s="10">
        <v>5.0</v>
      </c>
      <c r="D2739" s="10" t="s">
        <v>229</v>
      </c>
    </row>
    <row r="2740" ht="12.75" customHeight="1">
      <c r="A2740" s="10" t="s">
        <v>7177</v>
      </c>
      <c r="B2740" s="10" t="s">
        <v>7178</v>
      </c>
      <c r="C2740" s="10">
        <v>9.0</v>
      </c>
      <c r="D2740" s="10" t="s">
        <v>1411</v>
      </c>
    </row>
    <row r="2741" ht="12.75" customHeight="1">
      <c r="A2741" s="10" t="s">
        <v>7179</v>
      </c>
      <c r="B2741" s="10" t="s">
        <v>7180</v>
      </c>
      <c r="C2741" s="10">
        <v>6.0</v>
      </c>
      <c r="D2741" s="10" t="s">
        <v>1809</v>
      </c>
    </row>
    <row r="2742" ht="12.75" customHeight="1">
      <c r="A2742" s="10" t="s">
        <v>7181</v>
      </c>
      <c r="B2742" s="10" t="s">
        <v>7182</v>
      </c>
      <c r="C2742" s="10">
        <v>26.0</v>
      </c>
      <c r="D2742" s="10" t="s">
        <v>1809</v>
      </c>
    </row>
    <row r="2743" ht="12.75" customHeight="1">
      <c r="A2743" s="10" t="s">
        <v>7183</v>
      </c>
      <c r="B2743" s="10" t="s">
        <v>7184</v>
      </c>
      <c r="C2743" s="10">
        <v>1.0</v>
      </c>
      <c r="D2743" s="10" t="s">
        <v>1979</v>
      </c>
    </row>
    <row r="2744" ht="12.75" customHeight="1">
      <c r="A2744" s="10" t="s">
        <v>7185</v>
      </c>
      <c r="B2744" s="10" t="s">
        <v>7186</v>
      </c>
      <c r="C2744" s="10">
        <v>5.0</v>
      </c>
      <c r="D2744" s="10" t="s">
        <v>723</v>
      </c>
    </row>
    <row r="2745" ht="12.75" customHeight="1">
      <c r="A2745" s="10" t="s">
        <v>7187</v>
      </c>
      <c r="B2745" s="10" t="s">
        <v>7188</v>
      </c>
      <c r="C2745" s="10">
        <v>1.0</v>
      </c>
      <c r="D2745" s="10" t="s">
        <v>597</v>
      </c>
    </row>
    <row r="2746" ht="12.75" customHeight="1">
      <c r="A2746" s="10" t="s">
        <v>7190</v>
      </c>
      <c r="B2746" s="10" t="s">
        <v>7191</v>
      </c>
      <c r="C2746" s="10">
        <v>20.0</v>
      </c>
      <c r="D2746" s="10">
        <v>752.0</v>
      </c>
    </row>
    <row r="2747" ht="12.75" customHeight="1">
      <c r="A2747" s="10" t="s">
        <v>7193</v>
      </c>
      <c r="B2747" s="10" t="s">
        <v>7194</v>
      </c>
      <c r="C2747" s="10">
        <v>16.0</v>
      </c>
      <c r="D2747" s="10">
        <v>731.0</v>
      </c>
    </row>
    <row r="2748" ht="12.75" customHeight="1">
      <c r="A2748" s="10" t="s">
        <v>7196</v>
      </c>
      <c r="B2748" s="10" t="s">
        <v>7197</v>
      </c>
      <c r="C2748" s="10">
        <v>1.0</v>
      </c>
      <c r="D2748" s="10">
        <v>731.0</v>
      </c>
    </row>
    <row r="2749" ht="12.75" customHeight="1">
      <c r="A2749" s="10" t="s">
        <v>7199</v>
      </c>
      <c r="B2749" s="10" t="s">
        <v>7200</v>
      </c>
      <c r="C2749" s="10">
        <v>2.0</v>
      </c>
      <c r="D2749" s="10" t="s">
        <v>2000</v>
      </c>
    </row>
    <row r="2750" ht="12.75" customHeight="1">
      <c r="A2750" s="10" t="s">
        <v>7202</v>
      </c>
      <c r="B2750" s="10" t="s">
        <v>7203</v>
      </c>
      <c r="C2750" s="10">
        <v>10.0</v>
      </c>
      <c r="D2750" s="10">
        <v>731.0</v>
      </c>
    </row>
    <row r="2751" ht="12.75" customHeight="1">
      <c r="A2751" s="20" t="s">
        <v>7204</v>
      </c>
      <c r="B2751" s="10" t="s">
        <v>7205</v>
      </c>
      <c r="C2751" s="10">
        <v>5.0</v>
      </c>
      <c r="D2751" s="11" t="s">
        <v>727</v>
      </c>
    </row>
    <row r="2752" ht="12.75" customHeight="1">
      <c r="A2752" s="10" t="s">
        <v>7207</v>
      </c>
      <c r="B2752" s="10" t="s">
        <v>7208</v>
      </c>
      <c r="C2752" s="10">
        <v>1.0</v>
      </c>
    </row>
    <row r="2753" ht="12.75" customHeight="1">
      <c r="A2753" s="10" t="s">
        <v>7209</v>
      </c>
      <c r="B2753" s="10" t="s">
        <v>7210</v>
      </c>
      <c r="C2753" s="10">
        <v>2.0</v>
      </c>
      <c r="D2753" s="10">
        <v>731.0</v>
      </c>
    </row>
    <row r="2754" ht="12.75" customHeight="1">
      <c r="A2754" s="10" t="s">
        <v>7212</v>
      </c>
      <c r="B2754" s="10" t="s">
        <v>7213</v>
      </c>
      <c r="C2754" s="10">
        <v>1.0</v>
      </c>
      <c r="D2754" s="10" t="s">
        <v>7214</v>
      </c>
    </row>
    <row r="2755" ht="12.75" customHeight="1">
      <c r="A2755" s="10" t="s">
        <v>7215</v>
      </c>
      <c r="B2755" s="10" t="s">
        <v>7216</v>
      </c>
      <c r="C2755" s="10">
        <v>9.0</v>
      </c>
      <c r="D2755" s="10" t="s">
        <v>7214</v>
      </c>
    </row>
    <row r="2756" ht="12.75" customHeight="1">
      <c r="A2756" s="10" t="s">
        <v>7218</v>
      </c>
      <c r="B2756" s="10" t="s">
        <v>7219</v>
      </c>
      <c r="C2756" s="10">
        <v>5.0</v>
      </c>
    </row>
    <row r="2757" ht="12.75" customHeight="1">
      <c r="A2757" s="10" t="s">
        <v>7221</v>
      </c>
      <c r="B2757" s="10" t="s">
        <v>7222</v>
      </c>
      <c r="C2757" s="10">
        <v>6.0</v>
      </c>
      <c r="D2757" s="10" t="s">
        <v>7214</v>
      </c>
    </row>
    <row r="2758" ht="12.75" customHeight="1">
      <c r="A2758" s="10" t="s">
        <v>7224</v>
      </c>
      <c r="B2758" s="10" t="s">
        <v>7225</v>
      </c>
      <c r="C2758" s="10">
        <v>17.0</v>
      </c>
      <c r="D2758" s="10" t="s">
        <v>7214</v>
      </c>
    </row>
    <row r="2759" ht="12.75" customHeight="1">
      <c r="A2759" s="10" t="s">
        <v>7227</v>
      </c>
      <c r="B2759" s="10" t="s">
        <v>7228</v>
      </c>
      <c r="C2759" s="10">
        <v>5.0</v>
      </c>
      <c r="D2759" s="10" t="s">
        <v>7214</v>
      </c>
    </row>
    <row r="2760" ht="12.75" customHeight="1">
      <c r="A2760" s="10" t="s">
        <v>7230</v>
      </c>
      <c r="B2760" s="10" t="s">
        <v>7231</v>
      </c>
      <c r="C2760" s="10">
        <v>15.0</v>
      </c>
      <c r="D2760" s="10" t="s">
        <v>7214</v>
      </c>
    </row>
    <row r="2761" ht="12.75" customHeight="1">
      <c r="A2761" s="10" t="s">
        <v>7234</v>
      </c>
      <c r="B2761" s="10" t="s">
        <v>7235</v>
      </c>
      <c r="C2761" s="10">
        <v>9.0</v>
      </c>
      <c r="D2761" s="10" t="s">
        <v>7214</v>
      </c>
    </row>
    <row r="2762" ht="12.75" customHeight="1">
      <c r="A2762" s="10" t="s">
        <v>7237</v>
      </c>
      <c r="B2762" s="10" t="s">
        <v>7238</v>
      </c>
      <c r="C2762" s="10">
        <v>12.0</v>
      </c>
      <c r="D2762" s="10" t="s">
        <v>7214</v>
      </c>
    </row>
    <row r="2763" ht="12.75" customHeight="1">
      <c r="A2763" s="10" t="s">
        <v>7240</v>
      </c>
      <c r="B2763" s="10" t="s">
        <v>7241</v>
      </c>
      <c r="C2763" s="10">
        <v>5.0</v>
      </c>
    </row>
    <row r="2764" ht="12.75" customHeight="1">
      <c r="A2764" s="10" t="s">
        <v>7244</v>
      </c>
      <c r="B2764" s="10" t="s">
        <v>7245</v>
      </c>
      <c r="C2764" s="10">
        <v>10.0</v>
      </c>
      <c r="D2764" s="10" t="s">
        <v>7214</v>
      </c>
    </row>
    <row r="2765" ht="12.75" customHeight="1">
      <c r="A2765" s="10" t="s">
        <v>7247</v>
      </c>
      <c r="B2765" s="10" t="s">
        <v>7248</v>
      </c>
      <c r="C2765" s="10">
        <v>1.0</v>
      </c>
      <c r="D2765" s="10" t="s">
        <v>597</v>
      </c>
    </row>
    <row r="2766" ht="12.75" customHeight="1">
      <c r="A2766" s="10" t="s">
        <v>7249</v>
      </c>
      <c r="B2766" s="10" t="s">
        <v>7250</v>
      </c>
      <c r="C2766" s="10">
        <v>1.0</v>
      </c>
      <c r="D2766" s="10" t="s">
        <v>958</v>
      </c>
    </row>
    <row r="2767" ht="12.75" customHeight="1">
      <c r="A2767" s="10" t="s">
        <v>7251</v>
      </c>
      <c r="B2767" s="10" t="s">
        <v>7252</v>
      </c>
      <c r="C2767" s="10">
        <v>1.0</v>
      </c>
      <c r="D2767" s="10" t="s">
        <v>958</v>
      </c>
    </row>
    <row r="2768" ht="12.75" customHeight="1">
      <c r="A2768" s="10" t="s">
        <v>7254</v>
      </c>
      <c r="B2768" s="10" t="s">
        <v>7255</v>
      </c>
      <c r="C2768" s="10">
        <v>2.0</v>
      </c>
      <c r="D2768" s="10" t="s">
        <v>553</v>
      </c>
    </row>
    <row r="2769" ht="12.75" customHeight="1">
      <c r="A2769" s="10" t="s">
        <v>7257</v>
      </c>
      <c r="B2769" s="10" t="s">
        <v>7258</v>
      </c>
      <c r="C2769" s="10">
        <v>2.0</v>
      </c>
      <c r="D2769" s="10" t="s">
        <v>1159</v>
      </c>
    </row>
    <row r="2770" ht="12.75" customHeight="1">
      <c r="A2770" s="10" t="s">
        <v>7259</v>
      </c>
      <c r="B2770" s="10" t="s">
        <v>7260</v>
      </c>
      <c r="C2770" s="10">
        <v>2.0</v>
      </c>
      <c r="D2770" s="10" t="s">
        <v>302</v>
      </c>
    </row>
    <row r="2771" ht="12.75" customHeight="1">
      <c r="A2771" s="10" t="s">
        <v>7261</v>
      </c>
      <c r="B2771" s="10" t="s">
        <v>7262</v>
      </c>
      <c r="C2771" s="10">
        <v>4.0</v>
      </c>
      <c r="D2771" s="10" t="s">
        <v>229</v>
      </c>
    </row>
    <row r="2772" ht="12.75" customHeight="1">
      <c r="A2772" s="10" t="s">
        <v>7263</v>
      </c>
      <c r="B2772" s="10" t="s">
        <v>7264</v>
      </c>
      <c r="C2772" s="10">
        <v>3.0</v>
      </c>
      <c r="D2772" s="11" t="s">
        <v>372</v>
      </c>
    </row>
    <row r="2773" ht="12.75" customHeight="1">
      <c r="A2773" s="10" t="s">
        <v>7266</v>
      </c>
      <c r="B2773" s="10" t="s">
        <v>7267</v>
      </c>
      <c r="C2773" s="10">
        <v>4.0</v>
      </c>
      <c r="D2773" s="10" t="s">
        <v>1936</v>
      </c>
    </row>
    <row r="2774" ht="12.75" customHeight="1">
      <c r="A2774" s="10" t="s">
        <v>7268</v>
      </c>
      <c r="B2774" s="10" t="s">
        <v>7269</v>
      </c>
      <c r="C2774" s="10">
        <v>-1.0</v>
      </c>
    </row>
    <row r="2775" ht="12.75" customHeight="1">
      <c r="A2775" s="10" t="s">
        <v>7271</v>
      </c>
      <c r="B2775" s="10" t="s">
        <v>7272</v>
      </c>
      <c r="C2775" s="10">
        <v>1.0</v>
      </c>
      <c r="D2775" s="10" t="s">
        <v>7273</v>
      </c>
    </row>
    <row r="2776" ht="12.75" customHeight="1">
      <c r="A2776" s="10" t="s">
        <v>7274</v>
      </c>
      <c r="B2776" s="10" t="s">
        <v>7275</v>
      </c>
      <c r="C2776" s="10">
        <v>1.0</v>
      </c>
      <c r="D2776" s="10">
        <v>731.0</v>
      </c>
    </row>
    <row r="2777" ht="12.75" customHeight="1">
      <c r="A2777" s="10" t="s">
        <v>7276</v>
      </c>
      <c r="B2777" s="10" t="s">
        <v>7277</v>
      </c>
    </row>
    <row r="2778" ht="12.75" customHeight="1">
      <c r="A2778" s="10" t="s">
        <v>7278</v>
      </c>
      <c r="B2778" s="10" t="s">
        <v>7279</v>
      </c>
      <c r="C2778" s="10">
        <v>4.0</v>
      </c>
      <c r="D2778" s="10">
        <v>941.0</v>
      </c>
    </row>
    <row r="2779" ht="12.75" customHeight="1">
      <c r="A2779" s="10" t="s">
        <v>7281</v>
      </c>
      <c r="B2779" s="10" t="s">
        <v>7282</v>
      </c>
      <c r="C2779" s="10">
        <v>1.0</v>
      </c>
      <c r="D2779" s="10" t="s">
        <v>4222</v>
      </c>
    </row>
    <row r="2780" ht="12.75" customHeight="1">
      <c r="A2780" s="10" t="s">
        <v>7283</v>
      </c>
      <c r="B2780" s="10" t="s">
        <v>7284</v>
      </c>
      <c r="C2780" s="10">
        <v>10.0</v>
      </c>
      <c r="D2780" s="11" t="s">
        <v>1532</v>
      </c>
    </row>
    <row r="2781" ht="12.75" customHeight="1">
      <c r="A2781" s="10" t="s">
        <v>7285</v>
      </c>
      <c r="B2781" s="10" t="s">
        <v>7286</v>
      </c>
      <c r="D2781" s="10" t="s">
        <v>575</v>
      </c>
    </row>
    <row r="2782" ht="12.75" customHeight="1">
      <c r="A2782" s="10" t="s">
        <v>7287</v>
      </c>
      <c r="B2782" s="10" t="s">
        <v>7288</v>
      </c>
      <c r="C2782" s="10">
        <v>1.0</v>
      </c>
      <c r="D2782" s="10">
        <v>711.0</v>
      </c>
    </row>
    <row r="2783" ht="12.75" customHeight="1">
      <c r="A2783" s="10" t="s">
        <v>7289</v>
      </c>
      <c r="B2783" s="10" t="s">
        <v>7290</v>
      </c>
      <c r="C2783" s="10">
        <v>1.0</v>
      </c>
      <c r="D2783" s="11" t="s">
        <v>2344</v>
      </c>
    </row>
    <row r="2784" ht="12.75" customHeight="1">
      <c r="A2784" s="10" t="s">
        <v>7291</v>
      </c>
      <c r="B2784" s="10" t="s">
        <v>7292</v>
      </c>
      <c r="C2784" s="10">
        <v>1.0</v>
      </c>
      <c r="D2784" s="10" t="s">
        <v>1465</v>
      </c>
    </row>
    <row r="2785" ht="12.75" customHeight="1">
      <c r="A2785" s="10" t="s">
        <v>7293</v>
      </c>
      <c r="B2785" s="10" t="s">
        <v>7294</v>
      </c>
      <c r="C2785" s="10">
        <v>1.0</v>
      </c>
      <c r="D2785" s="10">
        <v>511.0</v>
      </c>
    </row>
    <row r="2786" ht="12.75" customHeight="1">
      <c r="A2786" s="10" t="s">
        <v>7295</v>
      </c>
      <c r="B2786" s="10" t="s">
        <v>7296</v>
      </c>
    </row>
    <row r="2787" ht="12.75" customHeight="1">
      <c r="A2787" s="10" t="s">
        <v>7297</v>
      </c>
      <c r="B2787" s="10" t="s">
        <v>7298</v>
      </c>
      <c r="C2787" s="10">
        <v>2.0</v>
      </c>
      <c r="D2787" s="10" t="s">
        <v>3030</v>
      </c>
    </row>
    <row r="2788" ht="12.75" customHeight="1">
      <c r="A2788" s="10" t="s">
        <v>7299</v>
      </c>
      <c r="B2788" s="10" t="s">
        <v>7300</v>
      </c>
      <c r="C2788" s="10">
        <v>1.0</v>
      </c>
      <c r="D2788" s="10" t="s">
        <v>1618</v>
      </c>
    </row>
    <row r="2789" ht="12.75" customHeight="1">
      <c r="A2789" s="10" t="s">
        <v>7301</v>
      </c>
      <c r="B2789" s="10" t="s">
        <v>7302</v>
      </c>
      <c r="C2789" s="10">
        <v>1.0</v>
      </c>
      <c r="D2789" s="10" t="s">
        <v>3030</v>
      </c>
    </row>
    <row r="2790" ht="12.75" customHeight="1">
      <c r="A2790" s="10" t="s">
        <v>7303</v>
      </c>
      <c r="B2790" s="10" t="s">
        <v>7304</v>
      </c>
      <c r="C2790" s="10">
        <v>1.0</v>
      </c>
      <c r="D2790" s="10">
        <v>621.0</v>
      </c>
    </row>
    <row r="2791" ht="12.75" customHeight="1">
      <c r="A2791" s="10" t="s">
        <v>7306</v>
      </c>
      <c r="B2791" s="10" t="s">
        <v>7307</v>
      </c>
      <c r="C2791" s="10">
        <v>1.0</v>
      </c>
      <c r="D2791" s="10" t="s">
        <v>3769</v>
      </c>
    </row>
    <row r="2792" ht="12.75" customHeight="1">
      <c r="A2792" s="10" t="s">
        <v>7308</v>
      </c>
      <c r="B2792" s="10" t="s">
        <v>7309</v>
      </c>
      <c r="C2792" s="10">
        <v>1.0</v>
      </c>
      <c r="D2792" s="10" t="s">
        <v>3769</v>
      </c>
    </row>
    <row r="2793" ht="12.75" customHeight="1">
      <c r="A2793" s="10" t="s">
        <v>7311</v>
      </c>
      <c r="B2793" s="10" t="s">
        <v>7312</v>
      </c>
      <c r="C2793" s="10">
        <v>2.0</v>
      </c>
      <c r="D2793" s="10">
        <v>411.0</v>
      </c>
    </row>
    <row r="2794" ht="12.75" customHeight="1">
      <c r="A2794" s="10" t="s">
        <v>7314</v>
      </c>
      <c r="B2794" s="10" t="s">
        <v>7315</v>
      </c>
      <c r="C2794" s="10">
        <v>1.0</v>
      </c>
      <c r="D2794" s="10" t="s">
        <v>274</v>
      </c>
    </row>
    <row r="2795" ht="12.75" customHeight="1">
      <c r="A2795" s="10" t="s">
        <v>7317</v>
      </c>
      <c r="B2795" s="10" t="s">
        <v>7318</v>
      </c>
    </row>
    <row r="2796" ht="12.75" customHeight="1">
      <c r="A2796" s="10" t="s">
        <v>7319</v>
      </c>
      <c r="B2796" s="10" t="s">
        <v>7320</v>
      </c>
      <c r="C2796" s="10">
        <v>3.0</v>
      </c>
      <c r="D2796" s="10" t="s">
        <v>7321</v>
      </c>
    </row>
    <row r="2797" ht="12.75" customHeight="1">
      <c r="A2797" s="10" t="s">
        <v>7322</v>
      </c>
      <c r="B2797" s="10" t="s">
        <v>7323</v>
      </c>
      <c r="C2797" s="10">
        <v>1.0</v>
      </c>
      <c r="D2797" s="10">
        <v>422.0</v>
      </c>
    </row>
    <row r="2798" ht="12.75" customHeight="1">
      <c r="A2798" s="10" t="s">
        <v>7325</v>
      </c>
      <c r="B2798" s="10" t="s">
        <v>7326</v>
      </c>
      <c r="C2798" s="10">
        <v>2.0</v>
      </c>
      <c r="D2798" s="10" t="s">
        <v>229</v>
      </c>
    </row>
    <row r="2799" ht="12.75" customHeight="1">
      <c r="A2799" s="10" t="s">
        <v>7327</v>
      </c>
      <c r="B2799" s="10" t="s">
        <v>7328</v>
      </c>
      <c r="C2799" s="10">
        <v>1.0</v>
      </c>
      <c r="D2799" s="10" t="s">
        <v>1695</v>
      </c>
    </row>
    <row r="2800" ht="12.75" customHeight="1">
      <c r="A2800" s="10" t="s">
        <v>7329</v>
      </c>
      <c r="B2800" s="10" t="s">
        <v>7330</v>
      </c>
      <c r="D2800" s="11" t="s">
        <v>4726</v>
      </c>
    </row>
    <row r="2801" ht="12.75" customHeight="1">
      <c r="A2801" s="10" t="s">
        <v>7332</v>
      </c>
      <c r="B2801" s="10" t="s">
        <v>7333</v>
      </c>
      <c r="C2801" s="10">
        <v>2.0</v>
      </c>
      <c r="D2801" s="10" t="s">
        <v>290</v>
      </c>
    </row>
    <row r="2802" ht="12.75" customHeight="1">
      <c r="A2802" s="10" t="s">
        <v>7334</v>
      </c>
      <c r="B2802" s="10" t="s">
        <v>7335</v>
      </c>
    </row>
    <row r="2803" ht="12.75" customHeight="1">
      <c r="A2803" s="10" t="s">
        <v>7337</v>
      </c>
      <c r="B2803" s="10" t="s">
        <v>7338</v>
      </c>
      <c r="C2803" s="10">
        <v>4.0</v>
      </c>
      <c r="D2803" s="11" t="s">
        <v>2014</v>
      </c>
    </row>
    <row r="2804" ht="12.75" customHeight="1">
      <c r="A2804" s="10" t="s">
        <v>7339</v>
      </c>
      <c r="B2804" s="10" t="s">
        <v>7340</v>
      </c>
      <c r="C2804" s="10">
        <v>4.0</v>
      </c>
      <c r="D2804" s="10" t="s">
        <v>1612</v>
      </c>
    </row>
    <row r="2805" ht="12.75" customHeight="1">
      <c r="A2805" s="10" t="s">
        <v>7341</v>
      </c>
      <c r="B2805" s="10" t="s">
        <v>7342</v>
      </c>
      <c r="C2805" s="10">
        <v>1.0</v>
      </c>
      <c r="D2805" s="10" t="s">
        <v>636</v>
      </c>
    </row>
    <row r="2806" ht="12.75" customHeight="1">
      <c r="A2806" s="10" t="s">
        <v>7343</v>
      </c>
      <c r="B2806" s="10" t="s">
        <v>7344</v>
      </c>
      <c r="C2806" s="10">
        <v>32.0</v>
      </c>
      <c r="D2806" s="10" t="s">
        <v>7346</v>
      </c>
    </row>
    <row r="2807" ht="12.75" customHeight="1">
      <c r="A2807" s="10" t="s">
        <v>7347</v>
      </c>
      <c r="B2807" s="10" t="s">
        <v>7348</v>
      </c>
      <c r="C2807" s="10">
        <v>20.0</v>
      </c>
      <c r="D2807" s="10" t="s">
        <v>229</v>
      </c>
    </row>
    <row r="2808" ht="12.75" customHeight="1">
      <c r="A2808" s="10" t="s">
        <v>7350</v>
      </c>
      <c r="B2808" s="10" t="s">
        <v>7351</v>
      </c>
      <c r="C2808" s="10">
        <v>10.0</v>
      </c>
      <c r="D2808" s="10" t="s">
        <v>229</v>
      </c>
    </row>
    <row r="2809" ht="12.75" customHeight="1">
      <c r="A2809" s="10" t="s">
        <v>7352</v>
      </c>
      <c r="B2809" s="10" t="s">
        <v>7353</v>
      </c>
      <c r="C2809" s="10">
        <v>8.0</v>
      </c>
      <c r="D2809" s="11" t="s">
        <v>7355</v>
      </c>
    </row>
    <row r="2810" ht="12.75" customHeight="1">
      <c r="A2810" s="18" t="s">
        <v>7356</v>
      </c>
      <c r="B2810" s="18" t="s">
        <v>7357</v>
      </c>
      <c r="C2810" s="18">
        <v>1.0</v>
      </c>
      <c r="D2810" s="18" t="s">
        <v>229</v>
      </c>
    </row>
    <row r="2811" ht="12.75" customHeight="1">
      <c r="A2811" s="10" t="s">
        <v>7359</v>
      </c>
      <c r="B2811" s="10" t="s">
        <v>7360</v>
      </c>
      <c r="C2811" s="10">
        <v>2.0</v>
      </c>
      <c r="D2811" s="10" t="s">
        <v>553</v>
      </c>
    </row>
    <row r="2812" ht="12.75" customHeight="1">
      <c r="A2812" s="10" t="s">
        <v>7361</v>
      </c>
      <c r="B2812" s="10" t="s">
        <v>7362</v>
      </c>
      <c r="C2812" s="10">
        <v>8.0</v>
      </c>
      <c r="D2812" s="10" t="s">
        <v>2064</v>
      </c>
    </row>
    <row r="2813" ht="12.75" customHeight="1">
      <c r="A2813" s="10" t="s">
        <v>7364</v>
      </c>
      <c r="B2813" s="10" t="s">
        <v>7365</v>
      </c>
      <c r="C2813" s="10">
        <v>10.0</v>
      </c>
      <c r="D2813" s="11" t="s">
        <v>4726</v>
      </c>
    </row>
    <row r="2814" ht="12.75" customHeight="1">
      <c r="A2814" s="10" t="s">
        <v>7367</v>
      </c>
      <c r="B2814" s="10" t="s">
        <v>7368</v>
      </c>
      <c r="C2814" s="10">
        <v>10.0</v>
      </c>
      <c r="D2814" s="11" t="s">
        <v>4726</v>
      </c>
    </row>
    <row r="2815" ht="12.75" customHeight="1">
      <c r="A2815" s="10" t="s">
        <v>7370</v>
      </c>
      <c r="B2815" s="10" t="s">
        <v>7371</v>
      </c>
      <c r="C2815" s="10">
        <v>1.0</v>
      </c>
      <c r="D2815" s="10">
        <v>713.0</v>
      </c>
    </row>
    <row r="2816" ht="12.75" customHeight="1">
      <c r="A2816" s="10" t="s">
        <v>7372</v>
      </c>
      <c r="B2816" s="10" t="s">
        <v>7373</v>
      </c>
      <c r="C2816" s="10">
        <v>1.0</v>
      </c>
      <c r="D2816" s="10">
        <v>851.0</v>
      </c>
    </row>
    <row r="2817" ht="12.75" customHeight="1">
      <c r="A2817" s="10" t="s">
        <v>7374</v>
      </c>
      <c r="B2817" s="10" t="s">
        <v>7375</v>
      </c>
      <c r="C2817" s="10">
        <v>1.0</v>
      </c>
      <c r="D2817" s="10" t="s">
        <v>4591</v>
      </c>
    </row>
    <row r="2818" ht="12.75" customHeight="1">
      <c r="A2818" s="10" t="s">
        <v>7377</v>
      </c>
      <c r="B2818" s="10" t="s">
        <v>7378</v>
      </c>
      <c r="C2818" s="10">
        <v>1.0</v>
      </c>
      <c r="D2818" s="10" t="s">
        <v>1154</v>
      </c>
    </row>
    <row r="2819" ht="12.75" customHeight="1">
      <c r="A2819" s="10" t="s">
        <v>7379</v>
      </c>
      <c r="B2819" s="10" t="s">
        <v>7380</v>
      </c>
      <c r="C2819" s="10">
        <v>1.0</v>
      </c>
      <c r="D2819" s="10" t="s">
        <v>1159</v>
      </c>
    </row>
    <row r="2820" ht="12.75" customHeight="1">
      <c r="A2820" s="10" t="s">
        <v>7381</v>
      </c>
      <c r="B2820" s="10" t="s">
        <v>7382</v>
      </c>
      <c r="C2820" s="10">
        <v>1.0</v>
      </c>
      <c r="D2820" s="11" t="s">
        <v>761</v>
      </c>
    </row>
    <row r="2821" ht="12.75" customHeight="1">
      <c r="A2821" s="10" t="s">
        <v>7383</v>
      </c>
      <c r="B2821" s="10" t="s">
        <v>7384</v>
      </c>
      <c r="D2821" s="10" t="s">
        <v>1159</v>
      </c>
    </row>
    <row r="2822" ht="12.75" customHeight="1">
      <c r="A2822" s="10" t="s">
        <v>7385</v>
      </c>
      <c r="B2822" s="10" t="s">
        <v>7386</v>
      </c>
      <c r="C2822" s="10">
        <v>1.0</v>
      </c>
      <c r="D2822" s="10" t="s">
        <v>1950</v>
      </c>
    </row>
    <row r="2823" ht="12.75" customHeight="1">
      <c r="A2823" s="22" t="s">
        <v>7387</v>
      </c>
      <c r="B2823" s="22" t="s">
        <v>7388</v>
      </c>
      <c r="C2823" s="22"/>
      <c r="D2823" s="22"/>
    </row>
    <row r="2824" ht="12.75" customHeight="1">
      <c r="A2824" s="10" t="s">
        <v>7390</v>
      </c>
      <c r="B2824" s="10" t="s">
        <v>7391</v>
      </c>
      <c r="C2824" s="10">
        <v>1.0</v>
      </c>
      <c r="D2824" s="10" t="s">
        <v>7392</v>
      </c>
    </row>
    <row r="2825" ht="12.75" customHeight="1">
      <c r="A2825" s="10" t="s">
        <v>7393</v>
      </c>
      <c r="B2825" s="10" t="s">
        <v>7394</v>
      </c>
      <c r="C2825" s="10">
        <v>2.0</v>
      </c>
      <c r="D2825" s="10" t="s">
        <v>1562</v>
      </c>
    </row>
    <row r="2826" ht="12.75" customHeight="1">
      <c r="A2826" s="10" t="s">
        <v>7396</v>
      </c>
      <c r="B2826" s="10" t="s">
        <v>7397</v>
      </c>
      <c r="C2826" s="10">
        <v>4.0</v>
      </c>
      <c r="D2826" s="10">
        <v>911.0</v>
      </c>
    </row>
    <row r="2827" ht="12.75" customHeight="1">
      <c r="A2827" s="22" t="s">
        <v>7399</v>
      </c>
      <c r="B2827" s="22" t="s">
        <v>7400</v>
      </c>
      <c r="C2827" s="22">
        <v>1.0</v>
      </c>
      <c r="D2827" s="22">
        <v>421.0</v>
      </c>
    </row>
    <row r="2828" ht="12.75" customHeight="1">
      <c r="A2828" s="10" t="s">
        <v>7402</v>
      </c>
      <c r="B2828" s="10" t="s">
        <v>7403</v>
      </c>
      <c r="C2828" s="10">
        <v>3.0</v>
      </c>
      <c r="D2828" s="10" t="s">
        <v>2157</v>
      </c>
    </row>
    <row r="2829" ht="12.75" customHeight="1">
      <c r="A2829" s="10" t="s">
        <v>7405</v>
      </c>
      <c r="B2829" s="10" t="s">
        <v>7406</v>
      </c>
      <c r="C2829" s="10">
        <v>2.0</v>
      </c>
      <c r="D2829" s="10">
        <v>123.0</v>
      </c>
    </row>
    <row r="2830" ht="12.75" customHeight="1">
      <c r="A2830" s="10" t="s">
        <v>7407</v>
      </c>
      <c r="B2830" s="10" t="s">
        <v>7408</v>
      </c>
      <c r="C2830" s="10">
        <v>1.0</v>
      </c>
      <c r="D2830" s="11" t="s">
        <v>727</v>
      </c>
    </row>
    <row r="2831" ht="12.75" customHeight="1">
      <c r="A2831" s="10" t="s">
        <v>7409</v>
      </c>
      <c r="B2831" s="10" t="s">
        <v>7410</v>
      </c>
      <c r="C2831" s="10">
        <v>12.0</v>
      </c>
      <c r="D2831" s="10" t="s">
        <v>7412</v>
      </c>
    </row>
    <row r="2832" ht="12.75" customHeight="1">
      <c r="A2832" s="10" t="s">
        <v>7413</v>
      </c>
      <c r="B2832" s="10" t="s">
        <v>7414</v>
      </c>
      <c r="C2832" s="10">
        <v>21.0</v>
      </c>
      <c r="D2832" s="10" t="s">
        <v>229</v>
      </c>
    </row>
    <row r="2833" ht="12.75" customHeight="1">
      <c r="A2833" s="10" t="s">
        <v>7416</v>
      </c>
      <c r="B2833" s="10" t="s">
        <v>7417</v>
      </c>
      <c r="C2833" s="10">
        <v>1.0</v>
      </c>
      <c r="D2833" s="10" t="s">
        <v>229</v>
      </c>
    </row>
    <row r="2834" ht="12.75" customHeight="1">
      <c r="A2834" s="10" t="s">
        <v>7418</v>
      </c>
      <c r="B2834" s="10" t="s">
        <v>7419</v>
      </c>
      <c r="D2834" s="10" t="s">
        <v>1423</v>
      </c>
    </row>
    <row r="2835" ht="12.75" customHeight="1">
      <c r="A2835" s="10" t="s">
        <v>7420</v>
      </c>
      <c r="B2835" s="10" t="s">
        <v>7421</v>
      </c>
      <c r="C2835" s="10">
        <v>2.0</v>
      </c>
      <c r="D2835" s="10" t="s">
        <v>229</v>
      </c>
    </row>
    <row r="2836" ht="12.75" customHeight="1">
      <c r="A2836" s="10" t="s">
        <v>7422</v>
      </c>
      <c r="B2836" s="10" t="s">
        <v>7423</v>
      </c>
      <c r="C2836" s="10">
        <v>2.0</v>
      </c>
      <c r="D2836" s="10" t="s">
        <v>7425</v>
      </c>
    </row>
    <row r="2837" ht="12.75" customHeight="1">
      <c r="A2837" s="10" t="s">
        <v>7426</v>
      </c>
      <c r="B2837" s="10" t="s">
        <v>7427</v>
      </c>
      <c r="C2837" s="10">
        <v>1.0</v>
      </c>
      <c r="D2837" s="10" t="s">
        <v>575</v>
      </c>
    </row>
    <row r="2838" ht="12.75" customHeight="1">
      <c r="A2838" s="10" t="s">
        <v>7429</v>
      </c>
      <c r="B2838" s="10" t="s">
        <v>7430</v>
      </c>
      <c r="D2838" s="10">
        <v>131.0</v>
      </c>
    </row>
    <row r="2839" ht="12.75" customHeight="1">
      <c r="A2839" s="10" t="s">
        <v>7431</v>
      </c>
      <c r="B2839" s="10" t="s">
        <v>7432</v>
      </c>
      <c r="C2839" s="10">
        <v>1.0</v>
      </c>
      <c r="D2839" s="10" t="s">
        <v>575</v>
      </c>
    </row>
    <row r="2840" ht="12.75" customHeight="1">
      <c r="A2840" s="10" t="s">
        <v>7433</v>
      </c>
      <c r="B2840" s="10" t="s">
        <v>7434</v>
      </c>
      <c r="C2840" s="10">
        <v>3.0</v>
      </c>
      <c r="D2840" s="10" t="s">
        <v>1411</v>
      </c>
    </row>
    <row r="2841" ht="12.75" customHeight="1">
      <c r="A2841" s="10" t="s">
        <v>7435</v>
      </c>
      <c r="B2841" s="10" t="s">
        <v>7436</v>
      </c>
      <c r="C2841" s="10">
        <v>1.0</v>
      </c>
      <c r="D2841" s="10" t="s">
        <v>1411</v>
      </c>
    </row>
    <row r="2842" ht="12.75" customHeight="1">
      <c r="A2842" s="10" t="s">
        <v>7438</v>
      </c>
      <c r="B2842" s="10" t="s">
        <v>7439</v>
      </c>
      <c r="C2842" s="10">
        <v>1.0</v>
      </c>
      <c r="D2842" s="10">
        <v>133.0</v>
      </c>
    </row>
    <row r="2843" ht="12.75" customHeight="1">
      <c r="A2843" s="10" t="s">
        <v>7441</v>
      </c>
      <c r="B2843" s="10" t="s">
        <v>7442</v>
      </c>
      <c r="C2843" s="10">
        <v>-1.0</v>
      </c>
    </row>
    <row r="2844" ht="12.75" customHeight="1">
      <c r="A2844" s="10" t="s">
        <v>7443</v>
      </c>
      <c r="B2844" s="10" t="s">
        <v>7444</v>
      </c>
      <c r="C2844" s="10">
        <v>1.0</v>
      </c>
      <c r="D2844" s="10">
        <v>851.0</v>
      </c>
    </row>
    <row r="2845" ht="12.75" customHeight="1">
      <c r="A2845" s="10" t="s">
        <v>7446</v>
      </c>
      <c r="B2845" s="10" t="s">
        <v>7447</v>
      </c>
      <c r="C2845" s="10">
        <v>1.0</v>
      </c>
      <c r="D2845" s="10" t="s">
        <v>1005</v>
      </c>
    </row>
    <row r="2846" ht="12.75" customHeight="1">
      <c r="A2846" s="10" t="s">
        <v>7449</v>
      </c>
      <c r="B2846" s="10" t="s">
        <v>7450</v>
      </c>
      <c r="C2846" s="10">
        <v>2.0</v>
      </c>
      <c r="D2846" s="10">
        <v>921.0</v>
      </c>
    </row>
    <row r="2847" ht="12.75" customHeight="1">
      <c r="A2847" s="10" t="s">
        <v>7451</v>
      </c>
      <c r="B2847" s="10" t="s">
        <v>7452</v>
      </c>
      <c r="C2847" s="10">
        <v>1.0</v>
      </c>
      <c r="D2847" s="10">
        <v>713.0</v>
      </c>
    </row>
    <row r="2848" ht="12.75" customHeight="1">
      <c r="A2848" s="10" t="s">
        <v>7453</v>
      </c>
      <c r="B2848" s="10" t="s">
        <v>7454</v>
      </c>
      <c r="C2848" s="10">
        <v>1.0</v>
      </c>
      <c r="D2848" s="10">
        <v>631.0</v>
      </c>
    </row>
    <row r="2849" ht="12.75" customHeight="1">
      <c r="A2849" s="10" t="s">
        <v>7456</v>
      </c>
      <c r="B2849" s="10" t="s">
        <v>7457</v>
      </c>
      <c r="C2849" s="10">
        <v>1.0</v>
      </c>
      <c r="D2849" s="10">
        <v>922.0</v>
      </c>
    </row>
    <row r="2850" ht="12.75" customHeight="1">
      <c r="A2850" s="10" t="s">
        <v>7458</v>
      </c>
      <c r="B2850" s="10" t="s">
        <v>7459</v>
      </c>
      <c r="C2850" s="10">
        <v>1.0</v>
      </c>
      <c r="D2850" s="10" t="s">
        <v>424</v>
      </c>
    </row>
    <row r="2851" ht="12.75" customHeight="1">
      <c r="A2851" s="10" t="s">
        <v>7460</v>
      </c>
      <c r="B2851" s="10" t="s">
        <v>7461</v>
      </c>
      <c r="C2851" s="10">
        <v>4.0</v>
      </c>
      <c r="D2851" s="10" t="s">
        <v>229</v>
      </c>
    </row>
    <row r="2852" ht="12.75" customHeight="1">
      <c r="A2852" s="10" t="s">
        <v>7462</v>
      </c>
      <c r="B2852" s="10" t="s">
        <v>7463</v>
      </c>
      <c r="C2852" s="10">
        <v>1.0</v>
      </c>
      <c r="D2852" s="10" t="s">
        <v>7465</v>
      </c>
    </row>
    <row r="2853" ht="12.75" customHeight="1">
      <c r="A2853" s="10" t="s">
        <v>7466</v>
      </c>
      <c r="B2853" s="10" t="s">
        <v>7467</v>
      </c>
      <c r="C2853" s="10">
        <v>2.0</v>
      </c>
      <c r="D2853" s="10" t="s">
        <v>429</v>
      </c>
    </row>
    <row r="2854" ht="12.75" customHeight="1">
      <c r="A2854" s="10" t="s">
        <v>7468</v>
      </c>
      <c r="B2854" s="10" t="s">
        <v>7469</v>
      </c>
      <c r="C2854" s="10">
        <v>1.0</v>
      </c>
      <c r="D2854" s="10" t="s">
        <v>6716</v>
      </c>
    </row>
    <row r="2855" ht="12.75" customHeight="1">
      <c r="A2855" s="10" t="s">
        <v>7471</v>
      </c>
      <c r="B2855" s="10" t="s">
        <v>7472</v>
      </c>
      <c r="C2855" s="10">
        <v>12.0</v>
      </c>
      <c r="D2855" s="10" t="s">
        <v>1411</v>
      </c>
    </row>
    <row r="2856" ht="12.75" customHeight="1">
      <c r="A2856" s="11" t="s">
        <v>7473</v>
      </c>
      <c r="B2856" s="10" t="s">
        <v>7474</v>
      </c>
      <c r="C2856" s="10">
        <v>1.0</v>
      </c>
      <c r="D2856" s="11" t="s">
        <v>372</v>
      </c>
    </row>
    <row r="2857" ht="12.75" customHeight="1">
      <c r="A2857" s="10" t="s">
        <v>7475</v>
      </c>
      <c r="B2857" s="10" t="s">
        <v>7476</v>
      </c>
      <c r="C2857" s="10">
        <v>1.0</v>
      </c>
      <c r="D2857" s="11" t="s">
        <v>644</v>
      </c>
    </row>
    <row r="2858" ht="12.75" customHeight="1">
      <c r="A2858" s="10" t="s">
        <v>7478</v>
      </c>
      <c r="B2858" s="10" t="s">
        <v>7479</v>
      </c>
      <c r="C2858" s="10">
        <v>4.0</v>
      </c>
      <c r="D2858" s="10" t="s">
        <v>229</v>
      </c>
    </row>
    <row r="2859" ht="12.75" customHeight="1">
      <c r="A2859" s="10" t="s">
        <v>7481</v>
      </c>
      <c r="B2859" s="10" t="s">
        <v>7482</v>
      </c>
      <c r="C2859" s="10">
        <v>1.0</v>
      </c>
      <c r="D2859" s="10" t="s">
        <v>1562</v>
      </c>
    </row>
    <row r="2860" ht="12.75" customHeight="1">
      <c r="A2860" s="10" t="s">
        <v>7483</v>
      </c>
      <c r="B2860" s="10" t="s">
        <v>7484</v>
      </c>
      <c r="C2860" s="10">
        <v>1.0</v>
      </c>
      <c r="D2860" s="10" t="s">
        <v>391</v>
      </c>
    </row>
    <row r="2861" ht="12.75" customHeight="1">
      <c r="A2861" s="10" t="s">
        <v>7486</v>
      </c>
      <c r="B2861" s="10" t="s">
        <v>7487</v>
      </c>
      <c r="C2861" s="10">
        <v>1.0</v>
      </c>
      <c r="D2861" s="10" t="s">
        <v>2839</v>
      </c>
    </row>
    <row r="2862" ht="12.75" customHeight="1">
      <c r="A2862" s="10" t="s">
        <v>7488</v>
      </c>
      <c r="B2862" s="10" t="s">
        <v>7489</v>
      </c>
      <c r="C2862" s="10">
        <v>2.0</v>
      </c>
      <c r="D2862" s="10" t="s">
        <v>1005</v>
      </c>
    </row>
    <row r="2863" ht="12.75" customHeight="1">
      <c r="A2863" s="10" t="s">
        <v>7490</v>
      </c>
      <c r="B2863" s="10" t="s">
        <v>7491</v>
      </c>
      <c r="C2863" s="10">
        <v>1.0</v>
      </c>
      <c r="D2863" s="10">
        <v>421.0</v>
      </c>
    </row>
    <row r="2864" ht="12.75" customHeight="1">
      <c r="A2864" s="10" t="s">
        <v>7493</v>
      </c>
      <c r="B2864" s="10" t="s">
        <v>7494</v>
      </c>
      <c r="C2864" s="10">
        <v>1.0</v>
      </c>
      <c r="D2864" s="10" t="s">
        <v>7496</v>
      </c>
    </row>
    <row r="2865" ht="12.75" customHeight="1">
      <c r="A2865" s="10" t="s">
        <v>7497</v>
      </c>
      <c r="B2865" s="10" t="s">
        <v>7498</v>
      </c>
      <c r="C2865" s="10">
        <v>4.0</v>
      </c>
      <c r="D2865" s="10">
        <v>122.0</v>
      </c>
    </row>
    <row r="2866" ht="12.75" customHeight="1">
      <c r="A2866" s="10" t="s">
        <v>7500</v>
      </c>
      <c r="B2866" s="10" t="s">
        <v>7501</v>
      </c>
      <c r="C2866" s="10">
        <v>1.0</v>
      </c>
      <c r="D2866" s="10" t="s">
        <v>6959</v>
      </c>
    </row>
    <row r="2867" ht="12.75" customHeight="1">
      <c r="A2867" s="10" t="s">
        <v>7503</v>
      </c>
      <c r="B2867" s="10" t="s">
        <v>7504</v>
      </c>
      <c r="C2867" s="10">
        <v>1.0</v>
      </c>
      <c r="D2867" s="10" t="s">
        <v>6959</v>
      </c>
    </row>
    <row r="2868" ht="12.75" customHeight="1">
      <c r="A2868" s="10" t="s">
        <v>7505</v>
      </c>
      <c r="B2868" s="10" t="s">
        <v>7506</v>
      </c>
      <c r="C2868" s="10">
        <v>1.0</v>
      </c>
      <c r="D2868" s="10" t="s">
        <v>6959</v>
      </c>
    </row>
    <row r="2869" ht="12.75" customHeight="1">
      <c r="A2869" s="10" t="s">
        <v>7508</v>
      </c>
      <c r="B2869" s="10" t="s">
        <v>7509</v>
      </c>
      <c r="C2869" s="10">
        <v>1.0</v>
      </c>
      <c r="D2869" s="10" t="s">
        <v>6959</v>
      </c>
    </row>
    <row r="2870" ht="12.75" customHeight="1">
      <c r="A2870" s="10" t="s">
        <v>7511</v>
      </c>
      <c r="B2870" s="10" t="s">
        <v>7512</v>
      </c>
      <c r="C2870" s="10">
        <v>1.0</v>
      </c>
      <c r="D2870" s="10" t="s">
        <v>6959</v>
      </c>
    </row>
    <row r="2871" ht="12.75" customHeight="1">
      <c r="A2871" s="10" t="s">
        <v>7513</v>
      </c>
      <c r="B2871" s="10" t="s">
        <v>7514</v>
      </c>
      <c r="C2871" s="10">
        <v>1.0</v>
      </c>
      <c r="D2871" s="10" t="s">
        <v>2148</v>
      </c>
    </row>
    <row r="2872" ht="12.75" customHeight="1">
      <c r="A2872" s="10" t="s">
        <v>7515</v>
      </c>
      <c r="B2872" s="10" t="s">
        <v>7516</v>
      </c>
      <c r="C2872" s="10">
        <v>1.0</v>
      </c>
      <c r="D2872" s="10" t="s">
        <v>2116</v>
      </c>
    </row>
    <row r="2873" ht="12.75" customHeight="1">
      <c r="A2873" s="10" t="s">
        <v>7518</v>
      </c>
      <c r="B2873" s="10" t="s">
        <v>7519</v>
      </c>
      <c r="C2873" s="10">
        <v>1.0</v>
      </c>
      <c r="D2873" s="10" t="s">
        <v>6460</v>
      </c>
    </row>
    <row r="2874" ht="12.75" customHeight="1">
      <c r="A2874" s="10" t="s">
        <v>7521</v>
      </c>
      <c r="B2874" s="10" t="s">
        <v>7522</v>
      </c>
      <c r="C2874" s="10">
        <v>1.0</v>
      </c>
      <c r="D2874" s="10" t="s">
        <v>1308</v>
      </c>
    </row>
    <row r="2875" ht="12.75" customHeight="1">
      <c r="A2875" s="10" t="s">
        <v>7524</v>
      </c>
      <c r="B2875" s="10" t="s">
        <v>7525</v>
      </c>
      <c r="C2875" s="10">
        <v>1.0</v>
      </c>
      <c r="D2875" s="10" t="s">
        <v>1612</v>
      </c>
    </row>
    <row r="2876" ht="12.75" customHeight="1">
      <c r="A2876" s="10" t="s">
        <v>7527</v>
      </c>
      <c r="B2876" s="10" t="s">
        <v>7528</v>
      </c>
      <c r="C2876" s="10">
        <v>2.0</v>
      </c>
      <c r="D2876" s="10">
        <v>223.0</v>
      </c>
    </row>
    <row r="2877" ht="12.75" customHeight="1">
      <c r="A2877" s="10" t="s">
        <v>7530</v>
      </c>
      <c r="B2877" s="10" t="s">
        <v>7531</v>
      </c>
      <c r="C2877" s="10">
        <v>1.0</v>
      </c>
      <c r="D2877" s="10">
        <v>223.0</v>
      </c>
    </row>
    <row r="2878" ht="12.75" customHeight="1">
      <c r="A2878" s="10" t="s">
        <v>7532</v>
      </c>
      <c r="B2878" s="10" t="s">
        <v>7533</v>
      </c>
      <c r="C2878" s="10">
        <v>1.0</v>
      </c>
      <c r="D2878" s="10">
        <v>452.0</v>
      </c>
    </row>
    <row r="2879" ht="12.75" customHeight="1">
      <c r="A2879" s="10" t="s">
        <v>7535</v>
      </c>
      <c r="B2879" s="10" t="s">
        <v>7536</v>
      </c>
      <c r="C2879" s="10">
        <v>3.0</v>
      </c>
      <c r="D2879" s="10" t="s">
        <v>7538</v>
      </c>
    </row>
    <row r="2880" ht="12.75" customHeight="1">
      <c r="A2880" s="10" t="s">
        <v>7539</v>
      </c>
      <c r="B2880" s="10" t="s">
        <v>7540</v>
      </c>
      <c r="C2880" s="10">
        <v>1.0</v>
      </c>
      <c r="D2880" s="10">
        <v>452.0</v>
      </c>
    </row>
    <row r="2881" ht="12.75" customHeight="1">
      <c r="A2881" s="10" t="s">
        <v>7542</v>
      </c>
      <c r="B2881" s="10" t="s">
        <v>7543</v>
      </c>
      <c r="C2881" s="10">
        <v>1.0</v>
      </c>
      <c r="D2881" s="10">
        <v>923.0</v>
      </c>
    </row>
    <row r="2882" ht="12.75" customHeight="1">
      <c r="A2882" s="10" t="s">
        <v>7545</v>
      </c>
      <c r="B2882" s="10" t="s">
        <v>7546</v>
      </c>
      <c r="C2882" s="10">
        <v>1.0</v>
      </c>
      <c r="D2882" s="10">
        <v>452.0</v>
      </c>
    </row>
    <row r="2883" ht="12.75" customHeight="1">
      <c r="A2883" s="10" t="s">
        <v>7548</v>
      </c>
      <c r="B2883" s="10" t="s">
        <v>7549</v>
      </c>
      <c r="C2883" s="10">
        <v>2.0</v>
      </c>
      <c r="D2883" s="10" t="s">
        <v>575</v>
      </c>
    </row>
    <row r="2884" ht="12.75" customHeight="1">
      <c r="A2884" s="10" t="s">
        <v>7551</v>
      </c>
      <c r="B2884" s="10" t="s">
        <v>7552</v>
      </c>
      <c r="C2884" s="10">
        <v>1.0</v>
      </c>
      <c r="D2884" s="10">
        <v>422.0</v>
      </c>
    </row>
    <row r="2885" ht="12.75" customHeight="1">
      <c r="A2885" s="10" t="s">
        <v>7553</v>
      </c>
      <c r="B2885" s="10" t="s">
        <v>7554</v>
      </c>
      <c r="C2885" s="10">
        <v>1.0</v>
      </c>
      <c r="D2885" s="10" t="s">
        <v>3147</v>
      </c>
    </row>
    <row r="2886" ht="12.75" customHeight="1">
      <c r="A2886" s="10" t="s">
        <v>7555</v>
      </c>
      <c r="B2886" s="10" t="s">
        <v>7556</v>
      </c>
      <c r="C2886" s="10">
        <v>2.0</v>
      </c>
      <c r="D2886" s="10">
        <v>731.0</v>
      </c>
    </row>
    <row r="2887" ht="12.75" customHeight="1">
      <c r="A2887" s="10" t="s">
        <v>7558</v>
      </c>
      <c r="B2887" s="10" t="s">
        <v>7559</v>
      </c>
      <c r="C2887" s="10">
        <v>1.0</v>
      </c>
      <c r="D2887" s="10" t="s">
        <v>1393</v>
      </c>
    </row>
    <row r="2888" ht="12.75" customHeight="1">
      <c r="A2888" s="10" t="s">
        <v>7561</v>
      </c>
      <c r="B2888" s="10" t="s">
        <v>7562</v>
      </c>
      <c r="C2888" s="10">
        <v>1.0</v>
      </c>
      <c r="D2888" s="11" t="s">
        <v>4726</v>
      </c>
    </row>
    <row r="2889" ht="12.75" customHeight="1">
      <c r="A2889" s="10" t="s">
        <v>7563</v>
      </c>
      <c r="B2889" s="10" t="s">
        <v>7564</v>
      </c>
      <c r="C2889" s="10">
        <v>1.0</v>
      </c>
      <c r="D2889" s="11" t="s">
        <v>4726</v>
      </c>
    </row>
    <row r="2890" ht="12.75" customHeight="1">
      <c r="A2890" s="10" t="s">
        <v>7566</v>
      </c>
      <c r="B2890" s="10" t="s">
        <v>7567</v>
      </c>
      <c r="C2890" s="10">
        <v>1.0</v>
      </c>
      <c r="D2890" s="10" t="s">
        <v>1695</v>
      </c>
    </row>
    <row r="2891" ht="12.75" customHeight="1">
      <c r="A2891" s="10" t="s">
        <v>7569</v>
      </c>
      <c r="B2891" s="10" t="s">
        <v>7570</v>
      </c>
      <c r="C2891" s="10">
        <v>1.0</v>
      </c>
      <c r="D2891" s="10" t="s">
        <v>1833</v>
      </c>
    </row>
    <row r="2892" ht="12.75" customHeight="1">
      <c r="A2892" s="10" t="s">
        <v>7572</v>
      </c>
      <c r="B2892" s="10" t="s">
        <v>7573</v>
      </c>
      <c r="C2892" s="10">
        <v>6.0</v>
      </c>
      <c r="D2892" s="10" t="s">
        <v>7574</v>
      </c>
    </row>
    <row r="2893" ht="12.75" customHeight="1">
      <c r="A2893" s="10" t="s">
        <v>7575</v>
      </c>
      <c r="B2893" s="10" t="s">
        <v>7576</v>
      </c>
      <c r="C2893" s="10">
        <v>3.0</v>
      </c>
      <c r="D2893" s="10">
        <v>222.0</v>
      </c>
    </row>
    <row r="2894" ht="12.75" customHeight="1">
      <c r="A2894" s="10" t="s">
        <v>7578</v>
      </c>
      <c r="B2894" s="10" t="s">
        <v>7579</v>
      </c>
      <c r="C2894" s="10">
        <v>2.0</v>
      </c>
      <c r="D2894" s="10">
        <v>221.0</v>
      </c>
    </row>
    <row r="2895" ht="12.75" customHeight="1">
      <c r="A2895" s="10" t="s">
        <v>7581</v>
      </c>
      <c r="B2895" s="10" t="s">
        <v>7582</v>
      </c>
      <c r="C2895" s="10">
        <v>1.0</v>
      </c>
      <c r="D2895" s="10">
        <v>123.0</v>
      </c>
    </row>
    <row r="2896" ht="12.75" customHeight="1">
      <c r="A2896" s="10" t="s">
        <v>7583</v>
      </c>
      <c r="B2896" s="10" t="s">
        <v>7584</v>
      </c>
      <c r="C2896" s="10">
        <v>1.0</v>
      </c>
      <c r="D2896" s="10">
        <v>421.0</v>
      </c>
    </row>
    <row r="2897" ht="12.75" customHeight="1">
      <c r="A2897" s="10" t="s">
        <v>7586</v>
      </c>
      <c r="B2897" s="10" t="s">
        <v>7587</v>
      </c>
      <c r="D2897" s="10">
        <v>521.0</v>
      </c>
    </row>
    <row r="2898" ht="12.75" customHeight="1">
      <c r="A2898" s="10" t="s">
        <v>7589</v>
      </c>
      <c r="B2898" s="10" t="s">
        <v>7590</v>
      </c>
      <c r="C2898" s="10">
        <v>2.0</v>
      </c>
      <c r="D2898" s="10" t="s">
        <v>1300</v>
      </c>
    </row>
    <row r="2899" ht="12.75" customHeight="1">
      <c r="A2899" s="10" t="s">
        <v>7591</v>
      </c>
      <c r="B2899" s="10" t="s">
        <v>7592</v>
      </c>
      <c r="C2899" s="10">
        <v>1.0</v>
      </c>
      <c r="D2899" s="10">
        <v>652.0</v>
      </c>
    </row>
    <row r="2900" ht="12.75" customHeight="1">
      <c r="A2900" s="10" t="s">
        <v>7594</v>
      </c>
      <c r="B2900" s="10" t="s">
        <v>7595</v>
      </c>
      <c r="C2900" s="10">
        <v>2.0</v>
      </c>
      <c r="D2900" s="10" t="s">
        <v>7597</v>
      </c>
    </row>
    <row r="2901" ht="12.75" customHeight="1">
      <c r="A2901" s="10" t="s">
        <v>7598</v>
      </c>
      <c r="B2901" s="10" t="s">
        <v>7599</v>
      </c>
      <c r="C2901" s="10">
        <v>8.0</v>
      </c>
      <c r="D2901" s="10" t="s">
        <v>7597</v>
      </c>
    </row>
    <row r="2902" ht="12.75" customHeight="1">
      <c r="A2902" s="10" t="s">
        <v>7601</v>
      </c>
      <c r="B2902" s="10" t="s">
        <v>7602</v>
      </c>
      <c r="C2902" s="10">
        <v>1.0</v>
      </c>
      <c r="D2902" s="10">
        <v>713.0</v>
      </c>
    </row>
    <row r="2903" ht="12.75" customHeight="1">
      <c r="A2903" s="10" t="s">
        <v>7604</v>
      </c>
      <c r="B2903" s="10" t="s">
        <v>7605</v>
      </c>
    </row>
    <row r="2904" ht="12.75" customHeight="1">
      <c r="A2904" s="10" t="s">
        <v>7607</v>
      </c>
      <c r="B2904" s="10" t="s">
        <v>7608</v>
      </c>
      <c r="C2904" s="10">
        <v>1.0</v>
      </c>
      <c r="D2904" s="10">
        <v>932.0</v>
      </c>
    </row>
    <row r="2905" ht="12.75" customHeight="1">
      <c r="A2905" s="10" t="s">
        <v>7610</v>
      </c>
      <c r="B2905" s="10" t="s">
        <v>7611</v>
      </c>
      <c r="C2905" s="10">
        <v>1.0</v>
      </c>
      <c r="D2905" s="10">
        <v>223.0</v>
      </c>
    </row>
    <row r="2906" ht="12.75" customHeight="1">
      <c r="A2906" s="10" t="s">
        <v>7613</v>
      </c>
      <c r="B2906" s="10" t="s">
        <v>7614</v>
      </c>
      <c r="C2906" s="10">
        <v>1.0</v>
      </c>
      <c r="D2906" s="10">
        <v>321.0</v>
      </c>
    </row>
    <row r="2907" ht="12.75" customHeight="1">
      <c r="A2907" s="10" t="s">
        <v>7616</v>
      </c>
      <c r="B2907" s="10" t="s">
        <v>7617</v>
      </c>
      <c r="C2907" s="10">
        <v>6.0</v>
      </c>
      <c r="D2907" s="10" t="s">
        <v>3147</v>
      </c>
    </row>
    <row r="2908" ht="12.75" customHeight="1">
      <c r="A2908" s="10" t="s">
        <v>7619</v>
      </c>
      <c r="B2908" s="10" t="s">
        <v>7620</v>
      </c>
      <c r="C2908" s="10">
        <v>3.0</v>
      </c>
      <c r="D2908" s="10" t="s">
        <v>7214</v>
      </c>
    </row>
    <row r="2909" ht="12.75" customHeight="1">
      <c r="A2909" s="10" t="s">
        <v>7622</v>
      </c>
      <c r="B2909" s="10" t="s">
        <v>7623</v>
      </c>
      <c r="C2909" s="10">
        <v>1.0</v>
      </c>
      <c r="D2909" s="10">
        <v>652.0</v>
      </c>
    </row>
    <row r="2910" ht="12.75" customHeight="1">
      <c r="A2910" s="10" t="s">
        <v>7624</v>
      </c>
      <c r="B2910" s="10" t="s">
        <v>7625</v>
      </c>
      <c r="C2910" s="10">
        <v>4.0</v>
      </c>
      <c r="D2910" s="10" t="s">
        <v>7597</v>
      </c>
    </row>
    <row r="2911" ht="12.75" customHeight="1">
      <c r="A2911" s="10" t="s">
        <v>7627</v>
      </c>
      <c r="B2911" s="10" t="s">
        <v>7628</v>
      </c>
      <c r="C2911" s="10">
        <v>7.0</v>
      </c>
      <c r="D2911" s="10" t="s">
        <v>7597</v>
      </c>
    </row>
    <row r="2912" ht="12.75" customHeight="1">
      <c r="A2912" s="10" t="s">
        <v>7630</v>
      </c>
      <c r="B2912" s="10" t="s">
        <v>7631</v>
      </c>
      <c r="C2912" s="10">
        <v>1.0</v>
      </c>
      <c r="D2912" s="10" t="s">
        <v>7597</v>
      </c>
    </row>
    <row r="2913" ht="12.75" customHeight="1">
      <c r="A2913" s="10" t="s">
        <v>7633</v>
      </c>
      <c r="B2913" s="10" t="s">
        <v>7634</v>
      </c>
      <c r="C2913" s="10">
        <v>4.0</v>
      </c>
      <c r="D2913" s="10" t="s">
        <v>7214</v>
      </c>
    </row>
    <row r="2914" ht="12.75" customHeight="1"/>
  </sheetData>
  <autoFilter ref="$A$1:$C$2914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75"/>
    <col customWidth="1" min="2" max="2" width="19.63"/>
    <col customWidth="1" min="3" max="3" width="21.75"/>
  </cols>
  <sheetData>
    <row r="1">
      <c r="A1" s="31" t="s">
        <v>7651</v>
      </c>
      <c r="B1" s="31" t="s">
        <v>7652</v>
      </c>
    </row>
    <row r="2">
      <c r="A2" s="31" t="s">
        <v>7653</v>
      </c>
      <c r="B2" s="31" t="s">
        <v>7654</v>
      </c>
    </row>
    <row r="3">
      <c r="A3" s="31" t="s">
        <v>7655</v>
      </c>
      <c r="B3" s="31" t="s">
        <v>7656</v>
      </c>
    </row>
    <row r="4">
      <c r="A4" s="31" t="s">
        <v>7657</v>
      </c>
      <c r="B4" s="31" t="s">
        <v>7654</v>
      </c>
    </row>
    <row r="5">
      <c r="A5" s="31" t="s">
        <v>7658</v>
      </c>
      <c r="B5" s="31" t="s">
        <v>7654</v>
      </c>
    </row>
    <row r="6">
      <c r="A6" s="31" t="s">
        <v>7659</v>
      </c>
      <c r="B6" s="31" t="s">
        <v>7654</v>
      </c>
    </row>
    <row r="7">
      <c r="A7" s="31" t="s">
        <v>7660</v>
      </c>
      <c r="B7" s="31" t="s">
        <v>7654</v>
      </c>
    </row>
    <row r="8">
      <c r="A8" s="31" t="s">
        <v>7661</v>
      </c>
      <c r="B8" s="31" t="s">
        <v>7654</v>
      </c>
    </row>
    <row r="9">
      <c r="A9" s="31" t="s">
        <v>7662</v>
      </c>
      <c r="B9" s="31">
        <v>753.0</v>
      </c>
    </row>
    <row r="10">
      <c r="A10" s="31" t="s">
        <v>7663</v>
      </c>
      <c r="B10" s="31">
        <v>753.0</v>
      </c>
    </row>
    <row r="11">
      <c r="A11" s="31" t="s">
        <v>7664</v>
      </c>
      <c r="B11" s="31">
        <v>753.0</v>
      </c>
    </row>
    <row r="12">
      <c r="A12" s="31" t="s">
        <v>7665</v>
      </c>
      <c r="B12" s="31">
        <v>753.0</v>
      </c>
    </row>
    <row r="13">
      <c r="A13" s="31" t="s">
        <v>7666</v>
      </c>
      <c r="B13" s="31">
        <v>753.0</v>
      </c>
    </row>
    <row r="14">
      <c r="A14" s="31" t="s">
        <v>7667</v>
      </c>
      <c r="B14" s="31">
        <v>753.0</v>
      </c>
    </row>
    <row r="15">
      <c r="A15" s="31" t="s">
        <v>7668</v>
      </c>
      <c r="B15" s="31">
        <v>753.0</v>
      </c>
    </row>
    <row r="16">
      <c r="A16" s="31" t="s">
        <v>7669</v>
      </c>
      <c r="B16" s="31">
        <v>753.0</v>
      </c>
    </row>
    <row r="17">
      <c r="A17" s="31" t="s">
        <v>7670</v>
      </c>
      <c r="B17" s="31">
        <v>753.0</v>
      </c>
    </row>
    <row r="18">
      <c r="A18" s="31" t="s">
        <v>7671</v>
      </c>
      <c r="B18" s="31">
        <v>753.0</v>
      </c>
    </row>
    <row r="19">
      <c r="A19" s="31" t="s">
        <v>7672</v>
      </c>
      <c r="B19" s="31">
        <v>753.0</v>
      </c>
    </row>
    <row r="20">
      <c r="A20" s="31" t="s">
        <v>7673</v>
      </c>
      <c r="B20" s="31">
        <v>753.0</v>
      </c>
    </row>
    <row r="21">
      <c r="A21" s="31" t="s">
        <v>7674</v>
      </c>
      <c r="B21" s="31" t="s">
        <v>7675</v>
      </c>
    </row>
    <row r="22">
      <c r="A22" s="31" t="s">
        <v>7676</v>
      </c>
      <c r="B22" s="31" t="s">
        <v>7675</v>
      </c>
    </row>
    <row r="23">
      <c r="A23" s="31" t="s">
        <v>7677</v>
      </c>
      <c r="B23" s="31" t="s">
        <v>7656</v>
      </c>
    </row>
    <row r="24">
      <c r="A24" s="31" t="s">
        <v>7678</v>
      </c>
      <c r="B24" s="31">
        <v>753.0</v>
      </c>
    </row>
    <row r="25">
      <c r="A25" s="31" t="s">
        <v>7679</v>
      </c>
      <c r="B25" s="31">
        <v>753.0</v>
      </c>
    </row>
    <row r="26">
      <c r="A26" s="31" t="s">
        <v>7680</v>
      </c>
      <c r="B26" s="31">
        <v>753.0</v>
      </c>
    </row>
    <row r="27">
      <c r="A27" s="31" t="s">
        <v>7681</v>
      </c>
      <c r="B27" s="31">
        <v>753.0</v>
      </c>
    </row>
    <row r="28">
      <c r="A28" s="31" t="s">
        <v>7682</v>
      </c>
      <c r="B28" s="31" t="s">
        <v>7656</v>
      </c>
    </row>
    <row r="29">
      <c r="A29" s="31" t="s">
        <v>7683</v>
      </c>
      <c r="B29" s="31" t="s">
        <v>7654</v>
      </c>
    </row>
    <row r="30">
      <c r="A30" s="31" t="s">
        <v>7684</v>
      </c>
      <c r="B30" s="31" t="s">
        <v>7685</v>
      </c>
    </row>
    <row r="31">
      <c r="A31" s="31" t="s">
        <v>7686</v>
      </c>
      <c r="B31" s="31" t="s">
        <v>7654</v>
      </c>
    </row>
    <row r="32">
      <c r="A32" s="31" t="s">
        <v>7687</v>
      </c>
      <c r="B32" s="31" t="s">
        <v>7654</v>
      </c>
    </row>
    <row r="33">
      <c r="A33" s="31" t="s">
        <v>7688</v>
      </c>
      <c r="B33" s="31" t="s">
        <v>7654</v>
      </c>
    </row>
    <row r="34">
      <c r="A34" s="31" t="s">
        <v>7689</v>
      </c>
      <c r="B34" s="31">
        <v>45724.0</v>
      </c>
    </row>
    <row r="35">
      <c r="A35" s="31" t="s">
        <v>7690</v>
      </c>
      <c r="B35" s="31">
        <v>753.0</v>
      </c>
    </row>
    <row r="36">
      <c r="A36" s="31" t="s">
        <v>7691</v>
      </c>
      <c r="B36" s="31">
        <v>753.0</v>
      </c>
    </row>
    <row r="37">
      <c r="A37" s="31" t="s">
        <v>7692</v>
      </c>
      <c r="B37" s="31" t="s">
        <v>7693</v>
      </c>
    </row>
    <row r="38">
      <c r="A38" s="31" t="s">
        <v>7694</v>
      </c>
      <c r="B38" s="31" t="s">
        <v>7465</v>
      </c>
    </row>
    <row r="39">
      <c r="A39" s="31" t="s">
        <v>7695</v>
      </c>
      <c r="B39" s="31" t="s">
        <v>7465</v>
      </c>
    </row>
    <row r="40">
      <c r="A40" s="31" t="s">
        <v>7696</v>
      </c>
      <c r="B40" s="31" t="s">
        <v>7465</v>
      </c>
    </row>
    <row r="41">
      <c r="A41" s="31" t="s">
        <v>7697</v>
      </c>
      <c r="B41" s="31" t="s">
        <v>7465</v>
      </c>
    </row>
    <row r="42">
      <c r="A42" s="31" t="s">
        <v>7698</v>
      </c>
      <c r="B42" s="31">
        <v>753.0</v>
      </c>
    </row>
    <row r="43">
      <c r="A43" s="31" t="s">
        <v>7699</v>
      </c>
      <c r="B43" s="31" t="s">
        <v>7465</v>
      </c>
    </row>
    <row r="44">
      <c r="A44" s="31" t="s">
        <v>7700</v>
      </c>
      <c r="B44" s="31" t="s">
        <v>7465</v>
      </c>
    </row>
    <row r="45">
      <c r="A45" s="31" t="s">
        <v>7701</v>
      </c>
      <c r="B45" s="31" t="s">
        <v>7465</v>
      </c>
    </row>
    <row r="46">
      <c r="A46" s="31" t="s">
        <v>7702</v>
      </c>
      <c r="B46" s="31" t="s">
        <v>7465</v>
      </c>
    </row>
    <row r="47">
      <c r="A47" s="31" t="s">
        <v>7703</v>
      </c>
      <c r="B47" s="31" t="s">
        <v>7465</v>
      </c>
    </row>
    <row r="48">
      <c r="A48" s="31" t="s">
        <v>7704</v>
      </c>
      <c r="B48" s="31" t="s">
        <v>7705</v>
      </c>
    </row>
    <row r="49">
      <c r="A49" s="31" t="s">
        <v>7706</v>
      </c>
      <c r="B49" s="31" t="s">
        <v>7693</v>
      </c>
    </row>
    <row r="50">
      <c r="A50" s="31" t="s">
        <v>7707</v>
      </c>
      <c r="B50" s="31" t="s">
        <v>7705</v>
      </c>
    </row>
    <row r="51">
      <c r="A51" s="31" t="s">
        <v>7708</v>
      </c>
      <c r="B51" s="31">
        <v>753.0</v>
      </c>
    </row>
    <row r="52">
      <c r="A52" s="31" t="s">
        <v>7709</v>
      </c>
      <c r="B52" s="31" t="s">
        <v>7710</v>
      </c>
    </row>
    <row r="53">
      <c r="A53" s="31" t="s">
        <v>7660</v>
      </c>
      <c r="B53" s="31" t="s">
        <v>7654</v>
      </c>
    </row>
    <row r="54">
      <c r="A54" s="31" t="s">
        <v>7661</v>
      </c>
      <c r="B54" s="31" t="s">
        <v>7654</v>
      </c>
    </row>
    <row r="55">
      <c r="A55" s="31" t="s">
        <v>7657</v>
      </c>
      <c r="B55" s="31" t="s">
        <v>7654</v>
      </c>
    </row>
    <row r="56">
      <c r="A56" s="31" t="s">
        <v>7658</v>
      </c>
      <c r="B56" s="31" t="s">
        <v>7711</v>
      </c>
    </row>
    <row r="57">
      <c r="A57" s="31" t="s">
        <v>7659</v>
      </c>
      <c r="B57" s="31" t="s">
        <v>7711</v>
      </c>
    </row>
    <row r="58">
      <c r="A58" s="31" t="s">
        <v>7712</v>
      </c>
      <c r="B58" s="31" t="s">
        <v>7711</v>
      </c>
    </row>
    <row r="59">
      <c r="A59" s="31" t="s">
        <v>7713</v>
      </c>
      <c r="B59" s="31" t="s">
        <v>7654</v>
      </c>
    </row>
    <row r="60">
      <c r="A60" s="31" t="s">
        <v>7714</v>
      </c>
      <c r="B60" s="31">
        <v>841.0</v>
      </c>
    </row>
    <row r="61">
      <c r="A61" s="31" t="s">
        <v>7715</v>
      </c>
      <c r="B61" s="31">
        <v>753.0</v>
      </c>
    </row>
    <row r="62">
      <c r="A62" s="31" t="s">
        <v>7716</v>
      </c>
      <c r="B62" s="31">
        <v>753.0</v>
      </c>
    </row>
    <row r="63">
      <c r="A63" s="31" t="s">
        <v>7717</v>
      </c>
      <c r="B63" s="31" t="s">
        <v>2839</v>
      </c>
    </row>
    <row r="64">
      <c r="A64" s="31" t="s">
        <v>7718</v>
      </c>
      <c r="B64" s="31" t="s">
        <v>2839</v>
      </c>
    </row>
    <row r="65">
      <c r="A65" s="31" t="s">
        <v>7719</v>
      </c>
      <c r="B65" s="31" t="s">
        <v>2839</v>
      </c>
    </row>
    <row r="66">
      <c r="A66" s="31" t="s">
        <v>7720</v>
      </c>
      <c r="B66" s="31" t="s">
        <v>7721</v>
      </c>
    </row>
    <row r="67">
      <c r="A67" s="31" t="s">
        <v>7722</v>
      </c>
      <c r="B67" s="31">
        <v>52.0</v>
      </c>
    </row>
    <row r="68">
      <c r="A68" s="31" t="s">
        <v>7723</v>
      </c>
      <c r="B68" s="31" t="s">
        <v>4905</v>
      </c>
    </row>
    <row r="69">
      <c r="A69" s="31" t="s">
        <v>7724</v>
      </c>
      <c r="B69" s="31" t="s">
        <v>4905</v>
      </c>
    </row>
    <row r="70">
      <c r="A70" s="31" t="s">
        <v>7725</v>
      </c>
      <c r="B70" s="31">
        <v>741.0</v>
      </c>
    </row>
    <row r="71">
      <c r="A71" s="31" t="s">
        <v>7726</v>
      </c>
      <c r="B71" s="31">
        <v>151.0</v>
      </c>
    </row>
    <row r="72">
      <c r="A72" s="31" t="s">
        <v>7727</v>
      </c>
      <c r="B72" s="31">
        <v>151.0</v>
      </c>
    </row>
    <row r="73">
      <c r="A73" s="31" t="s">
        <v>7728</v>
      </c>
      <c r="B73" s="31">
        <v>151.0</v>
      </c>
    </row>
    <row r="74">
      <c r="A74" s="31" t="s">
        <v>7729</v>
      </c>
      <c r="B74" s="31">
        <v>151.0</v>
      </c>
    </row>
    <row r="75">
      <c r="A75" s="31" t="s">
        <v>7730</v>
      </c>
      <c r="B75" s="31">
        <v>151.0</v>
      </c>
    </row>
    <row r="76">
      <c r="A76" s="31" t="s">
        <v>7731</v>
      </c>
      <c r="B76" s="31" t="s">
        <v>2839</v>
      </c>
    </row>
    <row r="77">
      <c r="A77" s="31" t="s">
        <v>7732</v>
      </c>
      <c r="B77" s="31">
        <v>753.0</v>
      </c>
    </row>
    <row r="78">
      <c r="A78" s="31" t="s">
        <v>7733</v>
      </c>
      <c r="B78" s="31">
        <v>52.0</v>
      </c>
    </row>
    <row r="79">
      <c r="A79" s="31" t="s">
        <v>7734</v>
      </c>
      <c r="B79" s="31">
        <v>832.0</v>
      </c>
    </row>
    <row r="80">
      <c r="A80" s="31" t="s">
        <v>7735</v>
      </c>
      <c r="B80" s="31">
        <v>832.0</v>
      </c>
    </row>
    <row r="81">
      <c r="A81" s="31" t="s">
        <v>7736</v>
      </c>
      <c r="B81" s="31" t="s">
        <v>2839</v>
      </c>
    </row>
    <row r="82">
      <c r="A82" s="31" t="s">
        <v>7737</v>
      </c>
      <c r="B82" s="31">
        <v>832.0</v>
      </c>
    </row>
    <row r="83">
      <c r="A83" s="31" t="s">
        <v>7738</v>
      </c>
      <c r="B83" s="31" t="s">
        <v>2344</v>
      </c>
    </row>
    <row r="84">
      <c r="A84" s="31" t="s">
        <v>7739</v>
      </c>
      <c r="B84" s="31" t="s">
        <v>7721</v>
      </c>
    </row>
    <row r="85">
      <c r="A85" s="31" t="s">
        <v>7740</v>
      </c>
      <c r="B85" s="31">
        <v>832.0</v>
      </c>
    </row>
    <row r="86">
      <c r="A86" s="31" t="s">
        <v>7741</v>
      </c>
      <c r="B86" s="31">
        <v>832.0</v>
      </c>
    </row>
    <row r="87">
      <c r="A87" s="31" t="s">
        <v>7742</v>
      </c>
      <c r="B87" s="31">
        <v>832.0</v>
      </c>
    </row>
    <row r="88">
      <c r="A88" s="31" t="s">
        <v>7743</v>
      </c>
      <c r="B88" s="31" t="s">
        <v>2839</v>
      </c>
    </row>
    <row r="89">
      <c r="A89" s="31" t="s">
        <v>7744</v>
      </c>
      <c r="B89" s="31">
        <v>832.0</v>
      </c>
    </row>
    <row r="90">
      <c r="A90" s="31" t="s">
        <v>7745</v>
      </c>
      <c r="B90" s="31" t="s">
        <v>7705</v>
      </c>
    </row>
    <row r="91">
      <c r="A91" s="31" t="s">
        <v>7746</v>
      </c>
      <c r="B91" s="31" t="s">
        <v>7747</v>
      </c>
    </row>
    <row r="92">
      <c r="A92" s="31" t="s">
        <v>7748</v>
      </c>
      <c r="B92" s="31" t="s">
        <v>7656</v>
      </c>
    </row>
    <row r="93">
      <c r="A93" s="31" t="s">
        <v>7749</v>
      </c>
      <c r="B93" s="31" t="s">
        <v>7711</v>
      </c>
    </row>
    <row r="94">
      <c r="A94" s="31" t="s">
        <v>7750</v>
      </c>
      <c r="B94" s="31" t="s">
        <v>7711</v>
      </c>
    </row>
    <row r="95">
      <c r="A95" s="31" t="s">
        <v>7751</v>
      </c>
      <c r="B95" s="31">
        <v>832.0</v>
      </c>
    </row>
    <row r="96">
      <c r="A96" s="31" t="s">
        <v>7752</v>
      </c>
      <c r="B96" s="31">
        <v>832.0</v>
      </c>
    </row>
    <row r="97">
      <c r="A97" s="31" t="s">
        <v>7753</v>
      </c>
      <c r="B97" s="31" t="s">
        <v>7711</v>
      </c>
    </row>
    <row r="98">
      <c r="A98" s="31" t="s">
        <v>7754</v>
      </c>
      <c r="B98" s="31">
        <v>832.0</v>
      </c>
    </row>
    <row r="99">
      <c r="A99" s="31" t="s">
        <v>7755</v>
      </c>
      <c r="B99" s="31">
        <v>832.0</v>
      </c>
    </row>
    <row r="100">
      <c r="A100" s="31" t="s">
        <v>7756</v>
      </c>
      <c r="B100" s="31">
        <v>1041.0</v>
      </c>
    </row>
    <row r="101">
      <c r="A101" s="31" t="s">
        <v>7757</v>
      </c>
      <c r="B101" s="31">
        <v>1041.0</v>
      </c>
    </row>
    <row r="102">
      <c r="A102" s="31" t="s">
        <v>7758</v>
      </c>
      <c r="B102" s="31">
        <v>1041.0</v>
      </c>
    </row>
    <row r="103">
      <c r="A103" s="31" t="s">
        <v>7759</v>
      </c>
      <c r="B103" s="31">
        <v>1041.0</v>
      </c>
    </row>
    <row r="104">
      <c r="A104" s="31" t="s">
        <v>7760</v>
      </c>
      <c r="B104" s="31">
        <v>1041.0</v>
      </c>
    </row>
    <row r="105">
      <c r="A105" s="31" t="s">
        <v>7761</v>
      </c>
      <c r="B105" s="31">
        <v>1041.0</v>
      </c>
    </row>
    <row r="106">
      <c r="A106" s="31" t="s">
        <v>7762</v>
      </c>
      <c r="B106" s="31" t="s">
        <v>7763</v>
      </c>
    </row>
    <row r="107">
      <c r="A107" s="31" t="s">
        <v>7764</v>
      </c>
      <c r="B107" s="31">
        <v>1041.0</v>
      </c>
    </row>
    <row r="108">
      <c r="A108" s="31" t="s">
        <v>7765</v>
      </c>
      <c r="B108" s="31" t="s">
        <v>7705</v>
      </c>
    </row>
    <row r="109">
      <c r="A109" s="31" t="s">
        <v>7766</v>
      </c>
      <c r="B109" s="31" t="s">
        <v>7705</v>
      </c>
    </row>
    <row r="110">
      <c r="A110" s="31" t="s">
        <v>7767</v>
      </c>
      <c r="B110" s="31" t="s">
        <v>7768</v>
      </c>
    </row>
    <row r="111">
      <c r="A111" s="31" t="s">
        <v>7769</v>
      </c>
      <c r="B111" s="31">
        <v>1041.0</v>
      </c>
    </row>
    <row r="112">
      <c r="A112" s="31" t="s">
        <v>7770</v>
      </c>
      <c r="B112" s="31" t="s">
        <v>7771</v>
      </c>
    </row>
    <row r="113">
      <c r="A113" s="31" t="s">
        <v>7772</v>
      </c>
      <c r="B113" s="31" t="s">
        <v>7771</v>
      </c>
    </row>
    <row r="114">
      <c r="A114" s="31" t="s">
        <v>7773</v>
      </c>
      <c r="B114" s="31" t="s">
        <v>7771</v>
      </c>
    </row>
    <row r="115">
      <c r="A115" s="31" t="s">
        <v>7774</v>
      </c>
      <c r="B115" s="31" t="s">
        <v>7775</v>
      </c>
    </row>
    <row r="116">
      <c r="A116" s="31" t="s">
        <v>7776</v>
      </c>
      <c r="B116" s="31">
        <v>1041.0</v>
      </c>
    </row>
    <row r="117">
      <c r="A117" s="31" t="s">
        <v>7777</v>
      </c>
      <c r="B117" s="31" t="s">
        <v>7465</v>
      </c>
    </row>
    <row r="118">
      <c r="A118" s="31" t="s">
        <v>7778</v>
      </c>
      <c r="B118" s="31" t="s">
        <v>7465</v>
      </c>
    </row>
    <row r="119">
      <c r="A119" s="31" t="s">
        <v>7779</v>
      </c>
      <c r="B119" s="31">
        <v>1041.0</v>
      </c>
    </row>
    <row r="120">
      <c r="A120" s="31" t="s">
        <v>7780</v>
      </c>
      <c r="B120" s="31">
        <v>1041.0</v>
      </c>
    </row>
    <row r="121">
      <c r="A121" s="31" t="s">
        <v>7781</v>
      </c>
      <c r="B121" s="31" t="s">
        <v>7775</v>
      </c>
    </row>
    <row r="122">
      <c r="A122" s="31" t="s">
        <v>7782</v>
      </c>
      <c r="B122" s="31" t="s">
        <v>7783</v>
      </c>
    </row>
    <row r="123">
      <c r="A123" s="31" t="s">
        <v>7784</v>
      </c>
      <c r="B123" s="31" t="s">
        <v>7783</v>
      </c>
    </row>
    <row r="124">
      <c r="A124" s="31" t="s">
        <v>7785</v>
      </c>
      <c r="B124" s="31" t="s">
        <v>7786</v>
      </c>
    </row>
    <row r="125">
      <c r="A125" s="31" t="s">
        <v>7740</v>
      </c>
      <c r="B125" s="31">
        <v>753.0</v>
      </c>
    </row>
    <row r="126">
      <c r="A126" s="31" t="s">
        <v>7787</v>
      </c>
      <c r="B126" s="31" t="s">
        <v>515</v>
      </c>
    </row>
    <row r="127">
      <c r="A127" s="31" t="s">
        <v>7788</v>
      </c>
      <c r="B127" s="31" t="s">
        <v>2014</v>
      </c>
    </row>
    <row r="128">
      <c r="A128" s="31" t="s">
        <v>7789</v>
      </c>
      <c r="B128" s="31">
        <v>753.0</v>
      </c>
    </row>
    <row r="129">
      <c r="A129" s="31" t="s">
        <v>7790</v>
      </c>
      <c r="B129" s="31" t="s">
        <v>302</v>
      </c>
    </row>
    <row r="130">
      <c r="A130" s="31" t="s">
        <v>7791</v>
      </c>
      <c r="B130" s="31">
        <v>132.0</v>
      </c>
    </row>
    <row r="131">
      <c r="A131" s="31" t="s">
        <v>7792</v>
      </c>
      <c r="B131" s="31">
        <v>522.0</v>
      </c>
    </row>
    <row r="132">
      <c r="A132" s="31" t="s">
        <v>7793</v>
      </c>
      <c r="B132" s="31">
        <v>45721.0</v>
      </c>
    </row>
    <row r="133">
      <c r="A133" s="31" t="s">
        <v>7794</v>
      </c>
      <c r="B133" s="31">
        <v>45721.0</v>
      </c>
    </row>
    <row r="134">
      <c r="A134" s="31" t="s">
        <v>7795</v>
      </c>
      <c r="B134" s="31" t="s">
        <v>2372</v>
      </c>
    </row>
    <row r="135">
      <c r="A135" s="31" t="s">
        <v>7796</v>
      </c>
      <c r="B135" s="31">
        <v>1024.0</v>
      </c>
    </row>
    <row r="136">
      <c r="A136" s="31" t="s">
        <v>7797</v>
      </c>
      <c r="B136" s="31">
        <v>1024.0</v>
      </c>
    </row>
    <row r="137">
      <c r="A137" s="31" t="s">
        <v>7798</v>
      </c>
      <c r="B137" s="31">
        <v>1024.0</v>
      </c>
    </row>
    <row r="138">
      <c r="A138" s="31" t="s">
        <v>7799</v>
      </c>
      <c r="B138" s="31">
        <v>1024.0</v>
      </c>
    </row>
    <row r="139">
      <c r="A139" s="31" t="s">
        <v>7800</v>
      </c>
      <c r="B139" s="31">
        <v>1024.0</v>
      </c>
    </row>
    <row r="140">
      <c r="A140" s="31" t="s">
        <v>7728</v>
      </c>
      <c r="B140" s="31">
        <v>1024.0</v>
      </c>
    </row>
    <row r="141">
      <c r="A141" s="31" t="s">
        <v>7801</v>
      </c>
      <c r="B141" s="31">
        <v>1024.0</v>
      </c>
      <c r="C141" s="15"/>
    </row>
    <row r="142">
      <c r="A142" s="31" t="s">
        <v>7802</v>
      </c>
      <c r="B142" s="31">
        <v>1024.0</v>
      </c>
    </row>
    <row r="143">
      <c r="A143" s="31" t="s">
        <v>7743</v>
      </c>
      <c r="B143" s="31">
        <v>1024.0</v>
      </c>
    </row>
    <row r="144">
      <c r="A144" s="31" t="s">
        <v>7803</v>
      </c>
      <c r="B144" s="31">
        <v>1024.0</v>
      </c>
    </row>
    <row r="145">
      <c r="A145" s="31" t="s">
        <v>7804</v>
      </c>
      <c r="B145" s="31">
        <v>1024.0</v>
      </c>
    </row>
    <row r="146">
      <c r="A146" s="31" t="s">
        <v>7218</v>
      </c>
      <c r="B146" s="31" t="s">
        <v>7805</v>
      </c>
    </row>
    <row r="147">
      <c r="A147" s="31" t="s">
        <v>7806</v>
      </c>
      <c r="B147" s="31" t="s">
        <v>238</v>
      </c>
    </row>
    <row r="148">
      <c r="A148" s="31" t="s">
        <v>7807</v>
      </c>
      <c r="B148" s="31">
        <v>133.0</v>
      </c>
    </row>
    <row r="149">
      <c r="A149" s="31" t="s">
        <v>7808</v>
      </c>
      <c r="B149" s="31">
        <v>133.0</v>
      </c>
    </row>
    <row r="150">
      <c r="A150" s="31" t="s">
        <v>7809</v>
      </c>
      <c r="B150" s="31">
        <v>541.0</v>
      </c>
    </row>
    <row r="151">
      <c r="A151" s="31" t="s">
        <v>7810</v>
      </c>
      <c r="B151" s="31" t="s">
        <v>7721</v>
      </c>
    </row>
    <row r="152">
      <c r="A152" s="31" t="s">
        <v>7811</v>
      </c>
      <c r="B152" s="31" t="s">
        <v>7721</v>
      </c>
    </row>
    <row r="153">
      <c r="A153" s="31" t="s">
        <v>7812</v>
      </c>
      <c r="B153" s="31" t="s">
        <v>644</v>
      </c>
    </row>
    <row r="154">
      <c r="A154" s="31" t="s">
        <v>7813</v>
      </c>
      <c r="B154" s="31" t="s">
        <v>644</v>
      </c>
    </row>
    <row r="155">
      <c r="A155" s="31" t="s">
        <v>7814</v>
      </c>
      <c r="B155" s="31" t="s">
        <v>7721</v>
      </c>
    </row>
    <row r="156">
      <c r="A156" s="31" t="s">
        <v>7815</v>
      </c>
      <c r="B156" s="31" t="s">
        <v>2014</v>
      </c>
    </row>
    <row r="157">
      <c r="A157" s="31" t="s">
        <v>7816</v>
      </c>
      <c r="B157" s="31" t="s">
        <v>1843</v>
      </c>
    </row>
    <row r="158">
      <c r="A158" s="31" t="s">
        <v>7817</v>
      </c>
      <c r="B158" s="31" t="s">
        <v>2014</v>
      </c>
    </row>
    <row r="159">
      <c r="A159" s="31" t="s">
        <v>7818</v>
      </c>
      <c r="B159" s="31">
        <v>411.0</v>
      </c>
    </row>
    <row r="160">
      <c r="A160" s="31" t="s">
        <v>7819</v>
      </c>
      <c r="B160" s="31" t="s">
        <v>7721</v>
      </c>
    </row>
    <row r="161">
      <c r="A161" s="31" t="s">
        <v>7820</v>
      </c>
      <c r="B161" s="31" t="s">
        <v>7685</v>
      </c>
    </row>
    <row r="162">
      <c r="A162" s="31" t="s">
        <v>7821</v>
      </c>
      <c r="B162" s="31">
        <v>831.0</v>
      </c>
    </row>
    <row r="163">
      <c r="A163" s="31" t="s">
        <v>7822</v>
      </c>
      <c r="B163" s="31">
        <v>831.0</v>
      </c>
    </row>
    <row r="164">
      <c r="A164" s="31" t="s">
        <v>7823</v>
      </c>
      <c r="B164" s="31">
        <v>831.0</v>
      </c>
    </row>
    <row r="165">
      <c r="A165" s="31" t="s">
        <v>7824</v>
      </c>
      <c r="B165" s="31">
        <v>431.0</v>
      </c>
    </row>
    <row r="166">
      <c r="A166" s="31" t="s">
        <v>7825</v>
      </c>
      <c r="B166" s="31">
        <v>53.0</v>
      </c>
    </row>
    <row r="167">
      <c r="A167" s="31" t="s">
        <v>7826</v>
      </c>
      <c r="B167" s="31">
        <v>53.0</v>
      </c>
    </row>
    <row r="168">
      <c r="A168" s="31" t="s">
        <v>7827</v>
      </c>
      <c r="B168" s="31" t="s">
        <v>7828</v>
      </c>
    </row>
    <row r="169">
      <c r="A169" s="31" t="s">
        <v>7829</v>
      </c>
      <c r="B169" s="31" t="s">
        <v>7828</v>
      </c>
    </row>
    <row r="170">
      <c r="A170" s="31" t="s">
        <v>7830</v>
      </c>
      <c r="B170" s="31" t="s">
        <v>7828</v>
      </c>
    </row>
    <row r="171">
      <c r="A171" s="31" t="s">
        <v>7831</v>
      </c>
      <c r="B171" s="31">
        <v>53.0</v>
      </c>
    </row>
    <row r="172">
      <c r="A172" s="31" t="s">
        <v>7832</v>
      </c>
      <c r="B172" s="31" t="s">
        <v>7747</v>
      </c>
    </row>
    <row r="173">
      <c r="A173" s="31" t="s">
        <v>7833</v>
      </c>
      <c r="B173" s="31">
        <v>151.0</v>
      </c>
    </row>
    <row r="174">
      <c r="A174" s="31" t="s">
        <v>7834</v>
      </c>
      <c r="B174" s="31" t="s">
        <v>7747</v>
      </c>
    </row>
    <row r="175">
      <c r="A175" s="31" t="s">
        <v>7835</v>
      </c>
      <c r="B175" s="31">
        <v>53.0</v>
      </c>
    </row>
    <row r="176">
      <c r="A176" s="31" t="s">
        <v>7836</v>
      </c>
      <c r="B176" s="31" t="s">
        <v>7747</v>
      </c>
    </row>
    <row r="177">
      <c r="A177" s="31" t="s">
        <v>7837</v>
      </c>
      <c r="B177" s="31">
        <v>53.0</v>
      </c>
    </row>
    <row r="178">
      <c r="A178" s="31" t="s">
        <v>7838</v>
      </c>
      <c r="B178" s="31" t="s">
        <v>7711</v>
      </c>
    </row>
    <row r="179">
      <c r="A179" s="31" t="s">
        <v>7839</v>
      </c>
      <c r="B179" s="31">
        <v>53.0</v>
      </c>
    </row>
    <row r="180">
      <c r="A180" s="31" t="s">
        <v>7840</v>
      </c>
      <c r="B180" s="31" t="s">
        <v>7841</v>
      </c>
    </row>
    <row r="181">
      <c r="A181" s="31" t="s">
        <v>7842</v>
      </c>
      <c r="B181" s="31">
        <v>53.0</v>
      </c>
    </row>
    <row r="182">
      <c r="A182" s="31" t="s">
        <v>7843</v>
      </c>
      <c r="B182" s="31">
        <v>53.0</v>
      </c>
    </row>
    <row r="183">
      <c r="A183" s="31" t="s">
        <v>7844</v>
      </c>
      <c r="B183" s="31">
        <v>53.0</v>
      </c>
    </row>
    <row r="184">
      <c r="A184" s="31" t="s">
        <v>7845</v>
      </c>
      <c r="B184" s="31" t="s">
        <v>7841</v>
      </c>
    </row>
    <row r="185">
      <c r="A185" s="31" t="s">
        <v>7846</v>
      </c>
      <c r="B185" s="31">
        <v>53.0</v>
      </c>
    </row>
    <row r="186">
      <c r="A186" s="31" t="s">
        <v>7847</v>
      </c>
      <c r="B186" s="31" t="s">
        <v>885</v>
      </c>
    </row>
    <row r="187">
      <c r="A187" s="31" t="s">
        <v>7848</v>
      </c>
      <c r="B187" s="31" t="s">
        <v>229</v>
      </c>
    </row>
    <row r="188">
      <c r="A188" s="31" t="s">
        <v>7849</v>
      </c>
      <c r="B188" s="31" t="s">
        <v>7850</v>
      </c>
    </row>
    <row r="189">
      <c r="A189" s="31" t="s">
        <v>7851</v>
      </c>
      <c r="B189" s="31" t="s">
        <v>7685</v>
      </c>
    </row>
    <row r="190">
      <c r="A190" s="31" t="s">
        <v>7849</v>
      </c>
      <c r="B190" s="31" t="s">
        <v>7852</v>
      </c>
    </row>
    <row r="191">
      <c r="A191" s="31" t="s">
        <v>7853</v>
      </c>
      <c r="B191" s="31">
        <v>731.0</v>
      </c>
    </row>
    <row r="192">
      <c r="A192" s="31" t="s">
        <v>7854</v>
      </c>
      <c r="B192" s="31" t="s">
        <v>7705</v>
      </c>
    </row>
    <row r="193">
      <c r="A193" s="31" t="s">
        <v>7855</v>
      </c>
      <c r="B193" s="31" t="s">
        <v>7856</v>
      </c>
    </row>
    <row r="194">
      <c r="A194" s="31" t="s">
        <v>7857</v>
      </c>
      <c r="B194" s="31" t="s">
        <v>7858</v>
      </c>
    </row>
    <row r="195">
      <c r="A195" s="31" t="s">
        <v>7859</v>
      </c>
      <c r="B195" s="31">
        <v>1024.0</v>
      </c>
    </row>
    <row r="196">
      <c r="A196" s="31" t="s">
        <v>7860</v>
      </c>
      <c r="B196" s="31">
        <v>1024.0</v>
      </c>
    </row>
    <row r="197">
      <c r="A197" s="31" t="s">
        <v>7861</v>
      </c>
      <c r="B197" s="31">
        <v>1024.0</v>
      </c>
    </row>
    <row r="198">
      <c r="A198" s="31" t="s">
        <v>7862</v>
      </c>
      <c r="B198" s="31">
        <v>1024.0</v>
      </c>
    </row>
    <row r="199">
      <c r="A199" s="31" t="s">
        <v>7863</v>
      </c>
      <c r="B199" s="31">
        <v>1024.0</v>
      </c>
    </row>
    <row r="200">
      <c r="A200" s="31" t="s">
        <v>7864</v>
      </c>
      <c r="B200" s="31" t="s">
        <v>280</v>
      </c>
    </row>
    <row r="201">
      <c r="A201" s="31" t="s">
        <v>7865</v>
      </c>
      <c r="B201" s="31" t="s">
        <v>2344</v>
      </c>
    </row>
    <row r="202">
      <c r="A202" s="31" t="s">
        <v>7866</v>
      </c>
      <c r="B202" s="31" t="s">
        <v>1005</v>
      </c>
    </row>
    <row r="203">
      <c r="A203" s="31" t="s">
        <v>7867</v>
      </c>
      <c r="B203" s="31" t="s">
        <v>280</v>
      </c>
    </row>
    <row r="204">
      <c r="A204" s="31" t="s">
        <v>7868</v>
      </c>
      <c r="B204" s="31" t="s">
        <v>280</v>
      </c>
    </row>
    <row r="205">
      <c r="A205" s="31" t="s">
        <v>7869</v>
      </c>
      <c r="B205" s="31">
        <v>831.0</v>
      </c>
    </row>
    <row r="206">
      <c r="A206" s="31" t="s">
        <v>7870</v>
      </c>
      <c r="B206" s="31" t="s">
        <v>280</v>
      </c>
    </row>
    <row r="207">
      <c r="A207" s="31" t="s">
        <v>7871</v>
      </c>
      <c r="B207" s="31" t="s">
        <v>280</v>
      </c>
    </row>
    <row r="208">
      <c r="A208" s="31" t="s">
        <v>7872</v>
      </c>
      <c r="B208" s="31" t="s">
        <v>2064</v>
      </c>
    </row>
    <row r="209">
      <c r="A209" s="31" t="s">
        <v>7873</v>
      </c>
      <c r="B209" s="31" t="s">
        <v>2064</v>
      </c>
    </row>
    <row r="210">
      <c r="A210" s="31" t="s">
        <v>7874</v>
      </c>
      <c r="B210" s="31">
        <v>151.0</v>
      </c>
    </row>
    <row r="211">
      <c r="A211" s="31" t="s">
        <v>7875</v>
      </c>
      <c r="B211" s="31">
        <v>141.0</v>
      </c>
    </row>
    <row r="212">
      <c r="A212" s="31" t="s">
        <v>7876</v>
      </c>
      <c r="B212" s="31" t="s">
        <v>2064</v>
      </c>
    </row>
    <row r="213">
      <c r="A213" s="31" t="s">
        <v>7877</v>
      </c>
      <c r="B213" s="31" t="s">
        <v>2064</v>
      </c>
    </row>
    <row r="214">
      <c r="A214" s="31" t="s">
        <v>7878</v>
      </c>
      <c r="B214" s="31" t="s">
        <v>2064</v>
      </c>
    </row>
    <row r="215">
      <c r="A215" s="31" t="s">
        <v>7879</v>
      </c>
      <c r="B215" s="31">
        <v>1024.0</v>
      </c>
    </row>
    <row r="216">
      <c r="A216" s="31" t="s">
        <v>7880</v>
      </c>
      <c r="B216" s="31">
        <v>831.0</v>
      </c>
    </row>
    <row r="217">
      <c r="A217" s="31" t="s">
        <v>7881</v>
      </c>
      <c r="B217" s="31">
        <v>851.0</v>
      </c>
    </row>
    <row r="218">
      <c r="A218" s="31" t="s">
        <v>7882</v>
      </c>
      <c r="B218" s="31" t="s">
        <v>2064</v>
      </c>
    </row>
    <row r="219">
      <c r="A219" s="31" t="s">
        <v>7883</v>
      </c>
      <c r="B219" s="31">
        <v>831.0</v>
      </c>
    </row>
    <row r="220">
      <c r="A220" s="31" t="s">
        <v>7884</v>
      </c>
      <c r="B220" s="31" t="s">
        <v>644</v>
      </c>
    </row>
    <row r="221">
      <c r="A221" s="31" t="s">
        <v>7885</v>
      </c>
      <c r="B221" s="31" t="s">
        <v>2344</v>
      </c>
    </row>
    <row r="222">
      <c r="A222" s="31" t="s">
        <v>7886</v>
      </c>
      <c r="B222" s="31">
        <v>123.0</v>
      </c>
    </row>
    <row r="223">
      <c r="A223" s="31" t="s">
        <v>7887</v>
      </c>
      <c r="B223" s="31">
        <v>123.0</v>
      </c>
    </row>
    <row r="224">
      <c r="A224" s="31" t="s">
        <v>7888</v>
      </c>
      <c r="B224" s="31">
        <v>123.0</v>
      </c>
    </row>
    <row r="225">
      <c r="A225" s="31" t="s">
        <v>7889</v>
      </c>
      <c r="B225" s="31" t="s">
        <v>2344</v>
      </c>
    </row>
    <row r="226">
      <c r="A226" s="31" t="s">
        <v>7890</v>
      </c>
      <c r="B226" s="31">
        <v>123.0</v>
      </c>
    </row>
    <row r="227">
      <c r="A227" s="31" t="s">
        <v>7891</v>
      </c>
      <c r="B227" s="31">
        <v>122.0</v>
      </c>
    </row>
    <row r="228">
      <c r="A228" s="31" t="s">
        <v>7892</v>
      </c>
      <c r="B228" s="31" t="s">
        <v>7893</v>
      </c>
    </row>
    <row r="229">
      <c r="A229" s="31" t="s">
        <v>7894</v>
      </c>
      <c r="B229" s="31" t="s">
        <v>7893</v>
      </c>
    </row>
    <row r="230">
      <c r="A230" s="31" t="s">
        <v>7895</v>
      </c>
      <c r="B230" s="31" t="s">
        <v>162</v>
      </c>
    </row>
    <row r="231">
      <c r="A231" s="31" t="s">
        <v>7896</v>
      </c>
      <c r="B231" s="31" t="s">
        <v>654</v>
      </c>
    </row>
    <row r="232">
      <c r="A232" s="15" t="s">
        <v>7897</v>
      </c>
      <c r="B232" s="31">
        <v>321.0</v>
      </c>
    </row>
    <row r="233">
      <c r="A233" s="31" t="s">
        <v>7898</v>
      </c>
      <c r="B233" s="31">
        <v>53.0</v>
      </c>
    </row>
    <row r="234">
      <c r="A234" s="31" t="s">
        <v>7899</v>
      </c>
      <c r="B234" s="31">
        <v>531.0</v>
      </c>
    </row>
    <row r="235">
      <c r="A235" s="31" t="s">
        <v>7900</v>
      </c>
      <c r="B235" s="31">
        <v>53.0</v>
      </c>
    </row>
    <row r="236">
      <c r="A236" s="31" t="s">
        <v>7901</v>
      </c>
      <c r="B236" s="31" t="s">
        <v>1979</v>
      </c>
    </row>
    <row r="237">
      <c r="A237" s="31" t="s">
        <v>7902</v>
      </c>
      <c r="B237" s="31" t="s">
        <v>1979</v>
      </c>
    </row>
    <row r="238">
      <c r="A238" s="31" t="s">
        <v>7903</v>
      </c>
      <c r="B238" s="31" t="s">
        <v>1979</v>
      </c>
    </row>
    <row r="239">
      <c r="A239" s="31" t="s">
        <v>7904</v>
      </c>
      <c r="B239" s="31" t="s">
        <v>1979</v>
      </c>
    </row>
    <row r="240">
      <c r="A240" s="31" t="s">
        <v>7905</v>
      </c>
      <c r="B240" s="31" t="s">
        <v>1979</v>
      </c>
    </row>
    <row r="241">
      <c r="A241" s="31" t="s">
        <v>7906</v>
      </c>
      <c r="B241" s="31" t="s">
        <v>7685</v>
      </c>
    </row>
    <row r="242">
      <c r="A242" s="31" t="s">
        <v>7907</v>
      </c>
      <c r="B242" s="31" t="s">
        <v>2344</v>
      </c>
    </row>
    <row r="243">
      <c r="A243" s="31" t="s">
        <v>7908</v>
      </c>
      <c r="B243" s="31" t="s">
        <v>2344</v>
      </c>
    </row>
    <row r="244">
      <c r="A244" s="31" t="s">
        <v>7909</v>
      </c>
      <c r="B244" s="31">
        <v>1024.0</v>
      </c>
    </row>
    <row r="245">
      <c r="A245" s="31" t="s">
        <v>7910</v>
      </c>
      <c r="B245" s="31">
        <v>1024.0</v>
      </c>
    </row>
    <row r="246">
      <c r="A246" s="31" t="s">
        <v>7911</v>
      </c>
      <c r="B246" s="31">
        <v>1011.0</v>
      </c>
    </row>
    <row r="247">
      <c r="A247" s="31" t="s">
        <v>7912</v>
      </c>
      <c r="B247" s="31" t="s">
        <v>1843</v>
      </c>
    </row>
    <row r="248">
      <c r="A248" s="31" t="s">
        <v>7913</v>
      </c>
      <c r="B248" s="31" t="s">
        <v>302</v>
      </c>
    </row>
    <row r="249">
      <c r="A249" s="31" t="s">
        <v>7914</v>
      </c>
      <c r="B249" s="31" t="s">
        <v>1367</v>
      </c>
    </row>
    <row r="250">
      <c r="A250" s="31" t="s">
        <v>7915</v>
      </c>
      <c r="B250" s="31" t="s">
        <v>380</v>
      </c>
    </row>
    <row r="251">
      <c r="A251" s="31" t="s">
        <v>7916</v>
      </c>
      <c r="B251" s="31" t="s">
        <v>274</v>
      </c>
    </row>
    <row r="252">
      <c r="A252" s="31" t="s">
        <v>7917</v>
      </c>
      <c r="B252" s="31" t="s">
        <v>229</v>
      </c>
    </row>
    <row r="253">
      <c r="A253" s="31" t="s">
        <v>7918</v>
      </c>
      <c r="B253" s="31" t="s">
        <v>2344</v>
      </c>
    </row>
    <row r="254">
      <c r="A254" s="31" t="s">
        <v>7919</v>
      </c>
      <c r="B254" s="31" t="s">
        <v>238</v>
      </c>
    </row>
    <row r="255">
      <c r="A255" s="31" t="s">
        <v>7920</v>
      </c>
      <c r="B255" s="31" t="s">
        <v>1300</v>
      </c>
    </row>
    <row r="256">
      <c r="A256" s="31" t="s">
        <v>7921</v>
      </c>
      <c r="B256" s="31">
        <v>713.0</v>
      </c>
    </row>
    <row r="257">
      <c r="A257" s="31" t="s">
        <v>7922</v>
      </c>
      <c r="B257" s="31">
        <v>631.0</v>
      </c>
    </row>
    <row r="258">
      <c r="A258" s="31" t="s">
        <v>7923</v>
      </c>
      <c r="B258" s="31">
        <v>231.0</v>
      </c>
    </row>
    <row r="259">
      <c r="A259" s="31" t="s">
        <v>7924</v>
      </c>
      <c r="B259" s="31">
        <v>442.0</v>
      </c>
    </row>
    <row r="260">
      <c r="A260" s="31" t="s">
        <v>7925</v>
      </c>
      <c r="B260" s="31">
        <v>442.0</v>
      </c>
    </row>
    <row r="261">
      <c r="A261" s="31" t="s">
        <v>7926</v>
      </c>
      <c r="B261" s="31">
        <v>331.0</v>
      </c>
    </row>
    <row r="262">
      <c r="A262" s="31" t="s">
        <v>7927</v>
      </c>
      <c r="B262" s="31" t="s">
        <v>986</v>
      </c>
    </row>
    <row r="263">
      <c r="A263" s="31" t="s">
        <v>7928</v>
      </c>
      <c r="B263" s="31" t="s">
        <v>1428</v>
      </c>
    </row>
    <row r="264">
      <c r="A264" s="31" t="s">
        <v>7929</v>
      </c>
      <c r="B264" s="31" t="s">
        <v>1465</v>
      </c>
    </row>
    <row r="265">
      <c r="A265" s="31" t="s">
        <v>7930</v>
      </c>
      <c r="B265" s="31">
        <v>53.0</v>
      </c>
    </row>
    <row r="266">
      <c r="A266" s="31" t="s">
        <v>7931</v>
      </c>
      <c r="B266" s="31" t="s">
        <v>218</v>
      </c>
    </row>
    <row r="267">
      <c r="A267" s="31" t="s">
        <v>7932</v>
      </c>
      <c r="B267" s="31">
        <v>53.0</v>
      </c>
    </row>
    <row r="268">
      <c r="A268" s="31" t="s">
        <v>7933</v>
      </c>
      <c r="B268" s="31">
        <v>53.0</v>
      </c>
    </row>
    <row r="269">
      <c r="A269" s="31" t="s">
        <v>7934</v>
      </c>
      <c r="B269" s="31" t="s">
        <v>7768</v>
      </c>
    </row>
    <row r="270">
      <c r="A270" s="31" t="s">
        <v>7935</v>
      </c>
      <c r="B270" s="31">
        <v>53.0</v>
      </c>
    </row>
    <row r="271">
      <c r="A271" s="31" t="s">
        <v>7936</v>
      </c>
      <c r="B271" s="31">
        <v>842.0</v>
      </c>
    </row>
    <row r="272">
      <c r="A272" s="31" t="s">
        <v>7937</v>
      </c>
      <c r="B272" s="31">
        <v>522.0</v>
      </c>
    </row>
    <row r="273">
      <c r="A273" s="31" t="s">
        <v>7938</v>
      </c>
      <c r="B273" s="31">
        <v>242.0</v>
      </c>
    </row>
    <row r="274">
      <c r="A274" s="31" t="s">
        <v>7939</v>
      </c>
      <c r="B274" s="31">
        <v>321.0</v>
      </c>
    </row>
    <row r="275">
      <c r="A275" s="31" t="s">
        <v>7940</v>
      </c>
      <c r="B275" s="31">
        <v>321.0</v>
      </c>
    </row>
    <row r="276">
      <c r="A276" s="31" t="s">
        <v>7941</v>
      </c>
      <c r="B276" s="31" t="s">
        <v>229</v>
      </c>
    </row>
    <row r="277">
      <c r="A277" s="31" t="s">
        <v>7942</v>
      </c>
      <c r="B277" s="31">
        <v>252.0</v>
      </c>
    </row>
    <row r="278">
      <c r="A278" s="31" t="s">
        <v>7943</v>
      </c>
      <c r="B278" s="31" t="s">
        <v>280</v>
      </c>
    </row>
    <row r="279">
      <c r="A279" s="31" t="s">
        <v>7944</v>
      </c>
      <c r="B279" s="31">
        <v>841.0</v>
      </c>
    </row>
    <row r="280">
      <c r="A280" s="31" t="s">
        <v>7945</v>
      </c>
      <c r="B280" s="31">
        <v>411.0</v>
      </c>
    </row>
    <row r="281">
      <c r="A281" s="31" t="s">
        <v>7946</v>
      </c>
      <c r="B281" s="31" t="s">
        <v>262</v>
      </c>
    </row>
    <row r="282">
      <c r="A282" s="31" t="s">
        <v>7947</v>
      </c>
      <c r="B282" s="31" t="s">
        <v>229</v>
      </c>
    </row>
    <row r="283">
      <c r="A283" s="31" t="s">
        <v>7948</v>
      </c>
      <c r="B283" s="31" t="s">
        <v>7763</v>
      </c>
    </row>
    <row r="284">
      <c r="A284" s="31" t="s">
        <v>7949</v>
      </c>
      <c r="B284" s="31" t="s">
        <v>290</v>
      </c>
    </row>
    <row r="285">
      <c r="A285" s="31" t="s">
        <v>7950</v>
      </c>
      <c r="B285" s="31">
        <v>341.0</v>
      </c>
    </row>
    <row r="286">
      <c r="A286" s="31" t="s">
        <v>7951</v>
      </c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2025-03-31T13:11:00Z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EF94E3E07F2B4518BC49047DBD91E60A_12</vt:lpwstr>
  </property>
  <property fmtid="{D5CDD505-2E9C-101B-9397-08002B2CF9AE}" pid="3" name="KSOProductBuildVer">
    <vt:lpwstr>1033-12.2.0.20326</vt:lpwstr>
  </property>
</Properties>
</file>