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F:\DataScience\Google Data Analytics Professional Certificate\Excel Assignments\"/>
    </mc:Choice>
  </mc:AlternateContent>
  <xr:revisionPtr revIDLastSave="0" documentId="13_ncr:1_{7D7DF883-B349-42C3-9DCB-1B60D1DA58DD}" xr6:coauthVersionLast="47" xr6:coauthVersionMax="47" xr10:uidLastSave="{00000000-0000-0000-0000-000000000000}"/>
  <bookViews>
    <workbookView xWindow="-108" yWindow="-108" windowWidth="23256" windowHeight="13176" xr2:uid="{00000000-000D-0000-FFFF-FFFF00000000}"/>
  </bookViews>
  <sheets>
    <sheet name="Dashboard" sheetId="12" r:id="rId1"/>
    <sheet name="Total Equipment Count" sheetId="11" r:id="rId2"/>
    <sheet name="Pivot Analysis using Slicer 2" sheetId="9" r:id="rId3"/>
    <sheet name="Pivot Analysis using Slicer 1" sheetId="7" r:id="rId4"/>
    <sheet name="Model Quantity through Departme" sheetId="8" r:id="rId5"/>
    <sheet name="Pivot Analysis" sheetId="6" r:id="rId6"/>
    <sheet name="Data Analysis" sheetId="5" r:id="rId7"/>
    <sheet name="Data Cleaning" sheetId="1" r:id="rId8"/>
    <sheet name="Conditional_Formatting_Testing" sheetId="2" r:id="rId9"/>
    <sheet name="Equipment Inventory" sheetId="10" r:id="rId10"/>
    <sheet name="Original Data" sheetId="3" r:id="rId11"/>
    <sheet name="Metadata" sheetId="4" r:id="rId12"/>
  </sheets>
  <definedNames>
    <definedName name="_xlnm._FilterDatabase" localSheetId="6" hidden="1">'Data Analysis'!$A$1:$C$55</definedName>
    <definedName name="_xlnm._FilterDatabase" localSheetId="7" hidden="1">'Data Cleaning'!$A$1:$C$55</definedName>
    <definedName name="_xlnm._FilterDatabase" localSheetId="9" hidden="1">'Equipment Inventory'!$A$1:$C$54</definedName>
    <definedName name="Slicer_Department">#N/A</definedName>
    <definedName name="Slicer_Department1">#N/A</definedName>
    <definedName name="Slicer_Department2">#N/A</definedName>
    <definedName name="Slicer_Equipment_Class">#N/A</definedName>
    <definedName name="Slicer_Equipment_Class1">#N/A</definedName>
    <definedName name="Slicer_Equipment_Count">#N/A</definedName>
    <definedName name="Slicer_Equipment_Count1">#N/A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1" i="5" l="1"/>
  <c r="C60" i="5"/>
  <c r="C59" i="5"/>
  <c r="C58" i="5"/>
  <c r="C57" i="5"/>
</calcChain>
</file>

<file path=xl/sharedStrings.xml><?xml version="1.0" encoding="utf-8"?>
<sst xmlns="http://schemas.openxmlformats.org/spreadsheetml/2006/main" count="811" uniqueCount="99">
  <si>
    <t>Department</t>
  </si>
  <si>
    <t>Equipment Class</t>
  </si>
  <si>
    <t>Equipment Count</t>
  </si>
  <si>
    <t>Board of</t>
  </si>
  <si>
    <t>Elections</t>
  </si>
  <si>
    <t>Van</t>
  </si>
  <si>
    <t>Off Road VehicleEquipment</t>
  </si>
  <si>
    <t>Circuit</t>
  </si>
  <si>
    <t>Court</t>
  </si>
  <si>
    <t>SUV</t>
  </si>
  <si>
    <t>Community Engagement</t>
  </si>
  <si>
    <t>Cluster</t>
  </si>
  <si>
    <t>Pick Up  Trucks</t>
  </si>
  <si>
    <t>Community Use of Public</t>
  </si>
  <si>
    <t>Facilities</t>
  </si>
  <si>
    <t>Sedan</t>
  </si>
  <si>
    <t>Consumer</t>
  </si>
  <si>
    <t>Protection</t>
  </si>
  <si>
    <t>Correction and</t>
  </si>
  <si>
    <t>Rehabilitation</t>
  </si>
  <si>
    <t>Rehabilltation</t>
  </si>
  <si>
    <t>Public  Safety Sedan</t>
  </si>
  <si>
    <t>Public  Safety SUV</t>
  </si>
  <si>
    <t>Pick Up Trucks</t>
  </si>
  <si>
    <t>CUV</t>
  </si>
  <si>
    <t>County Executives</t>
  </si>
  <si>
    <t>Office</t>
  </si>
  <si>
    <t>Public Safety SUV</t>
  </si>
  <si>
    <t>Economic</t>
  </si>
  <si>
    <t>Development</t>
  </si>
  <si>
    <t>Enviromnental</t>
  </si>
  <si>
    <t>Medium Duty</t>
  </si>
  <si>
    <t>Finance</t>
  </si>
  <si>
    <t>Fire and</t>
  </si>
  <si>
    <t>Rescue</t>
  </si>
  <si>
    <t>Public Safety Pick Up Trucks</t>
  </si>
  <si>
    <t>Public Safety Sedan</t>
  </si>
  <si>
    <t>Public Safety Van</t>
  </si>
  <si>
    <t>Recsue</t>
  </si>
  <si>
    <t>Public Safety CUV</t>
  </si>
  <si>
    <t>Public Safety Heavy Duty</t>
  </si>
  <si>
    <t>Heavy Duty</t>
  </si>
  <si>
    <t>Transit Bus</t>
  </si>
  <si>
    <t>General</t>
  </si>
  <si>
    <t>Services</t>
  </si>
  <si>
    <t>Servcies</t>
  </si>
  <si>
    <t>Health and Human</t>
  </si>
  <si>
    <t>Department2</t>
  </si>
  <si>
    <t>Environmental</t>
  </si>
  <si>
    <t>Board of Elections</t>
  </si>
  <si>
    <t>Circuit Court</t>
  </si>
  <si>
    <t>Community Engagement Cluster</t>
  </si>
  <si>
    <t>Community Use of Public Facilities</t>
  </si>
  <si>
    <t>Consumer Protection</t>
  </si>
  <si>
    <t>Correction and Rehabilitation</t>
  </si>
  <si>
    <t>County Executives Office</t>
  </si>
  <si>
    <t>Economic Development</t>
  </si>
  <si>
    <t>Environmental Protection</t>
  </si>
  <si>
    <t>Finance NoData</t>
  </si>
  <si>
    <t>Fire and Rescue</t>
  </si>
  <si>
    <t>General Services</t>
  </si>
  <si>
    <t>Health and Human Services</t>
  </si>
  <si>
    <t>Save the CSV file as an XLSX file: Change the ‘Viewing’ in the ToolTip to ‘Editing’inorder to save the file as an XLSX file. The file is converted when you click ‘Convert’ in the prompt.</t>
  </si>
  <si>
    <t>Data Cleaning:</t>
  </si>
  <si>
    <t>Data Analysis:</t>
  </si>
  <si>
    <t>Summation</t>
  </si>
  <si>
    <t>Average</t>
  </si>
  <si>
    <t>Min</t>
  </si>
  <si>
    <t>Max</t>
  </si>
  <si>
    <t>Count</t>
  </si>
  <si>
    <t>Row Labels</t>
  </si>
  <si>
    <t>Sum of Equipment Count</t>
  </si>
  <si>
    <t>Grand Total</t>
  </si>
  <si>
    <t>Problem Statement:</t>
  </si>
  <si>
    <t xml:space="preserve">Ans: </t>
  </si>
  <si>
    <t>1. Which department using the "SUV" and "Sedan" equipment class?</t>
  </si>
  <si>
    <t>2. Which equipment class is more popular as &gt;30 in different departments?</t>
  </si>
  <si>
    <t>SUM</t>
  </si>
  <si>
    <t>AVERAGE</t>
  </si>
  <si>
    <t>MIN</t>
  </si>
  <si>
    <t>MAX</t>
  </si>
  <si>
    <t>COUNT</t>
  </si>
  <si>
    <t>In pivot table 2 add the Equipment Class field below the Department field so that the different vehicle types appear under each department with their respective counts.</t>
  </si>
  <si>
    <r>
      <t>1. Format the data as a table:</t>
    </r>
    <r>
      <rPr>
        <sz val="11"/>
        <color theme="1"/>
        <rFont val="Calibri"/>
        <family val="2"/>
        <scheme val="minor"/>
      </rPr>
      <t> Use the Format as Table option to format the data as a table.</t>
    </r>
  </si>
  <si>
    <r>
      <t>2. Use AutoSum to calculate values:</t>
    </r>
    <r>
      <rPr>
        <sz val="11"/>
        <color theme="1"/>
        <rFont val="Calibri"/>
        <family val="2"/>
        <scheme val="minor"/>
      </rPr>
      <t> Use AutoSum to find the following values for column ‘C’ and record each of the values:</t>
    </r>
  </si>
  <si>
    <r>
      <t>3. Create a Pivot Table:</t>
    </r>
    <r>
      <rPr>
        <sz val="11"/>
        <color theme="1"/>
        <rFont val="Calibri"/>
        <family val="2"/>
        <scheme val="minor"/>
      </rPr>
      <t> Use the PivotTable feature to create a pivot table that displays the Department field in the Rows section, and the Equipment Count in the Values section, so that the pivot table displays the sum of equipment count by department.</t>
    </r>
  </si>
  <si>
    <r>
      <t>4. Sort the pivot table data:</t>
    </r>
    <r>
      <rPr>
        <sz val="11"/>
        <color theme="1"/>
        <rFont val="Calibri"/>
        <family val="2"/>
        <scheme val="minor"/>
      </rPr>
      <t> Use the Sort By Value setting on the pivot table to sort it in descending order by the sum of equipment count.</t>
    </r>
  </si>
  <si>
    <r>
      <t>6. Analyze data in the pivot table:</t>
    </r>
    <r>
      <rPr>
        <sz val="11"/>
        <color theme="1"/>
        <rFont val="Calibri"/>
        <family val="2"/>
        <scheme val="minor"/>
      </rPr>
      <t> Use the PivotTable Fields pane to manipulate and analyze data in the two copied pivot table as follows:</t>
    </r>
  </si>
  <si>
    <r>
      <t>Collapse all fields except the top one - </t>
    </r>
    <r>
      <rPr>
        <b/>
        <sz val="11"/>
        <color theme="1"/>
        <rFont val="Calibri"/>
        <family val="2"/>
        <scheme val="minor"/>
      </rPr>
      <t>General Services</t>
    </r>
  </si>
  <si>
    <r>
      <rPr>
        <b/>
        <sz val="10.5"/>
        <color rgb="FF000000"/>
        <rFont val="Calibri"/>
        <family val="2"/>
        <scheme val="minor"/>
      </rPr>
      <t>1. Column widths:</t>
    </r>
    <r>
      <rPr>
        <sz val="10.5"/>
        <color rgb="FF000000"/>
        <rFont val="Calibri"/>
        <family val="2"/>
        <scheme val="minor"/>
      </rPr>
      <t xml:space="preserve"> Sort out the widths of all columns so that the data is clearly visible in all cells.</t>
    </r>
  </si>
  <si>
    <r>
      <rPr>
        <b/>
        <sz val="10.5"/>
        <color rgb="FF000000"/>
        <rFont val="Calibri"/>
        <family val="2"/>
        <scheme val="minor"/>
      </rPr>
      <t>2. Empty rows:</t>
    </r>
    <r>
      <rPr>
        <sz val="10.5"/>
        <color rgb="FF000000"/>
        <rFont val="Calibri"/>
        <family val="2"/>
        <scheme val="minor"/>
      </rPr>
      <t xml:space="preserve"> Use the Filter feature to look for blanks and remove all empty rows from the data.</t>
    </r>
  </si>
  <si>
    <r>
      <rPr>
        <b/>
        <sz val="10.5"/>
        <color rgb="FF000000"/>
        <rFont val="Calibri"/>
        <family val="2"/>
        <scheme val="minor"/>
      </rPr>
      <t>3. Duplicate records:</t>
    </r>
    <r>
      <rPr>
        <sz val="10.5"/>
        <color rgb="FF000000"/>
        <rFont val="Calibri"/>
        <family val="2"/>
        <scheme val="minor"/>
      </rPr>
      <t xml:space="preserve"> Use either the Conditional Formatting or Remove Duplicates feature to look for and remove any duplicated records from the data.</t>
    </r>
  </si>
  <si>
    <r>
      <rPr>
        <b/>
        <sz val="10.5"/>
        <color rgb="FF000000"/>
        <rFont val="Calibri"/>
        <family val="2"/>
        <scheme val="minor"/>
      </rPr>
      <t>4. Spelling:</t>
    </r>
    <r>
      <rPr>
        <sz val="10.5"/>
        <color rgb="FF000000"/>
        <rFont val="Calibri"/>
        <family val="2"/>
        <scheme val="minor"/>
      </rPr>
      <t xml:space="preserve"> The original source file data has not been checked for errors in the spelling. Check for spelling mistakes in the data and fix them.</t>
    </r>
  </si>
  <si>
    <r>
      <rPr>
        <b/>
        <sz val="10.5"/>
        <color rgb="FF000000"/>
        <rFont val="Calibri"/>
        <family val="2"/>
        <scheme val="minor"/>
      </rPr>
      <t>5. Whitespace:</t>
    </r>
    <r>
      <rPr>
        <sz val="10.5"/>
        <color rgb="FF000000"/>
        <rFont val="Calibri"/>
        <family val="2"/>
        <scheme val="minor"/>
      </rPr>
      <t xml:space="preserve"> Use the Find and Replace feature to remove all double-spaces from the data.</t>
    </r>
  </si>
  <si>
    <r>
      <rPr>
        <b/>
        <sz val="10.5"/>
        <color rgb="FF000000"/>
        <rFont val="Calibri"/>
        <family val="2"/>
        <scheme val="minor"/>
      </rPr>
      <t>6. Department names:</t>
    </r>
    <r>
      <rPr>
        <sz val="10.5"/>
        <color rgb="FF000000"/>
        <rFont val="Calibri"/>
        <family val="2"/>
        <scheme val="minor"/>
      </rPr>
      <t xml:space="preserve"> When the data was converted from its data source, the department names (see correct list below) didn’t import correctly and they are now split over two columns in the data. Use Flash Fill to reduce the department names to just one column, and then remove any unnecessary columns.</t>
    </r>
  </si>
  <si>
    <r>
      <t>5. Make one more pivot tables exactly the same as task 3:</t>
    </r>
    <r>
      <rPr>
        <sz val="11"/>
        <color theme="1"/>
        <rFont val="Calibri"/>
        <family val="2"/>
        <scheme val="minor"/>
      </rPr>
      <t> Follow the same steps you performed in Tasks 3 and 4 to create two more identical pivot tables so that you end up with 2 worksheets that contain identical pivot tables.</t>
    </r>
  </si>
  <si>
    <t xml:space="preserve">Finance </t>
  </si>
  <si>
    <t>Count of Equipment Count</t>
  </si>
  <si>
    <t>Montgomery Fleet Equipment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</si>
</sst>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0"/>
      <color theme="1"/>
      <name val="Calibri"/>
      <family val="2"/>
      <scheme val="minor"/>
    </font>
    <font>
      <sz val="11"/>
      <color rgb="FF000000"/>
      <name val="Calibri"/>
      <family val="2"/>
      <scheme val="minor"/>
    </font>
    <font>
      <sz val="10.5"/>
      <color rgb="FF000000"/>
      <name val="Calibri"/>
      <family val="2"/>
      <scheme val="minor"/>
    </font>
    <font>
      <b/>
      <sz val="12"/>
      <color theme="1"/>
      <name val="Calibri"/>
      <family val="2"/>
      <scheme val="minor"/>
    </font>
    <font>
      <b/>
      <sz val="10.5"/>
      <color rgb="FF000000"/>
      <name val="Calibri"/>
      <family val="2"/>
      <scheme val="minor"/>
    </font>
    <font>
      <sz val="16"/>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2" tint="-0.74999237037263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9" fillId="0" borderId="0" xfId="0" applyFont="1"/>
    <xf numFmtId="0" fontId="20" fillId="0" borderId="0" xfId="0" applyFont="1" applyAlignment="1">
      <alignment vertical="top"/>
    </xf>
    <xf numFmtId="0" fontId="21" fillId="0" borderId="0" xfId="0" applyFont="1" applyAlignment="1">
      <alignment horizontal="left" vertical="center" indent="1"/>
    </xf>
    <xf numFmtId="0" fontId="16" fillId="0" borderId="0" xfId="0" applyFont="1"/>
    <xf numFmtId="0" fontId="0" fillId="33" borderId="10" xfId="0" applyFill="1" applyBorder="1"/>
    <xf numFmtId="0" fontId="0" fillId="33" borderId="11" xfId="0" applyFill="1"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22" fillId="0" borderId="0" xfId="0" applyFont="1"/>
    <xf numFmtId="0" fontId="16" fillId="0" borderId="0" xfId="0" applyFont="1" applyAlignment="1">
      <alignment horizontal="right"/>
    </xf>
    <xf numFmtId="0" fontId="0" fillId="34" borderId="10" xfId="0" applyFill="1" applyBorder="1"/>
    <xf numFmtId="0" fontId="16" fillId="0" borderId="0" xfId="0" applyFont="1" applyAlignment="1">
      <alignment horizontal="left" vertical="center" wrapText="1"/>
    </xf>
    <xf numFmtId="0" fontId="0" fillId="0" borderId="0" xfId="0" applyAlignment="1">
      <alignment horizontal="left" vertical="center" wrapText="1" indent="1"/>
    </xf>
    <xf numFmtId="0" fontId="0" fillId="0" borderId="0" xfId="0" applyAlignment="1">
      <alignment horizontal="left" vertical="center" wrapText="1" indent="2"/>
    </xf>
    <xf numFmtId="0" fontId="24" fillId="35"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[Montgomery_Fleet_Equipment_Inventory.xlsx]Total Equipment Count!PivotTable1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Equipment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Equipment Count'!$B$3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Equipment Count'!$A$4:$A$16</c:f>
              <c:strCache>
                <c:ptCount val="12"/>
                <c:pt idx="0">
                  <c:v>CUV</c:v>
                </c:pt>
                <c:pt idx="1">
                  <c:v>Heavy Duty</c:v>
                </c:pt>
                <c:pt idx="2">
                  <c:v>Medium Duty</c:v>
                </c:pt>
                <c:pt idx="3">
                  <c:v>Off Road VehicleEquipment</c:v>
                </c:pt>
                <c:pt idx="4">
                  <c:v>Pick Up Trucks</c:v>
                </c:pt>
                <c:pt idx="5">
                  <c:v>Public  Safety Sedan</c:v>
                </c:pt>
                <c:pt idx="6">
                  <c:v>Public  Safety SUV</c:v>
                </c:pt>
                <c:pt idx="7">
                  <c:v>Public Safety Heavy Duty</c:v>
                </c:pt>
                <c:pt idx="8">
                  <c:v>Public Safety Van</c:v>
                </c:pt>
                <c:pt idx="9">
                  <c:v>Sedan</c:v>
                </c:pt>
                <c:pt idx="10">
                  <c:v>SUV</c:v>
                </c:pt>
                <c:pt idx="11">
                  <c:v>Van</c:v>
                </c:pt>
              </c:strCache>
            </c:strRef>
          </c:cat>
          <c:val>
            <c:numRef>
              <c:f>'Total Equipment Count'!$B$4:$B$16</c:f>
              <c:numCache>
                <c:formatCode>General</c:formatCode>
                <c:ptCount val="12"/>
                <c:pt idx="0">
                  <c:v>2</c:v>
                </c:pt>
                <c:pt idx="1">
                  <c:v>1</c:v>
                </c:pt>
                <c:pt idx="2">
                  <c:v>1</c:v>
                </c:pt>
                <c:pt idx="3">
                  <c:v>2</c:v>
                </c:pt>
                <c:pt idx="4">
                  <c:v>2</c:v>
                </c:pt>
                <c:pt idx="5">
                  <c:v>1</c:v>
                </c:pt>
                <c:pt idx="6">
                  <c:v>1</c:v>
                </c:pt>
                <c:pt idx="7">
                  <c:v>1</c:v>
                </c:pt>
                <c:pt idx="8">
                  <c:v>1</c:v>
                </c:pt>
                <c:pt idx="9">
                  <c:v>5</c:v>
                </c:pt>
                <c:pt idx="10">
                  <c:v>4</c:v>
                </c:pt>
                <c:pt idx="11">
                  <c:v>2</c:v>
                </c:pt>
              </c:numCache>
            </c:numRef>
          </c:val>
          <c:extLst>
            <c:ext xmlns:c16="http://schemas.microsoft.com/office/drawing/2014/chart" uri="{C3380CC4-5D6E-409C-BE32-E72D297353CC}">
              <c16:uniqueId val="{00000000-D9FF-45D7-846E-FEF3BADEA653}"/>
            </c:ext>
          </c:extLst>
        </c:ser>
        <c:dLbls>
          <c:showLegendKey val="0"/>
          <c:showVal val="0"/>
          <c:showCatName val="0"/>
          <c:showSerName val="0"/>
          <c:showPercent val="0"/>
          <c:showBubbleSize val="0"/>
        </c:dLbls>
        <c:gapWidth val="115"/>
        <c:overlap val="-20"/>
        <c:axId val="1373048336"/>
        <c:axId val="1373042576"/>
      </c:barChart>
      <c:catAx>
        <c:axId val="1373048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042576"/>
        <c:crosses val="autoZero"/>
        <c:auto val="1"/>
        <c:lblAlgn val="ctr"/>
        <c:lblOffset val="100"/>
        <c:noMultiLvlLbl val="0"/>
      </c:catAx>
      <c:valAx>
        <c:axId val="1373042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04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[Montgomery_Fleet_Equipment_Inventory.xlsx]Total Equipment Count!PivotTable3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Equipment Class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Equipment Count'!$F$3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60C-48A9-8D51-7C10FB782A6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60C-48A9-8D51-7C10FB782A6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60C-48A9-8D51-7C10FB782A6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60C-48A9-8D51-7C10FB782A6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60C-48A9-8D51-7C10FB782A6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60C-48A9-8D51-7C10FB782A6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60C-48A9-8D51-7C10FB782A6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60C-48A9-8D51-7C10FB782A6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60C-48A9-8D51-7C10FB782A6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60C-48A9-8D51-7C10FB782A6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160C-48A9-8D51-7C10FB782A6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160C-48A9-8D51-7C10FB782A61}"/>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160C-48A9-8D51-7C10FB782A6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160C-48A9-8D51-7C10FB782A61}"/>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160C-48A9-8D51-7C10FB782A61}"/>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160C-48A9-8D51-7C10FB782A61}"/>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160C-48A9-8D51-7C10FB782A61}"/>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160C-48A9-8D51-7C10FB782A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Equipment Count'!$E$4:$E$16</c:f>
              <c:strCache>
                <c:ptCount val="12"/>
                <c:pt idx="0">
                  <c:v>CUV</c:v>
                </c:pt>
                <c:pt idx="1">
                  <c:v>Heavy Duty</c:v>
                </c:pt>
                <c:pt idx="2">
                  <c:v>Medium Duty</c:v>
                </c:pt>
                <c:pt idx="3">
                  <c:v>Off Road VehicleEquipment</c:v>
                </c:pt>
                <c:pt idx="4">
                  <c:v>Pick Up Trucks</c:v>
                </c:pt>
                <c:pt idx="5">
                  <c:v>Public  Safety Sedan</c:v>
                </c:pt>
                <c:pt idx="6">
                  <c:v>Public  Safety SUV</c:v>
                </c:pt>
                <c:pt idx="7">
                  <c:v>Public Safety Heavy Duty</c:v>
                </c:pt>
                <c:pt idx="8">
                  <c:v>Public Safety Van</c:v>
                </c:pt>
                <c:pt idx="9">
                  <c:v>Sedan</c:v>
                </c:pt>
                <c:pt idx="10">
                  <c:v>SUV</c:v>
                </c:pt>
                <c:pt idx="11">
                  <c:v>Van</c:v>
                </c:pt>
              </c:strCache>
            </c:strRef>
          </c:cat>
          <c:val>
            <c:numRef>
              <c:f>'Total Equipment Count'!$F$4:$F$16</c:f>
              <c:numCache>
                <c:formatCode>General</c:formatCode>
                <c:ptCount val="12"/>
                <c:pt idx="0">
                  <c:v>2</c:v>
                </c:pt>
                <c:pt idx="1">
                  <c:v>1</c:v>
                </c:pt>
                <c:pt idx="2">
                  <c:v>1</c:v>
                </c:pt>
                <c:pt idx="3">
                  <c:v>2</c:v>
                </c:pt>
                <c:pt idx="4">
                  <c:v>2</c:v>
                </c:pt>
                <c:pt idx="5">
                  <c:v>1</c:v>
                </c:pt>
                <c:pt idx="6">
                  <c:v>1</c:v>
                </c:pt>
                <c:pt idx="7">
                  <c:v>1</c:v>
                </c:pt>
                <c:pt idx="8">
                  <c:v>1</c:v>
                </c:pt>
                <c:pt idx="9">
                  <c:v>5</c:v>
                </c:pt>
                <c:pt idx="10">
                  <c:v>4</c:v>
                </c:pt>
                <c:pt idx="11">
                  <c:v>2</c:v>
                </c:pt>
              </c:numCache>
            </c:numRef>
          </c:val>
          <c:extLst>
            <c:ext xmlns:c16="http://schemas.microsoft.com/office/drawing/2014/chart" uri="{C3380CC4-5D6E-409C-BE32-E72D297353CC}">
              <c16:uniqueId val="{00000024-160C-48A9-8D51-7C10FB782A6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[Montgomery_Fleet_Equipment_Inventory.xlsx]Total Equipment Count!PivotTable1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Equipment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Equipment Count'!$B$3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Equipment Count'!$A$4:$A$16</c:f>
              <c:strCache>
                <c:ptCount val="12"/>
                <c:pt idx="0">
                  <c:v>CUV</c:v>
                </c:pt>
                <c:pt idx="1">
                  <c:v>Heavy Duty</c:v>
                </c:pt>
                <c:pt idx="2">
                  <c:v>Medium Duty</c:v>
                </c:pt>
                <c:pt idx="3">
                  <c:v>Off Road VehicleEquipment</c:v>
                </c:pt>
                <c:pt idx="4">
                  <c:v>Pick Up Trucks</c:v>
                </c:pt>
                <c:pt idx="5">
                  <c:v>Public  Safety Sedan</c:v>
                </c:pt>
                <c:pt idx="6">
                  <c:v>Public  Safety SUV</c:v>
                </c:pt>
                <c:pt idx="7">
                  <c:v>Public Safety Heavy Duty</c:v>
                </c:pt>
                <c:pt idx="8">
                  <c:v>Public Safety Van</c:v>
                </c:pt>
                <c:pt idx="9">
                  <c:v>Sedan</c:v>
                </c:pt>
                <c:pt idx="10">
                  <c:v>SUV</c:v>
                </c:pt>
                <c:pt idx="11">
                  <c:v>Van</c:v>
                </c:pt>
              </c:strCache>
            </c:strRef>
          </c:cat>
          <c:val>
            <c:numRef>
              <c:f>'Total Equipment Count'!$B$4:$B$16</c:f>
              <c:numCache>
                <c:formatCode>General</c:formatCode>
                <c:ptCount val="12"/>
                <c:pt idx="0">
                  <c:v>2</c:v>
                </c:pt>
                <c:pt idx="1">
                  <c:v>1</c:v>
                </c:pt>
                <c:pt idx="2">
                  <c:v>1</c:v>
                </c:pt>
                <c:pt idx="3">
                  <c:v>2</c:v>
                </c:pt>
                <c:pt idx="4">
                  <c:v>2</c:v>
                </c:pt>
                <c:pt idx="5">
                  <c:v>1</c:v>
                </c:pt>
                <c:pt idx="6">
                  <c:v>1</c:v>
                </c:pt>
                <c:pt idx="7">
                  <c:v>1</c:v>
                </c:pt>
                <c:pt idx="8">
                  <c:v>1</c:v>
                </c:pt>
                <c:pt idx="9">
                  <c:v>5</c:v>
                </c:pt>
                <c:pt idx="10">
                  <c:v>4</c:v>
                </c:pt>
                <c:pt idx="11">
                  <c:v>2</c:v>
                </c:pt>
              </c:numCache>
            </c:numRef>
          </c:val>
          <c:extLst>
            <c:ext xmlns:c16="http://schemas.microsoft.com/office/drawing/2014/chart" uri="{C3380CC4-5D6E-409C-BE32-E72D297353CC}">
              <c16:uniqueId val="{00000000-1F06-48B2-A9FC-4E9C6FFA766A}"/>
            </c:ext>
          </c:extLst>
        </c:ser>
        <c:dLbls>
          <c:showLegendKey val="0"/>
          <c:showVal val="0"/>
          <c:showCatName val="0"/>
          <c:showSerName val="0"/>
          <c:showPercent val="0"/>
          <c:showBubbleSize val="0"/>
        </c:dLbls>
        <c:gapWidth val="115"/>
        <c:overlap val="-20"/>
        <c:axId val="1373048336"/>
        <c:axId val="1373042576"/>
      </c:barChart>
      <c:catAx>
        <c:axId val="13730483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042576"/>
        <c:crosses val="autoZero"/>
        <c:auto val="1"/>
        <c:lblAlgn val="ctr"/>
        <c:lblOffset val="100"/>
        <c:noMultiLvlLbl val="0"/>
      </c:catAx>
      <c:valAx>
        <c:axId val="1373042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304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[Montgomery_Fleet_Equipment_Inventory.xlsx]Total Equipment Count!PivotTable3</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Equipment Count'!$F$3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D4-4A6D-8D1B-36EE0F4ECF5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D4-4A6D-8D1B-36EE0F4ECF5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D4-4A6D-8D1B-36EE0F4ECF5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D4-4A6D-8D1B-36EE0F4ECF5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3D4-4A6D-8D1B-36EE0F4ECF5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3D4-4A6D-8D1B-36EE0F4ECF5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3D4-4A6D-8D1B-36EE0F4ECF5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3D4-4A6D-8D1B-36EE0F4ECF5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3D4-4A6D-8D1B-36EE0F4ECF5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3D4-4A6D-8D1B-36EE0F4ECF5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3D4-4A6D-8D1B-36EE0F4ECF5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3D4-4A6D-8D1B-36EE0F4ECF5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3D4-4A6D-8D1B-36EE0F4ECF5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3D4-4A6D-8D1B-36EE0F4ECF5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3D4-4A6D-8D1B-36EE0F4ECF5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3D4-4A6D-8D1B-36EE0F4ECF5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23D4-4A6D-8D1B-36EE0F4ECF5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23D4-4A6D-8D1B-36EE0F4ECF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Equipment Count'!$E$4:$E$16</c:f>
              <c:strCache>
                <c:ptCount val="12"/>
                <c:pt idx="0">
                  <c:v>CUV</c:v>
                </c:pt>
                <c:pt idx="1">
                  <c:v>Heavy Duty</c:v>
                </c:pt>
                <c:pt idx="2">
                  <c:v>Medium Duty</c:v>
                </c:pt>
                <c:pt idx="3">
                  <c:v>Off Road VehicleEquipment</c:v>
                </c:pt>
                <c:pt idx="4">
                  <c:v>Pick Up Trucks</c:v>
                </c:pt>
                <c:pt idx="5">
                  <c:v>Public  Safety Sedan</c:v>
                </c:pt>
                <c:pt idx="6">
                  <c:v>Public  Safety SUV</c:v>
                </c:pt>
                <c:pt idx="7">
                  <c:v>Public Safety Heavy Duty</c:v>
                </c:pt>
                <c:pt idx="8">
                  <c:v>Public Safety Van</c:v>
                </c:pt>
                <c:pt idx="9">
                  <c:v>Sedan</c:v>
                </c:pt>
                <c:pt idx="10">
                  <c:v>SUV</c:v>
                </c:pt>
                <c:pt idx="11">
                  <c:v>Van</c:v>
                </c:pt>
              </c:strCache>
            </c:strRef>
          </c:cat>
          <c:val>
            <c:numRef>
              <c:f>'Total Equipment Count'!$F$4:$F$16</c:f>
              <c:numCache>
                <c:formatCode>General</c:formatCode>
                <c:ptCount val="12"/>
                <c:pt idx="0">
                  <c:v>2</c:v>
                </c:pt>
                <c:pt idx="1">
                  <c:v>1</c:v>
                </c:pt>
                <c:pt idx="2">
                  <c:v>1</c:v>
                </c:pt>
                <c:pt idx="3">
                  <c:v>2</c:v>
                </c:pt>
                <c:pt idx="4">
                  <c:v>2</c:v>
                </c:pt>
                <c:pt idx="5">
                  <c:v>1</c:v>
                </c:pt>
                <c:pt idx="6">
                  <c:v>1</c:v>
                </c:pt>
                <c:pt idx="7">
                  <c:v>1</c:v>
                </c:pt>
                <c:pt idx="8">
                  <c:v>1</c:v>
                </c:pt>
                <c:pt idx="9">
                  <c:v>5</c:v>
                </c:pt>
                <c:pt idx="10">
                  <c:v>4</c:v>
                </c:pt>
                <c:pt idx="11">
                  <c:v>2</c:v>
                </c:pt>
              </c:numCache>
            </c:numRef>
          </c:val>
          <c:extLst>
            <c:ext xmlns:c16="http://schemas.microsoft.com/office/drawing/2014/chart" uri="{C3380CC4-5D6E-409C-BE32-E72D297353CC}">
              <c16:uniqueId val="{00000000-C3F5-4EA1-9AED-4EE053C901C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[Montgomery_Fleet_Equipment_Inventory.xlsx]Model Quantity through Departme!PivotTable3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Model Quantity</a:t>
            </a:r>
            <a:r>
              <a:rPr lang="en-IN" baseline="0"/>
              <a:t> through Department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ash"/>
          <c:size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 Quantity through Departme'!$B$3:$B$4</c:f>
              <c:strCache>
                <c:ptCount val="1"/>
                <c:pt idx="0">
                  <c:v>Fire and Rescue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Departme'!$B$5:$B$9</c:f>
              <c:numCache>
                <c:formatCode>General</c:formatCode>
                <c:ptCount val="4"/>
                <c:pt idx="1">
                  <c:v>4</c:v>
                </c:pt>
                <c:pt idx="2">
                  <c:v>27</c:v>
                </c:pt>
                <c:pt idx="3">
                  <c:v>6</c:v>
                </c:pt>
              </c:numCache>
            </c:numRef>
          </c:val>
          <c:extLst>
            <c:ext xmlns:c16="http://schemas.microsoft.com/office/drawing/2014/chart" uri="{C3380CC4-5D6E-409C-BE32-E72D297353CC}">
              <c16:uniqueId val="{00000000-85D1-479D-B2D4-37EA8CBB73E6}"/>
            </c:ext>
          </c:extLst>
        </c:ser>
        <c:ser>
          <c:idx val="1"/>
          <c:order val="1"/>
          <c:tx>
            <c:strRef>
              <c:f>'Model Quantity through Departme'!$C$3:$C$4</c:f>
              <c:strCache>
                <c:ptCount val="1"/>
                <c:pt idx="0">
                  <c:v>General Services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Departme'!$C$5:$C$9</c:f>
              <c:numCache>
                <c:formatCode>General</c:formatCode>
                <c:ptCount val="4"/>
                <c:pt idx="0">
                  <c:v>5</c:v>
                </c:pt>
                <c:pt idx="3">
                  <c:v>21</c:v>
                </c:pt>
              </c:numCache>
            </c:numRef>
          </c:val>
          <c:extLst>
            <c:ext xmlns:c16="http://schemas.microsoft.com/office/drawing/2014/chart" uri="{C3380CC4-5D6E-409C-BE32-E72D297353CC}">
              <c16:uniqueId val="{00000001-85D1-479D-B2D4-37EA8CBB73E6}"/>
            </c:ext>
          </c:extLst>
        </c:ser>
        <c:ser>
          <c:idx val="2"/>
          <c:order val="2"/>
          <c:tx>
            <c:strRef>
              <c:f>'Model Quantity through Departme'!$D$3:$D$4</c:f>
              <c:strCache>
                <c:ptCount val="1"/>
                <c:pt idx="0">
                  <c:v>Environmental Protection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Departme'!$D$5:$D$9</c:f>
              <c:numCache>
                <c:formatCode>General</c:formatCode>
                <c:ptCount val="4"/>
                <c:pt idx="0">
                  <c:v>1</c:v>
                </c:pt>
                <c:pt idx="3">
                  <c:v>18</c:v>
                </c:pt>
              </c:numCache>
            </c:numRef>
          </c:val>
          <c:extLst>
            <c:ext xmlns:c16="http://schemas.microsoft.com/office/drawing/2014/chart" uri="{C3380CC4-5D6E-409C-BE32-E72D297353CC}">
              <c16:uniqueId val="{00000002-85D1-479D-B2D4-37EA8CBB73E6}"/>
            </c:ext>
          </c:extLst>
        </c:ser>
        <c:ser>
          <c:idx val="3"/>
          <c:order val="3"/>
          <c:tx>
            <c:strRef>
              <c:f>'Model Quantity through Departme'!$E$3:$E$4</c:f>
              <c:strCache>
                <c:ptCount val="1"/>
                <c:pt idx="0">
                  <c:v>Correction and Rehabilitation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Departme'!$E$5:$E$9</c:f>
              <c:numCache>
                <c:formatCode>General</c:formatCode>
                <c:ptCount val="4"/>
                <c:pt idx="0">
                  <c:v>1</c:v>
                </c:pt>
                <c:pt idx="2">
                  <c:v>2</c:v>
                </c:pt>
                <c:pt idx="3">
                  <c:v>3</c:v>
                </c:pt>
              </c:numCache>
            </c:numRef>
          </c:val>
          <c:extLst>
            <c:ext xmlns:c16="http://schemas.microsoft.com/office/drawing/2014/chart" uri="{C3380CC4-5D6E-409C-BE32-E72D297353CC}">
              <c16:uniqueId val="{00000003-85D1-479D-B2D4-37EA8CBB73E6}"/>
            </c:ext>
          </c:extLst>
        </c:ser>
        <c:ser>
          <c:idx val="4"/>
          <c:order val="4"/>
          <c:tx>
            <c:strRef>
              <c:f>'Model Quantity through Departme'!$F$3:$F$4</c:f>
              <c:strCache>
                <c:ptCount val="1"/>
                <c:pt idx="0">
                  <c:v>Health and Human Services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Departme'!$F$5:$F$9</c:f>
              <c:numCache>
                <c:formatCode>General</c:formatCode>
                <c:ptCount val="4"/>
                <c:pt idx="0">
                  <c:v>5</c:v>
                </c:pt>
                <c:pt idx="2">
                  <c:v>1</c:v>
                </c:pt>
              </c:numCache>
            </c:numRef>
          </c:val>
          <c:extLst>
            <c:ext xmlns:c16="http://schemas.microsoft.com/office/drawing/2014/chart" uri="{C3380CC4-5D6E-409C-BE32-E72D297353CC}">
              <c16:uniqueId val="{0000000E-85D1-479D-B2D4-37EA8CBB73E6}"/>
            </c:ext>
          </c:extLst>
        </c:ser>
        <c:ser>
          <c:idx val="5"/>
          <c:order val="5"/>
          <c:tx>
            <c:strRef>
              <c:f>'Model Quantity through Departme'!$G$3:$G$4</c:f>
              <c:strCache>
                <c:ptCount val="1"/>
                <c:pt idx="0">
                  <c:v>County Executives Office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Departme'!$G$5:$G$9</c:f>
              <c:numCache>
                <c:formatCode>General</c:formatCode>
                <c:ptCount val="4"/>
                <c:pt idx="2">
                  <c:v>3</c:v>
                </c:pt>
              </c:numCache>
            </c:numRef>
          </c:val>
          <c:extLst>
            <c:ext xmlns:c16="http://schemas.microsoft.com/office/drawing/2014/chart" uri="{C3380CC4-5D6E-409C-BE32-E72D297353CC}">
              <c16:uniqueId val="{0000000F-85D1-479D-B2D4-37EA8CBB73E6}"/>
            </c:ext>
          </c:extLst>
        </c:ser>
        <c:ser>
          <c:idx val="6"/>
          <c:order val="6"/>
          <c:tx>
            <c:strRef>
              <c:f>'Model Quantity through Departme'!$H$3:$H$4</c:f>
              <c:strCache>
                <c:ptCount val="1"/>
                <c:pt idx="0">
                  <c:v>Community Engagement Cluster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Departme'!$H$5:$H$9</c:f>
              <c:numCache>
                <c:formatCode>General</c:formatCode>
                <c:ptCount val="4"/>
                <c:pt idx="3">
                  <c:v>2</c:v>
                </c:pt>
              </c:numCache>
            </c:numRef>
          </c:val>
          <c:extLst>
            <c:ext xmlns:c16="http://schemas.microsoft.com/office/drawing/2014/chart" uri="{C3380CC4-5D6E-409C-BE32-E72D297353CC}">
              <c16:uniqueId val="{00000010-85D1-479D-B2D4-37EA8CBB73E6}"/>
            </c:ext>
          </c:extLst>
        </c:ser>
        <c:ser>
          <c:idx val="7"/>
          <c:order val="7"/>
          <c:tx>
            <c:strRef>
              <c:f>'Model Quantity through Departme'!$I$3:$I$4</c:f>
              <c:strCache>
                <c:ptCount val="1"/>
                <c:pt idx="0">
                  <c:v>Circuit Court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Departme'!$I$5:$I$9</c:f>
              <c:numCache>
                <c:formatCode>General</c:formatCode>
                <c:ptCount val="4"/>
                <c:pt idx="3">
                  <c:v>1</c:v>
                </c:pt>
              </c:numCache>
            </c:numRef>
          </c:val>
          <c:extLst>
            <c:ext xmlns:c16="http://schemas.microsoft.com/office/drawing/2014/chart" uri="{C3380CC4-5D6E-409C-BE32-E72D297353CC}">
              <c16:uniqueId val="{00000011-85D1-479D-B2D4-37EA8CBB73E6}"/>
            </c:ext>
          </c:extLst>
        </c:ser>
        <c:ser>
          <c:idx val="8"/>
          <c:order val="8"/>
          <c:tx>
            <c:strRef>
              <c:f>'Model Quantity through Departme'!$J$3:$J$4</c:f>
              <c:strCache>
                <c:ptCount val="1"/>
                <c:pt idx="0">
                  <c:v>Economic Development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Departme'!$J$5:$J$9</c:f>
              <c:numCache>
                <c:formatCode>General</c:formatCode>
                <c:ptCount val="4"/>
                <c:pt idx="3">
                  <c:v>1</c:v>
                </c:pt>
              </c:numCache>
            </c:numRef>
          </c:val>
          <c:extLst>
            <c:ext xmlns:c16="http://schemas.microsoft.com/office/drawing/2014/chart" uri="{C3380CC4-5D6E-409C-BE32-E72D297353CC}">
              <c16:uniqueId val="{00000012-85D1-479D-B2D4-37EA8CBB73E6}"/>
            </c:ext>
          </c:extLst>
        </c:ser>
        <c:dLbls>
          <c:showLegendKey val="0"/>
          <c:showVal val="0"/>
          <c:showCatName val="0"/>
          <c:showSerName val="0"/>
          <c:showPercent val="0"/>
          <c:showBubbleSize val="0"/>
        </c:dLbls>
        <c:gapWidth val="115"/>
        <c:overlap val="-20"/>
        <c:axId val="15468127"/>
        <c:axId val="15451807"/>
      </c:barChart>
      <c:catAx>
        <c:axId val="15468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1807"/>
        <c:crosses val="autoZero"/>
        <c:auto val="1"/>
        <c:lblAlgn val="ctr"/>
        <c:lblOffset val="100"/>
        <c:noMultiLvlLbl val="0"/>
      </c:catAx>
      <c:valAx>
        <c:axId val="154518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[Montgomery_Fleet_Equipment_Inventory.xlsx]Model Quantity through Departme!PivotTable3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Model Quantity</a:t>
            </a:r>
            <a:r>
              <a:rPr lang="en-IN" baseline="0"/>
              <a:t> through Department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'Model Quantity through Departme'!$B$3:$B$4</c:f>
              <c:strCache>
                <c:ptCount val="1"/>
                <c:pt idx="0">
                  <c:v>Fire and Rescue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Departme'!$B$5:$B$9</c:f>
              <c:numCache>
                <c:formatCode>General</c:formatCode>
                <c:ptCount val="4"/>
                <c:pt idx="1">
                  <c:v>4</c:v>
                </c:pt>
                <c:pt idx="2">
                  <c:v>27</c:v>
                </c:pt>
                <c:pt idx="3">
                  <c:v>6</c:v>
                </c:pt>
              </c:numCache>
            </c:numRef>
          </c:val>
          <c:extLst>
            <c:ext xmlns:c16="http://schemas.microsoft.com/office/drawing/2014/chart" uri="{C3380CC4-5D6E-409C-BE32-E72D297353CC}">
              <c16:uniqueId val="{00000000-ADD0-4456-A3F5-0C075200A9EA}"/>
            </c:ext>
          </c:extLst>
        </c:ser>
        <c:ser>
          <c:idx val="1"/>
          <c:order val="1"/>
          <c:tx>
            <c:strRef>
              <c:f>'Model Quantity through Departme'!$C$3:$C$4</c:f>
              <c:strCache>
                <c:ptCount val="1"/>
                <c:pt idx="0">
                  <c:v>General Services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Departme'!$C$5:$C$9</c:f>
              <c:numCache>
                <c:formatCode>General</c:formatCode>
                <c:ptCount val="4"/>
                <c:pt idx="0">
                  <c:v>5</c:v>
                </c:pt>
                <c:pt idx="3">
                  <c:v>21</c:v>
                </c:pt>
              </c:numCache>
            </c:numRef>
          </c:val>
          <c:extLst>
            <c:ext xmlns:c16="http://schemas.microsoft.com/office/drawing/2014/chart" uri="{C3380CC4-5D6E-409C-BE32-E72D297353CC}">
              <c16:uniqueId val="{0000001C-ADD0-4456-A3F5-0C075200A9EA}"/>
            </c:ext>
          </c:extLst>
        </c:ser>
        <c:ser>
          <c:idx val="2"/>
          <c:order val="2"/>
          <c:tx>
            <c:strRef>
              <c:f>'Model Quantity through Departme'!$D$3:$D$4</c:f>
              <c:strCache>
                <c:ptCount val="1"/>
                <c:pt idx="0">
                  <c:v>Environmental Protection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Departme'!$D$5:$D$9</c:f>
              <c:numCache>
                <c:formatCode>General</c:formatCode>
                <c:ptCount val="4"/>
                <c:pt idx="0">
                  <c:v>1</c:v>
                </c:pt>
                <c:pt idx="3">
                  <c:v>18</c:v>
                </c:pt>
              </c:numCache>
            </c:numRef>
          </c:val>
          <c:extLst>
            <c:ext xmlns:c16="http://schemas.microsoft.com/office/drawing/2014/chart" uri="{C3380CC4-5D6E-409C-BE32-E72D297353CC}">
              <c16:uniqueId val="{0000001D-ADD0-4456-A3F5-0C075200A9EA}"/>
            </c:ext>
          </c:extLst>
        </c:ser>
        <c:ser>
          <c:idx val="3"/>
          <c:order val="3"/>
          <c:tx>
            <c:strRef>
              <c:f>'Model Quantity through Departme'!$E$3:$E$4</c:f>
              <c:strCache>
                <c:ptCount val="1"/>
                <c:pt idx="0">
                  <c:v>Correction and Rehabilitation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Departme'!$E$5:$E$9</c:f>
              <c:numCache>
                <c:formatCode>General</c:formatCode>
                <c:ptCount val="4"/>
                <c:pt idx="0">
                  <c:v>1</c:v>
                </c:pt>
                <c:pt idx="2">
                  <c:v>2</c:v>
                </c:pt>
                <c:pt idx="3">
                  <c:v>3</c:v>
                </c:pt>
              </c:numCache>
            </c:numRef>
          </c:val>
          <c:extLst>
            <c:ext xmlns:c16="http://schemas.microsoft.com/office/drawing/2014/chart" uri="{C3380CC4-5D6E-409C-BE32-E72D297353CC}">
              <c16:uniqueId val="{0000001E-ADD0-4456-A3F5-0C075200A9EA}"/>
            </c:ext>
          </c:extLst>
        </c:ser>
        <c:ser>
          <c:idx val="4"/>
          <c:order val="4"/>
          <c:tx>
            <c:strRef>
              <c:f>'Model Quantity through Departme'!$F$3:$F$4</c:f>
              <c:strCache>
                <c:ptCount val="1"/>
                <c:pt idx="0">
                  <c:v>Health and Human Services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Departme'!$F$5:$F$9</c:f>
              <c:numCache>
                <c:formatCode>General</c:formatCode>
                <c:ptCount val="4"/>
                <c:pt idx="0">
                  <c:v>5</c:v>
                </c:pt>
                <c:pt idx="2">
                  <c:v>1</c:v>
                </c:pt>
              </c:numCache>
            </c:numRef>
          </c:val>
          <c:extLst>
            <c:ext xmlns:c16="http://schemas.microsoft.com/office/drawing/2014/chart" uri="{C3380CC4-5D6E-409C-BE32-E72D297353CC}">
              <c16:uniqueId val="{00000031-ADD0-4456-A3F5-0C075200A9EA}"/>
            </c:ext>
          </c:extLst>
        </c:ser>
        <c:ser>
          <c:idx val="5"/>
          <c:order val="5"/>
          <c:tx>
            <c:strRef>
              <c:f>'Model Quantity through Departme'!$G$3:$G$4</c:f>
              <c:strCache>
                <c:ptCount val="1"/>
                <c:pt idx="0">
                  <c:v>County Executives Office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Departme'!$G$5:$G$9</c:f>
              <c:numCache>
                <c:formatCode>General</c:formatCode>
                <c:ptCount val="4"/>
                <c:pt idx="2">
                  <c:v>3</c:v>
                </c:pt>
              </c:numCache>
            </c:numRef>
          </c:val>
          <c:extLst>
            <c:ext xmlns:c16="http://schemas.microsoft.com/office/drawing/2014/chart" uri="{C3380CC4-5D6E-409C-BE32-E72D297353CC}">
              <c16:uniqueId val="{00000032-ADD0-4456-A3F5-0C075200A9EA}"/>
            </c:ext>
          </c:extLst>
        </c:ser>
        <c:ser>
          <c:idx val="6"/>
          <c:order val="6"/>
          <c:tx>
            <c:strRef>
              <c:f>'Model Quantity through Departme'!$H$3:$H$4</c:f>
              <c:strCache>
                <c:ptCount val="1"/>
                <c:pt idx="0">
                  <c:v>Community Engagement Cluster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Departme'!$H$5:$H$9</c:f>
              <c:numCache>
                <c:formatCode>General</c:formatCode>
                <c:ptCount val="4"/>
                <c:pt idx="3">
                  <c:v>2</c:v>
                </c:pt>
              </c:numCache>
            </c:numRef>
          </c:val>
          <c:extLst>
            <c:ext xmlns:c16="http://schemas.microsoft.com/office/drawing/2014/chart" uri="{C3380CC4-5D6E-409C-BE32-E72D297353CC}">
              <c16:uniqueId val="{00000033-ADD0-4456-A3F5-0C075200A9EA}"/>
            </c:ext>
          </c:extLst>
        </c:ser>
        <c:ser>
          <c:idx val="7"/>
          <c:order val="7"/>
          <c:tx>
            <c:strRef>
              <c:f>'Model Quantity through Departme'!$I$3:$I$4</c:f>
              <c:strCache>
                <c:ptCount val="1"/>
                <c:pt idx="0">
                  <c:v>Circuit Court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Departme'!$I$5:$I$9</c:f>
              <c:numCache>
                <c:formatCode>General</c:formatCode>
                <c:ptCount val="4"/>
                <c:pt idx="3">
                  <c:v>1</c:v>
                </c:pt>
              </c:numCache>
            </c:numRef>
          </c:val>
          <c:extLst>
            <c:ext xmlns:c16="http://schemas.microsoft.com/office/drawing/2014/chart" uri="{C3380CC4-5D6E-409C-BE32-E72D297353CC}">
              <c16:uniqueId val="{00000034-ADD0-4456-A3F5-0C075200A9EA}"/>
            </c:ext>
          </c:extLst>
        </c:ser>
        <c:ser>
          <c:idx val="8"/>
          <c:order val="8"/>
          <c:tx>
            <c:strRef>
              <c:f>'Model Quantity through Departme'!$J$3:$J$4</c:f>
              <c:strCache>
                <c:ptCount val="1"/>
                <c:pt idx="0">
                  <c:v>Economic Development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'Model Quantity through Departme'!$A$5:$A$9</c:f>
              <c:strCache>
                <c:ptCount val="4"/>
                <c:pt idx="0">
                  <c:v>CUV</c:v>
                </c:pt>
                <c:pt idx="1">
                  <c:v>Public Safety CUV</c:v>
                </c:pt>
                <c:pt idx="2">
                  <c:v>Public Safety SUV</c:v>
                </c:pt>
                <c:pt idx="3">
                  <c:v>SUV</c:v>
                </c:pt>
              </c:strCache>
            </c:strRef>
          </c:cat>
          <c:val>
            <c:numRef>
              <c:f>'Model Quantity through Departme'!$J$5:$J$9</c:f>
              <c:numCache>
                <c:formatCode>General</c:formatCode>
                <c:ptCount val="4"/>
                <c:pt idx="3">
                  <c:v>1</c:v>
                </c:pt>
              </c:numCache>
            </c:numRef>
          </c:val>
          <c:extLst>
            <c:ext xmlns:c16="http://schemas.microsoft.com/office/drawing/2014/chart" uri="{C3380CC4-5D6E-409C-BE32-E72D297353CC}">
              <c16:uniqueId val="{00000035-ADD0-4456-A3F5-0C075200A9EA}"/>
            </c:ext>
          </c:extLst>
        </c:ser>
        <c:dLbls>
          <c:showLegendKey val="0"/>
          <c:showVal val="0"/>
          <c:showCatName val="0"/>
          <c:showSerName val="0"/>
          <c:showPercent val="0"/>
          <c:showBubbleSize val="0"/>
        </c:dLbls>
        <c:gapWidth val="115"/>
        <c:overlap val="-20"/>
        <c:axId val="15468127"/>
        <c:axId val="15451807"/>
      </c:barChart>
      <c:catAx>
        <c:axId val="15468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1807"/>
        <c:crosses val="autoZero"/>
        <c:auto val="1"/>
        <c:lblAlgn val="ctr"/>
        <c:lblOffset val="100"/>
        <c:noMultiLvlLbl val="0"/>
      </c:catAx>
      <c:valAx>
        <c:axId val="154518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30480</xdr:rowOff>
    </xdr:from>
    <xdr:to>
      <xdr:col>13</xdr:col>
      <xdr:colOff>144780</xdr:colOff>
      <xdr:row>20</xdr:row>
      <xdr:rowOff>167640</xdr:rowOff>
    </xdr:to>
    <xdr:graphicFrame macro="">
      <xdr:nvGraphicFramePr>
        <xdr:cNvPr id="3" name="Chart 2">
          <a:extLst>
            <a:ext uri="{FF2B5EF4-FFF2-40B4-BE49-F238E27FC236}">
              <a16:creationId xmlns:a16="http://schemas.microsoft.com/office/drawing/2014/main" id="{4102A986-3DE8-49F7-9627-05314076E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205740</xdr:colOff>
      <xdr:row>1</xdr:row>
      <xdr:rowOff>38100</xdr:rowOff>
    </xdr:from>
    <xdr:to>
      <xdr:col>23</xdr:col>
      <xdr:colOff>7620</xdr:colOff>
      <xdr:row>20</xdr:row>
      <xdr:rowOff>167640</xdr:rowOff>
    </xdr:to>
    <xdr:graphicFrame macro="">
      <xdr:nvGraphicFramePr>
        <xdr:cNvPr id="4" name="Chart 3">
          <a:extLst>
            <a:ext uri="{FF2B5EF4-FFF2-40B4-BE49-F238E27FC236}">
              <a16:creationId xmlns:a16="http://schemas.microsoft.com/office/drawing/2014/main" id="{960EC66E-4A87-4592-8D48-D348BB885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533400</xdr:colOff>
      <xdr:row>21</xdr:row>
      <xdr:rowOff>53341</xdr:rowOff>
    </xdr:from>
    <xdr:to>
      <xdr:col>14</xdr:col>
      <xdr:colOff>601980</xdr:colOff>
      <xdr:row>30</xdr:row>
      <xdr:rowOff>106680</xdr:rowOff>
    </xdr:to>
    <mc:AlternateContent xmlns:mc="http://schemas.openxmlformats.org/markup-compatibility/2006">
      <mc:Choice xmlns:a14="http://schemas.microsoft.com/office/drawing/2010/main" Requires="a14">
        <xdr:graphicFrame macro="">
          <xdr:nvGraphicFramePr>
            <xdr:cNvPr id="5" name="Department 4">
              <a:extLst>
                <a:ext uri="{FF2B5EF4-FFF2-40B4-BE49-F238E27FC236}">
                  <a16:creationId xmlns:a16="http://schemas.microsoft.com/office/drawing/2014/main" id="{38E86213-0C2D-4555-9F42-F7C7883F7D37}"/>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dr:sp macro="" textlink="">
          <xdr:nvSpPr>
            <xdr:cNvPr id="0" name=""/>
            <xdr:cNvSpPr>
              <a:spLocks noTextEdit="1"/>
            </xdr:cNvSpPr>
          </xdr:nvSpPr>
          <xdr:spPr>
            <a:xfrm>
              <a:off x="6019800" y="4107181"/>
              <a:ext cx="311658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327660</xdr:colOff>
      <xdr:row>1</xdr:row>
      <xdr:rowOff>87630</xdr:rowOff>
    </xdr:from>
    <xdr:to>
      <xdr:col>22</xdr:col>
      <xdr:colOff>38100</xdr:colOff>
      <xdr:row>22</xdr:row>
      <xdr:rowOff>114300</xdr:rowOff>
    </xdr:to>
    <xdr:graphicFrame macro="">
      <xdr:nvGraphicFramePr>
        <xdr:cNvPr id="2" name="Chart 1">
          <a:extLst>
            <a:ext uri="{FF2B5EF4-FFF2-40B4-BE49-F238E27FC236}">
              <a16:creationId xmlns:a16="http://schemas.microsoft.com/office/drawing/2014/main" id="{70476331-49FB-B94F-EFFB-49758C8AA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335280</xdr:colOff>
      <xdr:row>22</xdr:row>
      <xdr:rowOff>76200</xdr:rowOff>
    </xdr:from>
    <xdr:to>
      <xdr:col>2</xdr:col>
      <xdr:colOff>525780</xdr:colOff>
      <xdr:row>35</xdr:row>
      <xdr:rowOff>165735</xdr:rowOff>
    </xdr:to>
    <mc:AlternateContent xmlns:mc="http://schemas.openxmlformats.org/markup-compatibility/2006" xmlns:a14="http://schemas.microsoft.com/office/drawing/2010/main">
      <mc:Choice Requires="a14">
        <xdr:graphicFrame macro="">
          <xdr:nvGraphicFramePr>
            <xdr:cNvPr id="4" name="Department 3">
              <a:extLst>
                <a:ext uri="{FF2B5EF4-FFF2-40B4-BE49-F238E27FC236}">
                  <a16:creationId xmlns:a16="http://schemas.microsoft.com/office/drawing/2014/main" id="{486E8E9C-09BE-77E2-464C-B2C415567855}"/>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965960" y="409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449580</xdr:colOff>
      <xdr:row>23</xdr:row>
      <xdr:rowOff>129540</xdr:rowOff>
    </xdr:from>
    <xdr:to>
      <xdr:col>12</xdr:col>
      <xdr:colOff>228600</xdr:colOff>
      <xdr:row>46</xdr:row>
      <xdr:rowOff>76200</xdr:rowOff>
    </xdr:to>
    <xdr:graphicFrame macro="">
      <xdr:nvGraphicFramePr>
        <xdr:cNvPr id="6" name="Chart 5">
          <a:extLst>
            <a:ext uri="{FF2B5EF4-FFF2-40B4-BE49-F238E27FC236}">
              <a16:creationId xmlns:a16="http://schemas.microsoft.com/office/drawing/2014/main" id="{1C4353EF-FA64-621E-448C-9D3EA46BE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411480</xdr:colOff>
      <xdr:row>2</xdr:row>
      <xdr:rowOff>114300</xdr:rowOff>
    </xdr:from>
    <xdr:to>
      <xdr:col>19</xdr:col>
      <xdr:colOff>160020</xdr:colOff>
      <xdr:row>24</xdr:row>
      <xdr:rowOff>68580</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321680AE-05B9-48FD-B84F-F23C43093745}"/>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8945880" y="480060"/>
              <a:ext cx="2796540" cy="397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266700</xdr:colOff>
      <xdr:row>2</xdr:row>
      <xdr:rowOff>114300</xdr:rowOff>
    </xdr:from>
    <xdr:to>
      <xdr:col>22</xdr:col>
      <xdr:colOff>579120</xdr:colOff>
      <xdr:row>27</xdr:row>
      <xdr:rowOff>160020</xdr:rowOff>
    </xdr:to>
    <mc:AlternateContent xmlns:mc="http://schemas.openxmlformats.org/markup-compatibility/2006" xmlns:a14="http://schemas.microsoft.com/office/drawing/2010/main">
      <mc:Choice Requires="a14">
        <xdr:graphicFrame macro="">
          <xdr:nvGraphicFramePr>
            <xdr:cNvPr id="4" name="Equipment Class 2">
              <a:extLst>
                <a:ext uri="{FF2B5EF4-FFF2-40B4-BE49-F238E27FC236}">
                  <a16:creationId xmlns:a16="http://schemas.microsoft.com/office/drawing/2014/main" id="{07C645F0-57EA-45F7-94EF-F1AE5BAEBA09}"/>
                </a:ext>
              </a:extLst>
            </xdr:cNvPr>
            <xdr:cNvGraphicFramePr/>
          </xdr:nvGraphicFramePr>
          <xdr:xfrm>
            <a:off x="0" y="0"/>
            <a:ext cx="0" cy="0"/>
          </xdr:xfrm>
          <a:graphic>
            <a:graphicData uri="http://schemas.microsoft.com/office/drawing/2010/slicer">
              <sle:slicer xmlns:sle="http://schemas.microsoft.com/office/drawing/2010/slicer" name="Equipment Class 2"/>
            </a:graphicData>
          </a:graphic>
        </xdr:graphicFrame>
      </mc:Choice>
      <mc:Fallback xmlns="">
        <xdr:sp macro="" textlink="">
          <xdr:nvSpPr>
            <xdr:cNvPr id="0" name=""/>
            <xdr:cNvSpPr>
              <a:spLocks noTextEdit="1"/>
            </xdr:cNvSpPr>
          </xdr:nvSpPr>
          <xdr:spPr>
            <a:xfrm>
              <a:off x="11849100" y="480060"/>
              <a:ext cx="2141220" cy="461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2</xdr:row>
      <xdr:rowOff>53340</xdr:rowOff>
    </xdr:from>
    <xdr:to>
      <xdr:col>14</xdr:col>
      <xdr:colOff>358140</xdr:colOff>
      <xdr:row>28</xdr:row>
      <xdr:rowOff>68580</xdr:rowOff>
    </xdr:to>
    <xdr:graphicFrame macro="">
      <xdr:nvGraphicFramePr>
        <xdr:cNvPr id="6" name="Chart 5">
          <a:extLst>
            <a:ext uri="{FF2B5EF4-FFF2-40B4-BE49-F238E27FC236}">
              <a16:creationId xmlns:a16="http://schemas.microsoft.com/office/drawing/2014/main" id="{228E026B-C827-4272-9E96-A7EE353E2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106680</xdr:colOff>
      <xdr:row>0</xdr:row>
      <xdr:rowOff>160020</xdr:rowOff>
    </xdr:from>
    <xdr:to>
      <xdr:col>6</xdr:col>
      <xdr:colOff>464820</xdr:colOff>
      <xdr:row>22</xdr:row>
      <xdr:rowOff>99060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62351BD7-62BC-743E-F22A-716DB029514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63340" y="160020"/>
              <a:ext cx="2796540" cy="397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525780</xdr:colOff>
      <xdr:row>0</xdr:row>
      <xdr:rowOff>152400</xdr:rowOff>
    </xdr:from>
    <xdr:to>
      <xdr:col>10</xdr:col>
      <xdr:colOff>228600</xdr:colOff>
      <xdr:row>26</xdr:row>
      <xdr:rowOff>0</xdr:rowOff>
    </xdr:to>
    <mc:AlternateContent xmlns:mc="http://schemas.openxmlformats.org/markup-compatibility/2006" xmlns:a14="http://schemas.microsoft.com/office/drawing/2010/main">
      <mc:Choice Requires="a14">
        <xdr:graphicFrame macro="">
          <xdr:nvGraphicFramePr>
            <xdr:cNvPr id="3" name="Equipment Class">
              <a:extLst>
                <a:ext uri="{FF2B5EF4-FFF2-40B4-BE49-F238E27FC236}">
                  <a16:creationId xmlns:a16="http://schemas.microsoft.com/office/drawing/2014/main" id="{638C03F3-E617-C1B9-F553-24B8CF3E1D21}"/>
                </a:ext>
              </a:extLst>
            </xdr:cNvPr>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mlns="">
        <xdr:sp macro="" textlink="">
          <xdr:nvSpPr>
            <xdr:cNvPr id="0" name=""/>
            <xdr:cNvSpPr>
              <a:spLocks noTextEdit="1"/>
            </xdr:cNvSpPr>
          </xdr:nvSpPr>
          <xdr:spPr>
            <a:xfrm>
              <a:off x="6720840" y="152400"/>
              <a:ext cx="2141220" cy="461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259080</xdr:colOff>
      <xdr:row>1</xdr:row>
      <xdr:rowOff>7620</xdr:rowOff>
    </xdr:from>
    <xdr:to>
      <xdr:col>11</xdr:col>
      <xdr:colOff>1005840</xdr:colOff>
      <xdr:row>14</xdr:row>
      <xdr:rowOff>68580</xdr:rowOff>
    </xdr:to>
    <mc:AlternateContent xmlns:mc="http://schemas.openxmlformats.org/markup-compatibility/2006" xmlns:a14="http://schemas.microsoft.com/office/drawing/2010/main">
      <mc:Choice Requires="a14">
        <xdr:graphicFrame macro="">
          <xdr:nvGraphicFramePr>
            <xdr:cNvPr id="4" name="Equipment Count">
              <a:extLst>
                <a:ext uri="{FF2B5EF4-FFF2-40B4-BE49-F238E27FC236}">
                  <a16:creationId xmlns:a16="http://schemas.microsoft.com/office/drawing/2014/main" id="{2BB2D967-BDCC-4608-1CE0-7BB0398FB5F0}"/>
                </a:ext>
              </a:extLst>
            </xdr:cNvPr>
            <xdr:cNvGraphicFramePr/>
          </xdr:nvGraphicFramePr>
          <xdr:xfrm>
            <a:off x="0" y="0"/>
            <a:ext cx="0" cy="0"/>
          </xdr:xfrm>
          <a:graphic>
            <a:graphicData uri="http://schemas.microsoft.com/office/drawing/2010/slicer">
              <sle:slicer xmlns:sle="http://schemas.microsoft.com/office/drawing/2010/slicer" name="Equipment Count"/>
            </a:graphicData>
          </a:graphic>
        </xdr:graphicFrame>
      </mc:Choice>
      <mc:Fallback xmlns="">
        <xdr:sp macro="" textlink="">
          <xdr:nvSpPr>
            <xdr:cNvPr id="0" name=""/>
            <xdr:cNvSpPr>
              <a:spLocks noTextEdit="1"/>
            </xdr:cNvSpPr>
          </xdr:nvSpPr>
          <xdr:spPr>
            <a:xfrm>
              <a:off x="8892540" y="190500"/>
              <a:ext cx="135636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22</xdr:row>
      <xdr:rowOff>3810</xdr:rowOff>
    </xdr:from>
    <xdr:to>
      <xdr:col>6</xdr:col>
      <xdr:colOff>960120</xdr:colOff>
      <xdr:row>51</xdr:row>
      <xdr:rowOff>15240</xdr:rowOff>
    </xdr:to>
    <xdr:graphicFrame macro="">
      <xdr:nvGraphicFramePr>
        <xdr:cNvPr id="5" name="Chart 4">
          <a:extLst>
            <a:ext uri="{FF2B5EF4-FFF2-40B4-BE49-F238E27FC236}">
              <a16:creationId xmlns:a16="http://schemas.microsoft.com/office/drawing/2014/main" id="{82859F6D-8885-7B96-A860-E0B72A2A2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106680</xdr:colOff>
      <xdr:row>0</xdr:row>
      <xdr:rowOff>160020</xdr:rowOff>
    </xdr:from>
    <xdr:to>
      <xdr:col>4</xdr:col>
      <xdr:colOff>320040</xdr:colOff>
      <xdr:row>22</xdr:row>
      <xdr:rowOff>99060</xdr:rowOff>
    </xdr:to>
    <mc:AlternateContent xmlns:mc="http://schemas.openxmlformats.org/markup-compatibility/2006" xmlns:a14="http://schemas.microsoft.com/office/drawing/2010/main">
      <mc:Choice Requires="a14">
        <xdr:graphicFrame macro="">
          <xdr:nvGraphicFramePr>
            <xdr:cNvPr id="2" name="Department 1">
              <a:extLst>
                <a:ext uri="{FF2B5EF4-FFF2-40B4-BE49-F238E27FC236}">
                  <a16:creationId xmlns:a16="http://schemas.microsoft.com/office/drawing/2014/main" id="{B76765C7-C73B-42A9-935B-9F010020F89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621280" y="160020"/>
              <a:ext cx="2796540" cy="397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525780</xdr:colOff>
      <xdr:row>0</xdr:row>
      <xdr:rowOff>152400</xdr:rowOff>
    </xdr:from>
    <xdr:to>
      <xdr:col>7</xdr:col>
      <xdr:colOff>1150620</xdr:colOff>
      <xdr:row>26</xdr:row>
      <xdr:rowOff>0</xdr:rowOff>
    </xdr:to>
    <mc:AlternateContent xmlns:mc="http://schemas.openxmlformats.org/markup-compatibility/2006" xmlns:a14="http://schemas.microsoft.com/office/drawing/2010/main">
      <mc:Choice Requires="a14">
        <xdr:graphicFrame macro="">
          <xdr:nvGraphicFramePr>
            <xdr:cNvPr id="3" name="Equipment Class 1">
              <a:extLst>
                <a:ext uri="{FF2B5EF4-FFF2-40B4-BE49-F238E27FC236}">
                  <a16:creationId xmlns:a16="http://schemas.microsoft.com/office/drawing/2014/main" id="{0AAF2A93-B141-47C3-B944-837CBC3D865C}"/>
                </a:ext>
              </a:extLst>
            </xdr:cNvPr>
            <xdr:cNvGraphicFramePr/>
          </xdr:nvGraphicFramePr>
          <xdr:xfrm>
            <a:off x="0" y="0"/>
            <a:ext cx="0" cy="0"/>
          </xdr:xfrm>
          <a:graphic>
            <a:graphicData uri="http://schemas.microsoft.com/office/drawing/2010/slicer">
              <sle:slicer xmlns:sle="http://schemas.microsoft.com/office/drawing/2010/slicer" name="Equipment Class 1"/>
            </a:graphicData>
          </a:graphic>
        </xdr:graphicFrame>
      </mc:Choice>
      <mc:Fallback xmlns="">
        <xdr:sp macro="" textlink="">
          <xdr:nvSpPr>
            <xdr:cNvPr id="0" name=""/>
            <xdr:cNvSpPr>
              <a:spLocks noTextEdit="1"/>
            </xdr:cNvSpPr>
          </xdr:nvSpPr>
          <xdr:spPr>
            <a:xfrm>
              <a:off x="9067800" y="152400"/>
              <a:ext cx="2141220" cy="461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259080</xdr:colOff>
      <xdr:row>1</xdr:row>
      <xdr:rowOff>7620</xdr:rowOff>
    </xdr:from>
    <xdr:to>
      <xdr:col>12</xdr:col>
      <xdr:colOff>91440</xdr:colOff>
      <xdr:row>14</xdr:row>
      <xdr:rowOff>68580</xdr:rowOff>
    </xdr:to>
    <mc:AlternateContent xmlns:mc="http://schemas.openxmlformats.org/markup-compatibility/2006" xmlns:a14="http://schemas.microsoft.com/office/drawing/2010/main">
      <mc:Choice Requires="a14">
        <xdr:graphicFrame macro="">
          <xdr:nvGraphicFramePr>
            <xdr:cNvPr id="4" name="Equipment Count 1">
              <a:extLst>
                <a:ext uri="{FF2B5EF4-FFF2-40B4-BE49-F238E27FC236}">
                  <a16:creationId xmlns:a16="http://schemas.microsoft.com/office/drawing/2014/main" id="{B44499C4-A31B-406F-BCBA-1589DFBE950C}"/>
                </a:ext>
              </a:extLst>
            </xdr:cNvPr>
            <xdr:cNvGraphicFramePr/>
          </xdr:nvGraphicFramePr>
          <xdr:xfrm>
            <a:off x="0" y="0"/>
            <a:ext cx="0" cy="0"/>
          </xdr:xfrm>
          <a:graphic>
            <a:graphicData uri="http://schemas.microsoft.com/office/drawing/2010/slicer">
              <sle:slicer xmlns:sle="http://schemas.microsoft.com/office/drawing/2010/slicer" name="Equipment Count 1"/>
            </a:graphicData>
          </a:graphic>
        </xdr:graphicFrame>
      </mc:Choice>
      <mc:Fallback xmlns="">
        <xdr:sp macro="" textlink="">
          <xdr:nvSpPr>
            <xdr:cNvPr id="0" name=""/>
            <xdr:cNvSpPr>
              <a:spLocks noTextEdit="1"/>
            </xdr:cNvSpPr>
          </xdr:nvSpPr>
          <xdr:spPr>
            <a:xfrm>
              <a:off x="14523720" y="190500"/>
              <a:ext cx="135636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388620</xdr:colOff>
      <xdr:row>3</xdr:row>
      <xdr:rowOff>0</xdr:rowOff>
    </xdr:from>
    <xdr:to>
      <xdr:col>0</xdr:col>
      <xdr:colOff>3246120</xdr:colOff>
      <xdr:row>10</xdr:row>
      <xdr:rowOff>160020</xdr:rowOff>
    </xdr:to>
    <xdr:pic>
      <xdr:nvPicPr>
        <xdr:cNvPr id="13" name="Picture 12">
          <a:extLst>
            <a:ext uri="{FF2B5EF4-FFF2-40B4-BE49-F238E27FC236}">
              <a16:creationId xmlns:a16="http://schemas.microsoft.com/office/drawing/2014/main" id="{1B200B2C-9868-739B-9CBC-8C30BDAAE2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20" y="434340"/>
          <a:ext cx="2857500" cy="1440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3870960</xdr:colOff>
      <xdr:row>3</xdr:row>
      <xdr:rowOff>0</xdr:rowOff>
    </xdr:from>
    <xdr:to>
      <xdr:col>0</xdr:col>
      <xdr:colOff>6728460</xdr:colOff>
      <xdr:row>10</xdr:row>
      <xdr:rowOff>53340</xdr:rowOff>
    </xdr:to>
    <xdr:pic>
      <xdr:nvPicPr>
        <xdr:cNvPr id="14" name="Picture 13">
          <a:extLst>
            <a:ext uri="{FF2B5EF4-FFF2-40B4-BE49-F238E27FC236}">
              <a16:creationId xmlns:a16="http://schemas.microsoft.com/office/drawing/2014/main" id="{A70358B1-8364-4C59-6F8F-EBF20FB97B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70960" y="434340"/>
          <a:ext cx="285750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746760</xdr:colOff>
      <xdr:row>19</xdr:row>
      <xdr:rowOff>0</xdr:rowOff>
    </xdr:from>
    <xdr:to>
      <xdr:col>0</xdr:col>
      <xdr:colOff>5227708</xdr:colOff>
      <xdr:row>34</xdr:row>
      <xdr:rowOff>238</xdr:rowOff>
    </xdr:to>
    <xdr:pic>
      <xdr:nvPicPr>
        <xdr:cNvPr id="16" name="Picture 15">
          <a:extLst>
            <a:ext uri="{FF2B5EF4-FFF2-40B4-BE49-F238E27FC236}">
              <a16:creationId xmlns:a16="http://schemas.microsoft.com/office/drawing/2014/main" id="{846A3A3A-8B5D-C98A-0780-FCB1E7B09A9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760" y="3451860"/>
          <a:ext cx="4480948" cy="2743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za Pathan" refreshedDate="45481.49810960648" createdVersion="8" refreshedVersion="8" minRefreshableVersion="3" recordCount="54" xr:uid="{EBFE9D88-02FA-456B-9F6A-0DDE19092868}">
  <cacheSource type="worksheet">
    <worksheetSource name="Table22"/>
  </cacheSource>
  <cacheFields count="3">
    <cacheField name="Department" numFmtId="0">
      <sharedItems count="13">
        <s v="Board of Elections"/>
        <s v="Circuit Court"/>
        <s v="Community Engagement Cluster"/>
        <s v="Community Use of Public Facilities"/>
        <s v="Consumer Protection"/>
        <s v="Correction and Rehabilitation"/>
        <s v="County Executives Office"/>
        <s v="Economic Development"/>
        <s v="Environmental Protection"/>
        <s v="Finance NoData"/>
        <s v="Fire and Rescue"/>
        <s v="General Services"/>
        <s v="Health and Human Services"/>
      </sharedItems>
    </cacheField>
    <cacheField name="Equipment Class" numFmtId="0">
      <sharedItems count="15">
        <s v="Van"/>
        <s v="Off Road VehicleEquipment"/>
        <s v="SUV"/>
        <s v="Pick Up Trucks"/>
        <s v="Sedan"/>
        <s v="Public Safety Sedan"/>
        <s v="Public Safety SUV"/>
        <s v="CUV"/>
        <s v="Medium Duty"/>
        <s v="Public Safety Pick Up Trucks"/>
        <s v="Public Safety Van"/>
        <s v="Public Safety CUV"/>
        <s v="Public Safety Heavy Duty"/>
        <s v="Heavy Duty"/>
        <s v="Transit Bus"/>
      </sharedItems>
    </cacheField>
    <cacheField name="Equipment Count" numFmtId="0">
      <sharedItems containsSemiMixedTypes="0" containsString="0" containsNumber="1" containsInteger="1" minValue="1" maxValue="75" count="21">
        <n v="1"/>
        <n v="2"/>
        <n v="8"/>
        <n v="7"/>
        <n v="3"/>
        <n v="10"/>
        <n v="18"/>
        <n v="15"/>
        <n v="33"/>
        <n v="27"/>
        <n v="12"/>
        <n v="11"/>
        <n v="6"/>
        <n v="4"/>
        <n v="21"/>
        <n v="45"/>
        <n v="31"/>
        <n v="42"/>
        <n v="5"/>
        <n v="48"/>
        <n v="75"/>
      </sharedItems>
    </cacheField>
  </cacheFields>
  <extLst>
    <ext xmlns:x14="http://schemas.microsoft.com/office/spreadsheetml/2009/9/main" uri="{725AE2AE-9491-48be-B2B4-4EB974FC3084}">
      <x14:pivotCacheDefinition pivotCacheId="1379900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za Pathan" refreshedDate="45483.948064004631" createdVersion="8" refreshedVersion="8" minRefreshableVersion="3" recordCount="53" xr:uid="{FF7B7D6B-DD64-40A7-9D33-79431E5610E4}">
  <cacheSource type="worksheet">
    <worksheetSource name="Table3"/>
  </cacheSource>
  <cacheFields count="3">
    <cacheField name="Department" numFmtId="0">
      <sharedItems count="13">
        <s v="Board of Elections"/>
        <s v="Circuit Court"/>
        <s v="Community Engagement Cluster"/>
        <s v="Community Use of Public Facilities"/>
        <s v="Consumer Protection"/>
        <s v="Correction and Rehabilitation"/>
        <s v="County Executives Office"/>
        <s v="Economic Development"/>
        <s v="Environmental Protection"/>
        <s v="Finance "/>
        <s v="Fire and Rescue"/>
        <s v="General Services"/>
        <s v="Health and Human Services"/>
      </sharedItems>
    </cacheField>
    <cacheField name="Equipment Class" numFmtId="0">
      <sharedItems count="18">
        <s v="Van"/>
        <s v="Off Road VehicleEquipment"/>
        <s v="SUV"/>
        <s v="Pick Up  Trucks"/>
        <s v="Sedan"/>
        <s v="Public  Safety Sedan"/>
        <s v="Public  Safety SUV"/>
        <s v="Pick Up Trucks"/>
        <s v="CUV"/>
        <s v="Public Safety SUV"/>
        <s v="Medium Duty"/>
        <s v="Public Safety Pick Up Trucks"/>
        <s v="Public Safety Sedan"/>
        <s v="Public Safety Van"/>
        <s v="Public Safety CUV"/>
        <s v="Public Safety Heavy Duty"/>
        <s v="Heavy Duty"/>
        <s v="Transit Bus"/>
      </sharedItems>
    </cacheField>
    <cacheField name="Equipment Count" numFmtId="0">
      <sharedItems containsSemiMixedTypes="0" containsString="0" containsNumber="1" containsInteger="1" minValue="1" maxValue="75"/>
    </cacheField>
  </cacheFields>
  <extLst>
    <ext xmlns:x14="http://schemas.microsoft.com/office/spreadsheetml/2009/9/main" uri="{725AE2AE-9491-48be-B2B4-4EB974FC3084}">
      <x14:pivotCacheDefinition pivotCacheId="1273352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r>
  <r>
    <x v="0"/>
    <x v="1"/>
    <x v="1"/>
  </r>
  <r>
    <x v="1"/>
    <x v="2"/>
    <x v="0"/>
  </r>
  <r>
    <x v="2"/>
    <x v="3"/>
    <x v="2"/>
  </r>
  <r>
    <x v="2"/>
    <x v="1"/>
    <x v="3"/>
  </r>
  <r>
    <x v="2"/>
    <x v="2"/>
    <x v="1"/>
  </r>
  <r>
    <x v="3"/>
    <x v="4"/>
    <x v="0"/>
  </r>
  <r>
    <x v="4"/>
    <x v="4"/>
    <x v="0"/>
  </r>
  <r>
    <x v="5"/>
    <x v="1"/>
    <x v="4"/>
  </r>
  <r>
    <x v="5"/>
    <x v="5"/>
    <x v="0"/>
  </r>
  <r>
    <x v="5"/>
    <x v="6"/>
    <x v="1"/>
  </r>
  <r>
    <x v="5"/>
    <x v="2"/>
    <x v="4"/>
  </r>
  <r>
    <x v="5"/>
    <x v="3"/>
    <x v="0"/>
  </r>
  <r>
    <x v="5"/>
    <x v="0"/>
    <x v="2"/>
  </r>
  <r>
    <x v="5"/>
    <x v="4"/>
    <x v="5"/>
  </r>
  <r>
    <x v="5"/>
    <x v="7"/>
    <x v="0"/>
  </r>
  <r>
    <x v="6"/>
    <x v="4"/>
    <x v="1"/>
  </r>
  <r>
    <x v="6"/>
    <x v="6"/>
    <x v="4"/>
  </r>
  <r>
    <x v="7"/>
    <x v="2"/>
    <x v="0"/>
  </r>
  <r>
    <x v="8"/>
    <x v="2"/>
    <x v="6"/>
  </r>
  <r>
    <x v="8"/>
    <x v="4"/>
    <x v="7"/>
  </r>
  <r>
    <x v="8"/>
    <x v="0"/>
    <x v="4"/>
  </r>
  <r>
    <x v="8"/>
    <x v="7"/>
    <x v="0"/>
  </r>
  <r>
    <x v="8"/>
    <x v="8"/>
    <x v="1"/>
  </r>
  <r>
    <x v="8"/>
    <x v="3"/>
    <x v="8"/>
  </r>
  <r>
    <x v="9"/>
    <x v="4"/>
    <x v="4"/>
  </r>
  <r>
    <x v="10"/>
    <x v="6"/>
    <x v="9"/>
  </r>
  <r>
    <x v="10"/>
    <x v="9"/>
    <x v="10"/>
  </r>
  <r>
    <x v="10"/>
    <x v="5"/>
    <x v="6"/>
  </r>
  <r>
    <x v="10"/>
    <x v="10"/>
    <x v="11"/>
  </r>
  <r>
    <x v="10"/>
    <x v="2"/>
    <x v="12"/>
  </r>
  <r>
    <x v="10"/>
    <x v="0"/>
    <x v="13"/>
  </r>
  <r>
    <x v="10"/>
    <x v="1"/>
    <x v="1"/>
  </r>
  <r>
    <x v="10"/>
    <x v="3"/>
    <x v="10"/>
  </r>
  <r>
    <x v="10"/>
    <x v="4"/>
    <x v="0"/>
  </r>
  <r>
    <x v="10"/>
    <x v="11"/>
    <x v="13"/>
  </r>
  <r>
    <x v="10"/>
    <x v="12"/>
    <x v="0"/>
  </r>
  <r>
    <x v="10"/>
    <x v="13"/>
    <x v="0"/>
  </r>
  <r>
    <x v="10"/>
    <x v="14"/>
    <x v="0"/>
  </r>
  <r>
    <x v="11"/>
    <x v="10"/>
    <x v="0"/>
  </r>
  <r>
    <x v="11"/>
    <x v="10"/>
    <x v="0"/>
  </r>
  <r>
    <x v="11"/>
    <x v="2"/>
    <x v="14"/>
  </r>
  <r>
    <x v="11"/>
    <x v="12"/>
    <x v="0"/>
  </r>
  <r>
    <x v="11"/>
    <x v="1"/>
    <x v="15"/>
  </r>
  <r>
    <x v="11"/>
    <x v="4"/>
    <x v="16"/>
  </r>
  <r>
    <x v="11"/>
    <x v="8"/>
    <x v="4"/>
  </r>
  <r>
    <x v="11"/>
    <x v="0"/>
    <x v="17"/>
  </r>
  <r>
    <x v="11"/>
    <x v="7"/>
    <x v="18"/>
  </r>
  <r>
    <x v="11"/>
    <x v="13"/>
    <x v="18"/>
  </r>
  <r>
    <x v="11"/>
    <x v="3"/>
    <x v="19"/>
  </r>
  <r>
    <x v="12"/>
    <x v="7"/>
    <x v="18"/>
  </r>
  <r>
    <x v="12"/>
    <x v="0"/>
    <x v="7"/>
  </r>
  <r>
    <x v="12"/>
    <x v="6"/>
    <x v="0"/>
  </r>
  <r>
    <x v="12"/>
    <x v="4"/>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n v="1"/>
  </r>
  <r>
    <x v="0"/>
    <x v="1"/>
    <n v="2"/>
  </r>
  <r>
    <x v="1"/>
    <x v="2"/>
    <n v="1"/>
  </r>
  <r>
    <x v="2"/>
    <x v="3"/>
    <n v="8"/>
  </r>
  <r>
    <x v="2"/>
    <x v="1"/>
    <n v="7"/>
  </r>
  <r>
    <x v="2"/>
    <x v="2"/>
    <n v="2"/>
  </r>
  <r>
    <x v="3"/>
    <x v="4"/>
    <n v="1"/>
  </r>
  <r>
    <x v="4"/>
    <x v="4"/>
    <n v="1"/>
  </r>
  <r>
    <x v="5"/>
    <x v="1"/>
    <n v="3"/>
  </r>
  <r>
    <x v="5"/>
    <x v="5"/>
    <n v="1"/>
  </r>
  <r>
    <x v="5"/>
    <x v="6"/>
    <n v="2"/>
  </r>
  <r>
    <x v="5"/>
    <x v="2"/>
    <n v="3"/>
  </r>
  <r>
    <x v="5"/>
    <x v="7"/>
    <n v="1"/>
  </r>
  <r>
    <x v="5"/>
    <x v="0"/>
    <n v="8"/>
  </r>
  <r>
    <x v="5"/>
    <x v="4"/>
    <n v="10"/>
  </r>
  <r>
    <x v="5"/>
    <x v="8"/>
    <n v="1"/>
  </r>
  <r>
    <x v="6"/>
    <x v="4"/>
    <n v="2"/>
  </r>
  <r>
    <x v="6"/>
    <x v="9"/>
    <n v="3"/>
  </r>
  <r>
    <x v="7"/>
    <x v="2"/>
    <n v="1"/>
  </r>
  <r>
    <x v="8"/>
    <x v="2"/>
    <n v="18"/>
  </r>
  <r>
    <x v="8"/>
    <x v="4"/>
    <n v="15"/>
  </r>
  <r>
    <x v="8"/>
    <x v="0"/>
    <n v="3"/>
  </r>
  <r>
    <x v="8"/>
    <x v="8"/>
    <n v="1"/>
  </r>
  <r>
    <x v="8"/>
    <x v="10"/>
    <n v="2"/>
  </r>
  <r>
    <x v="8"/>
    <x v="7"/>
    <n v="33"/>
  </r>
  <r>
    <x v="9"/>
    <x v="4"/>
    <n v="3"/>
  </r>
  <r>
    <x v="10"/>
    <x v="9"/>
    <n v="27"/>
  </r>
  <r>
    <x v="10"/>
    <x v="11"/>
    <n v="12"/>
  </r>
  <r>
    <x v="10"/>
    <x v="12"/>
    <n v="18"/>
  </r>
  <r>
    <x v="10"/>
    <x v="13"/>
    <n v="11"/>
  </r>
  <r>
    <x v="10"/>
    <x v="2"/>
    <n v="6"/>
  </r>
  <r>
    <x v="10"/>
    <x v="0"/>
    <n v="4"/>
  </r>
  <r>
    <x v="10"/>
    <x v="1"/>
    <n v="2"/>
  </r>
  <r>
    <x v="10"/>
    <x v="7"/>
    <n v="12"/>
  </r>
  <r>
    <x v="10"/>
    <x v="4"/>
    <n v="1"/>
  </r>
  <r>
    <x v="10"/>
    <x v="14"/>
    <n v="4"/>
  </r>
  <r>
    <x v="10"/>
    <x v="15"/>
    <n v="1"/>
  </r>
  <r>
    <x v="10"/>
    <x v="16"/>
    <n v="1"/>
  </r>
  <r>
    <x v="10"/>
    <x v="17"/>
    <n v="1"/>
  </r>
  <r>
    <x v="11"/>
    <x v="13"/>
    <n v="1"/>
  </r>
  <r>
    <x v="11"/>
    <x v="2"/>
    <n v="21"/>
  </r>
  <r>
    <x v="11"/>
    <x v="15"/>
    <n v="1"/>
  </r>
  <r>
    <x v="11"/>
    <x v="1"/>
    <n v="45"/>
  </r>
  <r>
    <x v="11"/>
    <x v="4"/>
    <n v="31"/>
  </r>
  <r>
    <x v="11"/>
    <x v="10"/>
    <n v="3"/>
  </r>
  <r>
    <x v="11"/>
    <x v="0"/>
    <n v="42"/>
  </r>
  <r>
    <x v="11"/>
    <x v="8"/>
    <n v="5"/>
  </r>
  <r>
    <x v="11"/>
    <x v="16"/>
    <n v="5"/>
  </r>
  <r>
    <x v="11"/>
    <x v="7"/>
    <n v="48"/>
  </r>
  <r>
    <x v="12"/>
    <x v="8"/>
    <n v="5"/>
  </r>
  <r>
    <x v="12"/>
    <x v="0"/>
    <n v="15"/>
  </r>
  <r>
    <x v="12"/>
    <x v="9"/>
    <n v="1"/>
  </r>
  <r>
    <x v="12"/>
    <x v="4"/>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1369D6-E643-4DDF-8C88-72EAE0CB57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16" firstHeaderRow="1" firstDataRow="1" firstDataCol="1"/>
  <pivotFields count="3">
    <pivotField showAll="0">
      <items count="14">
        <item h="1" x="0"/>
        <item x="1"/>
        <item h="1" x="2"/>
        <item x="3"/>
        <item x="4"/>
        <item x="5"/>
        <item h="1" x="6"/>
        <item x="7"/>
        <item h="1" x="8"/>
        <item x="9"/>
        <item h="1" x="10"/>
        <item x="11"/>
        <item h="1" x="12"/>
        <item t="default"/>
      </items>
    </pivotField>
    <pivotField axis="axisRow" showAll="0">
      <items count="19">
        <item x="8"/>
        <item x="16"/>
        <item x="10"/>
        <item x="1"/>
        <item x="3"/>
        <item x="7"/>
        <item x="5"/>
        <item x="6"/>
        <item x="14"/>
        <item x="15"/>
        <item x="11"/>
        <item x="12"/>
        <item x="9"/>
        <item x="13"/>
        <item x="4"/>
        <item x="2"/>
        <item x="17"/>
        <item x="0"/>
        <item t="default"/>
      </items>
    </pivotField>
    <pivotField dataField="1" showAll="0"/>
  </pivotFields>
  <rowFields count="1">
    <field x="1"/>
  </rowFields>
  <rowItems count="13">
    <i>
      <x/>
    </i>
    <i>
      <x v="1"/>
    </i>
    <i>
      <x v="2"/>
    </i>
    <i>
      <x v="3"/>
    </i>
    <i>
      <x v="5"/>
    </i>
    <i>
      <x v="6"/>
    </i>
    <i>
      <x v="7"/>
    </i>
    <i>
      <x v="9"/>
    </i>
    <i>
      <x v="13"/>
    </i>
    <i>
      <x v="14"/>
    </i>
    <i>
      <x v="15"/>
    </i>
    <i>
      <x v="17"/>
    </i>
    <i t="grand">
      <x/>
    </i>
  </rowItems>
  <colItems count="1">
    <i/>
  </colItems>
  <dataFields count="1">
    <dataField name="Count of Equipment Count" fld="2" subtotal="count" baseField="1" baseItem="0"/>
  </dataFields>
  <chartFormats count="3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10"/>
          </reference>
        </references>
      </pivotArea>
    </chartFormat>
    <chartFormat chart="1" format="12">
      <pivotArea type="data" outline="0" fieldPosition="0">
        <references count="2">
          <reference field="4294967294" count="1" selected="0">
            <x v="0"/>
          </reference>
          <reference field="1" count="1" selected="0">
            <x v="11"/>
          </reference>
        </references>
      </pivotArea>
    </chartFormat>
    <chartFormat chart="1" format="13">
      <pivotArea type="data" outline="0" fieldPosition="0">
        <references count="2">
          <reference field="4294967294" count="1" selected="0">
            <x v="0"/>
          </reference>
          <reference field="1" count="1" selected="0">
            <x v="12"/>
          </reference>
        </references>
      </pivotArea>
    </chartFormat>
    <chartFormat chart="1" format="14">
      <pivotArea type="data" outline="0" fieldPosition="0">
        <references count="2">
          <reference field="4294967294" count="1" selected="0">
            <x v="0"/>
          </reference>
          <reference field="1" count="1" selected="0">
            <x v="13"/>
          </reference>
        </references>
      </pivotArea>
    </chartFormat>
    <chartFormat chart="1" format="15">
      <pivotArea type="data" outline="0" fieldPosition="0">
        <references count="2">
          <reference field="4294967294" count="1" selected="0">
            <x v="0"/>
          </reference>
          <reference field="1" count="1" selected="0">
            <x v="14"/>
          </reference>
        </references>
      </pivotArea>
    </chartFormat>
    <chartFormat chart="1" format="16">
      <pivotArea type="data" outline="0" fieldPosition="0">
        <references count="2">
          <reference field="4294967294" count="1" selected="0">
            <x v="0"/>
          </reference>
          <reference field="1" count="1" selected="0">
            <x v="15"/>
          </reference>
        </references>
      </pivotArea>
    </chartFormat>
    <chartFormat chart="1" format="17">
      <pivotArea type="data" outline="0" fieldPosition="0">
        <references count="2">
          <reference field="4294967294" count="1" selected="0">
            <x v="0"/>
          </reference>
          <reference field="1" count="1" selected="0">
            <x v="16"/>
          </reference>
        </references>
      </pivotArea>
    </chartFormat>
    <chartFormat chart="1" format="18">
      <pivotArea type="data" outline="0" fieldPosition="0">
        <references count="2">
          <reference field="4294967294" count="1" selected="0">
            <x v="0"/>
          </reference>
          <reference field="1" count="1" selected="0">
            <x v="17"/>
          </reference>
        </references>
      </pivotArea>
    </chartFormat>
    <chartFormat chart="5" format="38" series="1">
      <pivotArea type="data" outline="0" fieldPosition="0">
        <references count="1">
          <reference field="4294967294" count="1" selected="0">
            <x v="0"/>
          </reference>
        </references>
      </pivotArea>
    </chartFormat>
    <chartFormat chart="5" format="39">
      <pivotArea type="data" outline="0" fieldPosition="0">
        <references count="2">
          <reference field="4294967294" count="1" selected="0">
            <x v="0"/>
          </reference>
          <reference field="1" count="1" selected="0">
            <x v="0"/>
          </reference>
        </references>
      </pivotArea>
    </chartFormat>
    <chartFormat chart="5" format="40">
      <pivotArea type="data" outline="0" fieldPosition="0">
        <references count="2">
          <reference field="4294967294" count="1" selected="0">
            <x v="0"/>
          </reference>
          <reference field="1" count="1" selected="0">
            <x v="1"/>
          </reference>
        </references>
      </pivotArea>
    </chartFormat>
    <chartFormat chart="5" format="41">
      <pivotArea type="data" outline="0" fieldPosition="0">
        <references count="2">
          <reference field="4294967294" count="1" selected="0">
            <x v="0"/>
          </reference>
          <reference field="1" count="1" selected="0">
            <x v="2"/>
          </reference>
        </references>
      </pivotArea>
    </chartFormat>
    <chartFormat chart="5" format="42">
      <pivotArea type="data" outline="0" fieldPosition="0">
        <references count="2">
          <reference field="4294967294" count="1" selected="0">
            <x v="0"/>
          </reference>
          <reference field="1" count="1" selected="0">
            <x v="3"/>
          </reference>
        </references>
      </pivotArea>
    </chartFormat>
    <chartFormat chart="5" format="43">
      <pivotArea type="data" outline="0" fieldPosition="0">
        <references count="2">
          <reference field="4294967294" count="1" selected="0">
            <x v="0"/>
          </reference>
          <reference field="1" count="1" selected="0">
            <x v="4"/>
          </reference>
        </references>
      </pivotArea>
    </chartFormat>
    <chartFormat chart="5" format="44">
      <pivotArea type="data" outline="0" fieldPosition="0">
        <references count="2">
          <reference field="4294967294" count="1" selected="0">
            <x v="0"/>
          </reference>
          <reference field="1" count="1" selected="0">
            <x v="5"/>
          </reference>
        </references>
      </pivotArea>
    </chartFormat>
    <chartFormat chart="5" format="45">
      <pivotArea type="data" outline="0" fieldPosition="0">
        <references count="2">
          <reference field="4294967294" count="1" selected="0">
            <x v="0"/>
          </reference>
          <reference field="1" count="1" selected="0">
            <x v="6"/>
          </reference>
        </references>
      </pivotArea>
    </chartFormat>
    <chartFormat chart="5" format="46">
      <pivotArea type="data" outline="0" fieldPosition="0">
        <references count="2">
          <reference field="4294967294" count="1" selected="0">
            <x v="0"/>
          </reference>
          <reference field="1" count="1" selected="0">
            <x v="7"/>
          </reference>
        </references>
      </pivotArea>
    </chartFormat>
    <chartFormat chart="5" format="47">
      <pivotArea type="data" outline="0" fieldPosition="0">
        <references count="2">
          <reference field="4294967294" count="1" selected="0">
            <x v="0"/>
          </reference>
          <reference field="1" count="1" selected="0">
            <x v="8"/>
          </reference>
        </references>
      </pivotArea>
    </chartFormat>
    <chartFormat chart="5" format="48">
      <pivotArea type="data" outline="0" fieldPosition="0">
        <references count="2">
          <reference field="4294967294" count="1" selected="0">
            <x v="0"/>
          </reference>
          <reference field="1" count="1" selected="0">
            <x v="9"/>
          </reference>
        </references>
      </pivotArea>
    </chartFormat>
    <chartFormat chart="5" format="49">
      <pivotArea type="data" outline="0" fieldPosition="0">
        <references count="2">
          <reference field="4294967294" count="1" selected="0">
            <x v="0"/>
          </reference>
          <reference field="1" count="1" selected="0">
            <x v="10"/>
          </reference>
        </references>
      </pivotArea>
    </chartFormat>
    <chartFormat chart="5" format="50">
      <pivotArea type="data" outline="0" fieldPosition="0">
        <references count="2">
          <reference field="4294967294" count="1" selected="0">
            <x v="0"/>
          </reference>
          <reference field="1" count="1" selected="0">
            <x v="11"/>
          </reference>
        </references>
      </pivotArea>
    </chartFormat>
    <chartFormat chart="5" format="51">
      <pivotArea type="data" outline="0" fieldPosition="0">
        <references count="2">
          <reference field="4294967294" count="1" selected="0">
            <x v="0"/>
          </reference>
          <reference field="1" count="1" selected="0">
            <x v="12"/>
          </reference>
        </references>
      </pivotArea>
    </chartFormat>
    <chartFormat chart="5" format="52">
      <pivotArea type="data" outline="0" fieldPosition="0">
        <references count="2">
          <reference field="4294967294" count="1" selected="0">
            <x v="0"/>
          </reference>
          <reference field="1" count="1" selected="0">
            <x v="13"/>
          </reference>
        </references>
      </pivotArea>
    </chartFormat>
    <chartFormat chart="5" format="53">
      <pivotArea type="data" outline="0" fieldPosition="0">
        <references count="2">
          <reference field="4294967294" count="1" selected="0">
            <x v="0"/>
          </reference>
          <reference field="1" count="1" selected="0">
            <x v="14"/>
          </reference>
        </references>
      </pivotArea>
    </chartFormat>
    <chartFormat chart="5" format="54">
      <pivotArea type="data" outline="0" fieldPosition="0">
        <references count="2">
          <reference field="4294967294" count="1" selected="0">
            <x v="0"/>
          </reference>
          <reference field="1" count="1" selected="0">
            <x v="15"/>
          </reference>
        </references>
      </pivotArea>
    </chartFormat>
    <chartFormat chart="5" format="55">
      <pivotArea type="data" outline="0" fieldPosition="0">
        <references count="2">
          <reference field="4294967294" count="1" selected="0">
            <x v="0"/>
          </reference>
          <reference field="1" count="1" selected="0">
            <x v="16"/>
          </reference>
        </references>
      </pivotArea>
    </chartFormat>
    <chartFormat chart="5" format="56">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170DF-C031-4510-898F-98CFD213FD1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3">
    <pivotField showAll="0">
      <items count="14">
        <item h="1" x="0"/>
        <item x="1"/>
        <item h="1" x="2"/>
        <item x="3"/>
        <item x="4"/>
        <item x="5"/>
        <item h="1" x="6"/>
        <item x="7"/>
        <item h="1" x="8"/>
        <item x="9"/>
        <item h="1" x="10"/>
        <item x="11"/>
        <item h="1" x="12"/>
        <item t="default"/>
      </items>
    </pivotField>
    <pivotField axis="axisRow" showAll="0">
      <items count="19">
        <item x="8"/>
        <item x="16"/>
        <item x="10"/>
        <item x="1"/>
        <item x="3"/>
        <item x="7"/>
        <item x="5"/>
        <item x="6"/>
        <item x="14"/>
        <item x="15"/>
        <item x="11"/>
        <item x="12"/>
        <item x="9"/>
        <item x="13"/>
        <item x="4"/>
        <item x="2"/>
        <item x="17"/>
        <item x="0"/>
        <item t="default"/>
      </items>
    </pivotField>
    <pivotField dataField="1" showAll="0"/>
  </pivotFields>
  <rowFields count="1">
    <field x="1"/>
  </rowFields>
  <rowItems count="13">
    <i>
      <x/>
    </i>
    <i>
      <x v="1"/>
    </i>
    <i>
      <x v="2"/>
    </i>
    <i>
      <x v="3"/>
    </i>
    <i>
      <x v="5"/>
    </i>
    <i>
      <x v="6"/>
    </i>
    <i>
      <x v="7"/>
    </i>
    <i>
      <x v="9"/>
    </i>
    <i>
      <x v="13"/>
    </i>
    <i>
      <x v="14"/>
    </i>
    <i>
      <x v="15"/>
    </i>
    <i>
      <x v="17"/>
    </i>
    <i t="grand">
      <x/>
    </i>
  </rowItems>
  <colItems count="1">
    <i/>
  </colItems>
  <dataFields count="1">
    <dataField name="Count of Equipment Count" fld="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4A873-9659-4548-BDC5-CFCFF2204CF7}"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
  <location ref="A3:B33" firstHeaderRow="1" firstDataRow="1" firstDataCol="1"/>
  <pivotFields count="3">
    <pivotField axis="axisRow" showAll="0" sortType="descending">
      <items count="14">
        <item sd="0" x="0"/>
        <item sd="0" x="1"/>
        <item sd="0" x="2"/>
        <item sd="0" x="3"/>
        <item sd="0" x="4"/>
        <item sd="0" x="5"/>
        <item x="6"/>
        <item sd="0" x="7"/>
        <item sd="0" x="8"/>
        <item sd="0" x="9"/>
        <item sd="0" x="10"/>
        <item x="11"/>
        <item x="12"/>
        <item t="default" sd="0"/>
      </items>
      <autoSortScope>
        <pivotArea dataOnly="0" outline="0" fieldPosition="0">
          <references count="1">
            <reference field="4294967294" count="1" selected="0">
              <x v="0"/>
            </reference>
          </references>
        </pivotArea>
      </autoSortScope>
    </pivotField>
    <pivotField axis="axisRow" showAll="0">
      <items count="16">
        <item x="7"/>
        <item x="13"/>
        <item x="8"/>
        <item x="1"/>
        <item x="3"/>
        <item x="11"/>
        <item x="12"/>
        <item x="9"/>
        <item x="5"/>
        <item x="6"/>
        <item x="10"/>
        <item x="4"/>
        <item x="2"/>
        <item x="14"/>
        <item x="0"/>
        <item t="default"/>
      </items>
    </pivotField>
    <pivotField dataField="1" showAll="0">
      <items count="22">
        <item x="0"/>
        <item x="1"/>
        <item x="4"/>
        <item x="13"/>
        <item x="18"/>
        <item x="12"/>
        <item x="3"/>
        <item x="2"/>
        <item x="5"/>
        <item x="11"/>
        <item x="10"/>
        <item x="7"/>
        <item x="6"/>
        <item x="14"/>
        <item x="9"/>
        <item x="16"/>
        <item x="8"/>
        <item x="17"/>
        <item x="15"/>
        <item x="19"/>
        <item x="20"/>
        <item t="default"/>
      </items>
    </pivotField>
  </pivotFields>
  <rowFields count="2">
    <field x="0"/>
    <field x="1"/>
  </rowFields>
  <rowItems count="30">
    <i>
      <x v="11"/>
    </i>
    <i r="1">
      <x/>
    </i>
    <i r="1">
      <x v="1"/>
    </i>
    <i r="1">
      <x v="2"/>
    </i>
    <i r="1">
      <x v="3"/>
    </i>
    <i r="1">
      <x v="4"/>
    </i>
    <i r="1">
      <x v="6"/>
    </i>
    <i r="1">
      <x v="10"/>
    </i>
    <i r="1">
      <x v="11"/>
    </i>
    <i r="1">
      <x v="12"/>
    </i>
    <i r="1">
      <x v="14"/>
    </i>
    <i>
      <x v="10"/>
    </i>
    <i>
      <x v="12"/>
    </i>
    <i r="1">
      <x/>
    </i>
    <i r="1">
      <x v="9"/>
    </i>
    <i r="1">
      <x v="11"/>
    </i>
    <i r="1">
      <x v="14"/>
    </i>
    <i>
      <x v="8"/>
    </i>
    <i>
      <x v="5"/>
    </i>
    <i>
      <x v="2"/>
    </i>
    <i>
      <x v="6"/>
    </i>
    <i r="1">
      <x v="9"/>
    </i>
    <i r="1">
      <x v="11"/>
    </i>
    <i>
      <x/>
    </i>
    <i>
      <x v="9"/>
    </i>
    <i>
      <x v="3"/>
    </i>
    <i>
      <x v="1"/>
    </i>
    <i>
      <x v="7"/>
    </i>
    <i>
      <x v="4"/>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E4EEA3-1AB2-4800-94CC-9EAB8AED36AC}"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5">
  <location ref="A3:K9" firstHeaderRow="1" firstDataRow="2" firstDataCol="1"/>
  <pivotFields count="3">
    <pivotField axis="axisCol" showAll="0" sortType="descending">
      <items count="14">
        <item sd="0" x="0"/>
        <item sd="0" x="1"/>
        <item sd="0" x="2"/>
        <item sd="0" x="3"/>
        <item sd="0" x="4"/>
        <item sd="0" x="5"/>
        <item x="6"/>
        <item sd="0" x="7"/>
        <item sd="0" x="8"/>
        <item sd="0" x="9"/>
        <item sd="0" x="10"/>
        <item x="11"/>
        <item x="12"/>
        <item t="default" sd="0"/>
      </items>
      <autoSortScope>
        <pivotArea dataOnly="0" outline="0" fieldPosition="0">
          <references count="1">
            <reference field="4294967294" count="1" selected="0">
              <x v="0"/>
            </reference>
          </references>
        </pivotArea>
      </autoSortScope>
    </pivotField>
    <pivotField axis="axisRow" showAll="0">
      <items count="16">
        <item x="7"/>
        <item h="1" x="13"/>
        <item h="1" x="8"/>
        <item h="1" x="1"/>
        <item h="1" x="3"/>
        <item x="11"/>
        <item h="1" x="12"/>
        <item h="1" x="9"/>
        <item h="1" x="5"/>
        <item x="6"/>
        <item h="1" x="10"/>
        <item h="1" x="4"/>
        <item x="2"/>
        <item h="1" x="14"/>
        <item h="1" x="0"/>
        <item t="default"/>
      </items>
    </pivotField>
    <pivotField dataField="1" showAll="0">
      <items count="22">
        <item x="0"/>
        <item x="1"/>
        <item x="4"/>
        <item x="13"/>
        <item x="18"/>
        <item x="12"/>
        <item x="3"/>
        <item x="2"/>
        <item x="5"/>
        <item x="11"/>
        <item x="10"/>
        <item x="7"/>
        <item x="6"/>
        <item x="14"/>
        <item x="9"/>
        <item x="16"/>
        <item x="8"/>
        <item x="17"/>
        <item x="15"/>
        <item x="19"/>
        <item x="20"/>
        <item t="default"/>
      </items>
    </pivotField>
  </pivotFields>
  <rowFields count="1">
    <field x="1"/>
  </rowFields>
  <rowItems count="5">
    <i>
      <x/>
    </i>
    <i>
      <x v="5"/>
    </i>
    <i>
      <x v="9"/>
    </i>
    <i>
      <x v="12"/>
    </i>
    <i t="grand">
      <x/>
    </i>
  </rowItems>
  <colFields count="1">
    <field x="0"/>
  </colFields>
  <colItems count="10">
    <i>
      <x v="10"/>
    </i>
    <i>
      <x v="11"/>
    </i>
    <i>
      <x v="8"/>
    </i>
    <i>
      <x v="5"/>
    </i>
    <i>
      <x v="12"/>
    </i>
    <i>
      <x v="6"/>
    </i>
    <i>
      <x v="2"/>
    </i>
    <i>
      <x v="1"/>
    </i>
    <i>
      <x v="7"/>
    </i>
    <i t="grand">
      <x/>
    </i>
  </colItems>
  <dataFields count="1">
    <dataField name="Sum of Equipment Count" fld="2" baseField="0" baseItem="0"/>
  </dataFields>
  <chartFormats count="52">
    <chartFormat chart="7" format="0" series="1">
      <pivotArea type="data" outline="0" fieldPosition="0">
        <references count="2">
          <reference field="4294967294" count="1" selected="0">
            <x v="0"/>
          </reference>
          <reference field="0" count="1" selected="0">
            <x v="11"/>
          </reference>
        </references>
      </pivotArea>
    </chartFormat>
    <chartFormat chart="7" format="1" series="1">
      <pivotArea type="data" outline="0" fieldPosition="0">
        <references count="2">
          <reference field="4294967294" count="1" selected="0">
            <x v="0"/>
          </reference>
          <reference field="0" count="1" selected="0">
            <x v="10"/>
          </reference>
        </references>
      </pivotArea>
    </chartFormat>
    <chartFormat chart="7" format="2" series="1">
      <pivotArea type="data" outline="0" fieldPosition="0">
        <references count="2">
          <reference field="4294967294" count="1" selected="0">
            <x v="0"/>
          </reference>
          <reference field="0" count="1" selected="0">
            <x v="12"/>
          </reference>
        </references>
      </pivotArea>
    </chartFormat>
    <chartFormat chart="7" format="3" series="1">
      <pivotArea type="data" outline="0" fieldPosition="0">
        <references count="2">
          <reference field="4294967294" count="1" selected="0">
            <x v="0"/>
          </reference>
          <reference field="0" count="1" selected="0">
            <x v="8"/>
          </reference>
        </references>
      </pivotArea>
    </chartFormat>
    <chartFormat chart="7" format="4" series="1">
      <pivotArea type="data" outline="0" fieldPosition="0">
        <references count="2">
          <reference field="4294967294" count="1" selected="0">
            <x v="0"/>
          </reference>
          <reference field="0" count="1" selected="0">
            <x v="5"/>
          </reference>
        </references>
      </pivotArea>
    </chartFormat>
    <chartFormat chart="7" format="5" series="1">
      <pivotArea type="data" outline="0" fieldPosition="0">
        <references count="2">
          <reference field="4294967294" count="1" selected="0">
            <x v="0"/>
          </reference>
          <reference field="0" count="1" selected="0">
            <x v="2"/>
          </reference>
        </references>
      </pivotArea>
    </chartFormat>
    <chartFormat chart="7" format="6" series="1">
      <pivotArea type="data" outline="0" fieldPosition="0">
        <references count="2">
          <reference field="4294967294" count="1" selected="0">
            <x v="0"/>
          </reference>
          <reference field="0" count="1" selected="0">
            <x v="6"/>
          </reference>
        </references>
      </pivotArea>
    </chartFormat>
    <chartFormat chart="7" format="7" series="1">
      <pivotArea type="data" outline="0" fieldPosition="0">
        <references count="2">
          <reference field="4294967294" count="1" selected="0">
            <x v="0"/>
          </reference>
          <reference field="0" count="1" selected="0">
            <x v="0"/>
          </reference>
        </references>
      </pivotArea>
    </chartFormat>
    <chartFormat chart="7" format="8" series="1">
      <pivotArea type="data" outline="0" fieldPosition="0">
        <references count="2">
          <reference field="4294967294" count="1" selected="0">
            <x v="0"/>
          </reference>
          <reference field="0" count="1" selected="0">
            <x v="9"/>
          </reference>
        </references>
      </pivotArea>
    </chartFormat>
    <chartFormat chart="7" format="9" series="1">
      <pivotArea type="data" outline="0" fieldPosition="0">
        <references count="2">
          <reference field="4294967294" count="1" selected="0">
            <x v="0"/>
          </reference>
          <reference field="0" count="1" selected="0">
            <x v="3"/>
          </reference>
        </references>
      </pivotArea>
    </chartFormat>
    <chartFormat chart="7" format="10" series="1">
      <pivotArea type="data" outline="0" fieldPosition="0">
        <references count="2">
          <reference field="4294967294" count="1" selected="0">
            <x v="0"/>
          </reference>
          <reference field="0" count="1" selected="0">
            <x v="1"/>
          </reference>
        </references>
      </pivotArea>
    </chartFormat>
    <chartFormat chart="7" format="11" series="1">
      <pivotArea type="data" outline="0" fieldPosition="0">
        <references count="2">
          <reference field="4294967294" count="1" selected="0">
            <x v="0"/>
          </reference>
          <reference field="0" count="1" selected="0">
            <x v="7"/>
          </reference>
        </references>
      </pivotArea>
    </chartFormat>
    <chartFormat chart="7" format="12" series="1">
      <pivotArea type="data" outline="0" fieldPosition="0">
        <references count="2">
          <reference field="4294967294" count="1" selected="0">
            <x v="0"/>
          </reference>
          <reference field="0" count="1" selected="0">
            <x v="4"/>
          </reference>
        </references>
      </pivotArea>
    </chartFormat>
    <chartFormat chart="12" format="26" series="1">
      <pivotArea type="data" outline="0" fieldPosition="0">
        <references count="2">
          <reference field="4294967294" count="1" selected="0">
            <x v="0"/>
          </reference>
          <reference field="0" count="1" selected="0">
            <x v="11"/>
          </reference>
        </references>
      </pivotArea>
    </chartFormat>
    <chartFormat chart="12" format="27" series="1">
      <pivotArea type="data" outline="0" fieldPosition="0">
        <references count="2">
          <reference field="4294967294" count="1" selected="0">
            <x v="0"/>
          </reference>
          <reference field="0" count="1" selected="0">
            <x v="10"/>
          </reference>
        </references>
      </pivotArea>
    </chartFormat>
    <chartFormat chart="12" format="28" series="1">
      <pivotArea type="data" outline="0" fieldPosition="0">
        <references count="2">
          <reference field="4294967294" count="1" selected="0">
            <x v="0"/>
          </reference>
          <reference field="0" count="1" selected="0">
            <x v="12"/>
          </reference>
        </references>
      </pivotArea>
    </chartFormat>
    <chartFormat chart="12" format="29" series="1">
      <pivotArea type="data" outline="0" fieldPosition="0">
        <references count="2">
          <reference field="4294967294" count="1" selected="0">
            <x v="0"/>
          </reference>
          <reference field="0" count="1" selected="0">
            <x v="8"/>
          </reference>
        </references>
      </pivotArea>
    </chartFormat>
    <chartFormat chart="12" format="30" series="1">
      <pivotArea type="data" outline="0" fieldPosition="0">
        <references count="2">
          <reference field="4294967294" count="1" selected="0">
            <x v="0"/>
          </reference>
          <reference field="0" count="1" selected="0">
            <x v="5"/>
          </reference>
        </references>
      </pivotArea>
    </chartFormat>
    <chartFormat chart="12" format="31" series="1">
      <pivotArea type="data" outline="0" fieldPosition="0">
        <references count="2">
          <reference field="4294967294" count="1" selected="0">
            <x v="0"/>
          </reference>
          <reference field="0" count="1" selected="0">
            <x v="2"/>
          </reference>
        </references>
      </pivotArea>
    </chartFormat>
    <chartFormat chart="12" format="32" series="1">
      <pivotArea type="data" outline="0" fieldPosition="0">
        <references count="2">
          <reference field="4294967294" count="1" selected="0">
            <x v="0"/>
          </reference>
          <reference field="0" count="1" selected="0">
            <x v="6"/>
          </reference>
        </references>
      </pivotArea>
    </chartFormat>
    <chartFormat chart="12" format="33" series="1">
      <pivotArea type="data" outline="0" fieldPosition="0">
        <references count="2">
          <reference field="4294967294" count="1" selected="0">
            <x v="0"/>
          </reference>
          <reference field="0" count="1" selected="0">
            <x v="0"/>
          </reference>
        </references>
      </pivotArea>
    </chartFormat>
    <chartFormat chart="12" format="34" series="1">
      <pivotArea type="data" outline="0" fieldPosition="0">
        <references count="2">
          <reference field="4294967294" count="1" selected="0">
            <x v="0"/>
          </reference>
          <reference field="0" count="1" selected="0">
            <x v="9"/>
          </reference>
        </references>
      </pivotArea>
    </chartFormat>
    <chartFormat chart="12" format="35" series="1">
      <pivotArea type="data" outline="0" fieldPosition="0">
        <references count="2">
          <reference field="4294967294" count="1" selected="0">
            <x v="0"/>
          </reference>
          <reference field="0" count="1" selected="0">
            <x v="3"/>
          </reference>
        </references>
      </pivotArea>
    </chartFormat>
    <chartFormat chart="12" format="36" series="1">
      <pivotArea type="data" outline="0" fieldPosition="0">
        <references count="2">
          <reference field="4294967294" count="1" selected="0">
            <x v="0"/>
          </reference>
          <reference field="0" count="1" selected="0">
            <x v="1"/>
          </reference>
        </references>
      </pivotArea>
    </chartFormat>
    <chartFormat chart="12" format="37" series="1">
      <pivotArea type="data" outline="0" fieldPosition="0">
        <references count="2">
          <reference field="4294967294" count="1" selected="0">
            <x v="0"/>
          </reference>
          <reference field="0" count="1" selected="0">
            <x v="7"/>
          </reference>
        </references>
      </pivotArea>
    </chartFormat>
    <chartFormat chart="12" format="38" series="1">
      <pivotArea type="data" outline="0" fieldPosition="0">
        <references count="2">
          <reference field="4294967294" count="1" selected="0">
            <x v="0"/>
          </reference>
          <reference field="0" count="1" selected="0">
            <x v="4"/>
          </reference>
        </references>
      </pivotArea>
    </chartFormat>
    <chartFormat chart="13" format="13" series="1">
      <pivotArea type="data" outline="0" fieldPosition="0">
        <references count="2">
          <reference field="4294967294" count="1" selected="0">
            <x v="0"/>
          </reference>
          <reference field="0" count="1" selected="0">
            <x v="11"/>
          </reference>
        </references>
      </pivotArea>
    </chartFormat>
    <chartFormat chart="13" format="14" series="1">
      <pivotArea type="data" outline="0" fieldPosition="0">
        <references count="2">
          <reference field="4294967294" count="1" selected="0">
            <x v="0"/>
          </reference>
          <reference field="0" count="1" selected="0">
            <x v="10"/>
          </reference>
        </references>
      </pivotArea>
    </chartFormat>
    <chartFormat chart="13" format="15" series="1">
      <pivotArea type="data" outline="0" fieldPosition="0">
        <references count="2">
          <reference field="4294967294" count="1" selected="0">
            <x v="0"/>
          </reference>
          <reference field="0" count="1" selected="0">
            <x v="12"/>
          </reference>
        </references>
      </pivotArea>
    </chartFormat>
    <chartFormat chart="13" format="16" series="1">
      <pivotArea type="data" outline="0" fieldPosition="0">
        <references count="2">
          <reference field="4294967294" count="1" selected="0">
            <x v="0"/>
          </reference>
          <reference field="0" count="1" selected="0">
            <x v="8"/>
          </reference>
        </references>
      </pivotArea>
    </chartFormat>
    <chartFormat chart="13" format="17" series="1">
      <pivotArea type="data" outline="0" fieldPosition="0">
        <references count="2">
          <reference field="4294967294" count="1" selected="0">
            <x v="0"/>
          </reference>
          <reference field="0" count="1" selected="0">
            <x v="5"/>
          </reference>
        </references>
      </pivotArea>
    </chartFormat>
    <chartFormat chart="13" format="18" series="1">
      <pivotArea type="data" outline="0" fieldPosition="0">
        <references count="2">
          <reference field="4294967294" count="1" selected="0">
            <x v="0"/>
          </reference>
          <reference field="0" count="1" selected="0">
            <x v="2"/>
          </reference>
        </references>
      </pivotArea>
    </chartFormat>
    <chartFormat chart="13" format="19" series="1">
      <pivotArea type="data" outline="0" fieldPosition="0">
        <references count="2">
          <reference field="4294967294" count="1" selected="0">
            <x v="0"/>
          </reference>
          <reference field="0" count="1" selected="0">
            <x v="6"/>
          </reference>
        </references>
      </pivotArea>
    </chartFormat>
    <chartFormat chart="13" format="20" series="1">
      <pivotArea type="data" outline="0" fieldPosition="0">
        <references count="2">
          <reference field="4294967294" count="1" selected="0">
            <x v="0"/>
          </reference>
          <reference field="0" count="1" selected="0">
            <x v="0"/>
          </reference>
        </references>
      </pivotArea>
    </chartFormat>
    <chartFormat chart="13" format="21" series="1">
      <pivotArea type="data" outline="0" fieldPosition="0">
        <references count="2">
          <reference field="4294967294" count="1" selected="0">
            <x v="0"/>
          </reference>
          <reference field="0" count="1" selected="0">
            <x v="9"/>
          </reference>
        </references>
      </pivotArea>
    </chartFormat>
    <chartFormat chart="13" format="22" series="1">
      <pivotArea type="data" outline="0" fieldPosition="0">
        <references count="2">
          <reference field="4294967294" count="1" selected="0">
            <x v="0"/>
          </reference>
          <reference field="0" count="1" selected="0">
            <x v="3"/>
          </reference>
        </references>
      </pivotArea>
    </chartFormat>
    <chartFormat chart="13" format="23" series="1">
      <pivotArea type="data" outline="0" fieldPosition="0">
        <references count="2">
          <reference field="4294967294" count="1" selected="0">
            <x v="0"/>
          </reference>
          <reference field="0" count="1" selected="0">
            <x v="1"/>
          </reference>
        </references>
      </pivotArea>
    </chartFormat>
    <chartFormat chart="13" format="24" series="1">
      <pivotArea type="data" outline="0" fieldPosition="0">
        <references count="2">
          <reference field="4294967294" count="1" selected="0">
            <x v="0"/>
          </reference>
          <reference field="0" count="1" selected="0">
            <x v="7"/>
          </reference>
        </references>
      </pivotArea>
    </chartFormat>
    <chartFormat chart="13" format="25" series="1">
      <pivotArea type="data" outline="0" fieldPosition="0">
        <references count="2">
          <reference field="4294967294" count="1" selected="0">
            <x v="0"/>
          </reference>
          <reference field="0" count="1" selected="0">
            <x v="4"/>
          </reference>
        </references>
      </pivotArea>
    </chartFormat>
    <chartFormat chart="14" format="26" series="1">
      <pivotArea type="data" outline="0" fieldPosition="0">
        <references count="2">
          <reference field="4294967294" count="1" selected="0">
            <x v="0"/>
          </reference>
          <reference field="0" count="1" selected="0">
            <x v="11"/>
          </reference>
        </references>
      </pivotArea>
    </chartFormat>
    <chartFormat chart="14" format="27" series="1">
      <pivotArea type="data" outline="0" fieldPosition="0">
        <references count="2">
          <reference field="4294967294" count="1" selected="0">
            <x v="0"/>
          </reference>
          <reference field="0" count="1" selected="0">
            <x v="10"/>
          </reference>
        </references>
      </pivotArea>
    </chartFormat>
    <chartFormat chart="14" format="28" series="1">
      <pivotArea type="data" outline="0" fieldPosition="0">
        <references count="2">
          <reference field="4294967294" count="1" selected="0">
            <x v="0"/>
          </reference>
          <reference field="0" count="1" selected="0">
            <x v="12"/>
          </reference>
        </references>
      </pivotArea>
    </chartFormat>
    <chartFormat chart="14" format="29" series="1">
      <pivotArea type="data" outline="0" fieldPosition="0">
        <references count="2">
          <reference field="4294967294" count="1" selected="0">
            <x v="0"/>
          </reference>
          <reference field="0" count="1" selected="0">
            <x v="8"/>
          </reference>
        </references>
      </pivotArea>
    </chartFormat>
    <chartFormat chart="14" format="30" series="1">
      <pivotArea type="data" outline="0" fieldPosition="0">
        <references count="2">
          <reference field="4294967294" count="1" selected="0">
            <x v="0"/>
          </reference>
          <reference field="0" count="1" selected="0">
            <x v="5"/>
          </reference>
        </references>
      </pivotArea>
    </chartFormat>
    <chartFormat chart="14" format="31" series="1">
      <pivotArea type="data" outline="0" fieldPosition="0">
        <references count="2">
          <reference field="4294967294" count="1" selected="0">
            <x v="0"/>
          </reference>
          <reference field="0" count="1" selected="0">
            <x v="2"/>
          </reference>
        </references>
      </pivotArea>
    </chartFormat>
    <chartFormat chart="14" format="32" series="1">
      <pivotArea type="data" outline="0" fieldPosition="0">
        <references count="2">
          <reference field="4294967294" count="1" selected="0">
            <x v="0"/>
          </reference>
          <reference field="0" count="1" selected="0">
            <x v="6"/>
          </reference>
        </references>
      </pivotArea>
    </chartFormat>
    <chartFormat chart="14" format="33" series="1">
      <pivotArea type="data" outline="0" fieldPosition="0">
        <references count="2">
          <reference field="4294967294" count="1" selected="0">
            <x v="0"/>
          </reference>
          <reference field="0" count="1" selected="0">
            <x v="0"/>
          </reference>
        </references>
      </pivotArea>
    </chartFormat>
    <chartFormat chart="14" format="34" series="1">
      <pivotArea type="data" outline="0" fieldPosition="0">
        <references count="2">
          <reference field="4294967294" count="1" selected="0">
            <x v="0"/>
          </reference>
          <reference field="0" count="1" selected="0">
            <x v="9"/>
          </reference>
        </references>
      </pivotArea>
    </chartFormat>
    <chartFormat chart="14" format="35" series="1">
      <pivotArea type="data" outline="0" fieldPosition="0">
        <references count="2">
          <reference field="4294967294" count="1" selected="0">
            <x v="0"/>
          </reference>
          <reference field="0" count="1" selected="0">
            <x v="3"/>
          </reference>
        </references>
      </pivotArea>
    </chartFormat>
    <chartFormat chart="14" format="36" series="1">
      <pivotArea type="data" outline="0" fieldPosition="0">
        <references count="2">
          <reference field="4294967294" count="1" selected="0">
            <x v="0"/>
          </reference>
          <reference field="0" count="1" selected="0">
            <x v="1"/>
          </reference>
        </references>
      </pivotArea>
    </chartFormat>
    <chartFormat chart="14" format="37" series="1">
      <pivotArea type="data" outline="0" fieldPosition="0">
        <references count="2">
          <reference field="4294967294" count="1" selected="0">
            <x v="0"/>
          </reference>
          <reference field="0" count="1" selected="0">
            <x v="7"/>
          </reference>
        </references>
      </pivotArea>
    </chartFormat>
    <chartFormat chart="14" format="38"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A1C357-E130-48E5-AAC6-5097B338A3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3">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items count="16">
        <item x="7"/>
        <item x="13"/>
        <item x="8"/>
        <item x="1"/>
        <item x="3"/>
        <item x="11"/>
        <item x="12"/>
        <item x="9"/>
        <item x="5"/>
        <item x="6"/>
        <item x="10"/>
        <item x="4"/>
        <item x="2"/>
        <item x="14"/>
        <item x="0"/>
        <item t="default"/>
      </items>
    </pivotField>
    <pivotField dataField="1" showAll="0">
      <items count="22">
        <item x="0"/>
        <item x="1"/>
        <item x="4"/>
        <item x="13"/>
        <item x="18"/>
        <item x="12"/>
        <item x="3"/>
        <item x="2"/>
        <item x="5"/>
        <item x="11"/>
        <item x="10"/>
        <item x="7"/>
        <item x="6"/>
        <item x="14"/>
        <item x="9"/>
        <item x="16"/>
        <item x="8"/>
        <item x="17"/>
        <item x="15"/>
        <item x="19"/>
        <item x="20"/>
        <item t="default"/>
      </items>
    </pivotField>
  </pivotFields>
  <rowFields count="1">
    <field x="0"/>
  </rowFields>
  <rowItems count="14">
    <i>
      <x v="11"/>
    </i>
    <i>
      <x v="10"/>
    </i>
    <i>
      <x v="12"/>
    </i>
    <i>
      <x v="8"/>
    </i>
    <i>
      <x v="5"/>
    </i>
    <i>
      <x v="2"/>
    </i>
    <i>
      <x v="6"/>
    </i>
    <i>
      <x/>
    </i>
    <i>
      <x v="9"/>
    </i>
    <i>
      <x v="3"/>
    </i>
    <i>
      <x v="1"/>
    </i>
    <i>
      <x v="7"/>
    </i>
    <i>
      <x v="4"/>
    </i>
    <i t="grand">
      <x/>
    </i>
  </rowItems>
  <colItems count="1">
    <i/>
  </colItems>
  <dataFields count="1">
    <dataField name="Sum of Equipment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13551F0-C809-4619-BD0E-998253E08B63}" sourceName="Department">
  <pivotTables>
    <pivotTable tabId="7" name="PivotTable3"/>
  </pivotTables>
  <data>
    <tabular pivotCacheId="13799006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 xr10:uid="{B58920FC-3874-4C7E-8B20-724BDBC332FE}" sourceName="Equipment Class">
  <pivotTables>
    <pivotTable tabId="7" name="PivotTable3"/>
  </pivotTables>
  <data>
    <tabular pivotCacheId="137990060">
      <items count="15">
        <i x="7" s="1"/>
        <i x="13" s="1"/>
        <i x="8" s="1"/>
        <i x="1" s="1"/>
        <i x="3" s="1"/>
        <i x="11" s="1"/>
        <i x="12" s="1"/>
        <i x="9" s="1"/>
        <i x="5" s="1"/>
        <i x="6" s="1"/>
        <i x="10" s="1"/>
        <i x="4" s="1"/>
        <i x="2" s="1"/>
        <i x="1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ount" xr10:uid="{B5BD8F6E-AAFD-42AE-9D0F-65FFE9393AE8}" sourceName="Equipment Count">
  <pivotTables>
    <pivotTable tabId="7" name="PivotTable3"/>
  </pivotTables>
  <data>
    <tabular pivotCacheId="137990060">
      <items count="21">
        <i x="0" s="1"/>
        <i x="1" s="1"/>
        <i x="4" s="1"/>
        <i x="13" s="1"/>
        <i x="18" s="1"/>
        <i x="12" s="1"/>
        <i x="3" s="1"/>
        <i x="2" s="1"/>
        <i x="5" s="1"/>
        <i x="11" s="1"/>
        <i x="10" s="1"/>
        <i x="7" s="1"/>
        <i x="6" s="1"/>
        <i x="14" s="1"/>
        <i x="9" s="1"/>
        <i x="16" s="1"/>
        <i x="8" s="1"/>
        <i x="17" s="1"/>
        <i x="15" s="1"/>
        <i x="19" s="1"/>
        <i x="2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A11AF1E-1A1F-4085-A968-EFBF66971531}" sourceName="Department">
  <pivotTables>
    <pivotTable tabId="8" name="PivotTable3"/>
  </pivotTables>
  <data>
    <tabular pivotCacheId="137990060">
      <items count="13">
        <i x="1" s="1"/>
        <i x="2" s="1"/>
        <i x="5" s="1"/>
        <i x="6" s="1"/>
        <i x="7" s="1"/>
        <i x="8" s="1"/>
        <i x="10" s="1"/>
        <i x="11" s="1"/>
        <i x="12" s="1"/>
        <i x="0" s="1" nd="1"/>
        <i x="3" s="1" nd="1"/>
        <i x="4"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1" xr10:uid="{8DDA36FF-09E7-4817-9A7F-EDA4033999BC}" sourceName="Equipment Class">
  <pivotTables>
    <pivotTable tabId="8" name="PivotTable3"/>
  </pivotTables>
  <data>
    <tabular pivotCacheId="137990060">
      <items count="15">
        <i x="7" s="1"/>
        <i x="13"/>
        <i x="8"/>
        <i x="1"/>
        <i x="3"/>
        <i x="11" s="1"/>
        <i x="12"/>
        <i x="9"/>
        <i x="5"/>
        <i x="6" s="1"/>
        <i x="10"/>
        <i x="4"/>
        <i x="2" s="1"/>
        <i x="1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ount1" xr10:uid="{D9B2C27F-03E0-49B5-A372-F7701D0E3FD2}" sourceName="Equipment Count">
  <pivotTables>
    <pivotTable tabId="8" name="PivotTable3"/>
  </pivotTables>
  <data>
    <tabular pivotCacheId="137990060">
      <items count="21">
        <i x="0" s="1"/>
        <i x="1" s="1"/>
        <i x="4" s="1"/>
        <i x="13" s="1"/>
        <i x="18" s="1"/>
        <i x="12" s="1"/>
        <i x="6" s="1"/>
        <i x="14" s="1"/>
        <i x="9" s="1"/>
        <i x="3" s="1" nd="1"/>
        <i x="2" s="1" nd="1"/>
        <i x="5" s="1" nd="1"/>
        <i x="11" s="1" nd="1"/>
        <i x="10" s="1" nd="1"/>
        <i x="7" s="1" nd="1"/>
        <i x="16" s="1" nd="1"/>
        <i x="8" s="1" nd="1"/>
        <i x="17" s="1" nd="1"/>
        <i x="15" s="1" nd="1"/>
        <i x="19" s="1" nd="1"/>
        <i x="2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B3FD6F1D-A44C-479D-ACB6-56345F0F29A9}" sourceName="Department">
  <pivotTables>
    <pivotTable tabId="11" name="PivotTable1"/>
    <pivotTable tabId="11" name="PivotTable3"/>
  </pivotTables>
  <data>
    <tabular pivotCacheId="1273352174">
      <items count="13">
        <i x="0"/>
        <i x="1" s="1"/>
        <i x="2"/>
        <i x="3" s="1"/>
        <i x="4" s="1"/>
        <i x="5" s="1"/>
        <i x="6"/>
        <i x="7" s="1"/>
        <i x="8"/>
        <i x="9" s="1"/>
        <i x="10"/>
        <i x="11" s="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0E409C0A-B284-4E81-8F39-178F3854D7D3}" cache="Slicer_Department2" caption="Department"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8AA4D0C7-7939-4A7D-A7D6-B311D03A9EE0}" cache="Slicer_Department2" caption="Depart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8F1EC72F-B629-4C1E-BCBE-9E9FCBF578C0}" cache="Slicer_Department1" caption="Department" rowHeight="234950"/>
  <slicer name="Equipment Class 2" xr10:uid="{430B60DB-B1CF-4EA8-85DA-BFC2F8B68E47}" cache="Slicer_Equipment_Class1" caption="Equipment Clas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B599B2E-39D4-4FF7-92B7-DA0A6BD275D2}" cache="Slicer_Department" caption="Department" rowHeight="234950"/>
  <slicer name="Equipment Class" xr10:uid="{FC29502F-846B-42C6-BA3F-84138652A673}" cache="Slicer_Equipment_Class" caption="Equipment Class" rowHeight="234950"/>
  <slicer name="Equipment Count" xr10:uid="{80A80D1D-34C9-4770-B3EE-4265550DE597}" cache="Slicer_Equipment_Count" caption="Equipment Count" startItem="1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DEAA398-6979-4EB6-ADD0-BEFB29888439}" cache="Slicer_Department1" caption="Department" rowHeight="234950"/>
  <slicer name="Equipment Class 1" xr10:uid="{DE488727-89FC-4937-97AD-C0410F3DFE56}" cache="Slicer_Equipment_Class1" caption="Equipment Class" rowHeight="234950"/>
  <slicer name="Equipment Count 1" xr10:uid="{5DF79010-782B-49E5-A724-EEF5F3BBBA61}" cache="Slicer_Equipment_Count1" caption="Equipment Count" startItem="1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6FB04-6351-48E2-8CA7-17E233A29FC2}" name="Table22" displayName="Table22" ref="A1:C55" totalsRowShown="0">
  <autoFilter ref="A1:C55" xr:uid="{00000000-0009-0000-0100-000002000000}"/>
  <tableColumns count="3">
    <tableColumn id="5" xr3:uid="{332DCA56-2F1B-4EE2-9D1E-2B890EF28560}" name="Department"/>
    <tableColumn id="3" xr3:uid="{C618F802-277A-4655-B357-ACD2C4BDA34F}" name="Equipment Class" totalsRowDxfId="4"/>
    <tableColumn id="4" xr3:uid="{0D460385-A301-4B95-B1D9-1785F965DF91}" name="Equipment Count" totalsRow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C55" totalsRowShown="0">
  <autoFilter ref="A1:C55" xr:uid="{00000000-0009-0000-0100-000002000000}"/>
  <tableColumns count="3">
    <tableColumn id="5" xr3:uid="{00000000-0010-0000-0000-000005000000}" name="Department"/>
    <tableColumn id="3" xr3:uid="{00000000-0010-0000-0000-000003000000}" name="Equipment Class"/>
    <tableColumn id="4" xr3:uid="{00000000-0010-0000-0000-000004000000}" name="Equipment C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5" displayName="Table25" ref="A1:D55" totalsRowShown="0">
  <autoFilter ref="A1:D55" xr:uid="{00000000-0009-0000-0100-000004000000}"/>
  <tableColumns count="4">
    <tableColumn id="1" xr3:uid="{00000000-0010-0000-0100-000001000000}" name="Department"/>
    <tableColumn id="2" xr3:uid="{00000000-0010-0000-0100-000002000000}" name="Department2"/>
    <tableColumn id="3" xr3:uid="{00000000-0010-0000-0100-000003000000}" name="Equipment Class"/>
    <tableColumn id="4" xr3:uid="{00000000-0010-0000-0100-000004000000}" name="Equipment 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77E714-8B98-4B17-995E-80A89EC6738E}" name="Table3" displayName="Table3" ref="A1:C54" totalsRowShown="0">
  <autoFilter ref="A1:C54" xr:uid="{D477E714-8B98-4B17-995E-80A89EC6738E}"/>
  <tableColumns count="3">
    <tableColumn id="5" xr3:uid="{6A639E99-E7E1-4011-BD0A-E37F4D7DC2D4}" name="Department"/>
    <tableColumn id="3" xr3:uid="{6782429B-611D-44B5-B99E-61E3BD2ADBFB}" name="Equipment Class"/>
    <tableColumn id="4" xr3:uid="{6647153F-C8CF-42B3-8254-783F35F109FE}" name="Equipment 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BA275-EB09-44D1-B768-041162938043}">
  <dimension ref="A1:W1"/>
  <sheetViews>
    <sheetView showGridLines="0" tabSelected="1" workbookViewId="0">
      <selection activeCell="E29" sqref="E29"/>
    </sheetView>
  </sheetViews>
  <sheetFormatPr defaultRowHeight="14.4" x14ac:dyDescent="0.3"/>
  <sheetData>
    <row r="1" spans="1:23" ht="31.2" customHeight="1" x14ac:dyDescent="0.3">
      <c r="A1" s="18" t="s">
        <v>98</v>
      </c>
      <c r="B1" s="18"/>
      <c r="C1" s="18"/>
      <c r="D1" s="18"/>
      <c r="E1" s="18"/>
      <c r="F1" s="18"/>
      <c r="G1" s="18"/>
      <c r="H1" s="18"/>
      <c r="I1" s="18"/>
      <c r="J1" s="18"/>
      <c r="K1" s="18"/>
      <c r="L1" s="18"/>
      <c r="M1" s="18"/>
      <c r="N1" s="18"/>
      <c r="O1" s="18"/>
      <c r="P1" s="18"/>
      <c r="Q1" s="18"/>
      <c r="R1" s="18"/>
      <c r="S1" s="18"/>
      <c r="T1" s="18"/>
      <c r="U1" s="18"/>
      <c r="V1" s="18"/>
      <c r="W1" s="18"/>
    </row>
  </sheetData>
  <sheetProtection sheet="1" objects="1" scenarios="1"/>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EE13-99A3-4EA5-A458-9A8AE8DCB1DA}">
  <dimension ref="A1:C54"/>
  <sheetViews>
    <sheetView workbookViewId="0">
      <selection activeCell="D4" sqref="D4"/>
    </sheetView>
  </sheetViews>
  <sheetFormatPr defaultRowHeight="14.4" x14ac:dyDescent="0.3"/>
  <cols>
    <col min="1" max="1" width="29.21875" bestFit="1" customWidth="1"/>
    <col min="2" max="2" width="23.77734375" bestFit="1" customWidth="1"/>
    <col min="3" max="3" width="18.109375" bestFit="1" customWidth="1"/>
  </cols>
  <sheetData>
    <row r="1" spans="1:3" x14ac:dyDescent="0.3">
      <c r="A1" t="s">
        <v>0</v>
      </c>
      <c r="B1" t="s">
        <v>1</v>
      </c>
      <c r="C1" t="s">
        <v>2</v>
      </c>
    </row>
    <row r="2" spans="1:3" x14ac:dyDescent="0.3">
      <c r="A2" t="s">
        <v>49</v>
      </c>
      <c r="B2" t="s">
        <v>5</v>
      </c>
      <c r="C2">
        <v>1</v>
      </c>
    </row>
    <row r="3" spans="1:3" x14ac:dyDescent="0.3">
      <c r="A3" t="s">
        <v>49</v>
      </c>
      <c r="B3" t="s">
        <v>6</v>
      </c>
      <c r="C3">
        <v>2</v>
      </c>
    </row>
    <row r="4" spans="1:3" x14ac:dyDescent="0.3">
      <c r="A4" t="s">
        <v>50</v>
      </c>
      <c r="B4" t="s">
        <v>9</v>
      </c>
      <c r="C4">
        <v>1</v>
      </c>
    </row>
    <row r="5" spans="1:3" x14ac:dyDescent="0.3">
      <c r="A5" t="s">
        <v>51</v>
      </c>
      <c r="B5" t="s">
        <v>12</v>
      </c>
      <c r="C5">
        <v>8</v>
      </c>
    </row>
    <row r="6" spans="1:3" x14ac:dyDescent="0.3">
      <c r="A6" t="s">
        <v>51</v>
      </c>
      <c r="B6" t="s">
        <v>6</v>
      </c>
      <c r="C6">
        <v>7</v>
      </c>
    </row>
    <row r="7" spans="1:3" x14ac:dyDescent="0.3">
      <c r="A7" t="s">
        <v>51</v>
      </c>
      <c r="B7" t="s">
        <v>9</v>
      </c>
      <c r="C7">
        <v>2</v>
      </c>
    </row>
    <row r="8" spans="1:3" x14ac:dyDescent="0.3">
      <c r="A8" t="s">
        <v>52</v>
      </c>
      <c r="B8" t="s">
        <v>15</v>
      </c>
      <c r="C8">
        <v>1</v>
      </c>
    </row>
    <row r="9" spans="1:3" x14ac:dyDescent="0.3">
      <c r="A9" t="s">
        <v>53</v>
      </c>
      <c r="B9" t="s">
        <v>15</v>
      </c>
      <c r="C9">
        <v>1</v>
      </c>
    </row>
    <row r="10" spans="1:3" x14ac:dyDescent="0.3">
      <c r="A10" t="s">
        <v>54</v>
      </c>
      <c r="B10" t="s">
        <v>6</v>
      </c>
      <c r="C10">
        <v>3</v>
      </c>
    </row>
    <row r="11" spans="1:3" x14ac:dyDescent="0.3">
      <c r="A11" t="s">
        <v>54</v>
      </c>
      <c r="B11" t="s">
        <v>21</v>
      </c>
      <c r="C11">
        <v>1</v>
      </c>
    </row>
    <row r="12" spans="1:3" x14ac:dyDescent="0.3">
      <c r="A12" t="s">
        <v>54</v>
      </c>
      <c r="B12" t="s">
        <v>22</v>
      </c>
      <c r="C12">
        <v>2</v>
      </c>
    </row>
    <row r="13" spans="1:3" x14ac:dyDescent="0.3">
      <c r="A13" t="s">
        <v>54</v>
      </c>
      <c r="B13" t="s">
        <v>9</v>
      </c>
      <c r="C13">
        <v>3</v>
      </c>
    </row>
    <row r="14" spans="1:3" x14ac:dyDescent="0.3">
      <c r="A14" t="s">
        <v>54</v>
      </c>
      <c r="B14" t="s">
        <v>23</v>
      </c>
      <c r="C14">
        <v>1</v>
      </c>
    </row>
    <row r="15" spans="1:3" x14ac:dyDescent="0.3">
      <c r="A15" t="s">
        <v>54</v>
      </c>
      <c r="B15" t="s">
        <v>5</v>
      </c>
      <c r="C15">
        <v>8</v>
      </c>
    </row>
    <row r="16" spans="1:3" x14ac:dyDescent="0.3">
      <c r="A16" t="s">
        <v>54</v>
      </c>
      <c r="B16" t="s">
        <v>15</v>
      </c>
      <c r="C16">
        <v>10</v>
      </c>
    </row>
    <row r="17" spans="1:3" x14ac:dyDescent="0.3">
      <c r="A17" t="s">
        <v>54</v>
      </c>
      <c r="B17" t="s">
        <v>24</v>
      </c>
      <c r="C17">
        <v>1</v>
      </c>
    </row>
    <row r="18" spans="1:3" x14ac:dyDescent="0.3">
      <c r="A18" t="s">
        <v>55</v>
      </c>
      <c r="B18" t="s">
        <v>15</v>
      </c>
      <c r="C18">
        <v>2</v>
      </c>
    </row>
    <row r="19" spans="1:3" x14ac:dyDescent="0.3">
      <c r="A19" t="s">
        <v>55</v>
      </c>
      <c r="B19" t="s">
        <v>27</v>
      </c>
      <c r="C19">
        <v>3</v>
      </c>
    </row>
    <row r="20" spans="1:3" x14ac:dyDescent="0.3">
      <c r="A20" t="s">
        <v>56</v>
      </c>
      <c r="B20" t="s">
        <v>9</v>
      </c>
      <c r="C20">
        <v>1</v>
      </c>
    </row>
    <row r="21" spans="1:3" x14ac:dyDescent="0.3">
      <c r="A21" t="s">
        <v>57</v>
      </c>
      <c r="B21" t="s">
        <v>9</v>
      </c>
      <c r="C21">
        <v>18</v>
      </c>
    </row>
    <row r="22" spans="1:3" x14ac:dyDescent="0.3">
      <c r="A22" t="s">
        <v>57</v>
      </c>
      <c r="B22" t="s">
        <v>15</v>
      </c>
      <c r="C22">
        <v>15</v>
      </c>
    </row>
    <row r="23" spans="1:3" x14ac:dyDescent="0.3">
      <c r="A23" t="s">
        <v>57</v>
      </c>
      <c r="B23" t="s">
        <v>5</v>
      </c>
      <c r="C23">
        <v>3</v>
      </c>
    </row>
    <row r="24" spans="1:3" x14ac:dyDescent="0.3">
      <c r="A24" t="s">
        <v>57</v>
      </c>
      <c r="B24" t="s">
        <v>24</v>
      </c>
      <c r="C24">
        <v>1</v>
      </c>
    </row>
    <row r="25" spans="1:3" x14ac:dyDescent="0.3">
      <c r="A25" t="s">
        <v>57</v>
      </c>
      <c r="B25" t="s">
        <v>31</v>
      </c>
      <c r="C25">
        <v>2</v>
      </c>
    </row>
    <row r="26" spans="1:3" x14ac:dyDescent="0.3">
      <c r="A26" t="s">
        <v>57</v>
      </c>
      <c r="B26" t="s">
        <v>23</v>
      </c>
      <c r="C26">
        <v>33</v>
      </c>
    </row>
    <row r="27" spans="1:3" x14ac:dyDescent="0.3">
      <c r="A27" t="s">
        <v>96</v>
      </c>
      <c r="B27" t="s">
        <v>15</v>
      </c>
      <c r="C27">
        <v>3</v>
      </c>
    </row>
    <row r="28" spans="1:3" x14ac:dyDescent="0.3">
      <c r="A28" t="s">
        <v>59</v>
      </c>
      <c r="B28" t="s">
        <v>27</v>
      </c>
      <c r="C28">
        <v>27</v>
      </c>
    </row>
    <row r="29" spans="1:3" x14ac:dyDescent="0.3">
      <c r="A29" t="s">
        <v>59</v>
      </c>
      <c r="B29" t="s">
        <v>35</v>
      </c>
      <c r="C29">
        <v>12</v>
      </c>
    </row>
    <row r="30" spans="1:3" x14ac:dyDescent="0.3">
      <c r="A30" t="s">
        <v>59</v>
      </c>
      <c r="B30" t="s">
        <v>36</v>
      </c>
      <c r="C30">
        <v>18</v>
      </c>
    </row>
    <row r="31" spans="1:3" x14ac:dyDescent="0.3">
      <c r="A31" t="s">
        <v>59</v>
      </c>
      <c r="B31" t="s">
        <v>37</v>
      </c>
      <c r="C31">
        <v>11</v>
      </c>
    </row>
    <row r="32" spans="1:3" x14ac:dyDescent="0.3">
      <c r="A32" t="s">
        <v>59</v>
      </c>
      <c r="B32" t="s">
        <v>9</v>
      </c>
      <c r="C32">
        <v>6</v>
      </c>
    </row>
    <row r="33" spans="1:3" x14ac:dyDescent="0.3">
      <c r="A33" t="s">
        <v>59</v>
      </c>
      <c r="B33" t="s">
        <v>5</v>
      </c>
      <c r="C33">
        <v>4</v>
      </c>
    </row>
    <row r="34" spans="1:3" x14ac:dyDescent="0.3">
      <c r="A34" t="s">
        <v>59</v>
      </c>
      <c r="B34" t="s">
        <v>6</v>
      </c>
      <c r="C34">
        <v>2</v>
      </c>
    </row>
    <row r="35" spans="1:3" x14ac:dyDescent="0.3">
      <c r="A35" t="s">
        <v>59</v>
      </c>
      <c r="B35" t="s">
        <v>23</v>
      </c>
      <c r="C35">
        <v>12</v>
      </c>
    </row>
    <row r="36" spans="1:3" x14ac:dyDescent="0.3">
      <c r="A36" t="s">
        <v>59</v>
      </c>
      <c r="B36" t="s">
        <v>15</v>
      </c>
      <c r="C36">
        <v>1</v>
      </c>
    </row>
    <row r="37" spans="1:3" x14ac:dyDescent="0.3">
      <c r="A37" t="s">
        <v>59</v>
      </c>
      <c r="B37" t="s">
        <v>39</v>
      </c>
      <c r="C37">
        <v>4</v>
      </c>
    </row>
    <row r="38" spans="1:3" x14ac:dyDescent="0.3">
      <c r="A38" t="s">
        <v>59</v>
      </c>
      <c r="B38" t="s">
        <v>40</v>
      </c>
      <c r="C38">
        <v>1</v>
      </c>
    </row>
    <row r="39" spans="1:3" x14ac:dyDescent="0.3">
      <c r="A39" t="s">
        <v>59</v>
      </c>
      <c r="B39" t="s">
        <v>41</v>
      </c>
      <c r="C39">
        <v>1</v>
      </c>
    </row>
    <row r="40" spans="1:3" x14ac:dyDescent="0.3">
      <c r="A40" t="s">
        <v>59</v>
      </c>
      <c r="B40" t="s">
        <v>42</v>
      </c>
      <c r="C40">
        <v>1</v>
      </c>
    </row>
    <row r="41" spans="1:3" x14ac:dyDescent="0.3">
      <c r="A41" t="s">
        <v>60</v>
      </c>
      <c r="B41" t="s">
        <v>37</v>
      </c>
      <c r="C41">
        <v>1</v>
      </c>
    </row>
    <row r="42" spans="1:3" x14ac:dyDescent="0.3">
      <c r="A42" t="s">
        <v>60</v>
      </c>
      <c r="B42" t="s">
        <v>9</v>
      </c>
      <c r="C42">
        <v>21</v>
      </c>
    </row>
    <row r="43" spans="1:3" x14ac:dyDescent="0.3">
      <c r="A43" t="s">
        <v>60</v>
      </c>
      <c r="B43" t="s">
        <v>40</v>
      </c>
      <c r="C43">
        <v>1</v>
      </c>
    </row>
    <row r="44" spans="1:3" x14ac:dyDescent="0.3">
      <c r="A44" t="s">
        <v>60</v>
      </c>
      <c r="B44" t="s">
        <v>6</v>
      </c>
      <c r="C44">
        <v>45</v>
      </c>
    </row>
    <row r="45" spans="1:3" x14ac:dyDescent="0.3">
      <c r="A45" t="s">
        <v>60</v>
      </c>
      <c r="B45" t="s">
        <v>15</v>
      </c>
      <c r="C45">
        <v>31</v>
      </c>
    </row>
    <row r="46" spans="1:3" x14ac:dyDescent="0.3">
      <c r="A46" t="s">
        <v>60</v>
      </c>
      <c r="B46" t="s">
        <v>31</v>
      </c>
      <c r="C46">
        <v>3</v>
      </c>
    </row>
    <row r="47" spans="1:3" x14ac:dyDescent="0.3">
      <c r="A47" t="s">
        <v>60</v>
      </c>
      <c r="B47" t="s">
        <v>5</v>
      </c>
      <c r="C47">
        <v>42</v>
      </c>
    </row>
    <row r="48" spans="1:3" x14ac:dyDescent="0.3">
      <c r="A48" t="s">
        <v>60</v>
      </c>
      <c r="B48" t="s">
        <v>24</v>
      </c>
      <c r="C48">
        <v>5</v>
      </c>
    </row>
    <row r="49" spans="1:3" x14ac:dyDescent="0.3">
      <c r="A49" t="s">
        <v>60</v>
      </c>
      <c r="B49" t="s">
        <v>41</v>
      </c>
      <c r="C49">
        <v>5</v>
      </c>
    </row>
    <row r="50" spans="1:3" x14ac:dyDescent="0.3">
      <c r="A50" t="s">
        <v>60</v>
      </c>
      <c r="B50" t="s">
        <v>23</v>
      </c>
      <c r="C50">
        <v>48</v>
      </c>
    </row>
    <row r="51" spans="1:3" x14ac:dyDescent="0.3">
      <c r="A51" t="s">
        <v>61</v>
      </c>
      <c r="B51" t="s">
        <v>24</v>
      </c>
      <c r="C51">
        <v>5</v>
      </c>
    </row>
    <row r="52" spans="1:3" x14ac:dyDescent="0.3">
      <c r="A52" t="s">
        <v>61</v>
      </c>
      <c r="B52" t="s">
        <v>5</v>
      </c>
      <c r="C52">
        <v>15</v>
      </c>
    </row>
    <row r="53" spans="1:3" x14ac:dyDescent="0.3">
      <c r="A53" t="s">
        <v>61</v>
      </c>
      <c r="B53" t="s">
        <v>27</v>
      </c>
      <c r="C53">
        <v>1</v>
      </c>
    </row>
    <row r="54" spans="1:3" x14ac:dyDescent="0.3">
      <c r="A54" t="s">
        <v>61</v>
      </c>
      <c r="B54" t="s">
        <v>15</v>
      </c>
      <c r="C54">
        <v>75</v>
      </c>
    </row>
  </sheetData>
  <phoneticPr fontId="18"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workbookViewId="0">
      <selection activeCell="E12" sqref="E12"/>
    </sheetView>
  </sheetViews>
  <sheetFormatPr defaultRowHeight="14.4" x14ac:dyDescent="0.3"/>
  <sheetData>
    <row r="1" spans="1:4" x14ac:dyDescent="0.3">
      <c r="A1" t="s">
        <v>0</v>
      </c>
      <c r="B1" t="s">
        <v>0</v>
      </c>
      <c r="C1" t="s">
        <v>1</v>
      </c>
      <c r="D1" t="s">
        <v>2</v>
      </c>
    </row>
    <row r="2" spans="1:4" x14ac:dyDescent="0.3">
      <c r="A2" t="s">
        <v>3</v>
      </c>
      <c r="B2" t="s">
        <v>4</v>
      </c>
      <c r="C2" t="s">
        <v>5</v>
      </c>
      <c r="D2">
        <v>1</v>
      </c>
    </row>
    <row r="3" spans="1:4" x14ac:dyDescent="0.3">
      <c r="A3" t="s">
        <v>3</v>
      </c>
      <c r="B3" t="s">
        <v>4</v>
      </c>
      <c r="C3" t="s">
        <v>6</v>
      </c>
      <c r="D3">
        <v>2</v>
      </c>
    </row>
    <row r="4" spans="1:4" x14ac:dyDescent="0.3">
      <c r="A4" t="s">
        <v>7</v>
      </c>
      <c r="B4" t="s">
        <v>8</v>
      </c>
      <c r="C4" t="s">
        <v>9</v>
      </c>
      <c r="D4">
        <v>1</v>
      </c>
    </row>
    <row r="5" spans="1:4" x14ac:dyDescent="0.3">
      <c r="A5" t="s">
        <v>10</v>
      </c>
      <c r="B5" t="s">
        <v>11</v>
      </c>
      <c r="C5" t="s">
        <v>12</v>
      </c>
      <c r="D5">
        <v>8</v>
      </c>
    </row>
    <row r="6" spans="1:4" x14ac:dyDescent="0.3">
      <c r="A6" t="s">
        <v>10</v>
      </c>
      <c r="B6" t="s">
        <v>11</v>
      </c>
      <c r="C6" t="s">
        <v>6</v>
      </c>
      <c r="D6">
        <v>7</v>
      </c>
    </row>
    <row r="7" spans="1:4" x14ac:dyDescent="0.3">
      <c r="A7" t="s">
        <v>10</v>
      </c>
      <c r="B7" t="s">
        <v>11</v>
      </c>
      <c r="C7" t="s">
        <v>9</v>
      </c>
      <c r="D7">
        <v>2</v>
      </c>
    </row>
    <row r="9" spans="1:4" x14ac:dyDescent="0.3">
      <c r="A9" t="s">
        <v>13</v>
      </c>
      <c r="B9" t="s">
        <v>14</v>
      </c>
      <c r="C9" t="s">
        <v>15</v>
      </c>
      <c r="D9">
        <v>1</v>
      </c>
    </row>
    <row r="10" spans="1:4" x14ac:dyDescent="0.3">
      <c r="A10" t="s">
        <v>13</v>
      </c>
      <c r="B10" t="s">
        <v>14</v>
      </c>
      <c r="C10" t="s">
        <v>15</v>
      </c>
      <c r="D10">
        <v>1</v>
      </c>
    </row>
    <row r="11" spans="1:4" x14ac:dyDescent="0.3">
      <c r="A11" t="s">
        <v>16</v>
      </c>
      <c r="B11" t="s">
        <v>17</v>
      </c>
      <c r="C11" t="s">
        <v>15</v>
      </c>
      <c r="D11">
        <v>1</v>
      </c>
    </row>
    <row r="12" spans="1:4" x14ac:dyDescent="0.3">
      <c r="A12" t="s">
        <v>18</v>
      </c>
      <c r="B12" t="s">
        <v>19</v>
      </c>
      <c r="C12" t="s">
        <v>6</v>
      </c>
      <c r="D12">
        <v>3</v>
      </c>
    </row>
    <row r="13" spans="1:4" x14ac:dyDescent="0.3">
      <c r="A13" t="s">
        <v>18</v>
      </c>
      <c r="B13" t="s">
        <v>20</v>
      </c>
      <c r="C13" t="s">
        <v>21</v>
      </c>
      <c r="D13">
        <v>1</v>
      </c>
    </row>
    <row r="14" spans="1:4" x14ac:dyDescent="0.3">
      <c r="A14" t="s">
        <v>18</v>
      </c>
      <c r="B14" t="s">
        <v>19</v>
      </c>
      <c r="C14" t="s">
        <v>22</v>
      </c>
      <c r="D14">
        <v>2</v>
      </c>
    </row>
    <row r="15" spans="1:4" x14ac:dyDescent="0.3">
      <c r="A15" t="s">
        <v>18</v>
      </c>
      <c r="B15" t="s">
        <v>19</v>
      </c>
      <c r="C15" t="s">
        <v>9</v>
      </c>
      <c r="D15">
        <v>3</v>
      </c>
    </row>
    <row r="16" spans="1:4" x14ac:dyDescent="0.3">
      <c r="A16" t="s">
        <v>18</v>
      </c>
      <c r="B16" t="s">
        <v>19</v>
      </c>
      <c r="C16" t="s">
        <v>23</v>
      </c>
      <c r="D16">
        <v>1</v>
      </c>
    </row>
    <row r="17" spans="1:4" x14ac:dyDescent="0.3">
      <c r="A17" t="s">
        <v>18</v>
      </c>
      <c r="B17" t="s">
        <v>19</v>
      </c>
      <c r="C17" t="s">
        <v>5</v>
      </c>
      <c r="D17">
        <v>8</v>
      </c>
    </row>
    <row r="18" spans="1:4" x14ac:dyDescent="0.3">
      <c r="A18" t="s">
        <v>18</v>
      </c>
      <c r="B18" t="s">
        <v>19</v>
      </c>
      <c r="C18" t="s">
        <v>15</v>
      </c>
      <c r="D18">
        <v>10</v>
      </c>
    </row>
    <row r="19" spans="1:4" x14ac:dyDescent="0.3">
      <c r="A19" t="s">
        <v>18</v>
      </c>
      <c r="B19" t="s">
        <v>19</v>
      </c>
      <c r="C19" t="s">
        <v>24</v>
      </c>
      <c r="D19">
        <v>1</v>
      </c>
    </row>
    <row r="20" spans="1:4" x14ac:dyDescent="0.3">
      <c r="A20" t="s">
        <v>25</v>
      </c>
      <c r="B20" t="s">
        <v>26</v>
      </c>
      <c r="C20" t="s">
        <v>15</v>
      </c>
      <c r="D20">
        <v>2</v>
      </c>
    </row>
    <row r="21" spans="1:4" x14ac:dyDescent="0.3">
      <c r="A21" t="s">
        <v>25</v>
      </c>
      <c r="B21" t="s">
        <v>26</v>
      </c>
      <c r="C21" t="s">
        <v>27</v>
      </c>
      <c r="D21">
        <v>3</v>
      </c>
    </row>
    <row r="22" spans="1:4" x14ac:dyDescent="0.3">
      <c r="A22" t="s">
        <v>28</v>
      </c>
      <c r="B22" t="s">
        <v>29</v>
      </c>
      <c r="C22" t="s">
        <v>9</v>
      </c>
      <c r="D22">
        <v>1</v>
      </c>
    </row>
    <row r="24" spans="1:4" x14ac:dyDescent="0.3">
      <c r="A24" t="s">
        <v>30</v>
      </c>
      <c r="B24" t="s">
        <v>17</v>
      </c>
      <c r="C24" t="s">
        <v>9</v>
      </c>
      <c r="D24">
        <v>18</v>
      </c>
    </row>
    <row r="25" spans="1:4" x14ac:dyDescent="0.3">
      <c r="A25" t="s">
        <v>30</v>
      </c>
      <c r="B25" t="s">
        <v>17</v>
      </c>
      <c r="C25" t="s">
        <v>15</v>
      </c>
      <c r="D25">
        <v>15</v>
      </c>
    </row>
    <row r="26" spans="1:4" x14ac:dyDescent="0.3">
      <c r="A26" t="s">
        <v>30</v>
      </c>
      <c r="B26" t="s">
        <v>17</v>
      </c>
      <c r="C26" t="s">
        <v>5</v>
      </c>
      <c r="D26">
        <v>3</v>
      </c>
    </row>
    <row r="27" spans="1:4" x14ac:dyDescent="0.3">
      <c r="A27" t="s">
        <v>30</v>
      </c>
      <c r="B27" t="s">
        <v>17</v>
      </c>
      <c r="C27" t="s">
        <v>24</v>
      </c>
      <c r="D27">
        <v>1</v>
      </c>
    </row>
    <row r="28" spans="1:4" x14ac:dyDescent="0.3">
      <c r="A28" t="s">
        <v>30</v>
      </c>
      <c r="B28" t="s">
        <v>17</v>
      </c>
      <c r="C28" t="s">
        <v>24</v>
      </c>
      <c r="D28">
        <v>1</v>
      </c>
    </row>
    <row r="29" spans="1:4" x14ac:dyDescent="0.3">
      <c r="A29" t="s">
        <v>30</v>
      </c>
      <c r="B29" t="s">
        <v>17</v>
      </c>
      <c r="C29" t="s">
        <v>31</v>
      </c>
      <c r="D29">
        <v>2</v>
      </c>
    </row>
    <row r="30" spans="1:4" x14ac:dyDescent="0.3">
      <c r="A30" t="s">
        <v>30</v>
      </c>
      <c r="B30" t="s">
        <v>17</v>
      </c>
      <c r="C30" t="s">
        <v>23</v>
      </c>
      <c r="D30">
        <v>33</v>
      </c>
    </row>
    <row r="31" spans="1:4" x14ac:dyDescent="0.3">
      <c r="A31" t="s">
        <v>32</v>
      </c>
      <c r="C31" t="s">
        <v>15</v>
      </c>
      <c r="D31">
        <v>3</v>
      </c>
    </row>
    <row r="32" spans="1:4" x14ac:dyDescent="0.3">
      <c r="A32" t="s">
        <v>33</v>
      </c>
      <c r="B32" t="s">
        <v>34</v>
      </c>
      <c r="C32" t="s">
        <v>27</v>
      </c>
      <c r="D32">
        <v>27</v>
      </c>
    </row>
    <row r="33" spans="1:4" x14ac:dyDescent="0.3">
      <c r="A33" t="s">
        <v>33</v>
      </c>
      <c r="B33" t="s">
        <v>34</v>
      </c>
      <c r="C33" t="s">
        <v>35</v>
      </c>
      <c r="D33">
        <v>12</v>
      </c>
    </row>
    <row r="34" spans="1:4" x14ac:dyDescent="0.3">
      <c r="A34" t="s">
        <v>33</v>
      </c>
      <c r="B34" t="s">
        <v>34</v>
      </c>
      <c r="C34" t="s">
        <v>35</v>
      </c>
      <c r="D34">
        <v>12</v>
      </c>
    </row>
    <row r="35" spans="1:4" x14ac:dyDescent="0.3">
      <c r="A35" t="s">
        <v>33</v>
      </c>
      <c r="B35" t="s">
        <v>34</v>
      </c>
      <c r="C35" t="s">
        <v>36</v>
      </c>
      <c r="D35">
        <v>18</v>
      </c>
    </row>
    <row r="36" spans="1:4" x14ac:dyDescent="0.3">
      <c r="A36" t="s">
        <v>33</v>
      </c>
      <c r="B36" t="s">
        <v>34</v>
      </c>
      <c r="C36" t="s">
        <v>37</v>
      </c>
      <c r="D36">
        <v>11</v>
      </c>
    </row>
    <row r="38" spans="1:4" x14ac:dyDescent="0.3">
      <c r="A38" t="s">
        <v>33</v>
      </c>
      <c r="B38" t="s">
        <v>34</v>
      </c>
      <c r="C38" t="s">
        <v>9</v>
      </c>
      <c r="D38">
        <v>6</v>
      </c>
    </row>
    <row r="39" spans="1:4" x14ac:dyDescent="0.3">
      <c r="A39" t="s">
        <v>33</v>
      </c>
      <c r="B39" t="s">
        <v>34</v>
      </c>
      <c r="C39" t="s">
        <v>5</v>
      </c>
      <c r="D39">
        <v>4</v>
      </c>
    </row>
    <row r="40" spans="1:4" x14ac:dyDescent="0.3">
      <c r="A40" t="s">
        <v>33</v>
      </c>
      <c r="B40" t="s">
        <v>34</v>
      </c>
      <c r="C40" t="s">
        <v>6</v>
      </c>
      <c r="D40">
        <v>2</v>
      </c>
    </row>
    <row r="41" spans="1:4" x14ac:dyDescent="0.3">
      <c r="A41" t="s">
        <v>33</v>
      </c>
      <c r="B41" t="s">
        <v>38</v>
      </c>
      <c r="C41" t="s">
        <v>23</v>
      </c>
      <c r="D41">
        <v>12</v>
      </c>
    </row>
    <row r="42" spans="1:4" x14ac:dyDescent="0.3">
      <c r="A42" t="s">
        <v>33</v>
      </c>
      <c r="B42" t="s">
        <v>34</v>
      </c>
      <c r="C42" t="s">
        <v>15</v>
      </c>
      <c r="D42">
        <v>1</v>
      </c>
    </row>
    <row r="43" spans="1:4" x14ac:dyDescent="0.3">
      <c r="A43" t="s">
        <v>33</v>
      </c>
      <c r="B43" t="s">
        <v>34</v>
      </c>
      <c r="C43" t="s">
        <v>39</v>
      </c>
      <c r="D43">
        <v>4</v>
      </c>
    </row>
    <row r="44" spans="1:4" x14ac:dyDescent="0.3">
      <c r="A44" t="s">
        <v>33</v>
      </c>
      <c r="B44" t="s">
        <v>34</v>
      </c>
      <c r="C44" t="s">
        <v>40</v>
      </c>
      <c r="D44">
        <v>1</v>
      </c>
    </row>
    <row r="45" spans="1:4" x14ac:dyDescent="0.3">
      <c r="A45" t="s">
        <v>33</v>
      </c>
      <c r="B45" t="s">
        <v>34</v>
      </c>
      <c r="C45" t="s">
        <v>41</v>
      </c>
      <c r="D45">
        <v>1</v>
      </c>
    </row>
    <row r="46" spans="1:4" x14ac:dyDescent="0.3">
      <c r="A46" t="s">
        <v>33</v>
      </c>
      <c r="B46" t="s">
        <v>34</v>
      </c>
      <c r="C46" t="s">
        <v>42</v>
      </c>
      <c r="D46">
        <v>1</v>
      </c>
    </row>
    <row r="47" spans="1:4" x14ac:dyDescent="0.3">
      <c r="A47" t="s">
        <v>33</v>
      </c>
      <c r="B47" t="s">
        <v>34</v>
      </c>
      <c r="C47" t="s">
        <v>39</v>
      </c>
      <c r="D47">
        <v>4</v>
      </c>
    </row>
    <row r="50" spans="1:4" x14ac:dyDescent="0.3">
      <c r="A50" t="s">
        <v>43</v>
      </c>
      <c r="B50" t="s">
        <v>44</v>
      </c>
      <c r="C50" t="s">
        <v>37</v>
      </c>
      <c r="D50">
        <v>1</v>
      </c>
    </row>
    <row r="51" spans="1:4" x14ac:dyDescent="0.3">
      <c r="A51" t="s">
        <v>43</v>
      </c>
      <c r="B51" t="s">
        <v>44</v>
      </c>
      <c r="C51" t="s">
        <v>9</v>
      </c>
      <c r="D51">
        <v>21</v>
      </c>
    </row>
    <row r="52" spans="1:4" x14ac:dyDescent="0.3">
      <c r="A52" t="s">
        <v>43</v>
      </c>
      <c r="B52" t="s">
        <v>44</v>
      </c>
      <c r="C52" t="s">
        <v>40</v>
      </c>
      <c r="D52">
        <v>1</v>
      </c>
    </row>
    <row r="53" spans="1:4" x14ac:dyDescent="0.3">
      <c r="A53" t="s">
        <v>43</v>
      </c>
      <c r="B53" t="s">
        <v>44</v>
      </c>
      <c r="C53" t="s">
        <v>6</v>
      </c>
      <c r="D53">
        <v>45</v>
      </c>
    </row>
    <row r="54" spans="1:4" x14ac:dyDescent="0.3">
      <c r="A54" t="s">
        <v>43</v>
      </c>
      <c r="B54" t="s">
        <v>44</v>
      </c>
      <c r="C54" t="s">
        <v>15</v>
      </c>
      <c r="D54">
        <v>31</v>
      </c>
    </row>
    <row r="55" spans="1:4" x14ac:dyDescent="0.3">
      <c r="A55" t="s">
        <v>43</v>
      </c>
      <c r="B55" t="s">
        <v>44</v>
      </c>
      <c r="C55" t="s">
        <v>31</v>
      </c>
      <c r="D55">
        <v>3</v>
      </c>
    </row>
    <row r="56" spans="1:4" x14ac:dyDescent="0.3">
      <c r="A56" t="s">
        <v>43</v>
      </c>
      <c r="B56" t="s">
        <v>44</v>
      </c>
      <c r="C56" t="s">
        <v>5</v>
      </c>
      <c r="D56">
        <v>42</v>
      </c>
    </row>
    <row r="57" spans="1:4" x14ac:dyDescent="0.3">
      <c r="A57" t="s">
        <v>43</v>
      </c>
      <c r="B57" t="s">
        <v>44</v>
      </c>
      <c r="C57" t="s">
        <v>24</v>
      </c>
      <c r="D57">
        <v>5</v>
      </c>
    </row>
    <row r="58" spans="1:4" x14ac:dyDescent="0.3">
      <c r="A58" t="s">
        <v>43</v>
      </c>
      <c r="B58" t="s">
        <v>45</v>
      </c>
      <c r="C58" t="s">
        <v>41</v>
      </c>
      <c r="D58">
        <v>5</v>
      </c>
    </row>
    <row r="59" spans="1:4" x14ac:dyDescent="0.3">
      <c r="A59" t="s">
        <v>43</v>
      </c>
      <c r="B59" t="s">
        <v>44</v>
      </c>
      <c r="C59" t="s">
        <v>23</v>
      </c>
      <c r="D59">
        <v>48</v>
      </c>
    </row>
    <row r="60" spans="1:4" x14ac:dyDescent="0.3">
      <c r="A60" t="s">
        <v>46</v>
      </c>
      <c r="B60" t="s">
        <v>44</v>
      </c>
      <c r="C60" t="s">
        <v>24</v>
      </c>
      <c r="D60">
        <v>5</v>
      </c>
    </row>
    <row r="61" spans="1:4" x14ac:dyDescent="0.3">
      <c r="A61" t="s">
        <v>46</v>
      </c>
      <c r="B61" t="s">
        <v>45</v>
      </c>
      <c r="C61" t="s">
        <v>5</v>
      </c>
      <c r="D61">
        <v>15</v>
      </c>
    </row>
    <row r="62" spans="1:4" x14ac:dyDescent="0.3">
      <c r="A62" t="s">
        <v>46</v>
      </c>
      <c r="B62" t="s">
        <v>44</v>
      </c>
      <c r="C62" t="s">
        <v>27</v>
      </c>
      <c r="D62">
        <v>1</v>
      </c>
    </row>
    <row r="63" spans="1:4" x14ac:dyDescent="0.3">
      <c r="A63" t="s">
        <v>46</v>
      </c>
      <c r="B63" t="s">
        <v>44</v>
      </c>
      <c r="C63" t="s">
        <v>15</v>
      </c>
      <c r="D63">
        <v>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EF408-CE3E-4F5A-9F9B-027C798587BE}">
  <dimension ref="A1:A54"/>
  <sheetViews>
    <sheetView topLeftCell="A33" zoomScaleNormal="100" zoomScaleSheetLayoutView="100" workbookViewId="0">
      <selection activeCell="A58" sqref="A58"/>
    </sheetView>
  </sheetViews>
  <sheetFormatPr defaultColWidth="8.77734375" defaultRowHeight="14.4" x14ac:dyDescent="0.3"/>
  <cols>
    <col min="1" max="1" width="183.109375" customWidth="1"/>
  </cols>
  <sheetData>
    <row r="1" spans="1:1" ht="25.8" x14ac:dyDescent="0.5">
      <c r="A1" s="1" t="s">
        <v>63</v>
      </c>
    </row>
    <row r="3" spans="1:1" ht="34.200000000000003" customHeight="1" x14ac:dyDescent="0.3">
      <c r="A3" s="2" t="s">
        <v>62</v>
      </c>
    </row>
    <row r="13" spans="1:1" x14ac:dyDescent="0.3">
      <c r="A13" s="3" t="s">
        <v>89</v>
      </c>
    </row>
    <row r="14" spans="1:1" x14ac:dyDescent="0.3">
      <c r="A14" s="3" t="s">
        <v>90</v>
      </c>
    </row>
    <row r="15" spans="1:1" x14ac:dyDescent="0.3">
      <c r="A15" s="3" t="s">
        <v>91</v>
      </c>
    </row>
    <row r="16" spans="1:1" x14ac:dyDescent="0.3">
      <c r="A16" s="3" t="s">
        <v>92</v>
      </c>
    </row>
    <row r="17" spans="1:1" x14ac:dyDescent="0.3">
      <c r="A17" s="3" t="s">
        <v>93</v>
      </c>
    </row>
    <row r="18" spans="1:1" x14ac:dyDescent="0.3">
      <c r="A18" s="3" t="s">
        <v>94</v>
      </c>
    </row>
    <row r="38" spans="1:1" ht="25.8" x14ac:dyDescent="0.5">
      <c r="A38" s="1" t="s">
        <v>64</v>
      </c>
    </row>
    <row r="40" spans="1:1" x14ac:dyDescent="0.3">
      <c r="A40" s="15" t="s">
        <v>83</v>
      </c>
    </row>
    <row r="41" spans="1:1" x14ac:dyDescent="0.3">
      <c r="A41" s="15" t="s">
        <v>84</v>
      </c>
    </row>
    <row r="42" spans="1:1" x14ac:dyDescent="0.3">
      <c r="A42" s="16"/>
    </row>
    <row r="43" spans="1:1" x14ac:dyDescent="0.3">
      <c r="A43" s="17" t="s">
        <v>77</v>
      </c>
    </row>
    <row r="44" spans="1:1" x14ac:dyDescent="0.3">
      <c r="A44" s="17" t="s">
        <v>78</v>
      </c>
    </row>
    <row r="45" spans="1:1" x14ac:dyDescent="0.3">
      <c r="A45" s="17" t="s">
        <v>79</v>
      </c>
    </row>
    <row r="46" spans="1:1" x14ac:dyDescent="0.3">
      <c r="A46" s="17" t="s">
        <v>80</v>
      </c>
    </row>
    <row r="47" spans="1:1" x14ac:dyDescent="0.3">
      <c r="A47" s="17" t="s">
        <v>81</v>
      </c>
    </row>
    <row r="48" spans="1:1" ht="28.8" x14ac:dyDescent="0.3">
      <c r="A48" s="15" t="s">
        <v>85</v>
      </c>
    </row>
    <row r="49" spans="1:1" x14ac:dyDescent="0.3">
      <c r="A49" s="15" t="s">
        <v>86</v>
      </c>
    </row>
    <row r="50" spans="1:1" ht="28.8" x14ac:dyDescent="0.3">
      <c r="A50" s="15" t="s">
        <v>95</v>
      </c>
    </row>
    <row r="51" spans="1:1" x14ac:dyDescent="0.3">
      <c r="A51" s="15" t="s">
        <v>87</v>
      </c>
    </row>
    <row r="52" spans="1:1" x14ac:dyDescent="0.3">
      <c r="A52" s="16"/>
    </row>
    <row r="53" spans="1:1" x14ac:dyDescent="0.3">
      <c r="A53" s="17" t="s">
        <v>82</v>
      </c>
    </row>
    <row r="54" spans="1:1" x14ac:dyDescent="0.3">
      <c r="A54" s="17" t="s">
        <v>88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0233-F879-4FC2-9204-2A255272388F}">
  <dimension ref="A3:F16"/>
  <sheetViews>
    <sheetView topLeftCell="A10" workbookViewId="0">
      <selection activeCell="E5" sqref="E5:F5"/>
    </sheetView>
  </sheetViews>
  <sheetFormatPr defaultRowHeight="14.4" x14ac:dyDescent="0.3"/>
  <cols>
    <col min="1" max="1" width="23.6640625" bestFit="1" customWidth="1"/>
    <col min="2" max="2" width="23.88671875" bestFit="1" customWidth="1"/>
    <col min="5" max="5" width="23.6640625" bestFit="1" customWidth="1"/>
    <col min="6" max="6" width="23.88671875" bestFit="1" customWidth="1"/>
  </cols>
  <sheetData>
    <row r="3" spans="1:6" x14ac:dyDescent="0.3">
      <c r="A3" s="9" t="s">
        <v>70</v>
      </c>
      <c r="B3" t="s">
        <v>97</v>
      </c>
      <c r="E3" s="9" t="s">
        <v>70</v>
      </c>
      <c r="F3" t="s">
        <v>97</v>
      </c>
    </row>
    <row r="4" spans="1:6" x14ac:dyDescent="0.3">
      <c r="A4" s="10" t="s">
        <v>24</v>
      </c>
      <c r="B4" s="19">
        <v>2</v>
      </c>
      <c r="E4" s="10" t="s">
        <v>24</v>
      </c>
      <c r="F4" s="19">
        <v>2</v>
      </c>
    </row>
    <row r="5" spans="1:6" x14ac:dyDescent="0.3">
      <c r="A5" s="10" t="s">
        <v>41</v>
      </c>
      <c r="B5" s="19">
        <v>1</v>
      </c>
      <c r="E5" s="10" t="s">
        <v>41</v>
      </c>
      <c r="F5" s="19">
        <v>1</v>
      </c>
    </row>
    <row r="6" spans="1:6" x14ac:dyDescent="0.3">
      <c r="A6" s="10" t="s">
        <v>31</v>
      </c>
      <c r="B6" s="19">
        <v>1</v>
      </c>
      <c r="E6" s="10" t="s">
        <v>31</v>
      </c>
      <c r="F6" s="19">
        <v>1</v>
      </c>
    </row>
    <row r="7" spans="1:6" x14ac:dyDescent="0.3">
      <c r="A7" s="10" t="s">
        <v>6</v>
      </c>
      <c r="B7" s="19">
        <v>2</v>
      </c>
      <c r="E7" s="10" t="s">
        <v>6</v>
      </c>
      <c r="F7" s="19">
        <v>2</v>
      </c>
    </row>
    <row r="8" spans="1:6" x14ac:dyDescent="0.3">
      <c r="A8" s="10" t="s">
        <v>23</v>
      </c>
      <c r="B8" s="19">
        <v>2</v>
      </c>
      <c r="E8" s="10" t="s">
        <v>23</v>
      </c>
      <c r="F8" s="19">
        <v>2</v>
      </c>
    </row>
    <row r="9" spans="1:6" x14ac:dyDescent="0.3">
      <c r="A9" s="10" t="s">
        <v>21</v>
      </c>
      <c r="B9" s="19">
        <v>1</v>
      </c>
      <c r="E9" s="10" t="s">
        <v>21</v>
      </c>
      <c r="F9" s="19">
        <v>1</v>
      </c>
    </row>
    <row r="10" spans="1:6" x14ac:dyDescent="0.3">
      <c r="A10" s="10" t="s">
        <v>22</v>
      </c>
      <c r="B10" s="19">
        <v>1</v>
      </c>
      <c r="E10" s="10" t="s">
        <v>22</v>
      </c>
      <c r="F10" s="19">
        <v>1</v>
      </c>
    </row>
    <row r="11" spans="1:6" x14ac:dyDescent="0.3">
      <c r="A11" s="10" t="s">
        <v>40</v>
      </c>
      <c r="B11" s="19">
        <v>1</v>
      </c>
      <c r="E11" s="10" t="s">
        <v>40</v>
      </c>
      <c r="F11" s="19">
        <v>1</v>
      </c>
    </row>
    <row r="12" spans="1:6" x14ac:dyDescent="0.3">
      <c r="A12" s="10" t="s">
        <v>37</v>
      </c>
      <c r="B12" s="19">
        <v>1</v>
      </c>
      <c r="E12" s="10" t="s">
        <v>37</v>
      </c>
      <c r="F12" s="19">
        <v>1</v>
      </c>
    </row>
    <row r="13" spans="1:6" x14ac:dyDescent="0.3">
      <c r="A13" s="10" t="s">
        <v>15</v>
      </c>
      <c r="B13" s="19">
        <v>5</v>
      </c>
      <c r="E13" s="10" t="s">
        <v>15</v>
      </c>
      <c r="F13" s="19">
        <v>5</v>
      </c>
    </row>
    <row r="14" spans="1:6" x14ac:dyDescent="0.3">
      <c r="A14" s="10" t="s">
        <v>9</v>
      </c>
      <c r="B14" s="19">
        <v>4</v>
      </c>
      <c r="E14" s="10" t="s">
        <v>9</v>
      </c>
      <c r="F14" s="19">
        <v>4</v>
      </c>
    </row>
    <row r="15" spans="1:6" x14ac:dyDescent="0.3">
      <c r="A15" s="10" t="s">
        <v>5</v>
      </c>
      <c r="B15" s="19">
        <v>2</v>
      </c>
      <c r="E15" s="10" t="s">
        <v>5</v>
      </c>
      <c r="F15" s="19">
        <v>2</v>
      </c>
    </row>
    <row r="16" spans="1:6" x14ac:dyDescent="0.3">
      <c r="A16" s="10" t="s">
        <v>72</v>
      </c>
      <c r="B16" s="19">
        <v>23</v>
      </c>
      <c r="E16" s="10" t="s">
        <v>72</v>
      </c>
      <c r="F16" s="19">
        <v>23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FA0B-AB54-44A5-A4E7-05109D44FB6C}">
  <dimension ref="A1"/>
  <sheetViews>
    <sheetView showGridLines="0" workbookViewId="0">
      <selection activeCell="E31" sqref="E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4085-0B74-4DD5-9476-39D1A74727E5}">
  <dimension ref="A3:P33"/>
  <sheetViews>
    <sheetView workbookViewId="0">
      <selection activeCell="L32" sqref="L32"/>
    </sheetView>
  </sheetViews>
  <sheetFormatPr defaultRowHeight="14.4" x14ac:dyDescent="0.3"/>
  <cols>
    <col min="1" max="1" width="32.21875" bestFit="1" customWidth="1"/>
    <col min="2" max="2" width="22.5546875" bestFit="1" customWidth="1"/>
    <col min="12" max="12" width="15" customWidth="1"/>
    <col min="14" max="14" width="62.88671875" bestFit="1" customWidth="1"/>
    <col min="16" max="16" width="62.88671875" bestFit="1" customWidth="1"/>
  </cols>
  <sheetData>
    <row r="3" spans="1:16" ht="15.6" x14ac:dyDescent="0.3">
      <c r="B3" t="s">
        <v>71</v>
      </c>
      <c r="N3" s="12" t="s">
        <v>73</v>
      </c>
      <c r="P3" s="12" t="s">
        <v>73</v>
      </c>
    </row>
    <row r="4" spans="1:16" x14ac:dyDescent="0.3">
      <c r="A4" s="10" t="s">
        <v>60</v>
      </c>
      <c r="B4">
        <v>203</v>
      </c>
    </row>
    <row r="5" spans="1:16" x14ac:dyDescent="0.3">
      <c r="A5" s="11" t="s">
        <v>24</v>
      </c>
      <c r="B5">
        <v>5</v>
      </c>
      <c r="N5" t="s">
        <v>75</v>
      </c>
      <c r="P5" t="s">
        <v>76</v>
      </c>
    </row>
    <row r="6" spans="1:16" x14ac:dyDescent="0.3">
      <c r="A6" s="11" t="s">
        <v>41</v>
      </c>
      <c r="B6">
        <v>5</v>
      </c>
      <c r="M6" s="13" t="s">
        <v>74</v>
      </c>
      <c r="N6" s="5" t="s">
        <v>60</v>
      </c>
      <c r="P6" s="6" t="s">
        <v>23</v>
      </c>
    </row>
    <row r="7" spans="1:16" x14ac:dyDescent="0.3">
      <c r="A7" s="11" t="s">
        <v>31</v>
      </c>
      <c r="B7">
        <v>3</v>
      </c>
      <c r="N7" s="14" t="s">
        <v>57</v>
      </c>
      <c r="P7" s="8" t="s">
        <v>6</v>
      </c>
    </row>
    <row r="8" spans="1:16" x14ac:dyDescent="0.3">
      <c r="A8" s="11" t="s">
        <v>6</v>
      </c>
      <c r="B8">
        <v>45</v>
      </c>
      <c r="N8" s="5" t="s">
        <v>59</v>
      </c>
      <c r="P8" s="8" t="s">
        <v>5</v>
      </c>
    </row>
    <row r="9" spans="1:16" x14ac:dyDescent="0.3">
      <c r="A9" s="11" t="s">
        <v>23</v>
      </c>
      <c r="B9">
        <v>48</v>
      </c>
      <c r="N9" s="7" t="s">
        <v>54</v>
      </c>
    </row>
    <row r="10" spans="1:16" x14ac:dyDescent="0.3">
      <c r="A10" s="11" t="s">
        <v>40</v>
      </c>
      <c r="B10">
        <v>1</v>
      </c>
      <c r="N10" s="5" t="s">
        <v>51</v>
      </c>
    </row>
    <row r="11" spans="1:16" x14ac:dyDescent="0.3">
      <c r="A11" s="11" t="s">
        <v>37</v>
      </c>
      <c r="B11">
        <v>2</v>
      </c>
      <c r="N11" s="14" t="s">
        <v>56</v>
      </c>
    </row>
    <row r="12" spans="1:16" x14ac:dyDescent="0.3">
      <c r="A12" s="11" t="s">
        <v>15</v>
      </c>
      <c r="B12">
        <v>31</v>
      </c>
      <c r="N12" s="5" t="s">
        <v>50</v>
      </c>
    </row>
    <row r="13" spans="1:16" x14ac:dyDescent="0.3">
      <c r="A13" s="11" t="s">
        <v>9</v>
      </c>
      <c r="B13">
        <v>21</v>
      </c>
    </row>
    <row r="14" spans="1:16" x14ac:dyDescent="0.3">
      <c r="A14" s="11" t="s">
        <v>5</v>
      </c>
      <c r="B14">
        <v>42</v>
      </c>
    </row>
    <row r="15" spans="1:16" x14ac:dyDescent="0.3">
      <c r="A15" s="10" t="s">
        <v>59</v>
      </c>
      <c r="B15">
        <v>100</v>
      </c>
    </row>
    <row r="16" spans="1:16" x14ac:dyDescent="0.3">
      <c r="A16" s="10" t="s">
        <v>61</v>
      </c>
      <c r="B16">
        <v>96</v>
      </c>
    </row>
    <row r="17" spans="1:2" x14ac:dyDescent="0.3">
      <c r="A17" s="11" t="s">
        <v>24</v>
      </c>
      <c r="B17">
        <v>5</v>
      </c>
    </row>
    <row r="18" spans="1:2" x14ac:dyDescent="0.3">
      <c r="A18" s="11" t="s">
        <v>27</v>
      </c>
      <c r="B18">
        <v>1</v>
      </c>
    </row>
    <row r="19" spans="1:2" x14ac:dyDescent="0.3">
      <c r="A19" s="11" t="s">
        <v>15</v>
      </c>
      <c r="B19">
        <v>75</v>
      </c>
    </row>
    <row r="20" spans="1:2" x14ac:dyDescent="0.3">
      <c r="A20" s="11" t="s">
        <v>5</v>
      </c>
      <c r="B20">
        <v>15</v>
      </c>
    </row>
    <row r="21" spans="1:2" x14ac:dyDescent="0.3">
      <c r="A21" s="10" t="s">
        <v>57</v>
      </c>
      <c r="B21">
        <v>72</v>
      </c>
    </row>
    <row r="22" spans="1:2" x14ac:dyDescent="0.3">
      <c r="A22" s="10" t="s">
        <v>54</v>
      </c>
      <c r="B22">
        <v>29</v>
      </c>
    </row>
    <row r="23" spans="1:2" x14ac:dyDescent="0.3">
      <c r="A23" s="10" t="s">
        <v>51</v>
      </c>
      <c r="B23">
        <v>17</v>
      </c>
    </row>
    <row r="24" spans="1:2" x14ac:dyDescent="0.3">
      <c r="A24" s="10" t="s">
        <v>55</v>
      </c>
      <c r="B24">
        <v>5</v>
      </c>
    </row>
    <row r="25" spans="1:2" x14ac:dyDescent="0.3">
      <c r="A25" s="11" t="s">
        <v>27</v>
      </c>
      <c r="B25">
        <v>3</v>
      </c>
    </row>
    <row r="26" spans="1:2" x14ac:dyDescent="0.3">
      <c r="A26" s="11" t="s">
        <v>15</v>
      </c>
      <c r="B26">
        <v>2</v>
      </c>
    </row>
    <row r="27" spans="1:2" x14ac:dyDescent="0.3">
      <c r="A27" s="10" t="s">
        <v>49</v>
      </c>
      <c r="B27">
        <v>3</v>
      </c>
    </row>
    <row r="28" spans="1:2" x14ac:dyDescent="0.3">
      <c r="A28" s="10" t="s">
        <v>58</v>
      </c>
      <c r="B28">
        <v>3</v>
      </c>
    </row>
    <row r="29" spans="1:2" x14ac:dyDescent="0.3">
      <c r="A29" s="10" t="s">
        <v>52</v>
      </c>
      <c r="B29">
        <v>1</v>
      </c>
    </row>
    <row r="30" spans="1:2" x14ac:dyDescent="0.3">
      <c r="A30" s="10" t="s">
        <v>50</v>
      </c>
      <c r="B30">
        <v>1</v>
      </c>
    </row>
    <row r="31" spans="1:2" x14ac:dyDescent="0.3">
      <c r="A31" s="10" t="s">
        <v>56</v>
      </c>
      <c r="B31">
        <v>1</v>
      </c>
    </row>
    <row r="32" spans="1:2" x14ac:dyDescent="0.3">
      <c r="A32" s="10" t="s">
        <v>53</v>
      </c>
      <c r="B32">
        <v>1</v>
      </c>
    </row>
    <row r="33" spans="1:2" x14ac:dyDescent="0.3">
      <c r="A33" s="10" t="s">
        <v>72</v>
      </c>
      <c r="B33">
        <v>532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CA13-9327-41FF-8010-A583560D9FDB}">
  <dimension ref="A3:P9"/>
  <sheetViews>
    <sheetView topLeftCell="A21" workbookViewId="0">
      <selection activeCell="F15" sqref="F15"/>
    </sheetView>
  </sheetViews>
  <sheetFormatPr defaultRowHeight="14.4" x14ac:dyDescent="0.3"/>
  <cols>
    <col min="1" max="1" width="22.5546875" bestFit="1" customWidth="1"/>
    <col min="2" max="2" width="14.109375" bestFit="1" customWidth="1"/>
    <col min="3" max="3" width="14.77734375" bestFit="1" customWidth="1"/>
    <col min="4" max="4" width="22.88671875" bestFit="1" customWidth="1"/>
    <col min="5" max="5" width="26" bestFit="1" customWidth="1"/>
    <col min="6" max="6" width="24.21875" bestFit="1" customWidth="1"/>
    <col min="7" max="7" width="22.109375" bestFit="1" customWidth="1"/>
    <col min="8" max="8" width="28.5546875" bestFit="1" customWidth="1"/>
    <col min="9" max="9" width="11.44140625" bestFit="1" customWidth="1"/>
    <col min="10" max="10" width="21.33203125" bestFit="1" customWidth="1"/>
    <col min="11" max="11" width="10.77734375" bestFit="1" customWidth="1"/>
    <col min="12" max="12" width="11.44140625" bestFit="1" customWidth="1"/>
    <col min="13" max="13" width="21.33203125" bestFit="1" customWidth="1"/>
    <col min="14" max="14" width="19" bestFit="1" customWidth="1"/>
    <col min="15" max="15" width="10.77734375" bestFit="1" customWidth="1"/>
    <col min="16" max="16" width="62.88671875" bestFit="1" customWidth="1"/>
  </cols>
  <sheetData>
    <row r="3" spans="1:16" ht="15.6" x14ac:dyDescent="0.3">
      <c r="A3" s="9" t="s">
        <v>71</v>
      </c>
      <c r="P3" s="12" t="s">
        <v>73</v>
      </c>
    </row>
    <row r="4" spans="1:16" x14ac:dyDescent="0.3">
      <c r="B4" t="s">
        <v>59</v>
      </c>
      <c r="C4" t="s">
        <v>60</v>
      </c>
      <c r="D4" t="s">
        <v>57</v>
      </c>
      <c r="E4" t="s">
        <v>54</v>
      </c>
      <c r="F4" t="s">
        <v>61</v>
      </c>
      <c r="G4" t="s">
        <v>55</v>
      </c>
      <c r="H4" t="s">
        <v>51</v>
      </c>
      <c r="I4" t="s">
        <v>50</v>
      </c>
      <c r="J4" t="s">
        <v>56</v>
      </c>
      <c r="K4" t="s">
        <v>72</v>
      </c>
    </row>
    <row r="5" spans="1:16" x14ac:dyDescent="0.3">
      <c r="A5" s="10" t="s">
        <v>24</v>
      </c>
      <c r="C5">
        <v>5</v>
      </c>
      <c r="D5">
        <v>1</v>
      </c>
      <c r="E5">
        <v>1</v>
      </c>
      <c r="F5">
        <v>5</v>
      </c>
      <c r="K5">
        <v>12</v>
      </c>
      <c r="P5" t="s">
        <v>76</v>
      </c>
    </row>
    <row r="6" spans="1:16" x14ac:dyDescent="0.3">
      <c r="A6" s="10" t="s">
        <v>39</v>
      </c>
      <c r="B6">
        <v>4</v>
      </c>
      <c r="K6">
        <v>4</v>
      </c>
      <c r="P6" s="6" t="s">
        <v>23</v>
      </c>
    </row>
    <row r="7" spans="1:16" x14ac:dyDescent="0.3">
      <c r="A7" s="10" t="s">
        <v>27</v>
      </c>
      <c r="B7">
        <v>27</v>
      </c>
      <c r="E7">
        <v>2</v>
      </c>
      <c r="F7">
        <v>1</v>
      </c>
      <c r="G7">
        <v>3</v>
      </c>
      <c r="K7">
        <v>33</v>
      </c>
      <c r="P7" s="8" t="s">
        <v>6</v>
      </c>
    </row>
    <row r="8" spans="1:16" x14ac:dyDescent="0.3">
      <c r="A8" s="10" t="s">
        <v>9</v>
      </c>
      <c r="B8">
        <v>6</v>
      </c>
      <c r="C8">
        <v>21</v>
      </c>
      <c r="D8">
        <v>18</v>
      </c>
      <c r="E8">
        <v>3</v>
      </c>
      <c r="H8">
        <v>2</v>
      </c>
      <c r="I8">
        <v>1</v>
      </c>
      <c r="J8">
        <v>1</v>
      </c>
      <c r="K8">
        <v>52</v>
      </c>
      <c r="P8" s="8" t="s">
        <v>5</v>
      </c>
    </row>
    <row r="9" spans="1:16" x14ac:dyDescent="0.3">
      <c r="A9" s="10" t="s">
        <v>72</v>
      </c>
      <c r="B9">
        <v>37</v>
      </c>
      <c r="C9">
        <v>26</v>
      </c>
      <c r="D9">
        <v>19</v>
      </c>
      <c r="E9">
        <v>6</v>
      </c>
      <c r="F9">
        <v>6</v>
      </c>
      <c r="G9">
        <v>3</v>
      </c>
      <c r="H9">
        <v>2</v>
      </c>
      <c r="I9">
        <v>1</v>
      </c>
      <c r="J9">
        <v>1</v>
      </c>
      <c r="K9">
        <v>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95EE-1BCD-4E2F-837C-239533B5A0DF}">
  <dimension ref="A3:B17"/>
  <sheetViews>
    <sheetView workbookViewId="0">
      <selection activeCell="B26" sqref="B26"/>
    </sheetView>
  </sheetViews>
  <sheetFormatPr defaultRowHeight="14.4" x14ac:dyDescent="0.3"/>
  <cols>
    <col min="1" max="1" width="29.21875" bestFit="1" customWidth="1"/>
    <col min="2" max="2" width="22.5546875" bestFit="1" customWidth="1"/>
    <col min="3" max="3" width="10.6640625" bestFit="1" customWidth="1"/>
    <col min="4" max="4" width="12.5546875" bestFit="1" customWidth="1"/>
    <col min="5" max="5" width="24.5546875" bestFit="1" customWidth="1"/>
    <col min="6" max="6" width="13.33203125" bestFit="1" customWidth="1"/>
    <col min="7" max="7" width="16.109375" bestFit="1" customWidth="1"/>
    <col min="8" max="8" width="22.33203125" bestFit="1" customWidth="1"/>
    <col min="9" max="9" width="24.88671875" bestFit="1" customWidth="1"/>
    <col min="10" max="10" width="17.77734375" bestFit="1" customWidth="1"/>
    <col min="11" max="11" width="16" bestFit="1" customWidth="1"/>
    <col min="12" max="12" width="15.77734375" bestFit="1" customWidth="1"/>
    <col min="13" max="13" width="6.21875" bestFit="1" customWidth="1"/>
    <col min="14" max="14" width="4.5546875" bestFit="1" customWidth="1"/>
    <col min="15" max="15" width="10.109375" bestFit="1" customWidth="1"/>
    <col min="16" max="16" width="4.33203125" bestFit="1" customWidth="1"/>
    <col min="17" max="17" width="10.77734375" bestFit="1" customWidth="1"/>
    <col min="18" max="22" width="3" bestFit="1" customWidth="1"/>
    <col min="23" max="23" width="10.77734375" bestFit="1" customWidth="1"/>
  </cols>
  <sheetData>
    <row r="3" spans="1:2" x14ac:dyDescent="0.3">
      <c r="A3" s="9" t="s">
        <v>70</v>
      </c>
      <c r="B3" t="s">
        <v>71</v>
      </c>
    </row>
    <row r="4" spans="1:2" x14ac:dyDescent="0.3">
      <c r="A4" s="10" t="s">
        <v>60</v>
      </c>
      <c r="B4">
        <v>203</v>
      </c>
    </row>
    <row r="5" spans="1:2" x14ac:dyDescent="0.3">
      <c r="A5" s="10" t="s">
        <v>59</v>
      </c>
      <c r="B5">
        <v>100</v>
      </c>
    </row>
    <row r="6" spans="1:2" x14ac:dyDescent="0.3">
      <c r="A6" s="10" t="s">
        <v>61</v>
      </c>
      <c r="B6">
        <v>96</v>
      </c>
    </row>
    <row r="7" spans="1:2" x14ac:dyDescent="0.3">
      <c r="A7" s="10" t="s">
        <v>57</v>
      </c>
      <c r="B7">
        <v>72</v>
      </c>
    </row>
    <row r="8" spans="1:2" x14ac:dyDescent="0.3">
      <c r="A8" s="10" t="s">
        <v>54</v>
      </c>
      <c r="B8">
        <v>29</v>
      </c>
    </row>
    <row r="9" spans="1:2" x14ac:dyDescent="0.3">
      <c r="A9" s="10" t="s">
        <v>51</v>
      </c>
      <c r="B9">
        <v>17</v>
      </c>
    </row>
    <row r="10" spans="1:2" x14ac:dyDescent="0.3">
      <c r="A10" s="10" t="s">
        <v>55</v>
      </c>
      <c r="B10">
        <v>5</v>
      </c>
    </row>
    <row r="11" spans="1:2" x14ac:dyDescent="0.3">
      <c r="A11" s="10" t="s">
        <v>49</v>
      </c>
      <c r="B11">
        <v>3</v>
      </c>
    </row>
    <row r="12" spans="1:2" x14ac:dyDescent="0.3">
      <c r="A12" s="10" t="s">
        <v>58</v>
      </c>
      <c r="B12">
        <v>3</v>
      </c>
    </row>
    <row r="13" spans="1:2" x14ac:dyDescent="0.3">
      <c r="A13" s="10" t="s">
        <v>52</v>
      </c>
      <c r="B13">
        <v>1</v>
      </c>
    </row>
    <row r="14" spans="1:2" x14ac:dyDescent="0.3">
      <c r="A14" s="10" t="s">
        <v>50</v>
      </c>
      <c r="B14">
        <v>1</v>
      </c>
    </row>
    <row r="15" spans="1:2" x14ac:dyDescent="0.3">
      <c r="A15" s="10" t="s">
        <v>56</v>
      </c>
      <c r="B15">
        <v>1</v>
      </c>
    </row>
    <row r="16" spans="1:2" x14ac:dyDescent="0.3">
      <c r="A16" s="10" t="s">
        <v>53</v>
      </c>
      <c r="B16">
        <v>1</v>
      </c>
    </row>
    <row r="17" spans="1:2" x14ac:dyDescent="0.3">
      <c r="A17" s="10" t="s">
        <v>72</v>
      </c>
      <c r="B17">
        <v>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F048D-1846-4E09-B6FC-767CF28105C1}">
  <dimension ref="A1:C61"/>
  <sheetViews>
    <sheetView zoomScaleNormal="100" workbookViewId="0">
      <selection activeCell="D18" sqref="D18"/>
    </sheetView>
  </sheetViews>
  <sheetFormatPr defaultRowHeight="14.4" x14ac:dyDescent="0.3"/>
  <cols>
    <col min="1" max="1" width="29.21875" bestFit="1" customWidth="1"/>
    <col min="2" max="2" width="23.77734375" bestFit="1" customWidth="1"/>
    <col min="3" max="3" width="18.109375" bestFit="1" customWidth="1"/>
  </cols>
  <sheetData>
    <row r="1" spans="1:3" x14ac:dyDescent="0.3">
      <c r="A1" t="s">
        <v>0</v>
      </c>
      <c r="B1" t="s">
        <v>1</v>
      </c>
      <c r="C1" t="s">
        <v>2</v>
      </c>
    </row>
    <row r="2" spans="1:3" x14ac:dyDescent="0.3">
      <c r="A2" t="s">
        <v>49</v>
      </c>
      <c r="B2" t="s">
        <v>5</v>
      </c>
      <c r="C2">
        <v>1</v>
      </c>
    </row>
    <row r="3" spans="1:3" x14ac:dyDescent="0.3">
      <c r="A3" t="s">
        <v>49</v>
      </c>
      <c r="B3" t="s">
        <v>6</v>
      </c>
      <c r="C3">
        <v>2</v>
      </c>
    </row>
    <row r="4" spans="1:3" x14ac:dyDescent="0.3">
      <c r="A4" t="s">
        <v>50</v>
      </c>
      <c r="B4" t="s">
        <v>9</v>
      </c>
      <c r="C4">
        <v>1</v>
      </c>
    </row>
    <row r="5" spans="1:3" x14ac:dyDescent="0.3">
      <c r="A5" t="s">
        <v>51</v>
      </c>
      <c r="B5" t="s">
        <v>23</v>
      </c>
      <c r="C5">
        <v>8</v>
      </c>
    </row>
    <row r="6" spans="1:3" x14ac:dyDescent="0.3">
      <c r="A6" t="s">
        <v>51</v>
      </c>
      <c r="B6" t="s">
        <v>6</v>
      </c>
      <c r="C6">
        <v>7</v>
      </c>
    </row>
    <row r="7" spans="1:3" x14ac:dyDescent="0.3">
      <c r="A7" t="s">
        <v>51</v>
      </c>
      <c r="B7" t="s">
        <v>9</v>
      </c>
      <c r="C7">
        <v>2</v>
      </c>
    </row>
    <row r="8" spans="1:3" x14ac:dyDescent="0.3">
      <c r="A8" t="s">
        <v>52</v>
      </c>
      <c r="B8" t="s">
        <v>15</v>
      </c>
      <c r="C8">
        <v>1</v>
      </c>
    </row>
    <row r="9" spans="1:3" x14ac:dyDescent="0.3">
      <c r="A9" t="s">
        <v>53</v>
      </c>
      <c r="B9" t="s">
        <v>15</v>
      </c>
      <c r="C9">
        <v>1</v>
      </c>
    </row>
    <row r="10" spans="1:3" x14ac:dyDescent="0.3">
      <c r="A10" t="s">
        <v>54</v>
      </c>
      <c r="B10" t="s">
        <v>6</v>
      </c>
      <c r="C10">
        <v>3</v>
      </c>
    </row>
    <row r="11" spans="1:3" x14ac:dyDescent="0.3">
      <c r="A11" t="s">
        <v>54</v>
      </c>
      <c r="B11" t="s">
        <v>36</v>
      </c>
      <c r="C11">
        <v>1</v>
      </c>
    </row>
    <row r="12" spans="1:3" x14ac:dyDescent="0.3">
      <c r="A12" t="s">
        <v>54</v>
      </c>
      <c r="B12" t="s">
        <v>27</v>
      </c>
      <c r="C12">
        <v>2</v>
      </c>
    </row>
    <row r="13" spans="1:3" x14ac:dyDescent="0.3">
      <c r="A13" t="s">
        <v>54</v>
      </c>
      <c r="B13" t="s">
        <v>9</v>
      </c>
      <c r="C13">
        <v>3</v>
      </c>
    </row>
    <row r="14" spans="1:3" x14ac:dyDescent="0.3">
      <c r="A14" t="s">
        <v>54</v>
      </c>
      <c r="B14" t="s">
        <v>23</v>
      </c>
      <c r="C14">
        <v>1</v>
      </c>
    </row>
    <row r="15" spans="1:3" x14ac:dyDescent="0.3">
      <c r="A15" t="s">
        <v>54</v>
      </c>
      <c r="B15" t="s">
        <v>5</v>
      </c>
      <c r="C15">
        <v>8</v>
      </c>
    </row>
    <row r="16" spans="1:3" x14ac:dyDescent="0.3">
      <c r="A16" t="s">
        <v>54</v>
      </c>
      <c r="B16" t="s">
        <v>15</v>
      </c>
      <c r="C16">
        <v>10</v>
      </c>
    </row>
    <row r="17" spans="1:3" x14ac:dyDescent="0.3">
      <c r="A17" t="s">
        <v>54</v>
      </c>
      <c r="B17" t="s">
        <v>24</v>
      </c>
      <c r="C17">
        <v>1</v>
      </c>
    </row>
    <row r="18" spans="1:3" x14ac:dyDescent="0.3">
      <c r="A18" t="s">
        <v>55</v>
      </c>
      <c r="B18" t="s">
        <v>15</v>
      </c>
      <c r="C18">
        <v>2</v>
      </c>
    </row>
    <row r="19" spans="1:3" x14ac:dyDescent="0.3">
      <c r="A19" t="s">
        <v>55</v>
      </c>
      <c r="B19" t="s">
        <v>27</v>
      </c>
      <c r="C19">
        <v>3</v>
      </c>
    </row>
    <row r="20" spans="1:3" x14ac:dyDescent="0.3">
      <c r="A20" t="s">
        <v>56</v>
      </c>
      <c r="B20" t="s">
        <v>9</v>
      </c>
      <c r="C20">
        <v>1</v>
      </c>
    </row>
    <row r="21" spans="1:3" x14ac:dyDescent="0.3">
      <c r="A21" t="s">
        <v>57</v>
      </c>
      <c r="B21" t="s">
        <v>9</v>
      </c>
      <c r="C21">
        <v>18</v>
      </c>
    </row>
    <row r="22" spans="1:3" x14ac:dyDescent="0.3">
      <c r="A22" t="s">
        <v>57</v>
      </c>
      <c r="B22" t="s">
        <v>15</v>
      </c>
      <c r="C22">
        <v>15</v>
      </c>
    </row>
    <row r="23" spans="1:3" x14ac:dyDescent="0.3">
      <c r="A23" t="s">
        <v>57</v>
      </c>
      <c r="B23" t="s">
        <v>5</v>
      </c>
      <c r="C23">
        <v>3</v>
      </c>
    </row>
    <row r="24" spans="1:3" x14ac:dyDescent="0.3">
      <c r="A24" t="s">
        <v>57</v>
      </c>
      <c r="B24" t="s">
        <v>24</v>
      </c>
      <c r="C24">
        <v>1</v>
      </c>
    </row>
    <row r="25" spans="1:3" x14ac:dyDescent="0.3">
      <c r="A25" t="s">
        <v>57</v>
      </c>
      <c r="B25" t="s">
        <v>31</v>
      </c>
      <c r="C25">
        <v>2</v>
      </c>
    </row>
    <row r="26" spans="1:3" x14ac:dyDescent="0.3">
      <c r="A26" t="s">
        <v>57</v>
      </c>
      <c r="B26" t="s">
        <v>23</v>
      </c>
      <c r="C26">
        <v>33</v>
      </c>
    </row>
    <row r="27" spans="1:3" x14ac:dyDescent="0.3">
      <c r="A27" t="s">
        <v>58</v>
      </c>
      <c r="B27" t="s">
        <v>15</v>
      </c>
      <c r="C27">
        <v>3</v>
      </c>
    </row>
    <row r="28" spans="1:3" x14ac:dyDescent="0.3">
      <c r="A28" t="s">
        <v>59</v>
      </c>
      <c r="B28" t="s">
        <v>27</v>
      </c>
      <c r="C28">
        <v>27</v>
      </c>
    </row>
    <row r="29" spans="1:3" x14ac:dyDescent="0.3">
      <c r="A29" t="s">
        <v>59</v>
      </c>
      <c r="B29" t="s">
        <v>35</v>
      </c>
      <c r="C29">
        <v>12</v>
      </c>
    </row>
    <row r="30" spans="1:3" x14ac:dyDescent="0.3">
      <c r="A30" t="s">
        <v>59</v>
      </c>
      <c r="B30" t="s">
        <v>36</v>
      </c>
      <c r="C30">
        <v>18</v>
      </c>
    </row>
    <row r="31" spans="1:3" x14ac:dyDescent="0.3">
      <c r="A31" t="s">
        <v>59</v>
      </c>
      <c r="B31" t="s">
        <v>37</v>
      </c>
      <c r="C31">
        <v>11</v>
      </c>
    </row>
    <row r="32" spans="1:3" x14ac:dyDescent="0.3">
      <c r="A32" t="s">
        <v>59</v>
      </c>
      <c r="B32" t="s">
        <v>9</v>
      </c>
      <c r="C32">
        <v>6</v>
      </c>
    </row>
    <row r="33" spans="1:3" x14ac:dyDescent="0.3">
      <c r="A33" t="s">
        <v>59</v>
      </c>
      <c r="B33" t="s">
        <v>5</v>
      </c>
      <c r="C33">
        <v>4</v>
      </c>
    </row>
    <row r="34" spans="1:3" x14ac:dyDescent="0.3">
      <c r="A34" t="s">
        <v>59</v>
      </c>
      <c r="B34" t="s">
        <v>6</v>
      </c>
      <c r="C34">
        <v>2</v>
      </c>
    </row>
    <row r="35" spans="1:3" x14ac:dyDescent="0.3">
      <c r="A35" t="s">
        <v>59</v>
      </c>
      <c r="B35" t="s">
        <v>23</v>
      </c>
      <c r="C35">
        <v>12</v>
      </c>
    </row>
    <row r="36" spans="1:3" x14ac:dyDescent="0.3">
      <c r="A36" t="s">
        <v>59</v>
      </c>
      <c r="B36" t="s">
        <v>15</v>
      </c>
      <c r="C36">
        <v>1</v>
      </c>
    </row>
    <row r="37" spans="1:3" x14ac:dyDescent="0.3">
      <c r="A37" t="s">
        <v>59</v>
      </c>
      <c r="B37" t="s">
        <v>39</v>
      </c>
      <c r="C37">
        <v>4</v>
      </c>
    </row>
    <row r="38" spans="1:3" x14ac:dyDescent="0.3">
      <c r="A38" t="s">
        <v>59</v>
      </c>
      <c r="B38" t="s">
        <v>40</v>
      </c>
      <c r="C38">
        <v>1</v>
      </c>
    </row>
    <row r="39" spans="1:3" x14ac:dyDescent="0.3">
      <c r="A39" t="s">
        <v>59</v>
      </c>
      <c r="B39" t="s">
        <v>41</v>
      </c>
      <c r="C39">
        <v>1</v>
      </c>
    </row>
    <row r="40" spans="1:3" x14ac:dyDescent="0.3">
      <c r="A40" t="s">
        <v>59</v>
      </c>
      <c r="B40" t="s">
        <v>42</v>
      </c>
      <c r="C40">
        <v>1</v>
      </c>
    </row>
    <row r="41" spans="1:3" x14ac:dyDescent="0.3">
      <c r="A41" t="s">
        <v>60</v>
      </c>
      <c r="B41" t="s">
        <v>37</v>
      </c>
      <c r="C41">
        <v>1</v>
      </c>
    </row>
    <row r="42" spans="1:3" x14ac:dyDescent="0.3">
      <c r="A42" t="s">
        <v>60</v>
      </c>
      <c r="B42" t="s">
        <v>37</v>
      </c>
      <c r="C42">
        <v>1</v>
      </c>
    </row>
    <row r="43" spans="1:3" x14ac:dyDescent="0.3">
      <c r="A43" t="s">
        <v>60</v>
      </c>
      <c r="B43" t="s">
        <v>9</v>
      </c>
      <c r="C43">
        <v>21</v>
      </c>
    </row>
    <row r="44" spans="1:3" x14ac:dyDescent="0.3">
      <c r="A44" t="s">
        <v>60</v>
      </c>
      <c r="B44" t="s">
        <v>40</v>
      </c>
      <c r="C44">
        <v>1</v>
      </c>
    </row>
    <row r="45" spans="1:3" x14ac:dyDescent="0.3">
      <c r="A45" t="s">
        <v>60</v>
      </c>
      <c r="B45" t="s">
        <v>6</v>
      </c>
      <c r="C45">
        <v>45</v>
      </c>
    </row>
    <row r="46" spans="1:3" x14ac:dyDescent="0.3">
      <c r="A46" t="s">
        <v>60</v>
      </c>
      <c r="B46" t="s">
        <v>15</v>
      </c>
      <c r="C46">
        <v>31</v>
      </c>
    </row>
    <row r="47" spans="1:3" x14ac:dyDescent="0.3">
      <c r="A47" t="s">
        <v>60</v>
      </c>
      <c r="B47" t="s">
        <v>31</v>
      </c>
      <c r="C47">
        <v>3</v>
      </c>
    </row>
    <row r="48" spans="1:3" x14ac:dyDescent="0.3">
      <c r="A48" t="s">
        <v>60</v>
      </c>
      <c r="B48" t="s">
        <v>5</v>
      </c>
      <c r="C48">
        <v>42</v>
      </c>
    </row>
    <row r="49" spans="1:3" x14ac:dyDescent="0.3">
      <c r="A49" t="s">
        <v>60</v>
      </c>
      <c r="B49" t="s">
        <v>24</v>
      </c>
      <c r="C49">
        <v>5</v>
      </c>
    </row>
    <row r="50" spans="1:3" x14ac:dyDescent="0.3">
      <c r="A50" t="s">
        <v>60</v>
      </c>
      <c r="B50" t="s">
        <v>41</v>
      </c>
      <c r="C50">
        <v>5</v>
      </c>
    </row>
    <row r="51" spans="1:3" x14ac:dyDescent="0.3">
      <c r="A51" t="s">
        <v>60</v>
      </c>
      <c r="B51" t="s">
        <v>23</v>
      </c>
      <c r="C51">
        <v>48</v>
      </c>
    </row>
    <row r="52" spans="1:3" x14ac:dyDescent="0.3">
      <c r="A52" t="s">
        <v>61</v>
      </c>
      <c r="B52" t="s">
        <v>24</v>
      </c>
      <c r="C52">
        <v>5</v>
      </c>
    </row>
    <row r="53" spans="1:3" x14ac:dyDescent="0.3">
      <c r="A53" t="s">
        <v>61</v>
      </c>
      <c r="B53" t="s">
        <v>5</v>
      </c>
      <c r="C53">
        <v>15</v>
      </c>
    </row>
    <row r="54" spans="1:3" x14ac:dyDescent="0.3">
      <c r="A54" t="s">
        <v>61</v>
      </c>
      <c r="B54" t="s">
        <v>27</v>
      </c>
      <c r="C54">
        <v>1</v>
      </c>
    </row>
    <row r="55" spans="1:3" x14ac:dyDescent="0.3">
      <c r="A55" t="s">
        <v>61</v>
      </c>
      <c r="B55" t="s">
        <v>15</v>
      </c>
      <c r="C55">
        <v>75</v>
      </c>
    </row>
    <row r="57" spans="1:3" x14ac:dyDescent="0.3">
      <c r="B57" s="4" t="s">
        <v>65</v>
      </c>
      <c r="C57" s="4">
        <f>SUM(C2:C55)</f>
        <v>532</v>
      </c>
    </row>
    <row r="58" spans="1:3" x14ac:dyDescent="0.3">
      <c r="B58" s="4" t="s">
        <v>66</v>
      </c>
      <c r="C58" s="4">
        <f>AVERAGE(C2:C55)</f>
        <v>9.8518518518518512</v>
      </c>
    </row>
    <row r="59" spans="1:3" x14ac:dyDescent="0.3">
      <c r="B59" s="4" t="s">
        <v>67</v>
      </c>
      <c r="C59" s="4">
        <f>MIN(C2:C55)</f>
        <v>1</v>
      </c>
    </row>
    <row r="60" spans="1:3" x14ac:dyDescent="0.3">
      <c r="B60" s="4" t="s">
        <v>68</v>
      </c>
      <c r="C60" s="4">
        <f>MAX(C2:C55)</f>
        <v>75</v>
      </c>
    </row>
    <row r="61" spans="1:3" x14ac:dyDescent="0.3">
      <c r="B61" s="4" t="s">
        <v>69</v>
      </c>
      <c r="C61" s="4">
        <f>COUNT(C2:C55)</f>
        <v>54</v>
      </c>
    </row>
  </sheetData>
  <conditionalFormatting sqref="A41:XFD41">
    <cfRule type="duplicateValues" dxfId="2"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5"/>
  <sheetViews>
    <sheetView zoomScaleNormal="100" workbookViewId="0">
      <selection activeCell="G18" sqref="G18"/>
    </sheetView>
  </sheetViews>
  <sheetFormatPr defaultRowHeight="14.4" x14ac:dyDescent="0.3"/>
  <cols>
    <col min="1" max="1" width="29.21875" bestFit="1" customWidth="1"/>
    <col min="2" max="2" width="23.77734375" bestFit="1" customWidth="1"/>
    <col min="3" max="3" width="18.109375" bestFit="1" customWidth="1"/>
  </cols>
  <sheetData>
    <row r="1" spans="1:3" x14ac:dyDescent="0.3">
      <c r="A1" t="s">
        <v>0</v>
      </c>
      <c r="B1" t="s">
        <v>1</v>
      </c>
      <c r="C1" t="s">
        <v>2</v>
      </c>
    </row>
    <row r="2" spans="1:3" x14ac:dyDescent="0.3">
      <c r="A2" t="s">
        <v>49</v>
      </c>
      <c r="B2" t="s">
        <v>5</v>
      </c>
      <c r="C2">
        <v>1</v>
      </c>
    </row>
    <row r="3" spans="1:3" x14ac:dyDescent="0.3">
      <c r="A3" t="s">
        <v>49</v>
      </c>
      <c r="B3" t="s">
        <v>6</v>
      </c>
      <c r="C3">
        <v>2</v>
      </c>
    </row>
    <row r="4" spans="1:3" x14ac:dyDescent="0.3">
      <c r="A4" t="s">
        <v>50</v>
      </c>
      <c r="B4" t="s">
        <v>9</v>
      </c>
      <c r="C4">
        <v>1</v>
      </c>
    </row>
    <row r="5" spans="1:3" x14ac:dyDescent="0.3">
      <c r="A5" t="s">
        <v>51</v>
      </c>
      <c r="B5" t="s">
        <v>23</v>
      </c>
      <c r="C5">
        <v>8</v>
      </c>
    </row>
    <row r="6" spans="1:3" x14ac:dyDescent="0.3">
      <c r="A6" t="s">
        <v>51</v>
      </c>
      <c r="B6" t="s">
        <v>6</v>
      </c>
      <c r="C6">
        <v>7</v>
      </c>
    </row>
    <row r="7" spans="1:3" x14ac:dyDescent="0.3">
      <c r="A7" t="s">
        <v>51</v>
      </c>
      <c r="B7" t="s">
        <v>9</v>
      </c>
      <c r="C7">
        <v>2</v>
      </c>
    </row>
    <row r="8" spans="1:3" x14ac:dyDescent="0.3">
      <c r="A8" t="s">
        <v>52</v>
      </c>
      <c r="B8" t="s">
        <v>15</v>
      </c>
      <c r="C8">
        <v>1</v>
      </c>
    </row>
    <row r="9" spans="1:3" x14ac:dyDescent="0.3">
      <c r="A9" t="s">
        <v>53</v>
      </c>
      <c r="B9" t="s">
        <v>15</v>
      </c>
      <c r="C9">
        <v>1</v>
      </c>
    </row>
    <row r="10" spans="1:3" x14ac:dyDescent="0.3">
      <c r="A10" t="s">
        <v>54</v>
      </c>
      <c r="B10" t="s">
        <v>6</v>
      </c>
      <c r="C10">
        <v>3</v>
      </c>
    </row>
    <row r="11" spans="1:3" x14ac:dyDescent="0.3">
      <c r="A11" t="s">
        <v>54</v>
      </c>
      <c r="B11" t="s">
        <v>36</v>
      </c>
      <c r="C11">
        <v>1</v>
      </c>
    </row>
    <row r="12" spans="1:3" x14ac:dyDescent="0.3">
      <c r="A12" t="s">
        <v>54</v>
      </c>
      <c r="B12" t="s">
        <v>27</v>
      </c>
      <c r="C12">
        <v>2</v>
      </c>
    </row>
    <row r="13" spans="1:3" x14ac:dyDescent="0.3">
      <c r="A13" t="s">
        <v>54</v>
      </c>
      <c r="B13" t="s">
        <v>9</v>
      </c>
      <c r="C13">
        <v>3</v>
      </c>
    </row>
    <row r="14" spans="1:3" x14ac:dyDescent="0.3">
      <c r="A14" t="s">
        <v>54</v>
      </c>
      <c r="B14" t="s">
        <v>23</v>
      </c>
      <c r="C14">
        <v>1</v>
      </c>
    </row>
    <row r="15" spans="1:3" x14ac:dyDescent="0.3">
      <c r="A15" t="s">
        <v>54</v>
      </c>
      <c r="B15" t="s">
        <v>5</v>
      </c>
      <c r="C15">
        <v>8</v>
      </c>
    </row>
    <row r="16" spans="1:3" x14ac:dyDescent="0.3">
      <c r="A16" t="s">
        <v>54</v>
      </c>
      <c r="B16" t="s">
        <v>15</v>
      </c>
      <c r="C16">
        <v>10</v>
      </c>
    </row>
    <row r="17" spans="1:3" x14ac:dyDescent="0.3">
      <c r="A17" t="s">
        <v>54</v>
      </c>
      <c r="B17" t="s">
        <v>24</v>
      </c>
      <c r="C17">
        <v>1</v>
      </c>
    </row>
    <row r="18" spans="1:3" x14ac:dyDescent="0.3">
      <c r="A18" t="s">
        <v>55</v>
      </c>
      <c r="B18" t="s">
        <v>15</v>
      </c>
      <c r="C18">
        <v>2</v>
      </c>
    </row>
    <row r="19" spans="1:3" x14ac:dyDescent="0.3">
      <c r="A19" t="s">
        <v>55</v>
      </c>
      <c r="B19" t="s">
        <v>27</v>
      </c>
      <c r="C19">
        <v>3</v>
      </c>
    </row>
    <row r="20" spans="1:3" x14ac:dyDescent="0.3">
      <c r="A20" t="s">
        <v>56</v>
      </c>
      <c r="B20" t="s">
        <v>9</v>
      </c>
      <c r="C20">
        <v>1</v>
      </c>
    </row>
    <row r="21" spans="1:3" x14ac:dyDescent="0.3">
      <c r="A21" t="s">
        <v>57</v>
      </c>
      <c r="B21" t="s">
        <v>9</v>
      </c>
      <c r="C21">
        <v>18</v>
      </c>
    </row>
    <row r="22" spans="1:3" x14ac:dyDescent="0.3">
      <c r="A22" t="s">
        <v>57</v>
      </c>
      <c r="B22" t="s">
        <v>15</v>
      </c>
      <c r="C22">
        <v>15</v>
      </c>
    </row>
    <row r="23" spans="1:3" x14ac:dyDescent="0.3">
      <c r="A23" t="s">
        <v>57</v>
      </c>
      <c r="B23" t="s">
        <v>5</v>
      </c>
      <c r="C23">
        <v>3</v>
      </c>
    </row>
    <row r="24" spans="1:3" x14ac:dyDescent="0.3">
      <c r="A24" t="s">
        <v>57</v>
      </c>
      <c r="B24" t="s">
        <v>24</v>
      </c>
      <c r="C24">
        <v>1</v>
      </c>
    </row>
    <row r="25" spans="1:3" x14ac:dyDescent="0.3">
      <c r="A25" t="s">
        <v>57</v>
      </c>
      <c r="B25" t="s">
        <v>31</v>
      </c>
      <c r="C25">
        <v>2</v>
      </c>
    </row>
    <row r="26" spans="1:3" x14ac:dyDescent="0.3">
      <c r="A26" t="s">
        <v>57</v>
      </c>
      <c r="B26" t="s">
        <v>23</v>
      </c>
      <c r="C26">
        <v>33</v>
      </c>
    </row>
    <row r="27" spans="1:3" x14ac:dyDescent="0.3">
      <c r="A27" t="s">
        <v>58</v>
      </c>
      <c r="B27" t="s">
        <v>15</v>
      </c>
      <c r="C27">
        <v>3</v>
      </c>
    </row>
    <row r="28" spans="1:3" x14ac:dyDescent="0.3">
      <c r="A28" t="s">
        <v>59</v>
      </c>
      <c r="B28" t="s">
        <v>27</v>
      </c>
      <c r="C28">
        <v>27</v>
      </c>
    </row>
    <row r="29" spans="1:3" x14ac:dyDescent="0.3">
      <c r="A29" t="s">
        <v>59</v>
      </c>
      <c r="B29" t="s">
        <v>35</v>
      </c>
      <c r="C29">
        <v>12</v>
      </c>
    </row>
    <row r="30" spans="1:3" x14ac:dyDescent="0.3">
      <c r="A30" t="s">
        <v>59</v>
      </c>
      <c r="B30" t="s">
        <v>36</v>
      </c>
      <c r="C30">
        <v>18</v>
      </c>
    </row>
    <row r="31" spans="1:3" x14ac:dyDescent="0.3">
      <c r="A31" t="s">
        <v>59</v>
      </c>
      <c r="B31" t="s">
        <v>37</v>
      </c>
      <c r="C31">
        <v>11</v>
      </c>
    </row>
    <row r="32" spans="1:3" x14ac:dyDescent="0.3">
      <c r="A32" t="s">
        <v>59</v>
      </c>
      <c r="B32" t="s">
        <v>9</v>
      </c>
      <c r="C32">
        <v>6</v>
      </c>
    </row>
    <row r="33" spans="1:3" x14ac:dyDescent="0.3">
      <c r="A33" t="s">
        <v>59</v>
      </c>
      <c r="B33" t="s">
        <v>5</v>
      </c>
      <c r="C33">
        <v>4</v>
      </c>
    </row>
    <row r="34" spans="1:3" x14ac:dyDescent="0.3">
      <c r="A34" t="s">
        <v>59</v>
      </c>
      <c r="B34" t="s">
        <v>6</v>
      </c>
      <c r="C34">
        <v>2</v>
      </c>
    </row>
    <row r="35" spans="1:3" x14ac:dyDescent="0.3">
      <c r="A35" t="s">
        <v>59</v>
      </c>
      <c r="B35" t="s">
        <v>23</v>
      </c>
      <c r="C35">
        <v>12</v>
      </c>
    </row>
    <row r="36" spans="1:3" x14ac:dyDescent="0.3">
      <c r="A36" t="s">
        <v>59</v>
      </c>
      <c r="B36" t="s">
        <v>15</v>
      </c>
      <c r="C36">
        <v>1</v>
      </c>
    </row>
    <row r="37" spans="1:3" x14ac:dyDescent="0.3">
      <c r="A37" t="s">
        <v>59</v>
      </c>
      <c r="B37" t="s">
        <v>39</v>
      </c>
      <c r="C37">
        <v>4</v>
      </c>
    </row>
    <row r="38" spans="1:3" x14ac:dyDescent="0.3">
      <c r="A38" t="s">
        <v>59</v>
      </c>
      <c r="B38" t="s">
        <v>40</v>
      </c>
      <c r="C38">
        <v>1</v>
      </c>
    </row>
    <row r="39" spans="1:3" x14ac:dyDescent="0.3">
      <c r="A39" t="s">
        <v>59</v>
      </c>
      <c r="B39" t="s">
        <v>41</v>
      </c>
      <c r="C39">
        <v>1</v>
      </c>
    </row>
    <row r="40" spans="1:3" x14ac:dyDescent="0.3">
      <c r="A40" t="s">
        <v>59</v>
      </c>
      <c r="B40" t="s">
        <v>42</v>
      </c>
      <c r="C40">
        <v>1</v>
      </c>
    </row>
    <row r="41" spans="1:3" x14ac:dyDescent="0.3">
      <c r="A41" t="s">
        <v>60</v>
      </c>
      <c r="B41" t="s">
        <v>37</v>
      </c>
      <c r="C41">
        <v>1</v>
      </c>
    </row>
    <row r="42" spans="1:3" x14ac:dyDescent="0.3">
      <c r="A42" t="s">
        <v>60</v>
      </c>
      <c r="B42" t="s">
        <v>37</v>
      </c>
      <c r="C42">
        <v>1</v>
      </c>
    </row>
    <row r="43" spans="1:3" x14ac:dyDescent="0.3">
      <c r="A43" t="s">
        <v>60</v>
      </c>
      <c r="B43" t="s">
        <v>9</v>
      </c>
      <c r="C43">
        <v>21</v>
      </c>
    </row>
    <row r="44" spans="1:3" x14ac:dyDescent="0.3">
      <c r="A44" t="s">
        <v>60</v>
      </c>
      <c r="B44" t="s">
        <v>40</v>
      </c>
      <c r="C44">
        <v>1</v>
      </c>
    </row>
    <row r="45" spans="1:3" x14ac:dyDescent="0.3">
      <c r="A45" t="s">
        <v>60</v>
      </c>
      <c r="B45" t="s">
        <v>6</v>
      </c>
      <c r="C45">
        <v>45</v>
      </c>
    </row>
    <row r="46" spans="1:3" x14ac:dyDescent="0.3">
      <c r="A46" t="s">
        <v>60</v>
      </c>
      <c r="B46" t="s">
        <v>15</v>
      </c>
      <c r="C46">
        <v>31</v>
      </c>
    </row>
    <row r="47" spans="1:3" x14ac:dyDescent="0.3">
      <c r="A47" t="s">
        <v>60</v>
      </c>
      <c r="B47" t="s">
        <v>31</v>
      </c>
      <c r="C47">
        <v>3</v>
      </c>
    </row>
    <row r="48" spans="1:3" x14ac:dyDescent="0.3">
      <c r="A48" t="s">
        <v>60</v>
      </c>
      <c r="B48" t="s">
        <v>5</v>
      </c>
      <c r="C48">
        <v>42</v>
      </c>
    </row>
    <row r="49" spans="1:3" x14ac:dyDescent="0.3">
      <c r="A49" t="s">
        <v>60</v>
      </c>
      <c r="B49" t="s">
        <v>24</v>
      </c>
      <c r="C49">
        <v>5</v>
      </c>
    </row>
    <row r="50" spans="1:3" x14ac:dyDescent="0.3">
      <c r="A50" t="s">
        <v>60</v>
      </c>
      <c r="B50" t="s">
        <v>41</v>
      </c>
      <c r="C50">
        <v>5</v>
      </c>
    </row>
    <row r="51" spans="1:3" x14ac:dyDescent="0.3">
      <c r="A51" t="s">
        <v>60</v>
      </c>
      <c r="B51" t="s">
        <v>23</v>
      </c>
      <c r="C51">
        <v>48</v>
      </c>
    </row>
    <row r="52" spans="1:3" x14ac:dyDescent="0.3">
      <c r="A52" t="s">
        <v>61</v>
      </c>
      <c r="B52" t="s">
        <v>24</v>
      </c>
      <c r="C52">
        <v>5</v>
      </c>
    </row>
    <row r="53" spans="1:3" x14ac:dyDescent="0.3">
      <c r="A53" t="s">
        <v>61</v>
      </c>
      <c r="B53" t="s">
        <v>5</v>
      </c>
      <c r="C53">
        <v>15</v>
      </c>
    </row>
    <row r="54" spans="1:3" x14ac:dyDescent="0.3">
      <c r="A54" t="s">
        <v>61</v>
      </c>
      <c r="B54" t="s">
        <v>27</v>
      </c>
      <c r="C54">
        <v>1</v>
      </c>
    </row>
    <row r="55" spans="1:3" x14ac:dyDescent="0.3">
      <c r="A55" t="s">
        <v>61</v>
      </c>
      <c r="B55" t="s">
        <v>15</v>
      </c>
      <c r="C55">
        <v>75</v>
      </c>
    </row>
  </sheetData>
  <phoneticPr fontId="18" type="noConversion"/>
  <conditionalFormatting sqref="A41:XFD41">
    <cfRule type="duplicateValues" dxfId="1"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5"/>
  <sheetViews>
    <sheetView workbookViewId="0">
      <selection activeCell="H18" sqref="H18"/>
    </sheetView>
  </sheetViews>
  <sheetFormatPr defaultRowHeight="14.4" x14ac:dyDescent="0.3"/>
  <cols>
    <col min="1" max="1" width="21.6640625" bestFit="1" customWidth="1"/>
    <col min="2" max="2" width="14.33203125" bestFit="1" customWidth="1"/>
    <col min="3" max="3" width="23.77734375" bestFit="1" customWidth="1"/>
    <col min="4" max="4" width="18.109375" bestFit="1" customWidth="1"/>
  </cols>
  <sheetData>
    <row r="1" spans="1:4" x14ac:dyDescent="0.3">
      <c r="A1" t="s">
        <v>0</v>
      </c>
      <c r="B1" t="s">
        <v>47</v>
      </c>
      <c r="C1" t="s">
        <v>1</v>
      </c>
      <c r="D1" t="s">
        <v>2</v>
      </c>
    </row>
    <row r="2" spans="1:4" x14ac:dyDescent="0.3">
      <c r="A2" t="s">
        <v>3</v>
      </c>
      <c r="B2" t="s">
        <v>4</v>
      </c>
      <c r="C2" t="s">
        <v>5</v>
      </c>
      <c r="D2">
        <v>1</v>
      </c>
    </row>
    <row r="3" spans="1:4" x14ac:dyDescent="0.3">
      <c r="A3" t="s">
        <v>3</v>
      </c>
      <c r="B3" t="s">
        <v>4</v>
      </c>
      <c r="C3" t="s">
        <v>6</v>
      </c>
      <c r="D3">
        <v>2</v>
      </c>
    </row>
    <row r="4" spans="1:4" x14ac:dyDescent="0.3">
      <c r="A4" t="s">
        <v>7</v>
      </c>
      <c r="B4" t="s">
        <v>8</v>
      </c>
      <c r="C4" t="s">
        <v>9</v>
      </c>
      <c r="D4">
        <v>1</v>
      </c>
    </row>
    <row r="5" spans="1:4" x14ac:dyDescent="0.3">
      <c r="A5" t="s">
        <v>10</v>
      </c>
      <c r="B5" t="s">
        <v>11</v>
      </c>
      <c r="C5" t="s">
        <v>12</v>
      </c>
      <c r="D5">
        <v>8</v>
      </c>
    </row>
    <row r="6" spans="1:4" x14ac:dyDescent="0.3">
      <c r="A6" t="s">
        <v>10</v>
      </c>
      <c r="B6" t="s">
        <v>11</v>
      </c>
      <c r="C6" t="s">
        <v>6</v>
      </c>
      <c r="D6">
        <v>7</v>
      </c>
    </row>
    <row r="7" spans="1:4" x14ac:dyDescent="0.3">
      <c r="A7" t="s">
        <v>10</v>
      </c>
      <c r="B7" t="s">
        <v>11</v>
      </c>
      <c r="C7" t="s">
        <v>9</v>
      </c>
      <c r="D7">
        <v>2</v>
      </c>
    </row>
    <row r="8" spans="1:4" x14ac:dyDescent="0.3">
      <c r="A8" t="s">
        <v>13</v>
      </c>
      <c r="B8" t="s">
        <v>14</v>
      </c>
      <c r="C8" t="s">
        <v>15</v>
      </c>
      <c r="D8">
        <v>1</v>
      </c>
    </row>
    <row r="9" spans="1:4" x14ac:dyDescent="0.3">
      <c r="A9" t="s">
        <v>16</v>
      </c>
      <c r="B9" t="s">
        <v>17</v>
      </c>
      <c r="C9" t="s">
        <v>15</v>
      </c>
      <c r="D9">
        <v>1</v>
      </c>
    </row>
    <row r="10" spans="1:4" x14ac:dyDescent="0.3">
      <c r="A10" t="s">
        <v>18</v>
      </c>
      <c r="B10" t="s">
        <v>19</v>
      </c>
      <c r="C10" t="s">
        <v>6</v>
      </c>
      <c r="D10">
        <v>3</v>
      </c>
    </row>
    <row r="11" spans="1:4" x14ac:dyDescent="0.3">
      <c r="A11" t="s">
        <v>18</v>
      </c>
      <c r="B11" t="s">
        <v>19</v>
      </c>
      <c r="C11" t="s">
        <v>21</v>
      </c>
      <c r="D11">
        <v>1</v>
      </c>
    </row>
    <row r="12" spans="1:4" x14ac:dyDescent="0.3">
      <c r="A12" t="s">
        <v>18</v>
      </c>
      <c r="B12" t="s">
        <v>19</v>
      </c>
      <c r="C12" t="s">
        <v>22</v>
      </c>
      <c r="D12">
        <v>2</v>
      </c>
    </row>
    <row r="13" spans="1:4" x14ac:dyDescent="0.3">
      <c r="A13" t="s">
        <v>18</v>
      </c>
      <c r="B13" t="s">
        <v>19</v>
      </c>
      <c r="C13" t="s">
        <v>9</v>
      </c>
      <c r="D13">
        <v>3</v>
      </c>
    </row>
    <row r="14" spans="1:4" x14ac:dyDescent="0.3">
      <c r="A14" t="s">
        <v>18</v>
      </c>
      <c r="B14" t="s">
        <v>19</v>
      </c>
      <c r="C14" t="s">
        <v>23</v>
      </c>
      <c r="D14">
        <v>1</v>
      </c>
    </row>
    <row r="15" spans="1:4" x14ac:dyDescent="0.3">
      <c r="A15" t="s">
        <v>18</v>
      </c>
      <c r="B15" t="s">
        <v>19</v>
      </c>
      <c r="C15" t="s">
        <v>5</v>
      </c>
      <c r="D15">
        <v>8</v>
      </c>
    </row>
    <row r="16" spans="1:4" x14ac:dyDescent="0.3">
      <c r="A16" t="s">
        <v>18</v>
      </c>
      <c r="B16" t="s">
        <v>19</v>
      </c>
      <c r="C16" t="s">
        <v>15</v>
      </c>
      <c r="D16">
        <v>10</v>
      </c>
    </row>
    <row r="17" spans="1:4" x14ac:dyDescent="0.3">
      <c r="A17" t="s">
        <v>18</v>
      </c>
      <c r="B17" t="s">
        <v>19</v>
      </c>
      <c r="C17" t="s">
        <v>24</v>
      </c>
      <c r="D17">
        <v>1</v>
      </c>
    </row>
    <row r="18" spans="1:4" x14ac:dyDescent="0.3">
      <c r="A18" t="s">
        <v>25</v>
      </c>
      <c r="B18" t="s">
        <v>26</v>
      </c>
      <c r="C18" t="s">
        <v>15</v>
      </c>
      <c r="D18">
        <v>2</v>
      </c>
    </row>
    <row r="19" spans="1:4" x14ac:dyDescent="0.3">
      <c r="A19" t="s">
        <v>25</v>
      </c>
      <c r="B19" t="s">
        <v>26</v>
      </c>
      <c r="C19" t="s">
        <v>27</v>
      </c>
      <c r="D19">
        <v>3</v>
      </c>
    </row>
    <row r="20" spans="1:4" x14ac:dyDescent="0.3">
      <c r="A20" t="s">
        <v>28</v>
      </c>
      <c r="B20" t="s">
        <v>29</v>
      </c>
      <c r="C20" t="s">
        <v>9</v>
      </c>
      <c r="D20">
        <v>1</v>
      </c>
    </row>
    <row r="21" spans="1:4" x14ac:dyDescent="0.3">
      <c r="A21" t="s">
        <v>48</v>
      </c>
      <c r="B21" t="s">
        <v>17</v>
      </c>
      <c r="C21" t="s">
        <v>9</v>
      </c>
      <c r="D21">
        <v>18</v>
      </c>
    </row>
    <row r="22" spans="1:4" x14ac:dyDescent="0.3">
      <c r="A22" t="s">
        <v>48</v>
      </c>
      <c r="B22" t="s">
        <v>17</v>
      </c>
      <c r="C22" t="s">
        <v>15</v>
      </c>
      <c r="D22">
        <v>15</v>
      </c>
    </row>
    <row r="23" spans="1:4" x14ac:dyDescent="0.3">
      <c r="A23" t="s">
        <v>48</v>
      </c>
      <c r="B23" t="s">
        <v>17</v>
      </c>
      <c r="C23" t="s">
        <v>5</v>
      </c>
      <c r="D23">
        <v>3</v>
      </c>
    </row>
    <row r="24" spans="1:4" x14ac:dyDescent="0.3">
      <c r="A24" t="s">
        <v>48</v>
      </c>
      <c r="B24" t="s">
        <v>17</v>
      </c>
      <c r="C24" t="s">
        <v>24</v>
      </c>
      <c r="D24">
        <v>1</v>
      </c>
    </row>
    <row r="25" spans="1:4" x14ac:dyDescent="0.3">
      <c r="A25" t="s">
        <v>48</v>
      </c>
      <c r="B25" t="s">
        <v>17</v>
      </c>
      <c r="C25" t="s">
        <v>31</v>
      </c>
      <c r="D25">
        <v>2</v>
      </c>
    </row>
    <row r="26" spans="1:4" x14ac:dyDescent="0.3">
      <c r="A26" t="s">
        <v>48</v>
      </c>
      <c r="B26" t="s">
        <v>17</v>
      </c>
      <c r="C26" t="s">
        <v>23</v>
      </c>
      <c r="D26">
        <v>33</v>
      </c>
    </row>
    <row r="27" spans="1:4" x14ac:dyDescent="0.3">
      <c r="A27" t="s">
        <v>32</v>
      </c>
      <c r="C27" t="s">
        <v>15</v>
      </c>
      <c r="D27">
        <v>3</v>
      </c>
    </row>
    <row r="28" spans="1:4" x14ac:dyDescent="0.3">
      <c r="A28" t="s">
        <v>33</v>
      </c>
      <c r="B28" t="s">
        <v>34</v>
      </c>
      <c r="C28" t="s">
        <v>27</v>
      </c>
      <c r="D28">
        <v>27</v>
      </c>
    </row>
    <row r="29" spans="1:4" x14ac:dyDescent="0.3">
      <c r="A29" t="s">
        <v>33</v>
      </c>
      <c r="B29" t="s">
        <v>34</v>
      </c>
      <c r="C29" t="s">
        <v>35</v>
      </c>
      <c r="D29">
        <v>12</v>
      </c>
    </row>
    <row r="30" spans="1:4" x14ac:dyDescent="0.3">
      <c r="A30" t="s">
        <v>33</v>
      </c>
      <c r="B30" t="s">
        <v>34</v>
      </c>
      <c r="C30" t="s">
        <v>36</v>
      </c>
      <c r="D30">
        <v>18</v>
      </c>
    </row>
    <row r="31" spans="1:4" x14ac:dyDescent="0.3">
      <c r="A31" t="s">
        <v>33</v>
      </c>
      <c r="B31" t="s">
        <v>34</v>
      </c>
      <c r="C31" t="s">
        <v>37</v>
      </c>
      <c r="D31">
        <v>11</v>
      </c>
    </row>
    <row r="32" spans="1:4" x14ac:dyDescent="0.3">
      <c r="A32" t="s">
        <v>33</v>
      </c>
      <c r="B32" t="s">
        <v>34</v>
      </c>
      <c r="C32" t="s">
        <v>9</v>
      </c>
      <c r="D32">
        <v>6</v>
      </c>
    </row>
    <row r="33" spans="1:4" x14ac:dyDescent="0.3">
      <c r="A33" t="s">
        <v>33</v>
      </c>
      <c r="B33" t="s">
        <v>34</v>
      </c>
      <c r="C33" t="s">
        <v>5</v>
      </c>
      <c r="D33">
        <v>4</v>
      </c>
    </row>
    <row r="34" spans="1:4" x14ac:dyDescent="0.3">
      <c r="A34" t="s">
        <v>33</v>
      </c>
      <c r="B34" t="s">
        <v>34</v>
      </c>
      <c r="C34" t="s">
        <v>6</v>
      </c>
      <c r="D34">
        <v>2</v>
      </c>
    </row>
    <row r="35" spans="1:4" x14ac:dyDescent="0.3">
      <c r="A35" t="s">
        <v>33</v>
      </c>
      <c r="B35" t="s">
        <v>34</v>
      </c>
      <c r="C35" t="s">
        <v>23</v>
      </c>
      <c r="D35">
        <v>12</v>
      </c>
    </row>
    <row r="36" spans="1:4" x14ac:dyDescent="0.3">
      <c r="A36" t="s">
        <v>33</v>
      </c>
      <c r="B36" t="s">
        <v>34</v>
      </c>
      <c r="C36" t="s">
        <v>15</v>
      </c>
      <c r="D36">
        <v>1</v>
      </c>
    </row>
    <row r="37" spans="1:4" x14ac:dyDescent="0.3">
      <c r="A37" t="s">
        <v>33</v>
      </c>
      <c r="B37" t="s">
        <v>34</v>
      </c>
      <c r="C37" t="s">
        <v>39</v>
      </c>
      <c r="D37">
        <v>4</v>
      </c>
    </row>
    <row r="38" spans="1:4" x14ac:dyDescent="0.3">
      <c r="A38" t="s">
        <v>33</v>
      </c>
      <c r="B38" t="s">
        <v>34</v>
      </c>
      <c r="C38" t="s">
        <v>40</v>
      </c>
      <c r="D38">
        <v>1</v>
      </c>
    </row>
    <row r="39" spans="1:4" x14ac:dyDescent="0.3">
      <c r="A39" t="s">
        <v>33</v>
      </c>
      <c r="B39" t="s">
        <v>34</v>
      </c>
      <c r="C39" t="s">
        <v>41</v>
      </c>
      <c r="D39">
        <v>1</v>
      </c>
    </row>
    <row r="40" spans="1:4" x14ac:dyDescent="0.3">
      <c r="A40" t="s">
        <v>33</v>
      </c>
      <c r="B40" t="s">
        <v>34</v>
      </c>
      <c r="C40" t="s">
        <v>42</v>
      </c>
      <c r="D40">
        <v>1</v>
      </c>
    </row>
    <row r="41" spans="1:4" x14ac:dyDescent="0.3">
      <c r="A41" t="s">
        <v>33</v>
      </c>
      <c r="B41" t="s">
        <v>34</v>
      </c>
      <c r="C41" t="s">
        <v>39</v>
      </c>
      <c r="D41">
        <v>4</v>
      </c>
    </row>
    <row r="42" spans="1:4" x14ac:dyDescent="0.3">
      <c r="A42" t="s">
        <v>43</v>
      </c>
      <c r="B42" t="s">
        <v>44</v>
      </c>
      <c r="C42" t="s">
        <v>37</v>
      </c>
      <c r="D42">
        <v>1</v>
      </c>
    </row>
    <row r="43" spans="1:4" x14ac:dyDescent="0.3">
      <c r="A43" t="s">
        <v>43</v>
      </c>
      <c r="B43" t="s">
        <v>44</v>
      </c>
      <c r="C43" t="s">
        <v>9</v>
      </c>
      <c r="D43">
        <v>21</v>
      </c>
    </row>
    <row r="44" spans="1:4" x14ac:dyDescent="0.3">
      <c r="A44" t="s">
        <v>43</v>
      </c>
      <c r="B44" t="s">
        <v>44</v>
      </c>
      <c r="C44" t="s">
        <v>40</v>
      </c>
      <c r="D44">
        <v>1</v>
      </c>
    </row>
    <row r="45" spans="1:4" x14ac:dyDescent="0.3">
      <c r="A45" t="s">
        <v>43</v>
      </c>
      <c r="B45" t="s">
        <v>44</v>
      </c>
      <c r="C45" t="s">
        <v>6</v>
      </c>
      <c r="D45">
        <v>45</v>
      </c>
    </row>
    <row r="46" spans="1:4" x14ac:dyDescent="0.3">
      <c r="A46" t="s">
        <v>43</v>
      </c>
      <c r="B46" t="s">
        <v>44</v>
      </c>
      <c r="C46" t="s">
        <v>15</v>
      </c>
      <c r="D46">
        <v>31</v>
      </c>
    </row>
    <row r="47" spans="1:4" x14ac:dyDescent="0.3">
      <c r="A47" t="s">
        <v>43</v>
      </c>
      <c r="B47" t="s">
        <v>44</v>
      </c>
      <c r="C47" t="s">
        <v>31</v>
      </c>
      <c r="D47">
        <v>3</v>
      </c>
    </row>
    <row r="48" spans="1:4" x14ac:dyDescent="0.3">
      <c r="A48" t="s">
        <v>43</v>
      </c>
      <c r="B48" t="s">
        <v>44</v>
      </c>
      <c r="C48" t="s">
        <v>5</v>
      </c>
      <c r="D48">
        <v>42</v>
      </c>
    </row>
    <row r="49" spans="1:4" x14ac:dyDescent="0.3">
      <c r="A49" t="s">
        <v>43</v>
      </c>
      <c r="B49" t="s">
        <v>44</v>
      </c>
      <c r="C49" t="s">
        <v>24</v>
      </c>
      <c r="D49">
        <v>5</v>
      </c>
    </row>
    <row r="50" spans="1:4" x14ac:dyDescent="0.3">
      <c r="A50" t="s">
        <v>43</v>
      </c>
      <c r="B50" t="s">
        <v>44</v>
      </c>
      <c r="C50" t="s">
        <v>41</v>
      </c>
      <c r="D50">
        <v>5</v>
      </c>
    </row>
    <row r="51" spans="1:4" x14ac:dyDescent="0.3">
      <c r="A51" t="s">
        <v>43</v>
      </c>
      <c r="B51" t="s">
        <v>44</v>
      </c>
      <c r="C51" t="s">
        <v>23</v>
      </c>
      <c r="D51">
        <v>48</v>
      </c>
    </row>
    <row r="52" spans="1:4" x14ac:dyDescent="0.3">
      <c r="A52" t="s">
        <v>46</v>
      </c>
      <c r="B52" t="s">
        <v>44</v>
      </c>
      <c r="C52" t="s">
        <v>24</v>
      </c>
      <c r="D52">
        <v>5</v>
      </c>
    </row>
    <row r="53" spans="1:4" x14ac:dyDescent="0.3">
      <c r="A53" t="s">
        <v>46</v>
      </c>
      <c r="B53" t="s">
        <v>44</v>
      </c>
      <c r="C53" t="s">
        <v>5</v>
      </c>
      <c r="D53">
        <v>15</v>
      </c>
    </row>
    <row r="54" spans="1:4" x14ac:dyDescent="0.3">
      <c r="A54" t="s">
        <v>46</v>
      </c>
      <c r="B54" t="s">
        <v>44</v>
      </c>
      <c r="C54" t="s">
        <v>27</v>
      </c>
      <c r="D54">
        <v>1</v>
      </c>
    </row>
    <row r="55" spans="1:4" x14ac:dyDescent="0.3">
      <c r="A55" t="s">
        <v>46</v>
      </c>
      <c r="B55" t="s">
        <v>44</v>
      </c>
      <c r="C55" t="s">
        <v>15</v>
      </c>
      <c r="D55">
        <v>75</v>
      </c>
    </row>
  </sheetData>
  <conditionalFormatting sqref="A1:D55">
    <cfRule type="duplicateValues" dxfId="0" priority="4"/>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Total Equipment Count</vt:lpstr>
      <vt:lpstr>Pivot Analysis using Slicer 2</vt:lpstr>
      <vt:lpstr>Pivot Analysis using Slicer 1</vt:lpstr>
      <vt:lpstr>Model Quantity through Departme</vt:lpstr>
      <vt:lpstr>Pivot Analysis</vt:lpstr>
      <vt:lpstr>Data Analysis</vt:lpstr>
      <vt:lpstr>Data Cleaning</vt:lpstr>
      <vt:lpstr>Conditional_Formatting_Testing</vt:lpstr>
      <vt:lpstr>Equipment Inventory</vt:lpstr>
      <vt:lpstr>Original 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Fiza Pathan</dc:creator>
  <cp:lastModifiedBy>Fiza Pathan</cp:lastModifiedBy>
  <dcterms:created xsi:type="dcterms:W3CDTF">2024-07-08T05:03:12Z</dcterms:created>
  <dcterms:modified xsi:type="dcterms:W3CDTF">2024-07-10T18:05:09Z</dcterms:modified>
</cp:coreProperties>
</file>