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work\kortests\tube_heating\001_t\data\"/>
    </mc:Choice>
  </mc:AlternateContent>
  <xr:revisionPtr revIDLastSave="0" documentId="13_ncr:1_{77E5EA8A-C295-4A4E-82A2-800FDDB2D97C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CH1" sheetId="7" r:id="rId1"/>
    <sheet name="CH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G3" i="8"/>
  <c r="G4" i="8"/>
  <c r="G5" i="8"/>
  <c r="G6" i="8"/>
  <c r="G2" i="8"/>
  <c r="H2" i="8" s="1"/>
  <c r="B6" i="8" l="1"/>
  <c r="B5" i="8"/>
  <c r="B4" i="8"/>
  <c r="B3" i="8"/>
  <c r="B2" i="8"/>
  <c r="C6" i="8"/>
  <c r="C5" i="8"/>
  <c r="C4" i="8"/>
  <c r="C3" i="8"/>
  <c r="A3" i="8"/>
  <c r="A4" i="8" s="1"/>
  <c r="A5" i="8" s="1"/>
  <c r="A6" i="8" s="1"/>
  <c r="C2" i="8"/>
  <c r="J2" i="8" s="1"/>
  <c r="J3" i="8" s="1"/>
  <c r="J4" i="8" s="1"/>
  <c r="J5" i="8" s="1"/>
  <c r="J6" i="8" s="1"/>
  <c r="C2" i="7"/>
  <c r="C3" i="7"/>
  <c r="C4" i="7"/>
  <c r="C5" i="7"/>
  <c r="C6" i="7"/>
  <c r="B9" i="7"/>
  <c r="D3" i="7"/>
  <c r="D4" i="7"/>
  <c r="D5" i="7"/>
  <c r="D6" i="7"/>
  <c r="D2" i="7"/>
  <c r="B3" i="7"/>
  <c r="B4" i="7"/>
  <c r="B5" i="7"/>
  <c r="B6" i="7"/>
  <c r="B2" i="7"/>
  <c r="F6" i="7" l="1"/>
  <c r="F5" i="7"/>
  <c r="F4" i="7"/>
  <c r="E3" i="7"/>
  <c r="G3" i="7" s="1"/>
  <c r="A3" i="7"/>
  <c r="A4" i="7" s="1"/>
  <c r="A5" i="7" s="1"/>
  <c r="A6" i="7" s="1"/>
  <c r="F2" i="7"/>
  <c r="E2" i="7"/>
  <c r="G2" i="7" s="1"/>
  <c r="J2" i="7"/>
  <c r="J3" i="7" s="1"/>
  <c r="J4" i="7" l="1"/>
  <c r="J5" i="7" s="1"/>
  <c r="J6" i="7" s="1"/>
  <c r="F3" i="7"/>
  <c r="E6" i="7"/>
  <c r="G6" i="7" s="1"/>
  <c r="E5" i="7"/>
  <c r="G5" i="7" s="1"/>
  <c r="E4" i="7"/>
  <c r="G4" i="7" s="1"/>
</calcChain>
</file>

<file path=xl/sharedStrings.xml><?xml version="1.0" encoding="utf-8"?>
<sst xmlns="http://schemas.openxmlformats.org/spreadsheetml/2006/main" count="27" uniqueCount="10">
  <si>
    <t>N</t>
  </si>
  <si>
    <t>DZ</t>
  </si>
  <si>
    <t>DH</t>
  </si>
  <si>
    <t>PR</t>
  </si>
  <si>
    <t>S</t>
  </si>
  <si>
    <t>R</t>
  </si>
  <si>
    <t>D</t>
  </si>
  <si>
    <t>H</t>
  </si>
  <si>
    <t>Dг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</si>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</sst>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workbookViewId="0">
      <selection sqref="A1:J6"/>
    </sheetView>
  </sheetViews>
  <sheetFormatPr defaultRowHeight="15" x14ac:dyDescent="0.25"/>
  <cols>
    <col min="12" max="12" width="9.28515625" customWidth="1"/>
    <col min="23" max="23" width="9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  <c r="G1" t="s">
        <v>3</v>
      </c>
      <c r="J1" t="s">
        <v>7</v>
      </c>
    </row>
    <row r="2" spans="1:10" x14ac:dyDescent="0.25">
      <c r="A2">
        <v>1</v>
      </c>
      <c r="B2" s="1">
        <f>12.45/5</f>
        <v>2.4899999999999998</v>
      </c>
      <c r="C2" s="1">
        <f>1.5/5</f>
        <v>0.3</v>
      </c>
      <c r="D2">
        <f>0.0062</f>
        <v>6.1999999999999998E-3</v>
      </c>
      <c r="E2">
        <f>2*D2</f>
        <v>1.24E-2</v>
      </c>
      <c r="F2">
        <f>PI()*D2^2</f>
        <v>1.2076282160399163E-4</v>
      </c>
      <c r="G2">
        <f>PI()*E2</f>
        <v>3.8955748904513435E-2</v>
      </c>
      <c r="J2">
        <f>C2</f>
        <v>0.3</v>
      </c>
    </row>
    <row r="3" spans="1:10" x14ac:dyDescent="0.25">
      <c r="A3">
        <f>A2+1</f>
        <v>2</v>
      </c>
      <c r="B3" s="1">
        <f t="shared" ref="B3:B6" si="0">12.45/5</f>
        <v>2.4899999999999998</v>
      </c>
      <c r="C3" s="1">
        <f t="shared" ref="C3:C6" si="1">1.5/5</f>
        <v>0.3</v>
      </c>
      <c r="D3">
        <f t="shared" ref="D3:D6" si="2">0.0062</f>
        <v>6.1999999999999998E-3</v>
      </c>
      <c r="E3">
        <f>2*D3</f>
        <v>1.24E-2</v>
      </c>
      <c r="F3">
        <f>PI()*D3^2</f>
        <v>1.2076282160399163E-4</v>
      </c>
      <c r="G3">
        <f>PI()*E3</f>
        <v>3.8955748904513435E-2</v>
      </c>
      <c r="J3">
        <f>J2+C3</f>
        <v>0.6</v>
      </c>
    </row>
    <row r="4" spans="1:10" x14ac:dyDescent="0.25">
      <c r="A4">
        <f>A3+1</f>
        <v>3</v>
      </c>
      <c r="B4" s="1">
        <f t="shared" si="0"/>
        <v>2.4899999999999998</v>
      </c>
      <c r="C4" s="1">
        <f t="shared" si="1"/>
        <v>0.3</v>
      </c>
      <c r="D4">
        <f t="shared" si="2"/>
        <v>6.1999999999999998E-3</v>
      </c>
      <c r="E4">
        <f>2*D4</f>
        <v>1.24E-2</v>
      </c>
      <c r="F4">
        <f>PI()*D4^2</f>
        <v>1.2076282160399163E-4</v>
      </c>
      <c r="G4">
        <f>PI()*E4</f>
        <v>3.8955748904513435E-2</v>
      </c>
      <c r="J4">
        <f>J3+C4</f>
        <v>0.89999999999999991</v>
      </c>
    </row>
    <row r="5" spans="1:10" x14ac:dyDescent="0.25">
      <c r="A5">
        <f>A4+1</f>
        <v>4</v>
      </c>
      <c r="B5" s="1">
        <f t="shared" si="0"/>
        <v>2.4899999999999998</v>
      </c>
      <c r="C5" s="1">
        <f t="shared" si="1"/>
        <v>0.3</v>
      </c>
      <c r="D5">
        <f t="shared" si="2"/>
        <v>6.1999999999999998E-3</v>
      </c>
      <c r="E5">
        <f>2*D5</f>
        <v>1.24E-2</v>
      </c>
      <c r="F5">
        <f>PI()*D5^2</f>
        <v>1.2076282160399163E-4</v>
      </c>
      <c r="G5">
        <f>PI()*E5</f>
        <v>3.8955748904513435E-2</v>
      </c>
      <c r="J5">
        <f>J4+C5</f>
        <v>1.2</v>
      </c>
    </row>
    <row r="6" spans="1:10" x14ac:dyDescent="0.25">
      <c r="A6">
        <f>A5+1</f>
        <v>5</v>
      </c>
      <c r="B6" s="1">
        <f t="shared" si="0"/>
        <v>2.4899999999999998</v>
      </c>
      <c r="C6" s="1">
        <f t="shared" si="1"/>
        <v>0.3</v>
      </c>
      <c r="D6">
        <f t="shared" si="2"/>
        <v>6.1999999999999998E-3</v>
      </c>
      <c r="E6">
        <f>2*D6</f>
        <v>1.24E-2</v>
      </c>
      <c r="F6">
        <f>PI()*D6^2</f>
        <v>1.2076282160399163E-4</v>
      </c>
      <c r="G6">
        <f>PI()*E6</f>
        <v>3.8955748904513435E-2</v>
      </c>
      <c r="J6">
        <f>J5+C6</f>
        <v>1.5</v>
      </c>
    </row>
    <row r="9" spans="1:10" x14ac:dyDescent="0.25">
      <c r="B9" s="1">
        <f>SUM(B2:B6)</f>
        <v>12.45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3AF73-1FD8-4A78-96E7-F3693F2872C9}">
  <dimension ref="A1:J6"/>
  <sheetViews>
    <sheetView tabSelected="1" workbookViewId="0">
      <selection activeCell="E9" sqref="E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  <c r="G1" t="s">
        <v>3</v>
      </c>
      <c r="H1" t="s">
        <v>8</v>
      </c>
      <c r="J1" t="s">
        <v>7</v>
      </c>
    </row>
    <row r="2" spans="1:10" x14ac:dyDescent="0.25">
      <c r="A2">
        <v>1</v>
      </c>
      <c r="B2" s="1">
        <f>1.5/5</f>
        <v>0.3</v>
      </c>
      <c r="C2" s="1">
        <f>1.5/5</f>
        <v>0.3</v>
      </c>
      <c r="D2" t="s">
        <v>9</v>
      </c>
      <c r="E2" t="s">
        <v>9</v>
      </c>
      <c r="F2">
        <v>2.1181999999999999E-4</v>
      </c>
      <c r="G2">
        <f>4*F2/0.016</f>
        <v>5.2954999999999995E-2</v>
      </c>
      <c r="H2">
        <f>4*F2/G2</f>
        <v>1.6E-2</v>
      </c>
      <c r="J2">
        <f>C2</f>
        <v>0.3</v>
      </c>
    </row>
    <row r="3" spans="1:10" x14ac:dyDescent="0.25">
      <c r="A3">
        <f>A2+1</f>
        <v>2</v>
      </c>
      <c r="B3" s="1">
        <f t="shared" ref="B3:C6" si="0">1.5/5</f>
        <v>0.3</v>
      </c>
      <c r="C3" s="1">
        <f t="shared" si="0"/>
        <v>0.3</v>
      </c>
      <c r="D3" t="s">
        <v>9</v>
      </c>
      <c r="E3" t="s">
        <v>9</v>
      </c>
      <c r="F3">
        <v>2.1181999999999999E-4</v>
      </c>
      <c r="G3">
        <f t="shared" ref="G3:G6" si="1">4*F3/0.016</f>
        <v>5.2954999999999995E-2</v>
      </c>
      <c r="H3">
        <f t="shared" ref="H3:H6" si="2">4*F3/G3</f>
        <v>1.6E-2</v>
      </c>
      <c r="J3">
        <f>J2+C3</f>
        <v>0.6</v>
      </c>
    </row>
    <row r="4" spans="1:10" x14ac:dyDescent="0.25">
      <c r="A4">
        <f>A3+1</f>
        <v>3</v>
      </c>
      <c r="B4" s="1">
        <f t="shared" si="0"/>
        <v>0.3</v>
      </c>
      <c r="C4" s="1">
        <f t="shared" si="0"/>
        <v>0.3</v>
      </c>
      <c r="D4" t="s">
        <v>9</v>
      </c>
      <c r="E4" t="s">
        <v>9</v>
      </c>
      <c r="F4">
        <v>2.1181999999999999E-4</v>
      </c>
      <c r="G4">
        <f t="shared" si="1"/>
        <v>5.2954999999999995E-2</v>
      </c>
      <c r="H4">
        <f t="shared" si="2"/>
        <v>1.6E-2</v>
      </c>
      <c r="J4">
        <f>J3+C4</f>
        <v>0.89999999999999991</v>
      </c>
    </row>
    <row r="5" spans="1:10" x14ac:dyDescent="0.25">
      <c r="A5">
        <f>A4+1</f>
        <v>4</v>
      </c>
      <c r="B5" s="1">
        <f t="shared" si="0"/>
        <v>0.3</v>
      </c>
      <c r="C5" s="1">
        <f t="shared" si="0"/>
        <v>0.3</v>
      </c>
      <c r="D5" t="s">
        <v>9</v>
      </c>
      <c r="E5" t="s">
        <v>9</v>
      </c>
      <c r="F5">
        <v>2.1181999999999999E-4</v>
      </c>
      <c r="G5">
        <f t="shared" si="1"/>
        <v>5.2954999999999995E-2</v>
      </c>
      <c r="H5">
        <f t="shared" si="2"/>
        <v>1.6E-2</v>
      </c>
      <c r="J5">
        <f>J4+C5</f>
        <v>1.2</v>
      </c>
    </row>
    <row r="6" spans="1:10" x14ac:dyDescent="0.25">
      <c r="A6">
        <f>A5+1</f>
        <v>5</v>
      </c>
      <c r="B6" s="1">
        <f t="shared" si="0"/>
        <v>0.3</v>
      </c>
      <c r="C6" s="1">
        <f t="shared" si="0"/>
        <v>0.3</v>
      </c>
      <c r="D6" t="s">
        <v>9</v>
      </c>
      <c r="E6" t="s">
        <v>9</v>
      </c>
      <c r="F6">
        <v>2.1181999999999999E-4</v>
      </c>
      <c r="G6">
        <f t="shared" si="1"/>
        <v>5.2954999999999995E-2</v>
      </c>
      <c r="H6">
        <f t="shared" si="2"/>
        <v>1.6E-2</v>
      </c>
      <c r="J6">
        <f>J5+C6</f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CH1</vt:lpstr>
      <vt:lpstr>CH2</vt:lpstr>
    </vt:vector>
  </TitlesOfParts>
  <Company>SRVCCM002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Коновалов Илья Адильевич</dc:creator>
  <cp:lastModifiedBy>Илья Коновалов</cp:lastModifiedBy>
  <dcterms:created xsi:type="dcterms:W3CDTF">2023-02-14T11:26:12Z</dcterms:created>
  <dcterms:modified xsi:type="dcterms:W3CDTF">2024-04-18T08:28:15Z</dcterms:modified>
</cp:coreProperties>
</file>