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HB\Tingkat 3\Semester 6\RFID\"/>
    </mc:Choice>
  </mc:AlternateContent>
  <xr:revisionPtr revIDLastSave="0" documentId="12_ncr:500000_{D2AAB085-F335-446B-B857-B36C56F7132A}" xr6:coauthVersionLast="31" xr6:coauthVersionMax="31" xr10:uidLastSave="{00000000-0000-0000-0000-000000000000}"/>
  <bookViews>
    <workbookView xWindow="0" yWindow="0" windowWidth="13770" windowHeight="4470" activeTab="2" xr2:uid="{10139872-37C9-4AAA-A674-9001DCFBEB8E}"/>
  </bookViews>
  <sheets>
    <sheet name="DonationPerLap" sheetId="1" r:id="rId1"/>
    <sheet name="TargetLap" sheetId="2" r:id="rId2"/>
    <sheet name="AktualLap" sheetId="3" r:id="rId3"/>
    <sheet name="Rec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8" i="3" l="1"/>
  <c r="I138" i="3"/>
  <c r="F138" i="3"/>
  <c r="E138" i="3"/>
  <c r="C138" i="3"/>
  <c r="B138" i="3"/>
  <c r="E137" i="3"/>
  <c r="I137" i="3" s="1"/>
  <c r="E136" i="3"/>
  <c r="I136" i="3" s="1"/>
  <c r="E135" i="3"/>
  <c r="I135" i="3" s="1"/>
  <c r="E134" i="3"/>
  <c r="I134" i="3" s="1"/>
  <c r="E133" i="3"/>
  <c r="I133" i="3" s="1"/>
  <c r="E132" i="3"/>
  <c r="I132" i="3" s="1"/>
  <c r="E131" i="3"/>
  <c r="I131" i="3" s="1"/>
  <c r="E130" i="3"/>
  <c r="I130" i="3" s="1"/>
  <c r="E129" i="3"/>
  <c r="I129" i="3" s="1"/>
  <c r="E128" i="3"/>
  <c r="I128" i="3" s="1"/>
  <c r="E127" i="3"/>
  <c r="I127" i="3" s="1"/>
  <c r="E126" i="3"/>
  <c r="I126" i="3" s="1"/>
  <c r="E125" i="3"/>
  <c r="I125" i="3" s="1"/>
  <c r="E124" i="3"/>
  <c r="I124" i="3" s="1"/>
  <c r="E123" i="3"/>
  <c r="I123" i="3" s="1"/>
  <c r="E122" i="3"/>
  <c r="I122" i="3" s="1"/>
  <c r="E121" i="3"/>
  <c r="I121" i="3" s="1"/>
  <c r="E120" i="3"/>
  <c r="I120" i="3" s="1"/>
  <c r="E119" i="3"/>
  <c r="I119" i="3" s="1"/>
  <c r="E118" i="3"/>
  <c r="I118" i="3" s="1"/>
  <c r="E117" i="3"/>
  <c r="I117" i="3" s="1"/>
  <c r="E116" i="3"/>
  <c r="I116" i="3" s="1"/>
  <c r="E115" i="3"/>
  <c r="I115" i="3" s="1"/>
  <c r="E114" i="3"/>
  <c r="I114" i="3" s="1"/>
  <c r="E113" i="3"/>
  <c r="I113" i="3" s="1"/>
  <c r="E112" i="3"/>
  <c r="I112" i="3" s="1"/>
  <c r="E111" i="3"/>
  <c r="I111" i="3" s="1"/>
  <c r="E110" i="3"/>
  <c r="I110" i="3" s="1"/>
  <c r="E109" i="3"/>
  <c r="I109" i="3" s="1"/>
  <c r="E108" i="3"/>
  <c r="I108" i="3" s="1"/>
  <c r="E107" i="3"/>
  <c r="I107" i="3" s="1"/>
  <c r="E106" i="3"/>
  <c r="I106" i="3" s="1"/>
  <c r="E105" i="3"/>
  <c r="I105" i="3" s="1"/>
  <c r="E104" i="3"/>
  <c r="I104" i="3" s="1"/>
  <c r="E103" i="3"/>
  <c r="I103" i="3" s="1"/>
  <c r="E102" i="3"/>
  <c r="I102" i="3" s="1"/>
  <c r="E101" i="3"/>
  <c r="I101" i="3" s="1"/>
  <c r="L3" i="4" l="1"/>
  <c r="J3" i="4"/>
  <c r="H3" i="4"/>
  <c r="D101" i="4"/>
  <c r="F101" i="4" s="1"/>
  <c r="D136" i="4"/>
  <c r="F136" i="4" s="1"/>
  <c r="D137" i="4"/>
  <c r="F137" i="4" s="1"/>
  <c r="D135" i="4"/>
  <c r="F135" i="4" s="1"/>
  <c r="D134" i="4"/>
  <c r="F134" i="4" s="1"/>
  <c r="D133" i="4"/>
  <c r="F133" i="4" s="1"/>
  <c r="D132" i="4"/>
  <c r="F132" i="4" s="1"/>
  <c r="D131" i="4"/>
  <c r="F131" i="4" s="1"/>
  <c r="D130" i="4"/>
  <c r="F130" i="4" s="1"/>
  <c r="D129" i="4"/>
  <c r="F129" i="4" s="1"/>
  <c r="D128" i="4"/>
  <c r="F128" i="4" s="1"/>
  <c r="D127" i="4"/>
  <c r="F127" i="4" s="1"/>
  <c r="D126" i="4"/>
  <c r="F126" i="4" s="1"/>
  <c r="D125" i="4"/>
  <c r="F125" i="4" s="1"/>
  <c r="D124" i="4"/>
  <c r="F124" i="4" s="1"/>
  <c r="D123" i="4"/>
  <c r="F123" i="4" s="1"/>
  <c r="D122" i="4"/>
  <c r="F122" i="4" s="1"/>
  <c r="D121" i="4"/>
  <c r="F121" i="4" s="1"/>
  <c r="D120" i="4"/>
  <c r="F120" i="4" s="1"/>
  <c r="D119" i="4"/>
  <c r="F119" i="4" s="1"/>
  <c r="D118" i="4"/>
  <c r="F118" i="4" s="1"/>
  <c r="D117" i="4"/>
  <c r="F117" i="4" s="1"/>
  <c r="D116" i="4"/>
  <c r="F116" i="4" s="1"/>
  <c r="D115" i="4"/>
  <c r="F115" i="4" s="1"/>
  <c r="D114" i="4"/>
  <c r="F114" i="4" s="1"/>
  <c r="D113" i="4"/>
  <c r="F113" i="4" s="1"/>
  <c r="D112" i="4"/>
  <c r="F112" i="4" s="1"/>
  <c r="D111" i="4"/>
  <c r="F111" i="4" s="1"/>
  <c r="D110" i="4"/>
  <c r="F110" i="4" s="1"/>
  <c r="D109" i="4"/>
  <c r="F109" i="4" s="1"/>
  <c r="D108" i="4"/>
  <c r="F108" i="4" s="1"/>
  <c r="D107" i="4"/>
  <c r="F107" i="4" s="1"/>
  <c r="D106" i="4"/>
  <c r="F106" i="4" s="1"/>
  <c r="D105" i="4"/>
  <c r="F105" i="4" s="1"/>
  <c r="D104" i="4"/>
  <c r="F104" i="4" s="1"/>
  <c r="D103" i="4"/>
  <c r="F103" i="4" s="1"/>
  <c r="D102" i="4"/>
  <c r="F102" i="4" s="1"/>
  <c r="D27" i="4"/>
  <c r="F27" i="4" s="1"/>
  <c r="D26" i="4"/>
  <c r="F26" i="4" s="1"/>
  <c r="D29" i="4"/>
  <c r="F29" i="4" s="1"/>
  <c r="D100" i="4"/>
  <c r="F100" i="4" s="1"/>
  <c r="D99" i="4"/>
  <c r="F99" i="4" s="1"/>
  <c r="D98" i="4"/>
  <c r="F98" i="4" s="1"/>
  <c r="D97" i="4"/>
  <c r="F97" i="4" s="1"/>
  <c r="D96" i="4"/>
  <c r="F96" i="4" s="1"/>
  <c r="D95" i="4"/>
  <c r="F95" i="4" s="1"/>
  <c r="D94" i="4"/>
  <c r="F94" i="4" s="1"/>
  <c r="D93" i="4"/>
  <c r="F93" i="4" s="1"/>
  <c r="D92" i="4"/>
  <c r="F92" i="4" s="1"/>
  <c r="D91" i="4"/>
  <c r="F91" i="4" s="1"/>
  <c r="D90" i="4"/>
  <c r="F90" i="4" s="1"/>
  <c r="D89" i="4"/>
  <c r="F89" i="4" s="1"/>
  <c r="D88" i="4"/>
  <c r="F88" i="4" s="1"/>
  <c r="D87" i="4"/>
  <c r="F87" i="4" s="1"/>
  <c r="D86" i="4"/>
  <c r="F86" i="4" s="1"/>
  <c r="D85" i="4"/>
  <c r="F85" i="4" s="1"/>
  <c r="D84" i="4"/>
  <c r="F84" i="4" s="1"/>
  <c r="D83" i="4"/>
  <c r="F83" i="4" s="1"/>
  <c r="D82" i="4"/>
  <c r="F82" i="4" s="1"/>
  <c r="D81" i="4"/>
  <c r="F81" i="4" s="1"/>
  <c r="D80" i="4"/>
  <c r="F80" i="4" s="1"/>
  <c r="D79" i="4"/>
  <c r="F79" i="4" s="1"/>
  <c r="D78" i="4"/>
  <c r="F78" i="4" s="1"/>
  <c r="D77" i="4"/>
  <c r="F77" i="4" s="1"/>
  <c r="D76" i="4"/>
  <c r="F76" i="4" s="1"/>
  <c r="D75" i="4"/>
  <c r="F75" i="4" s="1"/>
  <c r="D74" i="4"/>
  <c r="F74" i="4" s="1"/>
  <c r="D73" i="4"/>
  <c r="F73" i="4" s="1"/>
  <c r="D72" i="4"/>
  <c r="F72" i="4" s="1"/>
  <c r="D71" i="4"/>
  <c r="F71" i="4" s="1"/>
  <c r="D70" i="4"/>
  <c r="F70" i="4" s="1"/>
  <c r="D69" i="4"/>
  <c r="F69" i="4" s="1"/>
  <c r="D68" i="4"/>
  <c r="F68" i="4" s="1"/>
  <c r="D67" i="4"/>
  <c r="F67" i="4" s="1"/>
  <c r="D66" i="4"/>
  <c r="F66" i="4" s="1"/>
  <c r="D65" i="4"/>
  <c r="F65" i="4" s="1"/>
  <c r="D64" i="4"/>
  <c r="F64" i="4" s="1"/>
  <c r="D63" i="4"/>
  <c r="F63" i="4" s="1"/>
  <c r="D62" i="4"/>
  <c r="F62" i="4" s="1"/>
  <c r="D61" i="4"/>
  <c r="F61" i="4" s="1"/>
  <c r="D60" i="4"/>
  <c r="F60" i="4" s="1"/>
  <c r="D59" i="4"/>
  <c r="F59" i="4" s="1"/>
  <c r="D58" i="4"/>
  <c r="F58" i="4" s="1"/>
  <c r="D57" i="4"/>
  <c r="F57" i="4" s="1"/>
  <c r="D56" i="4"/>
  <c r="F56" i="4" s="1"/>
  <c r="D55" i="4"/>
  <c r="F55" i="4" s="1"/>
  <c r="D54" i="4"/>
  <c r="F54" i="4" s="1"/>
  <c r="D53" i="4"/>
  <c r="F53" i="4" s="1"/>
  <c r="D52" i="4"/>
  <c r="F52" i="4" s="1"/>
  <c r="D51" i="4"/>
  <c r="F51" i="4" s="1"/>
  <c r="D50" i="4"/>
  <c r="F50" i="4" s="1"/>
  <c r="D49" i="4"/>
  <c r="F49" i="4" s="1"/>
  <c r="D48" i="4"/>
  <c r="F48" i="4" s="1"/>
  <c r="D47" i="4"/>
  <c r="F47" i="4" s="1"/>
  <c r="D46" i="4"/>
  <c r="F46" i="4" s="1"/>
  <c r="D45" i="4"/>
  <c r="F45" i="4" s="1"/>
  <c r="D44" i="4"/>
  <c r="F44" i="4" s="1"/>
  <c r="D43" i="4"/>
  <c r="F43" i="4" s="1"/>
  <c r="D42" i="4"/>
  <c r="F42" i="4" s="1"/>
  <c r="D41" i="4"/>
  <c r="F41" i="4" s="1"/>
  <c r="D40" i="4"/>
  <c r="F40" i="4" s="1"/>
  <c r="D39" i="4"/>
  <c r="F39" i="4" s="1"/>
  <c r="D38" i="4"/>
  <c r="F38" i="4" s="1"/>
  <c r="D37" i="4"/>
  <c r="F37" i="4" s="1"/>
  <c r="D36" i="4"/>
  <c r="F36" i="4" s="1"/>
  <c r="D35" i="4"/>
  <c r="F35" i="4" s="1"/>
  <c r="D34" i="4"/>
  <c r="F34" i="4" s="1"/>
  <c r="D33" i="4"/>
  <c r="F33" i="4" s="1"/>
  <c r="D32" i="4"/>
  <c r="F32" i="4" s="1"/>
  <c r="D31" i="4"/>
  <c r="F31" i="4" s="1"/>
  <c r="D30" i="4"/>
  <c r="F30" i="4" s="1"/>
  <c r="D28" i="4"/>
  <c r="F28" i="4" s="1"/>
  <c r="D25" i="4"/>
  <c r="F25" i="4" s="1"/>
  <c r="D24" i="4"/>
  <c r="F24" i="4" s="1"/>
  <c r="D23" i="4"/>
  <c r="F23" i="4" s="1"/>
  <c r="D22" i="4"/>
  <c r="F22" i="4" s="1"/>
  <c r="D21" i="4"/>
  <c r="F21" i="4" s="1"/>
  <c r="D20" i="4"/>
  <c r="F20" i="4" s="1"/>
  <c r="D19" i="4"/>
  <c r="F19" i="4" s="1"/>
  <c r="D18" i="4"/>
  <c r="F18" i="4" s="1"/>
  <c r="D17" i="4"/>
  <c r="F17" i="4" s="1"/>
  <c r="D16" i="4"/>
  <c r="F16" i="4" s="1"/>
  <c r="D15" i="4"/>
  <c r="F15" i="4" s="1"/>
  <c r="D14" i="4"/>
  <c r="F14" i="4" s="1"/>
  <c r="D13" i="4"/>
  <c r="F13" i="4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I7" i="3"/>
  <c r="I11" i="3"/>
  <c r="I15" i="3"/>
  <c r="I19" i="3"/>
  <c r="I23" i="3"/>
  <c r="I27" i="3"/>
  <c r="I31" i="3"/>
  <c r="I35" i="3"/>
  <c r="I39" i="3"/>
  <c r="I43" i="3"/>
  <c r="I47" i="3"/>
  <c r="I51" i="3"/>
  <c r="I55" i="3"/>
  <c r="I59" i="3"/>
  <c r="I63" i="3"/>
  <c r="I67" i="3"/>
  <c r="I71" i="3"/>
  <c r="I75" i="3"/>
  <c r="I79" i="3"/>
  <c r="I83" i="3"/>
  <c r="I87" i="3"/>
  <c r="I91" i="3"/>
  <c r="I95" i="3"/>
  <c r="I99" i="3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3" i="3"/>
  <c r="F4" i="3"/>
  <c r="J4" i="3" s="1"/>
  <c r="F5" i="3"/>
  <c r="F6" i="3"/>
  <c r="J6" i="3" s="1"/>
  <c r="F7" i="3"/>
  <c r="F8" i="3"/>
  <c r="J8" i="3" s="1"/>
  <c r="F9" i="3"/>
  <c r="F10" i="3"/>
  <c r="J10" i="3" s="1"/>
  <c r="F11" i="3"/>
  <c r="F12" i="3"/>
  <c r="J12" i="3" s="1"/>
  <c r="F13" i="3"/>
  <c r="F14" i="3"/>
  <c r="J14" i="3" s="1"/>
  <c r="F15" i="3"/>
  <c r="F16" i="3"/>
  <c r="J16" i="3" s="1"/>
  <c r="F17" i="3"/>
  <c r="F18" i="3"/>
  <c r="J18" i="3" s="1"/>
  <c r="F19" i="3"/>
  <c r="F20" i="3"/>
  <c r="J20" i="3" s="1"/>
  <c r="F21" i="3"/>
  <c r="F22" i="3"/>
  <c r="J22" i="3" s="1"/>
  <c r="F23" i="3"/>
  <c r="F24" i="3"/>
  <c r="J24" i="3" s="1"/>
  <c r="F25" i="3"/>
  <c r="F26" i="3"/>
  <c r="J26" i="3" s="1"/>
  <c r="F27" i="3"/>
  <c r="F28" i="3"/>
  <c r="J28" i="3" s="1"/>
  <c r="F29" i="3"/>
  <c r="F30" i="3"/>
  <c r="J30" i="3" s="1"/>
  <c r="F31" i="3"/>
  <c r="F32" i="3"/>
  <c r="J32" i="3" s="1"/>
  <c r="F33" i="3"/>
  <c r="F34" i="3"/>
  <c r="J34" i="3" s="1"/>
  <c r="F35" i="3"/>
  <c r="F36" i="3"/>
  <c r="J36" i="3" s="1"/>
  <c r="F37" i="3"/>
  <c r="F38" i="3"/>
  <c r="J38" i="3" s="1"/>
  <c r="F39" i="3"/>
  <c r="F40" i="3"/>
  <c r="J40" i="3" s="1"/>
  <c r="F41" i="3"/>
  <c r="F42" i="3"/>
  <c r="J42" i="3" s="1"/>
  <c r="F43" i="3"/>
  <c r="F44" i="3"/>
  <c r="J44" i="3" s="1"/>
  <c r="F45" i="3"/>
  <c r="F46" i="3"/>
  <c r="J46" i="3" s="1"/>
  <c r="F47" i="3"/>
  <c r="F48" i="3"/>
  <c r="J48" i="3" s="1"/>
  <c r="F49" i="3"/>
  <c r="F50" i="3"/>
  <c r="J50" i="3" s="1"/>
  <c r="F51" i="3"/>
  <c r="F52" i="3"/>
  <c r="J52" i="3" s="1"/>
  <c r="F53" i="3"/>
  <c r="F54" i="3"/>
  <c r="J54" i="3" s="1"/>
  <c r="F55" i="3"/>
  <c r="F56" i="3"/>
  <c r="J56" i="3" s="1"/>
  <c r="F57" i="3"/>
  <c r="F58" i="3"/>
  <c r="J58" i="3" s="1"/>
  <c r="F59" i="3"/>
  <c r="F60" i="3"/>
  <c r="J60" i="3" s="1"/>
  <c r="F61" i="3"/>
  <c r="F62" i="3"/>
  <c r="J62" i="3" s="1"/>
  <c r="F63" i="3"/>
  <c r="F64" i="3"/>
  <c r="J64" i="3" s="1"/>
  <c r="F65" i="3"/>
  <c r="F66" i="3"/>
  <c r="J66" i="3" s="1"/>
  <c r="F67" i="3"/>
  <c r="F68" i="3"/>
  <c r="J68" i="3" s="1"/>
  <c r="F69" i="3"/>
  <c r="F70" i="3"/>
  <c r="J70" i="3" s="1"/>
  <c r="F71" i="3"/>
  <c r="F72" i="3"/>
  <c r="J72" i="3" s="1"/>
  <c r="F73" i="3"/>
  <c r="F74" i="3"/>
  <c r="J74" i="3" s="1"/>
  <c r="F75" i="3"/>
  <c r="F76" i="3"/>
  <c r="J76" i="3" s="1"/>
  <c r="F77" i="3"/>
  <c r="F78" i="3"/>
  <c r="J78" i="3" s="1"/>
  <c r="F79" i="3"/>
  <c r="F80" i="3"/>
  <c r="J80" i="3" s="1"/>
  <c r="F81" i="3"/>
  <c r="F82" i="3"/>
  <c r="J82" i="3" s="1"/>
  <c r="F83" i="3"/>
  <c r="F84" i="3"/>
  <c r="J84" i="3" s="1"/>
  <c r="F85" i="3"/>
  <c r="F86" i="3"/>
  <c r="J86" i="3" s="1"/>
  <c r="F87" i="3"/>
  <c r="F88" i="3"/>
  <c r="J88" i="3" s="1"/>
  <c r="F89" i="3"/>
  <c r="F90" i="3"/>
  <c r="J90" i="3" s="1"/>
  <c r="F91" i="3"/>
  <c r="F92" i="3"/>
  <c r="J92" i="3" s="1"/>
  <c r="F93" i="3"/>
  <c r="F94" i="3"/>
  <c r="J94" i="3" s="1"/>
  <c r="F95" i="3"/>
  <c r="F96" i="3"/>
  <c r="J96" i="3" s="1"/>
  <c r="F97" i="3"/>
  <c r="F98" i="3"/>
  <c r="J98" i="3" s="1"/>
  <c r="F99" i="3"/>
  <c r="F100" i="3"/>
  <c r="J100" i="3" s="1"/>
  <c r="F3" i="3"/>
  <c r="E4" i="3"/>
  <c r="I4" i="3" s="1"/>
  <c r="E5" i="3"/>
  <c r="I5" i="3" s="1"/>
  <c r="E6" i="3"/>
  <c r="I6" i="3" s="1"/>
  <c r="E7" i="3"/>
  <c r="E8" i="3"/>
  <c r="I8" i="3" s="1"/>
  <c r="E9" i="3"/>
  <c r="I9" i="3" s="1"/>
  <c r="E10" i="3"/>
  <c r="I10" i="3" s="1"/>
  <c r="E11" i="3"/>
  <c r="E12" i="3"/>
  <c r="I12" i="3" s="1"/>
  <c r="E13" i="3"/>
  <c r="I13" i="3" s="1"/>
  <c r="E14" i="3"/>
  <c r="I14" i="3" s="1"/>
  <c r="E15" i="3"/>
  <c r="E16" i="3"/>
  <c r="I16" i="3" s="1"/>
  <c r="E17" i="3"/>
  <c r="I17" i="3" s="1"/>
  <c r="E18" i="3"/>
  <c r="I18" i="3" s="1"/>
  <c r="E19" i="3"/>
  <c r="E20" i="3"/>
  <c r="I20" i="3" s="1"/>
  <c r="E21" i="3"/>
  <c r="I21" i="3" s="1"/>
  <c r="E22" i="3"/>
  <c r="I22" i="3" s="1"/>
  <c r="E23" i="3"/>
  <c r="E24" i="3"/>
  <c r="I24" i="3" s="1"/>
  <c r="E25" i="3"/>
  <c r="I25" i="3" s="1"/>
  <c r="E26" i="3"/>
  <c r="I26" i="3" s="1"/>
  <c r="E27" i="3"/>
  <c r="E28" i="3"/>
  <c r="I28" i="3" s="1"/>
  <c r="E29" i="3"/>
  <c r="I29" i="3" s="1"/>
  <c r="E30" i="3"/>
  <c r="I30" i="3" s="1"/>
  <c r="E31" i="3"/>
  <c r="E32" i="3"/>
  <c r="I32" i="3" s="1"/>
  <c r="E33" i="3"/>
  <c r="I33" i="3" s="1"/>
  <c r="E34" i="3"/>
  <c r="I34" i="3" s="1"/>
  <c r="E35" i="3"/>
  <c r="E36" i="3"/>
  <c r="I36" i="3" s="1"/>
  <c r="E37" i="3"/>
  <c r="I37" i="3" s="1"/>
  <c r="E38" i="3"/>
  <c r="I38" i="3" s="1"/>
  <c r="E39" i="3"/>
  <c r="E40" i="3"/>
  <c r="I40" i="3" s="1"/>
  <c r="E41" i="3"/>
  <c r="I41" i="3" s="1"/>
  <c r="E42" i="3"/>
  <c r="I42" i="3" s="1"/>
  <c r="E43" i="3"/>
  <c r="E44" i="3"/>
  <c r="I44" i="3" s="1"/>
  <c r="E45" i="3"/>
  <c r="I45" i="3" s="1"/>
  <c r="E46" i="3"/>
  <c r="I46" i="3" s="1"/>
  <c r="E47" i="3"/>
  <c r="E48" i="3"/>
  <c r="I48" i="3" s="1"/>
  <c r="E49" i="3"/>
  <c r="I49" i="3" s="1"/>
  <c r="E50" i="3"/>
  <c r="I50" i="3" s="1"/>
  <c r="E51" i="3"/>
  <c r="E52" i="3"/>
  <c r="I52" i="3" s="1"/>
  <c r="E53" i="3"/>
  <c r="I53" i="3" s="1"/>
  <c r="E54" i="3"/>
  <c r="I54" i="3" s="1"/>
  <c r="E55" i="3"/>
  <c r="E56" i="3"/>
  <c r="I56" i="3" s="1"/>
  <c r="E57" i="3"/>
  <c r="I57" i="3" s="1"/>
  <c r="E58" i="3"/>
  <c r="I58" i="3" s="1"/>
  <c r="E59" i="3"/>
  <c r="E60" i="3"/>
  <c r="I60" i="3" s="1"/>
  <c r="E61" i="3"/>
  <c r="I61" i="3" s="1"/>
  <c r="E62" i="3"/>
  <c r="I62" i="3" s="1"/>
  <c r="E63" i="3"/>
  <c r="E64" i="3"/>
  <c r="I64" i="3" s="1"/>
  <c r="E65" i="3"/>
  <c r="I65" i="3" s="1"/>
  <c r="E66" i="3"/>
  <c r="I66" i="3" s="1"/>
  <c r="E67" i="3"/>
  <c r="E68" i="3"/>
  <c r="I68" i="3" s="1"/>
  <c r="E69" i="3"/>
  <c r="I69" i="3" s="1"/>
  <c r="E70" i="3"/>
  <c r="I70" i="3" s="1"/>
  <c r="E71" i="3"/>
  <c r="E72" i="3"/>
  <c r="I72" i="3" s="1"/>
  <c r="E73" i="3"/>
  <c r="I73" i="3" s="1"/>
  <c r="E74" i="3"/>
  <c r="I74" i="3" s="1"/>
  <c r="E75" i="3"/>
  <c r="E76" i="3"/>
  <c r="I76" i="3" s="1"/>
  <c r="E77" i="3"/>
  <c r="I77" i="3" s="1"/>
  <c r="E78" i="3"/>
  <c r="I78" i="3" s="1"/>
  <c r="E79" i="3"/>
  <c r="E80" i="3"/>
  <c r="I80" i="3" s="1"/>
  <c r="E81" i="3"/>
  <c r="I81" i="3" s="1"/>
  <c r="E82" i="3"/>
  <c r="I82" i="3" s="1"/>
  <c r="E83" i="3"/>
  <c r="E84" i="3"/>
  <c r="I84" i="3" s="1"/>
  <c r="E85" i="3"/>
  <c r="I85" i="3" s="1"/>
  <c r="E86" i="3"/>
  <c r="I86" i="3" s="1"/>
  <c r="E87" i="3"/>
  <c r="E88" i="3"/>
  <c r="I88" i="3" s="1"/>
  <c r="E89" i="3"/>
  <c r="I89" i="3" s="1"/>
  <c r="E90" i="3"/>
  <c r="I90" i="3" s="1"/>
  <c r="E91" i="3"/>
  <c r="E92" i="3"/>
  <c r="I92" i="3" s="1"/>
  <c r="E93" i="3"/>
  <c r="I93" i="3" s="1"/>
  <c r="E94" i="3"/>
  <c r="I94" i="3" s="1"/>
  <c r="E95" i="3"/>
  <c r="E96" i="3"/>
  <c r="I96" i="3" s="1"/>
  <c r="E97" i="3"/>
  <c r="I97" i="3" s="1"/>
  <c r="E98" i="3"/>
  <c r="I98" i="3" s="1"/>
  <c r="E99" i="3"/>
  <c r="E100" i="3"/>
  <c r="I100" i="3" s="1"/>
  <c r="E3" i="3"/>
  <c r="I3" i="3" s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3" i="3"/>
  <c r="E4" i="1"/>
  <c r="E5" i="1"/>
  <c r="E3" i="1"/>
  <c r="F3" i="4" l="1"/>
</calcChain>
</file>

<file path=xl/sharedStrings.xml><?xml version="1.0" encoding="utf-8"?>
<sst xmlns="http://schemas.openxmlformats.org/spreadsheetml/2006/main" count="38" uniqueCount="26">
  <si>
    <t>Manual</t>
  </si>
  <si>
    <t>RFID</t>
  </si>
  <si>
    <t>Tag</t>
  </si>
  <si>
    <t>Donations/Lap</t>
  </si>
  <si>
    <t>Target Lap</t>
  </si>
  <si>
    <t>Aktual Lap</t>
  </si>
  <si>
    <t>Recap</t>
  </si>
  <si>
    <t>Donations</t>
  </si>
  <si>
    <t>*Nilai yang sebaiknya diambil</t>
  </si>
  <si>
    <t>*Berubah sesuai donasi yang sebaiknya diambil (Lihat sheet DonasiPerLap)</t>
  </si>
  <si>
    <t>Target</t>
  </si>
  <si>
    <t>Selisih Lap</t>
  </si>
  <si>
    <t>Manual (Sesuai Target)</t>
  </si>
  <si>
    <t>RFID (Sesuai Target)</t>
  </si>
  <si>
    <t>Recap Manual</t>
  </si>
  <si>
    <t>Recap RFID</t>
  </si>
  <si>
    <t>Pertimbangan nilai yang diambil:</t>
  </si>
  <si>
    <t>2. Jika RFID lebih besar, ambil nilai RFID. (Kemungkinan kelalaian pencatat manual)</t>
  </si>
  <si>
    <t>1. Jika Manual lebih besar, ambil nilai Manual. (Kemungkinan pelari lewat tapi tidak terdeteksi RFID karena terhalang pelari lain)</t>
  </si>
  <si>
    <r>
      <t xml:space="preserve">3. Jika Manual 0 dan RFID 1, ambil 0. (Ada </t>
    </r>
    <r>
      <rPr>
        <i/>
        <sz val="11"/>
        <color theme="1"/>
        <rFont val="Calibri"/>
        <family val="2"/>
        <scheme val="minor"/>
      </rPr>
      <t>miss communication</t>
    </r>
    <r>
      <rPr>
        <sz val="11"/>
        <color theme="1"/>
        <rFont val="Calibri"/>
        <family val="2"/>
        <scheme val="minor"/>
      </rPr>
      <t xml:space="preserve"> ketika mulai lari, program pengolah RFID belum </t>
    </r>
    <r>
      <rPr>
        <i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, sehingga monitor secara paksa </t>
    </r>
    <r>
      <rPr>
        <i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semua </t>
    </r>
    <r>
      <rPr>
        <i/>
        <sz val="11"/>
        <color theme="1"/>
        <rFont val="Calibri"/>
        <family val="2"/>
        <scheme val="minor"/>
      </rPr>
      <t>runner</t>
    </r>
    <r>
      <rPr>
        <sz val="11"/>
        <color theme="1"/>
        <rFont val="Calibri"/>
        <family val="2"/>
        <scheme val="minor"/>
      </rPr>
      <t xml:space="preserve"> yang terdaftar, termasuk </t>
    </r>
    <r>
      <rPr>
        <i/>
        <sz val="11"/>
        <color theme="1"/>
        <rFont val="Calibri"/>
        <family val="2"/>
        <scheme val="minor"/>
      </rPr>
      <t>runner</t>
    </r>
    <r>
      <rPr>
        <sz val="11"/>
        <color theme="1"/>
        <rFont val="Calibri"/>
        <family val="2"/>
        <scheme val="minor"/>
      </rPr>
      <t xml:space="preserve"> yang tidak hadir lari.</t>
    </r>
  </si>
  <si>
    <t>Total Laps</t>
  </si>
  <si>
    <t>Laps terhitung donasi</t>
  </si>
  <si>
    <t>Sesuai Target</t>
  </si>
  <si>
    <t>Donasi/Lap</t>
  </si>
  <si>
    <t>Donasi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</si>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</sst>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4" fontId="0" fillId="0" borderId="0" xfId="0" applyNumberFormat="1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NumberFormat="1" applyFill="1" applyBorder="1"/>
    <xf numFmtId="0" fontId="0" fillId="0" borderId="1" xfId="0" applyNumberFormat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64" fontId="0" fillId="0" borderId="3" xfId="0" applyNumberFormat="1" applyBorder="1"/>
    <xf numFmtId="164" fontId="0" fillId="0" borderId="3" xfId="0" applyNumberForma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2" xfId="0" applyNumberFormat="1" applyBorder="1"/>
    <xf numFmtId="164" fontId="0" fillId="0" borderId="2" xfId="0" applyNumberFormat="1" applyBorder="1"/>
    <xf numFmtId="0" fontId="0" fillId="2" borderId="3" xfId="0" applyFill="1" applyBorder="1"/>
    <xf numFmtId="0" fontId="0" fillId="0" borderId="3" xfId="0" applyNumberFormat="1" applyFill="1" applyBorder="1"/>
    <xf numFmtId="0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/>
    <xf numFmtId="0" fontId="1" fillId="0" borderId="11" xfId="0" applyFont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2ED1-6592-49C9-A13A-2124A3BC57EE}">
  <dimension ref="A1:G5"/>
  <sheetViews>
    <sheetView workbookViewId="0">
      <selection activeCell="A4" sqref="A4"/>
    </sheetView>
  </sheetViews>
  <sheetFormatPr defaultRowHeight="15" x14ac:dyDescent="0.25"/>
  <cols>
    <col min="7" max="7" width="27.7109375" bestFit="1" customWidth="1"/>
  </cols>
  <sheetData>
    <row r="1" spans="1:7" x14ac:dyDescent="0.25">
      <c r="A1" s="1" t="s">
        <v>3</v>
      </c>
    </row>
    <row r="2" spans="1:7" x14ac:dyDescent="0.25">
      <c r="A2" s="1" t="s">
        <v>2</v>
      </c>
      <c r="B2" s="1" t="s">
        <v>0</v>
      </c>
      <c r="C2" s="1" t="s">
        <v>1</v>
      </c>
      <c r="E2" s="1" t="s">
        <v>6</v>
      </c>
    </row>
    <row r="3" spans="1:7" x14ac:dyDescent="0.25">
      <c r="A3">
        <v>1021</v>
      </c>
      <c r="B3" s="2">
        <v>7500</v>
      </c>
      <c r="C3">
        <v>0</v>
      </c>
      <c r="E3">
        <f>B3-C3</f>
        <v>7500</v>
      </c>
      <c r="G3" s="2" t="s">
        <v>8</v>
      </c>
    </row>
    <row r="4" spans="1:7" x14ac:dyDescent="0.25">
      <c r="A4">
        <v>1023</v>
      </c>
      <c r="B4" s="2">
        <v>6500</v>
      </c>
      <c r="C4">
        <v>0</v>
      </c>
      <c r="E4">
        <f t="shared" ref="E4:E5" si="0">B4-C4</f>
        <v>6500</v>
      </c>
    </row>
    <row r="5" spans="1:7" x14ac:dyDescent="0.25">
      <c r="A5">
        <v>1108</v>
      </c>
      <c r="B5">
        <v>6000</v>
      </c>
      <c r="C5">
        <v>5500</v>
      </c>
      <c r="E5">
        <f t="shared" si="0"/>
        <v>500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E937-8DC8-4DBA-8029-0A89E0A10DA4}">
  <dimension ref="A1:G10"/>
  <sheetViews>
    <sheetView workbookViewId="0">
      <selection activeCell="C6" sqref="C6"/>
    </sheetView>
  </sheetViews>
  <sheetFormatPr defaultRowHeight="15" x14ac:dyDescent="0.25"/>
  <cols>
    <col min="5" max="5" width="27.7109375" bestFit="1" customWidth="1"/>
    <col min="6" max="6" width="12.85546875" bestFit="1" customWidth="1"/>
    <col min="7" max="7" width="14" bestFit="1" customWidth="1"/>
  </cols>
  <sheetData>
    <row r="1" spans="1:7" x14ac:dyDescent="0.25">
      <c r="A1" s="1" t="s">
        <v>4</v>
      </c>
    </row>
    <row r="2" spans="1:7" x14ac:dyDescent="0.25">
      <c r="A2" s="1" t="s">
        <v>2</v>
      </c>
      <c r="B2" s="1" t="s">
        <v>0</v>
      </c>
      <c r="C2" s="1" t="s">
        <v>1</v>
      </c>
      <c r="F2" s="1"/>
      <c r="G2" s="1"/>
    </row>
    <row r="3" spans="1:7" x14ac:dyDescent="0.25">
      <c r="A3">
        <v>1001</v>
      </c>
      <c r="B3">
        <v>5</v>
      </c>
      <c r="C3" s="2">
        <v>16</v>
      </c>
      <c r="E3" s="2" t="s">
        <v>8</v>
      </c>
      <c r="F3" s="3"/>
      <c r="G3" s="3"/>
    </row>
    <row r="4" spans="1:7" x14ac:dyDescent="0.25">
      <c r="A4">
        <v>1021</v>
      </c>
      <c r="B4" s="2">
        <v>5</v>
      </c>
      <c r="C4">
        <v>0</v>
      </c>
      <c r="F4" s="4"/>
      <c r="G4" s="3"/>
    </row>
    <row r="5" spans="1:7" x14ac:dyDescent="0.25">
      <c r="A5">
        <v>1023</v>
      </c>
      <c r="B5" s="2">
        <v>5</v>
      </c>
      <c r="C5">
        <v>0</v>
      </c>
      <c r="F5" s="4"/>
      <c r="G5" s="3"/>
    </row>
    <row r="6" spans="1:7" x14ac:dyDescent="0.25">
      <c r="A6">
        <v>1099</v>
      </c>
      <c r="B6">
        <v>0</v>
      </c>
      <c r="C6" s="2">
        <v>5</v>
      </c>
      <c r="F6" s="3"/>
      <c r="G6" s="3"/>
    </row>
    <row r="7" spans="1:7" x14ac:dyDescent="0.25">
      <c r="A7">
        <v>5044</v>
      </c>
      <c r="B7">
        <v>0</v>
      </c>
      <c r="C7" s="2">
        <v>5</v>
      </c>
      <c r="F7" s="3"/>
      <c r="G7" s="3"/>
    </row>
    <row r="10" spans="1:7" x14ac:dyDescent="0.25"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876-A4B7-43F1-B4EE-507CA77672E2}">
  <dimension ref="A1:M138"/>
  <sheetViews>
    <sheetView tabSelected="1" workbookViewId="0">
      <pane ySplit="1" topLeftCell="A125" activePane="bottomLeft" state="frozen"/>
      <selection pane="bottomLeft" activeCell="J138" sqref="J138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5" bestFit="1" customWidth="1"/>
    <col min="4" max="4" width="6.5703125" bestFit="1" customWidth="1"/>
    <col min="5" max="5" width="21.7109375" bestFit="1" customWidth="1"/>
    <col min="6" max="6" width="18.85546875" bestFit="1" customWidth="1"/>
    <col min="7" max="8" width="14" bestFit="1" customWidth="1"/>
    <col min="9" max="10" width="16.5703125" bestFit="1" customWidth="1"/>
    <col min="11" max="11" width="14" bestFit="1" customWidth="1"/>
    <col min="13" max="13" width="68.7109375" bestFit="1" customWidth="1"/>
  </cols>
  <sheetData>
    <row r="1" spans="1:13" ht="15.75" thickBot="1" x14ac:dyDescent="0.3">
      <c r="A1" s="1" t="s">
        <v>5</v>
      </c>
    </row>
    <row r="2" spans="1:13" ht="15.75" thickBot="1" x14ac:dyDescent="0.3">
      <c r="A2" s="28" t="s">
        <v>2</v>
      </c>
      <c r="B2" s="28" t="s">
        <v>0</v>
      </c>
      <c r="C2" s="28" t="s">
        <v>1</v>
      </c>
      <c r="D2" s="28" t="s">
        <v>10</v>
      </c>
      <c r="E2" s="28" t="s">
        <v>12</v>
      </c>
      <c r="F2" s="28" t="s">
        <v>13</v>
      </c>
      <c r="G2" s="28" t="s">
        <v>11</v>
      </c>
      <c r="H2" s="28" t="s">
        <v>7</v>
      </c>
      <c r="I2" s="28" t="s">
        <v>14</v>
      </c>
      <c r="J2" s="28" t="s">
        <v>15</v>
      </c>
    </row>
    <row r="3" spans="1:13" x14ac:dyDescent="0.25">
      <c r="A3" s="29">
        <v>1001</v>
      </c>
      <c r="B3" s="25">
        <v>17</v>
      </c>
      <c r="C3" s="16">
        <v>14</v>
      </c>
      <c r="D3" s="16">
        <v>16</v>
      </c>
      <c r="E3" s="26">
        <f>(IF(B3&lt;D3,B3,D3))</f>
        <v>16</v>
      </c>
      <c r="F3" s="27">
        <f>(IF(C3&lt;D3,C3,D3))</f>
        <v>14</v>
      </c>
      <c r="G3" s="27">
        <f t="shared" ref="G3:G34" si="0">(IF(C3&lt;D3,C3,D3))-IF(B3&lt;D3,B3,D3)</f>
        <v>-2</v>
      </c>
      <c r="H3" s="19">
        <v>36252</v>
      </c>
      <c r="I3" s="19">
        <f>E3*H3</f>
        <v>580032</v>
      </c>
      <c r="J3" s="30">
        <f>F3*H3</f>
        <v>507528</v>
      </c>
      <c r="M3" s="2" t="s">
        <v>8</v>
      </c>
    </row>
    <row r="4" spans="1:13" x14ac:dyDescent="0.25">
      <c r="A4" s="31">
        <v>1002</v>
      </c>
      <c r="B4" s="7">
        <v>0</v>
      </c>
      <c r="C4" s="6">
        <v>1</v>
      </c>
      <c r="D4" s="6">
        <v>10</v>
      </c>
      <c r="E4" s="8">
        <f t="shared" ref="E4:E67" si="1">(IF(B4&lt;D4,B4,D4))</f>
        <v>0</v>
      </c>
      <c r="F4" s="9">
        <f t="shared" ref="F4:F67" si="2">(IF(C4&lt;D4,C4,D4))</f>
        <v>1</v>
      </c>
      <c r="G4" s="9">
        <f t="shared" si="0"/>
        <v>1</v>
      </c>
      <c r="H4" s="10">
        <v>28712</v>
      </c>
      <c r="I4" s="10">
        <f>E4*H4</f>
        <v>0</v>
      </c>
      <c r="J4" s="32">
        <f>F4*H4</f>
        <v>28712</v>
      </c>
      <c r="M4" s="5" t="s">
        <v>9</v>
      </c>
    </row>
    <row r="5" spans="1:13" x14ac:dyDescent="0.25">
      <c r="A5" s="31">
        <v>1003</v>
      </c>
      <c r="B5" s="7">
        <v>7</v>
      </c>
      <c r="C5" s="6">
        <v>8</v>
      </c>
      <c r="D5" s="6">
        <v>0</v>
      </c>
      <c r="E5" s="8">
        <f t="shared" si="1"/>
        <v>0</v>
      </c>
      <c r="F5" s="9">
        <f t="shared" si="2"/>
        <v>0</v>
      </c>
      <c r="G5" s="9">
        <f t="shared" si="0"/>
        <v>0</v>
      </c>
      <c r="H5" s="10">
        <v>0</v>
      </c>
      <c r="I5" s="10">
        <f>E5*H5</f>
        <v>0</v>
      </c>
      <c r="J5" s="32">
        <f>F5*H5</f>
        <v>0</v>
      </c>
    </row>
    <row r="6" spans="1:13" x14ac:dyDescent="0.25">
      <c r="A6" s="31">
        <v>1011</v>
      </c>
      <c r="B6" s="7">
        <v>9</v>
      </c>
      <c r="C6" s="6">
        <v>10</v>
      </c>
      <c r="D6" s="6">
        <v>8</v>
      </c>
      <c r="E6" s="8">
        <f t="shared" si="1"/>
        <v>8</v>
      </c>
      <c r="F6" s="9">
        <f t="shared" si="2"/>
        <v>8</v>
      </c>
      <c r="G6" s="9">
        <f t="shared" si="0"/>
        <v>0</v>
      </c>
      <c r="H6" s="10">
        <v>42712</v>
      </c>
      <c r="I6" s="10">
        <f>E6*H6</f>
        <v>341696</v>
      </c>
      <c r="J6" s="32">
        <f>F6*H6</f>
        <v>341696</v>
      </c>
      <c r="M6" s="3" t="s">
        <v>16</v>
      </c>
    </row>
    <row r="7" spans="1:13" x14ac:dyDescent="0.25">
      <c r="A7" s="31">
        <v>1012</v>
      </c>
      <c r="B7" s="7">
        <v>7</v>
      </c>
      <c r="C7" s="6">
        <v>6</v>
      </c>
      <c r="D7" s="6">
        <v>5</v>
      </c>
      <c r="E7" s="8">
        <f t="shared" si="1"/>
        <v>5</v>
      </c>
      <c r="F7" s="9">
        <f t="shared" si="2"/>
        <v>5</v>
      </c>
      <c r="G7" s="9">
        <f t="shared" si="0"/>
        <v>0</v>
      </c>
      <c r="H7" s="10">
        <v>24000</v>
      </c>
      <c r="I7" s="10">
        <f>E7*H7</f>
        <v>120000</v>
      </c>
      <c r="J7" s="32">
        <f>F7*H7</f>
        <v>120000</v>
      </c>
      <c r="M7" t="s">
        <v>18</v>
      </c>
    </row>
    <row r="8" spans="1:13" x14ac:dyDescent="0.25">
      <c r="A8" s="31">
        <v>1013</v>
      </c>
      <c r="B8" s="7">
        <v>12</v>
      </c>
      <c r="C8" s="6">
        <v>11</v>
      </c>
      <c r="D8" s="6">
        <v>10</v>
      </c>
      <c r="E8" s="8">
        <f t="shared" si="1"/>
        <v>10</v>
      </c>
      <c r="F8" s="9">
        <f t="shared" si="2"/>
        <v>10</v>
      </c>
      <c r="G8" s="9">
        <f t="shared" si="0"/>
        <v>0</v>
      </c>
      <c r="H8" s="10">
        <v>28708</v>
      </c>
      <c r="I8" s="10">
        <f>E8*H8</f>
        <v>287080</v>
      </c>
      <c r="J8" s="32">
        <f>F8*H8</f>
        <v>287080</v>
      </c>
      <c r="M8" t="s">
        <v>17</v>
      </c>
    </row>
    <row r="9" spans="1:13" x14ac:dyDescent="0.25">
      <c r="A9" s="31">
        <v>1014</v>
      </c>
      <c r="B9" s="6">
        <v>3</v>
      </c>
      <c r="C9" s="7">
        <v>7</v>
      </c>
      <c r="D9" s="6">
        <v>5</v>
      </c>
      <c r="E9" s="9">
        <f t="shared" si="1"/>
        <v>3</v>
      </c>
      <c r="F9" s="9">
        <f t="shared" si="2"/>
        <v>5</v>
      </c>
      <c r="G9" s="9">
        <f t="shared" si="0"/>
        <v>2</v>
      </c>
      <c r="H9" s="10">
        <v>29212</v>
      </c>
      <c r="I9" s="10">
        <f>E9*H9</f>
        <v>87636</v>
      </c>
      <c r="J9" s="32">
        <f>F9*H9</f>
        <v>146060</v>
      </c>
      <c r="M9" t="s">
        <v>19</v>
      </c>
    </row>
    <row r="10" spans="1:13" x14ac:dyDescent="0.25">
      <c r="A10" s="31">
        <v>1015</v>
      </c>
      <c r="B10" s="7">
        <v>0</v>
      </c>
      <c r="C10" s="6">
        <v>1</v>
      </c>
      <c r="D10" s="6">
        <v>4</v>
      </c>
      <c r="E10" s="9">
        <f t="shared" si="1"/>
        <v>0</v>
      </c>
      <c r="F10" s="9">
        <f t="shared" si="2"/>
        <v>1</v>
      </c>
      <c r="G10" s="9">
        <f t="shared" si="0"/>
        <v>1</v>
      </c>
      <c r="H10" s="10">
        <v>80000</v>
      </c>
      <c r="I10" s="10">
        <f>E10*H10</f>
        <v>0</v>
      </c>
      <c r="J10" s="32">
        <f>F10*H10</f>
        <v>80000</v>
      </c>
    </row>
    <row r="11" spans="1:13" x14ac:dyDescent="0.25">
      <c r="A11" s="31">
        <v>1021</v>
      </c>
      <c r="B11" s="7">
        <v>10</v>
      </c>
      <c r="C11" s="6">
        <v>9</v>
      </c>
      <c r="D11" s="6">
        <v>0</v>
      </c>
      <c r="E11" s="9">
        <f t="shared" si="1"/>
        <v>0</v>
      </c>
      <c r="F11" s="9">
        <f t="shared" si="2"/>
        <v>0</v>
      </c>
      <c r="G11" s="9">
        <f t="shared" si="0"/>
        <v>0</v>
      </c>
      <c r="H11" s="11">
        <v>7500</v>
      </c>
      <c r="I11" s="10">
        <f>E11*H11</f>
        <v>0</v>
      </c>
      <c r="J11" s="32">
        <f>F11*H11</f>
        <v>0</v>
      </c>
    </row>
    <row r="12" spans="1:13" x14ac:dyDescent="0.25">
      <c r="A12" s="31">
        <v>1029</v>
      </c>
      <c r="B12" s="6">
        <v>4</v>
      </c>
      <c r="C12" s="7">
        <v>8</v>
      </c>
      <c r="D12" s="6">
        <v>5</v>
      </c>
      <c r="E12" s="9">
        <f t="shared" si="1"/>
        <v>4</v>
      </c>
      <c r="F12" s="9">
        <f t="shared" si="2"/>
        <v>5</v>
      </c>
      <c r="G12" s="9">
        <f t="shared" si="0"/>
        <v>1</v>
      </c>
      <c r="H12" s="10">
        <v>3500</v>
      </c>
      <c r="I12" s="10">
        <f>E12*H12</f>
        <v>14000</v>
      </c>
      <c r="J12" s="32">
        <f>F12*H12</f>
        <v>17500</v>
      </c>
    </row>
    <row r="13" spans="1:13" x14ac:dyDescent="0.25">
      <c r="A13" s="31">
        <v>1030</v>
      </c>
      <c r="B13" s="7">
        <v>9</v>
      </c>
      <c r="C13" s="6">
        <v>10</v>
      </c>
      <c r="D13" s="6">
        <v>5</v>
      </c>
      <c r="E13" s="9">
        <f t="shared" si="1"/>
        <v>5</v>
      </c>
      <c r="F13" s="9">
        <f t="shared" si="2"/>
        <v>5</v>
      </c>
      <c r="G13" s="9">
        <f t="shared" si="0"/>
        <v>0</v>
      </c>
      <c r="H13" s="10">
        <v>46500</v>
      </c>
      <c r="I13" s="10">
        <f>E13*H13</f>
        <v>232500</v>
      </c>
      <c r="J13" s="32">
        <f>F13*H13</f>
        <v>232500</v>
      </c>
    </row>
    <row r="14" spans="1:13" x14ac:dyDescent="0.25">
      <c r="A14" s="31">
        <v>1034</v>
      </c>
      <c r="B14" s="7">
        <v>0</v>
      </c>
      <c r="C14" s="6">
        <v>1</v>
      </c>
      <c r="D14" s="6">
        <v>0</v>
      </c>
      <c r="E14" s="9">
        <f t="shared" si="1"/>
        <v>0</v>
      </c>
      <c r="F14" s="9">
        <f t="shared" si="2"/>
        <v>0</v>
      </c>
      <c r="G14" s="9">
        <f t="shared" si="0"/>
        <v>0</v>
      </c>
      <c r="H14" s="10">
        <v>0</v>
      </c>
      <c r="I14" s="10">
        <f>E14*H14</f>
        <v>0</v>
      </c>
      <c r="J14" s="32">
        <f>F14*H14</f>
        <v>0</v>
      </c>
    </row>
    <row r="15" spans="1:13" x14ac:dyDescent="0.25">
      <c r="A15" s="31">
        <v>1035</v>
      </c>
      <c r="B15" s="7">
        <v>0</v>
      </c>
      <c r="C15" s="6">
        <v>1</v>
      </c>
      <c r="D15" s="6">
        <v>5</v>
      </c>
      <c r="E15" s="9">
        <f t="shared" si="1"/>
        <v>0</v>
      </c>
      <c r="F15" s="9">
        <f t="shared" si="2"/>
        <v>1</v>
      </c>
      <c r="G15" s="9">
        <f t="shared" si="0"/>
        <v>1</v>
      </c>
      <c r="H15" s="10">
        <v>25050</v>
      </c>
      <c r="I15" s="10">
        <f>E15*H15</f>
        <v>0</v>
      </c>
      <c r="J15" s="32">
        <f>F15*H15</f>
        <v>25050</v>
      </c>
    </row>
    <row r="16" spans="1:13" x14ac:dyDescent="0.25">
      <c r="A16" s="31">
        <v>1036</v>
      </c>
      <c r="B16" s="7">
        <v>0</v>
      </c>
      <c r="C16" s="6">
        <v>1</v>
      </c>
      <c r="D16" s="6">
        <v>5</v>
      </c>
      <c r="E16" s="9">
        <f t="shared" si="1"/>
        <v>0</v>
      </c>
      <c r="F16" s="9">
        <f t="shared" si="2"/>
        <v>1</v>
      </c>
      <c r="G16" s="9">
        <f t="shared" si="0"/>
        <v>1</v>
      </c>
      <c r="H16" s="10">
        <v>6018</v>
      </c>
      <c r="I16" s="10">
        <f>E16*H16</f>
        <v>0</v>
      </c>
      <c r="J16" s="32">
        <f>F16*H16</f>
        <v>6018</v>
      </c>
    </row>
    <row r="17" spans="1:10" x14ac:dyDescent="0.25">
      <c r="A17" s="31">
        <v>1037</v>
      </c>
      <c r="B17" s="7">
        <v>0</v>
      </c>
      <c r="C17" s="6">
        <v>1</v>
      </c>
      <c r="D17" s="6">
        <v>5</v>
      </c>
      <c r="E17" s="9">
        <f t="shared" si="1"/>
        <v>0</v>
      </c>
      <c r="F17" s="9">
        <f t="shared" si="2"/>
        <v>1</v>
      </c>
      <c r="G17" s="9">
        <f t="shared" si="0"/>
        <v>1</v>
      </c>
      <c r="H17" s="10">
        <v>13550</v>
      </c>
      <c r="I17" s="10">
        <f>E17*H17</f>
        <v>0</v>
      </c>
      <c r="J17" s="32">
        <f>F17*H17</f>
        <v>13550</v>
      </c>
    </row>
    <row r="18" spans="1:10" x14ac:dyDescent="0.25">
      <c r="A18" s="31">
        <v>1038</v>
      </c>
      <c r="B18" s="7">
        <v>0</v>
      </c>
      <c r="C18" s="6">
        <v>1</v>
      </c>
      <c r="D18" s="6">
        <v>10</v>
      </c>
      <c r="E18" s="9">
        <f t="shared" si="1"/>
        <v>0</v>
      </c>
      <c r="F18" s="9">
        <f t="shared" si="2"/>
        <v>1</v>
      </c>
      <c r="G18" s="9">
        <f t="shared" si="0"/>
        <v>1</v>
      </c>
      <c r="H18" s="10">
        <v>50000</v>
      </c>
      <c r="I18" s="10">
        <f>E18*H18</f>
        <v>0</v>
      </c>
      <c r="J18" s="32">
        <f>F18*H18</f>
        <v>50000</v>
      </c>
    </row>
    <row r="19" spans="1:10" x14ac:dyDescent="0.25">
      <c r="A19" s="31">
        <v>1039</v>
      </c>
      <c r="B19" s="7">
        <v>14</v>
      </c>
      <c r="C19" s="6">
        <v>13</v>
      </c>
      <c r="D19" s="6">
        <v>10</v>
      </c>
      <c r="E19" s="9">
        <f t="shared" si="1"/>
        <v>10</v>
      </c>
      <c r="F19" s="9">
        <f t="shared" si="2"/>
        <v>10</v>
      </c>
      <c r="G19" s="9">
        <f t="shared" si="0"/>
        <v>0</v>
      </c>
      <c r="H19" s="10">
        <v>65518</v>
      </c>
      <c r="I19" s="10">
        <f>E19*H19</f>
        <v>655180</v>
      </c>
      <c r="J19" s="32">
        <f>F19*H19</f>
        <v>655180</v>
      </c>
    </row>
    <row r="20" spans="1:10" x14ac:dyDescent="0.25">
      <c r="A20" s="31">
        <v>1042</v>
      </c>
      <c r="B20" s="6">
        <v>2</v>
      </c>
      <c r="C20" s="7">
        <v>4</v>
      </c>
      <c r="D20" s="6">
        <v>5</v>
      </c>
      <c r="E20" s="9">
        <f t="shared" si="1"/>
        <v>2</v>
      </c>
      <c r="F20" s="9">
        <f t="shared" si="2"/>
        <v>4</v>
      </c>
      <c r="G20" s="9">
        <f t="shared" si="0"/>
        <v>2</v>
      </c>
      <c r="H20" s="10">
        <v>70000</v>
      </c>
      <c r="I20" s="10">
        <f>E20*H20</f>
        <v>140000</v>
      </c>
      <c r="J20" s="32">
        <f>F20*H20</f>
        <v>280000</v>
      </c>
    </row>
    <row r="21" spans="1:10" x14ac:dyDescent="0.25">
      <c r="A21" s="31">
        <v>1043</v>
      </c>
      <c r="B21" s="7">
        <v>11</v>
      </c>
      <c r="C21" s="6">
        <v>12</v>
      </c>
      <c r="D21" s="6">
        <v>20</v>
      </c>
      <c r="E21" s="9">
        <f t="shared" si="1"/>
        <v>11</v>
      </c>
      <c r="F21" s="9">
        <f t="shared" si="2"/>
        <v>12</v>
      </c>
      <c r="G21" s="9">
        <f t="shared" si="0"/>
        <v>1</v>
      </c>
      <c r="H21" s="10">
        <v>75500</v>
      </c>
      <c r="I21" s="10">
        <f>E21*H21</f>
        <v>830500</v>
      </c>
      <c r="J21" s="32">
        <f>F21*H21</f>
        <v>906000</v>
      </c>
    </row>
    <row r="22" spans="1:10" x14ac:dyDescent="0.25">
      <c r="A22" s="31">
        <v>1044</v>
      </c>
      <c r="B22" s="6">
        <v>5</v>
      </c>
      <c r="C22" s="7">
        <v>8</v>
      </c>
      <c r="D22" s="6">
        <v>3</v>
      </c>
      <c r="E22" s="9">
        <f t="shared" si="1"/>
        <v>3</v>
      </c>
      <c r="F22" s="9">
        <f t="shared" si="2"/>
        <v>3</v>
      </c>
      <c r="G22" s="9">
        <f t="shared" si="0"/>
        <v>0</v>
      </c>
      <c r="H22" s="10">
        <v>117466</v>
      </c>
      <c r="I22" s="10">
        <f>E22*H22</f>
        <v>352398</v>
      </c>
      <c r="J22" s="32">
        <f>F22*H22</f>
        <v>352398</v>
      </c>
    </row>
    <row r="23" spans="1:10" x14ac:dyDescent="0.25">
      <c r="A23" s="31">
        <v>1047</v>
      </c>
      <c r="B23" s="7">
        <v>12</v>
      </c>
      <c r="C23" s="6">
        <v>10</v>
      </c>
      <c r="D23" s="6">
        <v>5</v>
      </c>
      <c r="E23" s="9">
        <f t="shared" si="1"/>
        <v>5</v>
      </c>
      <c r="F23" s="9">
        <f t="shared" si="2"/>
        <v>5</v>
      </c>
      <c r="G23" s="9">
        <f t="shared" si="0"/>
        <v>0</v>
      </c>
      <c r="H23" s="10">
        <v>9000</v>
      </c>
      <c r="I23" s="10">
        <f>E23*H23</f>
        <v>45000</v>
      </c>
      <c r="J23" s="32">
        <f>F23*H23</f>
        <v>45000</v>
      </c>
    </row>
    <row r="24" spans="1:10" x14ac:dyDescent="0.25">
      <c r="A24" s="31">
        <v>1048</v>
      </c>
      <c r="B24" s="7">
        <v>10</v>
      </c>
      <c r="C24" s="6">
        <v>11</v>
      </c>
      <c r="D24" s="6">
        <v>5</v>
      </c>
      <c r="E24" s="9">
        <f t="shared" si="1"/>
        <v>5</v>
      </c>
      <c r="F24" s="9">
        <f t="shared" si="2"/>
        <v>5</v>
      </c>
      <c r="G24" s="9">
        <f t="shared" si="0"/>
        <v>0</v>
      </c>
      <c r="H24" s="10">
        <v>23000</v>
      </c>
      <c r="I24" s="10">
        <f>E24*H24</f>
        <v>115000</v>
      </c>
      <c r="J24" s="32">
        <f>F24*H24</f>
        <v>115000</v>
      </c>
    </row>
    <row r="25" spans="1:10" x14ac:dyDescent="0.25">
      <c r="A25" s="31">
        <v>1058</v>
      </c>
      <c r="B25" s="7">
        <v>2</v>
      </c>
      <c r="C25" s="6">
        <v>3</v>
      </c>
      <c r="D25" s="6">
        <v>5</v>
      </c>
      <c r="E25" s="9">
        <f t="shared" si="1"/>
        <v>2</v>
      </c>
      <c r="F25" s="9">
        <f t="shared" si="2"/>
        <v>3</v>
      </c>
      <c r="G25" s="9">
        <f t="shared" si="0"/>
        <v>1</v>
      </c>
      <c r="H25" s="10">
        <v>17000</v>
      </c>
      <c r="I25" s="10">
        <f>E25*H25</f>
        <v>34000</v>
      </c>
      <c r="J25" s="32">
        <f>F25*H25</f>
        <v>51000</v>
      </c>
    </row>
    <row r="26" spans="1:10" x14ac:dyDescent="0.25">
      <c r="A26" s="31">
        <v>1059</v>
      </c>
      <c r="B26" s="6">
        <v>10</v>
      </c>
      <c r="C26" s="7">
        <v>12</v>
      </c>
      <c r="D26" s="6">
        <v>5</v>
      </c>
      <c r="E26" s="9">
        <f t="shared" si="1"/>
        <v>5</v>
      </c>
      <c r="F26" s="9">
        <f t="shared" si="2"/>
        <v>5</v>
      </c>
      <c r="G26" s="9">
        <f t="shared" si="0"/>
        <v>0</v>
      </c>
      <c r="H26" s="10">
        <v>10000</v>
      </c>
      <c r="I26" s="10">
        <f>E26*H26</f>
        <v>50000</v>
      </c>
      <c r="J26" s="32">
        <f>F26*H26</f>
        <v>50000</v>
      </c>
    </row>
    <row r="27" spans="1:10" x14ac:dyDescent="0.25">
      <c r="A27" s="31">
        <v>1060</v>
      </c>
      <c r="B27" s="6">
        <v>3</v>
      </c>
      <c r="C27" s="7">
        <v>6</v>
      </c>
      <c r="D27" s="6">
        <v>1</v>
      </c>
      <c r="E27" s="9">
        <f t="shared" si="1"/>
        <v>1</v>
      </c>
      <c r="F27" s="9">
        <f t="shared" si="2"/>
        <v>1</v>
      </c>
      <c r="G27" s="9">
        <f t="shared" si="0"/>
        <v>0</v>
      </c>
      <c r="H27" s="10">
        <v>35000</v>
      </c>
      <c r="I27" s="10">
        <f>E27*H27</f>
        <v>35000</v>
      </c>
      <c r="J27" s="32">
        <f>F27*H27</f>
        <v>35000</v>
      </c>
    </row>
    <row r="28" spans="1:10" x14ac:dyDescent="0.25">
      <c r="A28" s="31">
        <v>1070</v>
      </c>
      <c r="B28" s="7">
        <v>3</v>
      </c>
      <c r="C28" s="6">
        <v>4</v>
      </c>
      <c r="D28" s="6">
        <v>5</v>
      </c>
      <c r="E28" s="9">
        <f t="shared" si="1"/>
        <v>3</v>
      </c>
      <c r="F28" s="9">
        <f t="shared" si="2"/>
        <v>4</v>
      </c>
      <c r="G28" s="9">
        <f t="shared" si="0"/>
        <v>1</v>
      </c>
      <c r="H28" s="10">
        <v>14000</v>
      </c>
      <c r="I28" s="10">
        <f>E28*H28</f>
        <v>42000</v>
      </c>
      <c r="J28" s="32">
        <f>F28*H28</f>
        <v>56000</v>
      </c>
    </row>
    <row r="29" spans="1:10" x14ac:dyDescent="0.25">
      <c r="A29" s="31">
        <v>1074</v>
      </c>
      <c r="B29" s="6">
        <v>4</v>
      </c>
      <c r="C29" s="7">
        <v>7</v>
      </c>
      <c r="D29" s="6">
        <v>5</v>
      </c>
      <c r="E29" s="9">
        <f t="shared" si="1"/>
        <v>4</v>
      </c>
      <c r="F29" s="9">
        <f t="shared" si="2"/>
        <v>5</v>
      </c>
      <c r="G29" s="9">
        <f t="shared" si="0"/>
        <v>1</v>
      </c>
      <c r="H29" s="10">
        <v>20000</v>
      </c>
      <c r="I29" s="10">
        <f>E29*H29</f>
        <v>80000</v>
      </c>
      <c r="J29" s="32">
        <f>F29*H29</f>
        <v>100000</v>
      </c>
    </row>
    <row r="30" spans="1:10" x14ac:dyDescent="0.25">
      <c r="A30" s="31">
        <v>1076</v>
      </c>
      <c r="B30" s="7">
        <v>10</v>
      </c>
      <c r="C30" s="6">
        <v>8</v>
      </c>
      <c r="D30" s="6">
        <v>8</v>
      </c>
      <c r="E30" s="9">
        <f t="shared" si="1"/>
        <v>8</v>
      </c>
      <c r="F30" s="9">
        <f t="shared" si="2"/>
        <v>8</v>
      </c>
      <c r="G30" s="9">
        <f t="shared" si="0"/>
        <v>0</v>
      </c>
      <c r="H30" s="10">
        <v>70000</v>
      </c>
      <c r="I30" s="10">
        <f>E30*H30</f>
        <v>560000</v>
      </c>
      <c r="J30" s="32">
        <f>F30*H30</f>
        <v>560000</v>
      </c>
    </row>
    <row r="31" spans="1:10" x14ac:dyDescent="0.25">
      <c r="A31" s="31">
        <v>1081</v>
      </c>
      <c r="B31" s="7">
        <v>7</v>
      </c>
      <c r="C31" s="6">
        <v>8</v>
      </c>
      <c r="D31" s="6">
        <v>6</v>
      </c>
      <c r="E31" s="9">
        <f t="shared" si="1"/>
        <v>6</v>
      </c>
      <c r="F31" s="9">
        <f t="shared" si="2"/>
        <v>6</v>
      </c>
      <c r="G31" s="9">
        <f t="shared" si="0"/>
        <v>0</v>
      </c>
      <c r="H31" s="10">
        <v>17500</v>
      </c>
      <c r="I31" s="10">
        <f>E31*H31</f>
        <v>105000</v>
      </c>
      <c r="J31" s="32">
        <f>F31*H31</f>
        <v>105000</v>
      </c>
    </row>
    <row r="32" spans="1:10" x14ac:dyDescent="0.25">
      <c r="A32" s="31">
        <v>1082</v>
      </c>
      <c r="B32" s="7">
        <v>10</v>
      </c>
      <c r="C32" s="6">
        <v>1</v>
      </c>
      <c r="D32" s="6">
        <v>15</v>
      </c>
      <c r="E32" s="9">
        <f t="shared" si="1"/>
        <v>10</v>
      </c>
      <c r="F32" s="9">
        <f t="shared" si="2"/>
        <v>1</v>
      </c>
      <c r="G32" s="9">
        <f t="shared" si="0"/>
        <v>-9</v>
      </c>
      <c r="H32" s="10">
        <v>14000</v>
      </c>
      <c r="I32" s="10">
        <f>E32*H32</f>
        <v>140000</v>
      </c>
      <c r="J32" s="32">
        <f>F32*H32</f>
        <v>14000</v>
      </c>
    </row>
    <row r="33" spans="1:10" x14ac:dyDescent="0.25">
      <c r="A33" s="31">
        <v>1083</v>
      </c>
      <c r="B33" s="6">
        <v>14</v>
      </c>
      <c r="C33" s="7">
        <v>18</v>
      </c>
      <c r="D33" s="6">
        <v>25</v>
      </c>
      <c r="E33" s="9">
        <f t="shared" si="1"/>
        <v>14</v>
      </c>
      <c r="F33" s="9">
        <f t="shared" si="2"/>
        <v>18</v>
      </c>
      <c r="G33" s="9">
        <f t="shared" si="0"/>
        <v>4</v>
      </c>
      <c r="H33" s="10">
        <v>8700</v>
      </c>
      <c r="I33" s="10">
        <f>E33*H33</f>
        <v>121800</v>
      </c>
      <c r="J33" s="32">
        <f>F33*H33</f>
        <v>156600</v>
      </c>
    </row>
    <row r="34" spans="1:10" x14ac:dyDescent="0.25">
      <c r="A34" s="31">
        <v>1084</v>
      </c>
      <c r="B34" s="6">
        <v>5</v>
      </c>
      <c r="C34" s="7">
        <v>8</v>
      </c>
      <c r="D34" s="6">
        <v>7</v>
      </c>
      <c r="E34" s="9">
        <f t="shared" si="1"/>
        <v>5</v>
      </c>
      <c r="F34" s="9">
        <f t="shared" si="2"/>
        <v>7</v>
      </c>
      <c r="G34" s="9">
        <f t="shared" si="0"/>
        <v>2</v>
      </c>
      <c r="H34" s="10">
        <v>40500</v>
      </c>
      <c r="I34" s="10">
        <f>E34*H34</f>
        <v>202500</v>
      </c>
      <c r="J34" s="32">
        <f>F34*H34</f>
        <v>283500</v>
      </c>
    </row>
    <row r="35" spans="1:10" x14ac:dyDescent="0.25">
      <c r="A35" s="31">
        <v>1086</v>
      </c>
      <c r="B35" s="6">
        <v>5</v>
      </c>
      <c r="C35" s="7">
        <v>7</v>
      </c>
      <c r="D35" s="6">
        <v>5</v>
      </c>
      <c r="E35" s="9">
        <f t="shared" si="1"/>
        <v>5</v>
      </c>
      <c r="F35" s="9">
        <f t="shared" si="2"/>
        <v>5</v>
      </c>
      <c r="G35" s="9">
        <f t="shared" ref="G35:G66" si="3">(IF(C35&lt;D35,C35,D35))-IF(B35&lt;D35,B35,D35)</f>
        <v>0</v>
      </c>
      <c r="H35" s="10">
        <v>21000</v>
      </c>
      <c r="I35" s="10">
        <f>E35*H35</f>
        <v>105000</v>
      </c>
      <c r="J35" s="32">
        <f>F35*H35</f>
        <v>105000</v>
      </c>
    </row>
    <row r="36" spans="1:10" x14ac:dyDescent="0.25">
      <c r="A36" s="31">
        <v>1103</v>
      </c>
      <c r="B36" s="6">
        <v>8</v>
      </c>
      <c r="C36" s="7">
        <v>19</v>
      </c>
      <c r="D36" s="6">
        <v>5</v>
      </c>
      <c r="E36" s="9">
        <f t="shared" si="1"/>
        <v>5</v>
      </c>
      <c r="F36" s="9">
        <f t="shared" si="2"/>
        <v>5</v>
      </c>
      <c r="G36" s="9">
        <f t="shared" si="3"/>
        <v>0</v>
      </c>
      <c r="H36" s="10">
        <v>42000</v>
      </c>
      <c r="I36" s="10">
        <f>E36*H36</f>
        <v>210000</v>
      </c>
      <c r="J36" s="32">
        <f>F36*H36</f>
        <v>210000</v>
      </c>
    </row>
    <row r="37" spans="1:10" x14ac:dyDescent="0.25">
      <c r="A37" s="31">
        <v>1107</v>
      </c>
      <c r="B37" s="6">
        <v>2</v>
      </c>
      <c r="C37" s="7">
        <v>7</v>
      </c>
      <c r="D37" s="6">
        <v>4</v>
      </c>
      <c r="E37" s="9">
        <f t="shared" si="1"/>
        <v>2</v>
      </c>
      <c r="F37" s="9">
        <f t="shared" si="2"/>
        <v>4</v>
      </c>
      <c r="G37" s="9">
        <f t="shared" si="3"/>
        <v>2</v>
      </c>
      <c r="H37" s="10">
        <v>50000</v>
      </c>
      <c r="I37" s="10">
        <f>E37*H37</f>
        <v>100000</v>
      </c>
      <c r="J37" s="32">
        <f>F37*H37</f>
        <v>200000</v>
      </c>
    </row>
    <row r="38" spans="1:10" x14ac:dyDescent="0.25">
      <c r="A38" s="31">
        <v>1108</v>
      </c>
      <c r="B38" s="7">
        <v>9</v>
      </c>
      <c r="C38" s="6">
        <v>10</v>
      </c>
      <c r="D38" s="6">
        <v>10</v>
      </c>
      <c r="E38" s="9">
        <f t="shared" si="1"/>
        <v>9</v>
      </c>
      <c r="F38" s="9">
        <f t="shared" si="2"/>
        <v>10</v>
      </c>
      <c r="G38" s="9">
        <f t="shared" si="3"/>
        <v>1</v>
      </c>
      <c r="H38" s="11">
        <v>5500</v>
      </c>
      <c r="I38" s="10">
        <f>E38*H38</f>
        <v>49500</v>
      </c>
      <c r="J38" s="32">
        <f>F38*H38</f>
        <v>55000</v>
      </c>
    </row>
    <row r="39" spans="1:10" x14ac:dyDescent="0.25">
      <c r="A39" s="31">
        <v>1109</v>
      </c>
      <c r="B39" s="7">
        <v>6</v>
      </c>
      <c r="C39" s="12">
        <v>7</v>
      </c>
      <c r="D39" s="6">
        <v>5</v>
      </c>
      <c r="E39" s="9">
        <f t="shared" si="1"/>
        <v>5</v>
      </c>
      <c r="F39" s="9">
        <f t="shared" si="2"/>
        <v>5</v>
      </c>
      <c r="G39" s="9">
        <f t="shared" si="3"/>
        <v>0</v>
      </c>
      <c r="H39" s="10">
        <v>20000</v>
      </c>
      <c r="I39" s="10">
        <f>E39*H39</f>
        <v>100000</v>
      </c>
      <c r="J39" s="32">
        <f>F39*H39</f>
        <v>100000</v>
      </c>
    </row>
    <row r="40" spans="1:10" x14ac:dyDescent="0.25">
      <c r="A40" s="31">
        <v>1110</v>
      </c>
      <c r="B40" s="7">
        <v>0</v>
      </c>
      <c r="C40" s="6">
        <v>1</v>
      </c>
      <c r="D40" s="6">
        <v>5</v>
      </c>
      <c r="E40" s="9">
        <f t="shared" si="1"/>
        <v>0</v>
      </c>
      <c r="F40" s="9">
        <f t="shared" si="2"/>
        <v>1</v>
      </c>
      <c r="G40" s="9">
        <f t="shared" si="3"/>
        <v>1</v>
      </c>
      <c r="H40" s="10">
        <v>10000</v>
      </c>
      <c r="I40" s="10">
        <f>E40*H40</f>
        <v>0</v>
      </c>
      <c r="J40" s="32">
        <f>F40*H40</f>
        <v>10000</v>
      </c>
    </row>
    <row r="41" spans="1:10" x14ac:dyDescent="0.25">
      <c r="A41" s="31">
        <v>1111</v>
      </c>
      <c r="B41" s="6">
        <v>3</v>
      </c>
      <c r="C41" s="7">
        <v>6</v>
      </c>
      <c r="D41" s="6">
        <v>5</v>
      </c>
      <c r="E41" s="9">
        <f t="shared" si="1"/>
        <v>3</v>
      </c>
      <c r="F41" s="9">
        <f t="shared" si="2"/>
        <v>5</v>
      </c>
      <c r="G41" s="9">
        <f t="shared" si="3"/>
        <v>2</v>
      </c>
      <c r="H41" s="10">
        <v>39500</v>
      </c>
      <c r="I41" s="10">
        <f>E41*H41</f>
        <v>118500</v>
      </c>
      <c r="J41" s="32">
        <f>F41*H41</f>
        <v>197500</v>
      </c>
    </row>
    <row r="42" spans="1:10" x14ac:dyDescent="0.25">
      <c r="A42" s="31">
        <v>1112</v>
      </c>
      <c r="B42" s="6">
        <v>3</v>
      </c>
      <c r="C42" s="7">
        <v>7</v>
      </c>
      <c r="D42" s="6">
        <v>5</v>
      </c>
      <c r="E42" s="9">
        <f t="shared" si="1"/>
        <v>3</v>
      </c>
      <c r="F42" s="9">
        <f t="shared" si="2"/>
        <v>5</v>
      </c>
      <c r="G42" s="9">
        <f t="shared" si="3"/>
        <v>2</v>
      </c>
      <c r="H42" s="10">
        <v>24565</v>
      </c>
      <c r="I42" s="10">
        <f>E42*H42</f>
        <v>73695</v>
      </c>
      <c r="J42" s="32">
        <f>F42*H42</f>
        <v>122825</v>
      </c>
    </row>
    <row r="43" spans="1:10" x14ac:dyDescent="0.25">
      <c r="A43" s="31">
        <v>1113</v>
      </c>
      <c r="B43" s="7">
        <v>0</v>
      </c>
      <c r="C43" s="6">
        <v>1</v>
      </c>
      <c r="D43" s="6">
        <v>5</v>
      </c>
      <c r="E43" s="9">
        <f t="shared" si="1"/>
        <v>0</v>
      </c>
      <c r="F43" s="9">
        <f t="shared" si="2"/>
        <v>1</v>
      </c>
      <c r="G43" s="9">
        <f t="shared" si="3"/>
        <v>1</v>
      </c>
      <c r="H43" s="10">
        <v>12000</v>
      </c>
      <c r="I43" s="10">
        <f>E43*H43</f>
        <v>0</v>
      </c>
      <c r="J43" s="32">
        <f>F43*H43</f>
        <v>12000</v>
      </c>
    </row>
    <row r="44" spans="1:10" x14ac:dyDescent="0.25">
      <c r="A44" s="31">
        <v>1114</v>
      </c>
      <c r="B44" s="7">
        <v>0</v>
      </c>
      <c r="C44" s="6">
        <v>1</v>
      </c>
      <c r="D44" s="6">
        <v>0</v>
      </c>
      <c r="E44" s="9">
        <f t="shared" si="1"/>
        <v>0</v>
      </c>
      <c r="F44" s="9">
        <f t="shared" si="2"/>
        <v>0</v>
      </c>
      <c r="G44" s="9">
        <f t="shared" si="3"/>
        <v>0</v>
      </c>
      <c r="H44" s="10">
        <v>0</v>
      </c>
      <c r="I44" s="10">
        <f>E44*H44</f>
        <v>0</v>
      </c>
      <c r="J44" s="32">
        <f>F44*H44</f>
        <v>0</v>
      </c>
    </row>
    <row r="45" spans="1:10" x14ac:dyDescent="0.25">
      <c r="A45" s="31">
        <v>3001</v>
      </c>
      <c r="B45" s="7">
        <v>4</v>
      </c>
      <c r="C45" s="6">
        <v>5</v>
      </c>
      <c r="D45" s="6">
        <v>5</v>
      </c>
      <c r="E45" s="9">
        <f t="shared" si="1"/>
        <v>4</v>
      </c>
      <c r="F45" s="9">
        <f t="shared" si="2"/>
        <v>5</v>
      </c>
      <c r="G45" s="9">
        <f t="shared" si="3"/>
        <v>1</v>
      </c>
      <c r="H45" s="10">
        <v>102000</v>
      </c>
      <c r="I45" s="10">
        <f>E45*H45</f>
        <v>408000</v>
      </c>
      <c r="J45" s="32">
        <f>F45*H45</f>
        <v>510000</v>
      </c>
    </row>
    <row r="46" spans="1:10" x14ac:dyDescent="0.25">
      <c r="A46" s="31">
        <v>3002</v>
      </c>
      <c r="B46" s="6">
        <v>11</v>
      </c>
      <c r="C46" s="7">
        <v>16</v>
      </c>
      <c r="D46" s="6">
        <v>5</v>
      </c>
      <c r="E46" s="9">
        <f t="shared" si="1"/>
        <v>5</v>
      </c>
      <c r="F46" s="9">
        <f t="shared" si="2"/>
        <v>5</v>
      </c>
      <c r="G46" s="9">
        <f t="shared" si="3"/>
        <v>0</v>
      </c>
      <c r="H46" s="10">
        <v>100000</v>
      </c>
      <c r="I46" s="10">
        <f>E46*H46</f>
        <v>500000</v>
      </c>
      <c r="J46" s="32">
        <f>F46*H46</f>
        <v>500000</v>
      </c>
    </row>
    <row r="47" spans="1:10" x14ac:dyDescent="0.25">
      <c r="A47" s="31">
        <v>3003</v>
      </c>
      <c r="B47" s="6">
        <v>2</v>
      </c>
      <c r="C47" s="7">
        <v>6</v>
      </c>
      <c r="D47" s="6">
        <v>5</v>
      </c>
      <c r="E47" s="9">
        <f t="shared" si="1"/>
        <v>2</v>
      </c>
      <c r="F47" s="9">
        <f t="shared" si="2"/>
        <v>5</v>
      </c>
      <c r="G47" s="9">
        <f t="shared" si="3"/>
        <v>3</v>
      </c>
      <c r="H47" s="10">
        <v>100000</v>
      </c>
      <c r="I47" s="10">
        <f>E47*H47</f>
        <v>200000</v>
      </c>
      <c r="J47" s="32">
        <f>F47*H47</f>
        <v>500000</v>
      </c>
    </row>
    <row r="48" spans="1:10" x14ac:dyDescent="0.25">
      <c r="A48" s="31">
        <v>3004</v>
      </c>
      <c r="B48" s="6">
        <v>5</v>
      </c>
      <c r="C48" s="7">
        <v>10</v>
      </c>
      <c r="D48" s="6">
        <v>5</v>
      </c>
      <c r="E48" s="9">
        <f t="shared" si="1"/>
        <v>5</v>
      </c>
      <c r="F48" s="9">
        <f t="shared" si="2"/>
        <v>5</v>
      </c>
      <c r="G48" s="9">
        <f t="shared" si="3"/>
        <v>0</v>
      </c>
      <c r="H48" s="10">
        <v>100000</v>
      </c>
      <c r="I48" s="10">
        <f>E48*H48</f>
        <v>500000</v>
      </c>
      <c r="J48" s="32">
        <f>F48*H48</f>
        <v>500000</v>
      </c>
    </row>
    <row r="49" spans="1:10" x14ac:dyDescent="0.25">
      <c r="A49" s="31">
        <v>3005</v>
      </c>
      <c r="B49" s="6">
        <v>10</v>
      </c>
      <c r="C49" s="7">
        <v>12</v>
      </c>
      <c r="D49" s="6">
        <v>5</v>
      </c>
      <c r="E49" s="9">
        <f t="shared" si="1"/>
        <v>5</v>
      </c>
      <c r="F49" s="9">
        <f t="shared" si="2"/>
        <v>5</v>
      </c>
      <c r="G49" s="9">
        <f t="shared" si="3"/>
        <v>0</v>
      </c>
      <c r="H49" s="10">
        <v>100000</v>
      </c>
      <c r="I49" s="10">
        <f>E49*H49</f>
        <v>500000</v>
      </c>
      <c r="J49" s="32">
        <f>F49*H49</f>
        <v>500000</v>
      </c>
    </row>
    <row r="50" spans="1:10" x14ac:dyDescent="0.25">
      <c r="A50" s="31">
        <v>3006</v>
      </c>
      <c r="B50" s="6">
        <v>6</v>
      </c>
      <c r="C50" s="7">
        <v>9</v>
      </c>
      <c r="D50" s="6">
        <v>5</v>
      </c>
      <c r="E50" s="9">
        <f t="shared" si="1"/>
        <v>5</v>
      </c>
      <c r="F50" s="9">
        <f t="shared" si="2"/>
        <v>5</v>
      </c>
      <c r="G50" s="9">
        <f t="shared" si="3"/>
        <v>0</v>
      </c>
      <c r="H50" s="10">
        <v>100000</v>
      </c>
      <c r="I50" s="10">
        <f>E50*H50</f>
        <v>500000</v>
      </c>
      <c r="J50" s="32">
        <f>F50*H50</f>
        <v>500000</v>
      </c>
    </row>
    <row r="51" spans="1:10" x14ac:dyDescent="0.25">
      <c r="A51" s="31">
        <v>3009</v>
      </c>
      <c r="B51" s="6">
        <v>0</v>
      </c>
      <c r="C51" s="7">
        <v>17</v>
      </c>
      <c r="D51" s="6">
        <v>5</v>
      </c>
      <c r="E51" s="9">
        <f t="shared" si="1"/>
        <v>0</v>
      </c>
      <c r="F51" s="9">
        <f t="shared" si="2"/>
        <v>5</v>
      </c>
      <c r="G51" s="9">
        <f t="shared" si="3"/>
        <v>5</v>
      </c>
      <c r="H51" s="10">
        <v>100000</v>
      </c>
      <c r="I51" s="10">
        <f>E51*H51</f>
        <v>0</v>
      </c>
      <c r="J51" s="32">
        <f>F51*H51</f>
        <v>500000</v>
      </c>
    </row>
    <row r="52" spans="1:10" x14ac:dyDescent="0.25">
      <c r="A52" s="31">
        <v>3010</v>
      </c>
      <c r="B52" s="6">
        <v>0</v>
      </c>
      <c r="C52" s="7">
        <v>9</v>
      </c>
      <c r="D52" s="6">
        <v>5</v>
      </c>
      <c r="E52" s="9">
        <f t="shared" si="1"/>
        <v>0</v>
      </c>
      <c r="F52" s="9">
        <f t="shared" si="2"/>
        <v>5</v>
      </c>
      <c r="G52" s="9">
        <f t="shared" si="3"/>
        <v>5</v>
      </c>
      <c r="H52" s="10">
        <v>100000</v>
      </c>
      <c r="I52" s="10">
        <f>E52*H52</f>
        <v>0</v>
      </c>
      <c r="J52" s="32">
        <f>F52*H52</f>
        <v>500000</v>
      </c>
    </row>
    <row r="53" spans="1:10" x14ac:dyDescent="0.25">
      <c r="A53" s="31">
        <v>3013</v>
      </c>
      <c r="B53" s="6">
        <v>0</v>
      </c>
      <c r="C53" s="7">
        <v>9</v>
      </c>
      <c r="D53" s="6">
        <v>5</v>
      </c>
      <c r="E53" s="9">
        <f t="shared" si="1"/>
        <v>0</v>
      </c>
      <c r="F53" s="9">
        <f t="shared" si="2"/>
        <v>5</v>
      </c>
      <c r="G53" s="9">
        <f t="shared" si="3"/>
        <v>5</v>
      </c>
      <c r="H53" s="10">
        <v>100000</v>
      </c>
      <c r="I53" s="10">
        <f>E53*H53</f>
        <v>0</v>
      </c>
      <c r="J53" s="32">
        <f>F53*H53</f>
        <v>500000</v>
      </c>
    </row>
    <row r="54" spans="1:10" x14ac:dyDescent="0.25">
      <c r="A54" s="31">
        <v>3014</v>
      </c>
      <c r="B54" s="6">
        <v>0</v>
      </c>
      <c r="C54" s="7">
        <v>12</v>
      </c>
      <c r="D54" s="6">
        <v>5</v>
      </c>
      <c r="E54" s="9">
        <f t="shared" si="1"/>
        <v>0</v>
      </c>
      <c r="F54" s="9">
        <f t="shared" si="2"/>
        <v>5</v>
      </c>
      <c r="G54" s="9">
        <f t="shared" si="3"/>
        <v>5</v>
      </c>
      <c r="H54" s="10">
        <v>100000</v>
      </c>
      <c r="I54" s="10">
        <f>E54*H54</f>
        <v>0</v>
      </c>
      <c r="J54" s="32">
        <f>F54*H54</f>
        <v>500000</v>
      </c>
    </row>
    <row r="55" spans="1:10" x14ac:dyDescent="0.25">
      <c r="A55" s="31">
        <v>3015</v>
      </c>
      <c r="B55" s="6">
        <v>0</v>
      </c>
      <c r="C55" s="7">
        <v>11</v>
      </c>
      <c r="D55" s="6">
        <v>5</v>
      </c>
      <c r="E55" s="9">
        <f t="shared" si="1"/>
        <v>0</v>
      </c>
      <c r="F55" s="9">
        <f t="shared" si="2"/>
        <v>5</v>
      </c>
      <c r="G55" s="9">
        <f t="shared" si="3"/>
        <v>5</v>
      </c>
      <c r="H55" s="10">
        <v>100000</v>
      </c>
      <c r="I55" s="10">
        <f>E55*H55</f>
        <v>0</v>
      </c>
      <c r="J55" s="32">
        <f>F55*H55</f>
        <v>500000</v>
      </c>
    </row>
    <row r="56" spans="1:10" x14ac:dyDescent="0.25">
      <c r="A56" s="31">
        <v>3016</v>
      </c>
      <c r="B56" s="7">
        <v>11</v>
      </c>
      <c r="C56" s="6">
        <v>10</v>
      </c>
      <c r="D56" s="6">
        <v>5</v>
      </c>
      <c r="E56" s="9">
        <f t="shared" si="1"/>
        <v>5</v>
      </c>
      <c r="F56" s="9">
        <f t="shared" si="2"/>
        <v>5</v>
      </c>
      <c r="G56" s="9">
        <f t="shared" si="3"/>
        <v>0</v>
      </c>
      <c r="H56" s="10">
        <v>100000</v>
      </c>
      <c r="I56" s="10">
        <f>E56*H56</f>
        <v>500000</v>
      </c>
      <c r="J56" s="32">
        <f>F56*H56</f>
        <v>500000</v>
      </c>
    </row>
    <row r="57" spans="1:10" x14ac:dyDescent="0.25">
      <c r="A57" s="31">
        <v>3017</v>
      </c>
      <c r="B57" s="7">
        <v>16</v>
      </c>
      <c r="C57" s="6">
        <v>15</v>
      </c>
      <c r="D57" s="6">
        <v>5</v>
      </c>
      <c r="E57" s="9">
        <f t="shared" si="1"/>
        <v>5</v>
      </c>
      <c r="F57" s="9">
        <f t="shared" si="2"/>
        <v>5</v>
      </c>
      <c r="G57" s="9">
        <f t="shared" si="3"/>
        <v>0</v>
      </c>
      <c r="H57" s="10">
        <v>100000</v>
      </c>
      <c r="I57" s="10">
        <f>E57*H57</f>
        <v>500000</v>
      </c>
      <c r="J57" s="32">
        <f>F57*H57</f>
        <v>500000</v>
      </c>
    </row>
    <row r="58" spans="1:10" x14ac:dyDescent="0.25">
      <c r="A58" s="31">
        <v>3018</v>
      </c>
      <c r="B58" s="6">
        <v>5</v>
      </c>
      <c r="C58" s="7">
        <v>9</v>
      </c>
      <c r="D58" s="6">
        <v>5</v>
      </c>
      <c r="E58" s="9">
        <f t="shared" si="1"/>
        <v>5</v>
      </c>
      <c r="F58" s="9">
        <f t="shared" si="2"/>
        <v>5</v>
      </c>
      <c r="G58" s="9">
        <f t="shared" si="3"/>
        <v>0</v>
      </c>
      <c r="H58" s="10">
        <v>100000</v>
      </c>
      <c r="I58" s="10">
        <f>E58*H58</f>
        <v>500000</v>
      </c>
      <c r="J58" s="32">
        <f>F58*H58</f>
        <v>500000</v>
      </c>
    </row>
    <row r="59" spans="1:10" x14ac:dyDescent="0.25">
      <c r="A59" s="31">
        <v>3019</v>
      </c>
      <c r="B59" s="6">
        <v>6</v>
      </c>
      <c r="C59" s="7">
        <v>9</v>
      </c>
      <c r="D59" s="6">
        <v>5</v>
      </c>
      <c r="E59" s="9">
        <f t="shared" si="1"/>
        <v>5</v>
      </c>
      <c r="F59" s="9">
        <f t="shared" si="2"/>
        <v>5</v>
      </c>
      <c r="G59" s="9">
        <f t="shared" si="3"/>
        <v>0</v>
      </c>
      <c r="H59" s="10">
        <v>100000</v>
      </c>
      <c r="I59" s="10">
        <f>E59*H59</f>
        <v>500000</v>
      </c>
      <c r="J59" s="32">
        <f>F59*H59</f>
        <v>500000</v>
      </c>
    </row>
    <row r="60" spans="1:10" x14ac:dyDescent="0.25">
      <c r="A60" s="31">
        <v>3020</v>
      </c>
      <c r="B60" s="6">
        <v>4</v>
      </c>
      <c r="C60" s="7">
        <v>11</v>
      </c>
      <c r="D60" s="6">
        <v>5</v>
      </c>
      <c r="E60" s="9">
        <f t="shared" si="1"/>
        <v>4</v>
      </c>
      <c r="F60" s="9">
        <f t="shared" si="2"/>
        <v>5</v>
      </c>
      <c r="G60" s="9">
        <f t="shared" si="3"/>
        <v>1</v>
      </c>
      <c r="H60" s="10">
        <v>100000</v>
      </c>
      <c r="I60" s="10">
        <f>E60*H60</f>
        <v>400000</v>
      </c>
      <c r="J60" s="32">
        <f>F60*H60</f>
        <v>500000</v>
      </c>
    </row>
    <row r="61" spans="1:10" x14ac:dyDescent="0.25">
      <c r="A61" s="31">
        <v>3021</v>
      </c>
      <c r="B61" s="6">
        <v>16</v>
      </c>
      <c r="C61" s="7">
        <v>18</v>
      </c>
      <c r="D61" s="6">
        <v>5</v>
      </c>
      <c r="E61" s="9">
        <f t="shared" si="1"/>
        <v>5</v>
      </c>
      <c r="F61" s="9">
        <f t="shared" si="2"/>
        <v>5</v>
      </c>
      <c r="G61" s="9">
        <f t="shared" si="3"/>
        <v>0</v>
      </c>
      <c r="H61" s="10">
        <v>103000</v>
      </c>
      <c r="I61" s="10">
        <f>E61*H61</f>
        <v>515000</v>
      </c>
      <c r="J61" s="32">
        <f>F61*H61</f>
        <v>515000</v>
      </c>
    </row>
    <row r="62" spans="1:10" x14ac:dyDescent="0.25">
      <c r="A62" s="31">
        <v>3022</v>
      </c>
      <c r="B62" s="6">
        <v>5</v>
      </c>
      <c r="C62" s="7">
        <v>10</v>
      </c>
      <c r="D62" s="6">
        <v>5</v>
      </c>
      <c r="E62" s="9">
        <f t="shared" si="1"/>
        <v>5</v>
      </c>
      <c r="F62" s="9">
        <f t="shared" si="2"/>
        <v>5</v>
      </c>
      <c r="G62" s="9">
        <f t="shared" si="3"/>
        <v>0</v>
      </c>
      <c r="H62" s="10">
        <v>100000</v>
      </c>
      <c r="I62" s="10">
        <f>E62*H62</f>
        <v>500000</v>
      </c>
      <c r="J62" s="32">
        <f>F62*H62</f>
        <v>500000</v>
      </c>
    </row>
    <row r="63" spans="1:10" x14ac:dyDescent="0.25">
      <c r="A63" s="31">
        <v>3023</v>
      </c>
      <c r="B63" s="7">
        <v>10</v>
      </c>
      <c r="C63" s="6">
        <v>11</v>
      </c>
      <c r="D63" s="6">
        <v>5</v>
      </c>
      <c r="E63" s="9">
        <f t="shared" si="1"/>
        <v>5</v>
      </c>
      <c r="F63" s="9">
        <f t="shared" si="2"/>
        <v>5</v>
      </c>
      <c r="G63" s="9">
        <f t="shared" si="3"/>
        <v>0</v>
      </c>
      <c r="H63" s="10">
        <v>100000</v>
      </c>
      <c r="I63" s="10">
        <f>E63*H63</f>
        <v>500000</v>
      </c>
      <c r="J63" s="32">
        <f>F63*H63</f>
        <v>500000</v>
      </c>
    </row>
    <row r="64" spans="1:10" x14ac:dyDescent="0.25">
      <c r="A64" s="31">
        <v>3024</v>
      </c>
      <c r="B64" s="7">
        <v>19</v>
      </c>
      <c r="C64" s="6">
        <v>18</v>
      </c>
      <c r="D64" s="6">
        <v>5</v>
      </c>
      <c r="E64" s="9">
        <f t="shared" si="1"/>
        <v>5</v>
      </c>
      <c r="F64" s="9">
        <f t="shared" si="2"/>
        <v>5</v>
      </c>
      <c r="G64" s="9">
        <f t="shared" si="3"/>
        <v>0</v>
      </c>
      <c r="H64" s="10">
        <v>100000</v>
      </c>
      <c r="I64" s="10">
        <f>E64*H64</f>
        <v>500000</v>
      </c>
      <c r="J64" s="32">
        <f>F64*H64</f>
        <v>500000</v>
      </c>
    </row>
    <row r="65" spans="1:10" x14ac:dyDescent="0.25">
      <c r="A65" s="31">
        <v>3025</v>
      </c>
      <c r="B65" s="6">
        <v>10</v>
      </c>
      <c r="C65" s="7">
        <v>13</v>
      </c>
      <c r="D65" s="6">
        <v>5</v>
      </c>
      <c r="E65" s="9">
        <f t="shared" si="1"/>
        <v>5</v>
      </c>
      <c r="F65" s="9">
        <f t="shared" si="2"/>
        <v>5</v>
      </c>
      <c r="G65" s="9">
        <f t="shared" si="3"/>
        <v>0</v>
      </c>
      <c r="H65" s="10">
        <v>100000</v>
      </c>
      <c r="I65" s="10">
        <f>E65*H65</f>
        <v>500000</v>
      </c>
      <c r="J65" s="32">
        <f>F65*H65</f>
        <v>500000</v>
      </c>
    </row>
    <row r="66" spans="1:10" x14ac:dyDescent="0.25">
      <c r="A66" s="31">
        <v>3026</v>
      </c>
      <c r="B66" s="7">
        <v>10</v>
      </c>
      <c r="C66" s="6">
        <v>9</v>
      </c>
      <c r="D66" s="6">
        <v>5</v>
      </c>
      <c r="E66" s="9">
        <f t="shared" si="1"/>
        <v>5</v>
      </c>
      <c r="F66" s="9">
        <f t="shared" si="2"/>
        <v>5</v>
      </c>
      <c r="G66" s="9">
        <f t="shared" si="3"/>
        <v>0</v>
      </c>
      <c r="H66" s="10">
        <v>100000</v>
      </c>
      <c r="I66" s="10">
        <f>E66*H66</f>
        <v>500000</v>
      </c>
      <c r="J66" s="32">
        <f>F66*H66</f>
        <v>500000</v>
      </c>
    </row>
    <row r="67" spans="1:10" x14ac:dyDescent="0.25">
      <c r="A67" s="31">
        <v>5001</v>
      </c>
      <c r="B67" s="7">
        <v>0</v>
      </c>
      <c r="C67" s="6">
        <v>1</v>
      </c>
      <c r="D67" s="6">
        <v>2</v>
      </c>
      <c r="E67" s="9">
        <f t="shared" si="1"/>
        <v>0</v>
      </c>
      <c r="F67" s="9">
        <f t="shared" si="2"/>
        <v>1</v>
      </c>
      <c r="G67" s="9">
        <f t="shared" ref="G67:G100" si="4">(IF(C67&lt;D67,C67,D67))-IF(B67&lt;D67,B67,D67)</f>
        <v>1</v>
      </c>
      <c r="H67" s="10">
        <v>1000</v>
      </c>
      <c r="I67" s="10">
        <f>E67*H67</f>
        <v>0</v>
      </c>
      <c r="J67" s="32">
        <f>F67*H67</f>
        <v>1000</v>
      </c>
    </row>
    <row r="68" spans="1:10" x14ac:dyDescent="0.25">
      <c r="A68" s="31">
        <v>5010</v>
      </c>
      <c r="B68" s="7">
        <v>0</v>
      </c>
      <c r="C68" s="6">
        <v>1</v>
      </c>
      <c r="D68" s="6">
        <v>5</v>
      </c>
      <c r="E68" s="9">
        <f t="shared" ref="E68:E100" si="5">(IF(B68&lt;D68,B68,D68))</f>
        <v>0</v>
      </c>
      <c r="F68" s="9">
        <f t="shared" ref="F68:F100" si="6">(IF(C68&lt;D68,C68,D68))</f>
        <v>1</v>
      </c>
      <c r="G68" s="9">
        <f t="shared" si="4"/>
        <v>1</v>
      </c>
      <c r="H68" s="10">
        <v>18500</v>
      </c>
      <c r="I68" s="10">
        <f>E68*H68</f>
        <v>0</v>
      </c>
      <c r="J68" s="32">
        <f>F68*H68</f>
        <v>18500</v>
      </c>
    </row>
    <row r="69" spans="1:10" x14ac:dyDescent="0.25">
      <c r="A69" s="31">
        <v>5011</v>
      </c>
      <c r="B69" s="7">
        <v>13</v>
      </c>
      <c r="C69" s="6">
        <v>11</v>
      </c>
      <c r="D69" s="6">
        <v>10</v>
      </c>
      <c r="E69" s="9">
        <f t="shared" si="5"/>
        <v>10</v>
      </c>
      <c r="F69" s="9">
        <f t="shared" si="6"/>
        <v>10</v>
      </c>
      <c r="G69" s="9">
        <f t="shared" si="4"/>
        <v>0</v>
      </c>
      <c r="H69" s="10">
        <v>12600</v>
      </c>
      <c r="I69" s="10">
        <f>E69*H69</f>
        <v>126000</v>
      </c>
      <c r="J69" s="32">
        <f>F69*H69</f>
        <v>126000</v>
      </c>
    </row>
    <row r="70" spans="1:10" x14ac:dyDescent="0.25">
      <c r="A70" s="31">
        <v>5012</v>
      </c>
      <c r="B70" s="7">
        <v>8</v>
      </c>
      <c r="C70" s="6">
        <v>6</v>
      </c>
      <c r="D70" s="6">
        <v>10</v>
      </c>
      <c r="E70" s="9">
        <f t="shared" si="5"/>
        <v>8</v>
      </c>
      <c r="F70" s="9">
        <f t="shared" si="6"/>
        <v>6</v>
      </c>
      <c r="G70" s="9">
        <f t="shared" si="4"/>
        <v>-2</v>
      </c>
      <c r="H70" s="10">
        <v>2500</v>
      </c>
      <c r="I70" s="10">
        <f>E70*H70</f>
        <v>20000</v>
      </c>
      <c r="J70" s="32">
        <f>F70*H70</f>
        <v>15000</v>
      </c>
    </row>
    <row r="71" spans="1:10" x14ac:dyDescent="0.25">
      <c r="A71" s="31">
        <v>5014</v>
      </c>
      <c r="B71" s="7">
        <v>11</v>
      </c>
      <c r="C71" s="6">
        <v>9</v>
      </c>
      <c r="D71" s="6">
        <v>10</v>
      </c>
      <c r="E71" s="9">
        <f t="shared" si="5"/>
        <v>10</v>
      </c>
      <c r="F71" s="9">
        <f t="shared" si="6"/>
        <v>9</v>
      </c>
      <c r="G71" s="9">
        <f t="shared" si="4"/>
        <v>-1</v>
      </c>
      <c r="H71" s="10">
        <v>11700</v>
      </c>
      <c r="I71" s="10">
        <f>E71*H71</f>
        <v>117000</v>
      </c>
      <c r="J71" s="32">
        <f>F71*H71</f>
        <v>105300</v>
      </c>
    </row>
    <row r="72" spans="1:10" x14ac:dyDescent="0.25">
      <c r="A72" s="31">
        <v>5015</v>
      </c>
      <c r="B72" s="7">
        <v>10</v>
      </c>
      <c r="C72" s="6">
        <v>9</v>
      </c>
      <c r="D72" s="6">
        <v>10</v>
      </c>
      <c r="E72" s="9">
        <f t="shared" si="5"/>
        <v>10</v>
      </c>
      <c r="F72" s="9">
        <f t="shared" si="6"/>
        <v>9</v>
      </c>
      <c r="G72" s="9">
        <f t="shared" si="4"/>
        <v>-1</v>
      </c>
      <c r="H72" s="10">
        <v>8000</v>
      </c>
      <c r="I72" s="10">
        <f>E72*H72</f>
        <v>80000</v>
      </c>
      <c r="J72" s="32">
        <f>F72*H72</f>
        <v>72000</v>
      </c>
    </row>
    <row r="73" spans="1:10" x14ac:dyDescent="0.25">
      <c r="A73" s="31">
        <v>5016</v>
      </c>
      <c r="B73" s="7">
        <v>0</v>
      </c>
      <c r="C73" s="6">
        <v>1</v>
      </c>
      <c r="D73" s="6">
        <v>10</v>
      </c>
      <c r="E73" s="9">
        <f t="shared" si="5"/>
        <v>0</v>
      </c>
      <c r="F73" s="9">
        <f t="shared" si="6"/>
        <v>1</v>
      </c>
      <c r="G73" s="9">
        <f t="shared" si="4"/>
        <v>1</v>
      </c>
      <c r="H73" s="10">
        <v>3500</v>
      </c>
      <c r="I73" s="10">
        <f>E73*H73</f>
        <v>0</v>
      </c>
      <c r="J73" s="32">
        <f>F73*H73</f>
        <v>3500</v>
      </c>
    </row>
    <row r="74" spans="1:10" x14ac:dyDescent="0.25">
      <c r="A74" s="31">
        <v>5017</v>
      </c>
      <c r="B74" s="7">
        <v>10</v>
      </c>
      <c r="C74" s="6">
        <v>9</v>
      </c>
      <c r="D74" s="6">
        <v>10</v>
      </c>
      <c r="E74" s="9">
        <f t="shared" si="5"/>
        <v>10</v>
      </c>
      <c r="F74" s="9">
        <f t="shared" si="6"/>
        <v>9</v>
      </c>
      <c r="G74" s="9">
        <f t="shared" si="4"/>
        <v>-1</v>
      </c>
      <c r="H74" s="10">
        <v>2500</v>
      </c>
      <c r="I74" s="10">
        <f>E74*H74</f>
        <v>25000</v>
      </c>
      <c r="J74" s="32">
        <f>F74*H74</f>
        <v>22500</v>
      </c>
    </row>
    <row r="75" spans="1:10" x14ac:dyDescent="0.25">
      <c r="A75" s="31">
        <v>5018</v>
      </c>
      <c r="B75" s="7">
        <v>8</v>
      </c>
      <c r="C75" s="6">
        <v>9</v>
      </c>
      <c r="D75" s="6">
        <v>15</v>
      </c>
      <c r="E75" s="9">
        <f t="shared" si="5"/>
        <v>8</v>
      </c>
      <c r="F75" s="9">
        <f t="shared" si="6"/>
        <v>9</v>
      </c>
      <c r="G75" s="9">
        <f t="shared" si="4"/>
        <v>1</v>
      </c>
      <c r="H75" s="10">
        <v>7000</v>
      </c>
      <c r="I75" s="10">
        <f>E75*H75</f>
        <v>56000</v>
      </c>
      <c r="J75" s="32">
        <f>F75*H75</f>
        <v>63000</v>
      </c>
    </row>
    <row r="76" spans="1:10" x14ac:dyDescent="0.25">
      <c r="A76" s="31">
        <v>5019</v>
      </c>
      <c r="B76" s="7">
        <v>3</v>
      </c>
      <c r="C76" s="6">
        <v>1</v>
      </c>
      <c r="D76" s="6">
        <v>1</v>
      </c>
      <c r="E76" s="9">
        <f t="shared" si="5"/>
        <v>1</v>
      </c>
      <c r="F76" s="9">
        <f t="shared" si="6"/>
        <v>1</v>
      </c>
      <c r="G76" s="9">
        <f t="shared" si="4"/>
        <v>0</v>
      </c>
      <c r="H76" s="10">
        <v>1500</v>
      </c>
      <c r="I76" s="10">
        <f>E76*H76</f>
        <v>1500</v>
      </c>
      <c r="J76" s="32">
        <f>F76*H76</f>
        <v>1500</v>
      </c>
    </row>
    <row r="77" spans="1:10" x14ac:dyDescent="0.25">
      <c r="A77" s="31">
        <v>5020</v>
      </c>
      <c r="B77" s="6">
        <v>10</v>
      </c>
      <c r="C77" s="7">
        <v>12</v>
      </c>
      <c r="D77" s="6">
        <v>10</v>
      </c>
      <c r="E77" s="9">
        <f t="shared" si="5"/>
        <v>10</v>
      </c>
      <c r="F77" s="9">
        <f t="shared" si="6"/>
        <v>10</v>
      </c>
      <c r="G77" s="9">
        <f t="shared" si="4"/>
        <v>0</v>
      </c>
      <c r="H77" s="10">
        <v>10500</v>
      </c>
      <c r="I77" s="10">
        <f>E77*H77</f>
        <v>105000</v>
      </c>
      <c r="J77" s="32">
        <f>F77*H77</f>
        <v>105000</v>
      </c>
    </row>
    <row r="78" spans="1:10" x14ac:dyDescent="0.25">
      <c r="A78" s="31">
        <v>5021</v>
      </c>
      <c r="B78" s="7">
        <v>10</v>
      </c>
      <c r="C78" s="6">
        <v>8</v>
      </c>
      <c r="D78" s="6">
        <v>5</v>
      </c>
      <c r="E78" s="9">
        <f t="shared" si="5"/>
        <v>5</v>
      </c>
      <c r="F78" s="9">
        <f t="shared" si="6"/>
        <v>5</v>
      </c>
      <c r="G78" s="9">
        <f t="shared" si="4"/>
        <v>0</v>
      </c>
      <c r="H78" s="10">
        <v>80100</v>
      </c>
      <c r="I78" s="10">
        <f>E78*H78</f>
        <v>400500</v>
      </c>
      <c r="J78" s="32">
        <f>F78*H78</f>
        <v>400500</v>
      </c>
    </row>
    <row r="79" spans="1:10" x14ac:dyDescent="0.25">
      <c r="A79" s="31">
        <v>5022</v>
      </c>
      <c r="B79" s="7">
        <v>6</v>
      </c>
      <c r="C79" s="6">
        <v>7</v>
      </c>
      <c r="D79" s="6">
        <v>5</v>
      </c>
      <c r="E79" s="9">
        <f t="shared" si="5"/>
        <v>5</v>
      </c>
      <c r="F79" s="9">
        <f t="shared" si="6"/>
        <v>5</v>
      </c>
      <c r="G79" s="9">
        <f t="shared" si="4"/>
        <v>0</v>
      </c>
      <c r="H79" s="10">
        <v>1000</v>
      </c>
      <c r="I79" s="10">
        <f>E79*H79</f>
        <v>5000</v>
      </c>
      <c r="J79" s="32">
        <f>F79*H79</f>
        <v>5000</v>
      </c>
    </row>
    <row r="80" spans="1:10" x14ac:dyDescent="0.25">
      <c r="A80" s="31">
        <v>5024</v>
      </c>
      <c r="B80" s="7">
        <v>22</v>
      </c>
      <c r="C80" s="6">
        <v>18</v>
      </c>
      <c r="D80" s="6">
        <v>22</v>
      </c>
      <c r="E80" s="9">
        <f t="shared" si="5"/>
        <v>22</v>
      </c>
      <c r="F80" s="9">
        <f t="shared" si="6"/>
        <v>18</v>
      </c>
      <c r="G80" s="9">
        <f t="shared" si="4"/>
        <v>-4</v>
      </c>
      <c r="H80" s="10">
        <v>1600</v>
      </c>
      <c r="I80" s="10">
        <f>E80*H80</f>
        <v>35200</v>
      </c>
      <c r="J80" s="32">
        <f>F80*H80</f>
        <v>28800</v>
      </c>
    </row>
    <row r="81" spans="1:10" x14ac:dyDescent="0.25">
      <c r="A81" s="31">
        <v>5025</v>
      </c>
      <c r="B81" s="6">
        <v>12</v>
      </c>
      <c r="C81" s="7">
        <v>15</v>
      </c>
      <c r="D81" s="6">
        <v>25</v>
      </c>
      <c r="E81" s="9">
        <f t="shared" si="5"/>
        <v>12</v>
      </c>
      <c r="F81" s="9">
        <f t="shared" si="6"/>
        <v>15</v>
      </c>
      <c r="G81" s="9">
        <f t="shared" si="4"/>
        <v>3</v>
      </c>
      <c r="H81" s="10">
        <v>3500</v>
      </c>
      <c r="I81" s="10">
        <f>E81*H81</f>
        <v>42000</v>
      </c>
      <c r="J81" s="32">
        <f>F81*H81</f>
        <v>52500</v>
      </c>
    </row>
    <row r="82" spans="1:10" x14ac:dyDescent="0.25">
      <c r="A82" s="31">
        <v>5026</v>
      </c>
      <c r="B82" s="7">
        <v>13</v>
      </c>
      <c r="C82" s="6">
        <v>8</v>
      </c>
      <c r="D82" s="6">
        <v>20</v>
      </c>
      <c r="E82" s="9">
        <f t="shared" si="5"/>
        <v>13</v>
      </c>
      <c r="F82" s="9">
        <f t="shared" si="6"/>
        <v>8</v>
      </c>
      <c r="G82" s="9">
        <f t="shared" si="4"/>
        <v>-5</v>
      </c>
      <c r="H82" s="10">
        <v>5000</v>
      </c>
      <c r="I82" s="10">
        <f>E82*H82</f>
        <v>65000</v>
      </c>
      <c r="J82" s="32">
        <f>F82*H82</f>
        <v>40000</v>
      </c>
    </row>
    <row r="83" spans="1:10" x14ac:dyDescent="0.25">
      <c r="A83" s="31">
        <v>5027</v>
      </c>
      <c r="B83" s="7">
        <v>12</v>
      </c>
      <c r="C83" s="6">
        <v>11</v>
      </c>
      <c r="D83" s="6">
        <v>10</v>
      </c>
      <c r="E83" s="9">
        <f t="shared" si="5"/>
        <v>10</v>
      </c>
      <c r="F83" s="9">
        <f t="shared" si="6"/>
        <v>10</v>
      </c>
      <c r="G83" s="9">
        <f t="shared" si="4"/>
        <v>0</v>
      </c>
      <c r="H83" s="10">
        <v>57100</v>
      </c>
      <c r="I83" s="10">
        <f>E83*H83</f>
        <v>571000</v>
      </c>
      <c r="J83" s="32">
        <f>F83*H83</f>
        <v>571000</v>
      </c>
    </row>
    <row r="84" spans="1:10" x14ac:dyDescent="0.25">
      <c r="A84" s="31">
        <v>5031</v>
      </c>
      <c r="B84" s="7">
        <v>0</v>
      </c>
      <c r="C84" s="6">
        <v>1</v>
      </c>
      <c r="D84" s="6">
        <v>5</v>
      </c>
      <c r="E84" s="9">
        <f t="shared" si="5"/>
        <v>0</v>
      </c>
      <c r="F84" s="9">
        <f t="shared" si="6"/>
        <v>1</v>
      </c>
      <c r="G84" s="9">
        <f t="shared" si="4"/>
        <v>1</v>
      </c>
      <c r="H84" s="10">
        <v>19000</v>
      </c>
      <c r="I84" s="10">
        <f>E84*H84</f>
        <v>0</v>
      </c>
      <c r="J84" s="32">
        <f>F84*H84</f>
        <v>19000</v>
      </c>
    </row>
    <row r="85" spans="1:10" x14ac:dyDescent="0.25">
      <c r="A85" s="31">
        <v>5033</v>
      </c>
      <c r="B85" s="7">
        <v>0</v>
      </c>
      <c r="C85" s="6">
        <v>1</v>
      </c>
      <c r="D85" s="6">
        <v>5</v>
      </c>
      <c r="E85" s="9">
        <f t="shared" si="5"/>
        <v>0</v>
      </c>
      <c r="F85" s="9">
        <f t="shared" si="6"/>
        <v>1</v>
      </c>
      <c r="G85" s="9">
        <f t="shared" si="4"/>
        <v>1</v>
      </c>
      <c r="H85" s="10">
        <v>18500</v>
      </c>
      <c r="I85" s="10">
        <f>E85*H85</f>
        <v>0</v>
      </c>
      <c r="J85" s="32">
        <f>F85*H85</f>
        <v>18500</v>
      </c>
    </row>
    <row r="86" spans="1:10" x14ac:dyDescent="0.25">
      <c r="A86" s="31">
        <v>5036</v>
      </c>
      <c r="B86" s="7">
        <v>16</v>
      </c>
      <c r="C86" s="6">
        <v>14</v>
      </c>
      <c r="D86" s="6">
        <v>10</v>
      </c>
      <c r="E86" s="9">
        <f t="shared" si="5"/>
        <v>10</v>
      </c>
      <c r="F86" s="9">
        <f t="shared" si="6"/>
        <v>10</v>
      </c>
      <c r="G86" s="9">
        <f t="shared" si="4"/>
        <v>0</v>
      </c>
      <c r="H86" s="10">
        <v>3950</v>
      </c>
      <c r="I86" s="10">
        <f>E86*H86</f>
        <v>39500</v>
      </c>
      <c r="J86" s="32">
        <f>F86*H86</f>
        <v>39500</v>
      </c>
    </row>
    <row r="87" spans="1:10" x14ac:dyDescent="0.25">
      <c r="A87" s="31">
        <v>5037</v>
      </c>
      <c r="B87" s="7">
        <v>0</v>
      </c>
      <c r="C87" s="6">
        <v>1</v>
      </c>
      <c r="D87" s="6">
        <v>0</v>
      </c>
      <c r="E87" s="9">
        <f t="shared" si="5"/>
        <v>0</v>
      </c>
      <c r="F87" s="9">
        <f t="shared" si="6"/>
        <v>0</v>
      </c>
      <c r="G87" s="9">
        <f t="shared" si="4"/>
        <v>0</v>
      </c>
      <c r="H87" s="10">
        <v>0</v>
      </c>
      <c r="I87" s="10">
        <f>E87*H87</f>
        <v>0</v>
      </c>
      <c r="J87" s="32">
        <f>F87*H87</f>
        <v>0</v>
      </c>
    </row>
    <row r="88" spans="1:10" x14ac:dyDescent="0.25">
      <c r="A88" s="31">
        <v>5038</v>
      </c>
      <c r="B88" s="7">
        <v>11</v>
      </c>
      <c r="C88" s="6">
        <v>12</v>
      </c>
      <c r="D88" s="6">
        <v>10</v>
      </c>
      <c r="E88" s="9">
        <f t="shared" si="5"/>
        <v>10</v>
      </c>
      <c r="F88" s="9">
        <f t="shared" si="6"/>
        <v>10</v>
      </c>
      <c r="G88" s="9">
        <f t="shared" si="4"/>
        <v>0</v>
      </c>
      <c r="H88" s="10">
        <v>5500</v>
      </c>
      <c r="I88" s="10">
        <f>E88*H88</f>
        <v>55000</v>
      </c>
      <c r="J88" s="32">
        <f>F88*H88</f>
        <v>55000</v>
      </c>
    </row>
    <row r="89" spans="1:10" x14ac:dyDescent="0.25">
      <c r="A89" s="31">
        <v>5039</v>
      </c>
      <c r="B89" s="7">
        <v>0</v>
      </c>
      <c r="C89" s="6">
        <v>1</v>
      </c>
      <c r="D89" s="6">
        <v>0</v>
      </c>
      <c r="E89" s="9">
        <f t="shared" si="5"/>
        <v>0</v>
      </c>
      <c r="F89" s="9">
        <f t="shared" si="6"/>
        <v>0</v>
      </c>
      <c r="G89" s="9">
        <f t="shared" si="4"/>
        <v>0</v>
      </c>
      <c r="H89" s="10">
        <v>0</v>
      </c>
      <c r="I89" s="10">
        <f>E89*H89</f>
        <v>0</v>
      </c>
      <c r="J89" s="32">
        <f>F89*H89</f>
        <v>0</v>
      </c>
    </row>
    <row r="90" spans="1:10" x14ac:dyDescent="0.25">
      <c r="A90" s="31">
        <v>5042</v>
      </c>
      <c r="B90" s="7">
        <v>9</v>
      </c>
      <c r="C90" s="6">
        <v>10</v>
      </c>
      <c r="D90" s="6">
        <v>10</v>
      </c>
      <c r="E90" s="9">
        <f t="shared" si="5"/>
        <v>9</v>
      </c>
      <c r="F90" s="9">
        <f t="shared" si="6"/>
        <v>10</v>
      </c>
      <c r="G90" s="9">
        <f t="shared" si="4"/>
        <v>1</v>
      </c>
      <c r="H90" s="10">
        <v>3500</v>
      </c>
      <c r="I90" s="10">
        <f>E90*H90</f>
        <v>31500</v>
      </c>
      <c r="J90" s="32">
        <f>F90*H90</f>
        <v>35000</v>
      </c>
    </row>
    <row r="91" spans="1:10" x14ac:dyDescent="0.25">
      <c r="A91" s="31">
        <v>5043</v>
      </c>
      <c r="B91" s="7">
        <v>13</v>
      </c>
      <c r="C91" s="6">
        <v>12</v>
      </c>
      <c r="D91" s="6">
        <v>10</v>
      </c>
      <c r="E91" s="9">
        <f t="shared" si="5"/>
        <v>10</v>
      </c>
      <c r="F91" s="9">
        <f t="shared" si="6"/>
        <v>10</v>
      </c>
      <c r="G91" s="9">
        <f t="shared" si="4"/>
        <v>0</v>
      </c>
      <c r="H91" s="10">
        <v>800</v>
      </c>
      <c r="I91" s="10">
        <f>E91*H91</f>
        <v>8000</v>
      </c>
      <c r="J91" s="32">
        <f>F91*H91</f>
        <v>8000</v>
      </c>
    </row>
    <row r="92" spans="1:10" x14ac:dyDescent="0.25">
      <c r="A92" s="31">
        <v>5044</v>
      </c>
      <c r="B92" s="7">
        <v>14</v>
      </c>
      <c r="C92" s="6">
        <v>11</v>
      </c>
      <c r="D92" s="6">
        <v>5</v>
      </c>
      <c r="E92" s="9">
        <f t="shared" si="5"/>
        <v>5</v>
      </c>
      <c r="F92" s="9">
        <f t="shared" si="6"/>
        <v>5</v>
      </c>
      <c r="G92" s="9">
        <f t="shared" si="4"/>
        <v>0</v>
      </c>
      <c r="H92" s="10">
        <v>1400</v>
      </c>
      <c r="I92" s="10">
        <f>E92*H92</f>
        <v>7000</v>
      </c>
      <c r="J92" s="32">
        <f>F92*H92</f>
        <v>7000</v>
      </c>
    </row>
    <row r="93" spans="1:10" x14ac:dyDescent="0.25">
      <c r="A93" s="31">
        <v>5045</v>
      </c>
      <c r="B93" s="7">
        <v>10</v>
      </c>
      <c r="C93" s="6">
        <v>8</v>
      </c>
      <c r="D93" s="6">
        <v>20</v>
      </c>
      <c r="E93" s="9">
        <f t="shared" si="5"/>
        <v>10</v>
      </c>
      <c r="F93" s="9">
        <f t="shared" si="6"/>
        <v>8</v>
      </c>
      <c r="G93" s="9">
        <f t="shared" si="4"/>
        <v>-2</v>
      </c>
      <c r="H93" s="10">
        <v>16500</v>
      </c>
      <c r="I93" s="10">
        <f>E93*H93</f>
        <v>165000</v>
      </c>
      <c r="J93" s="32">
        <f>F93*H93</f>
        <v>132000</v>
      </c>
    </row>
    <row r="94" spans="1:10" x14ac:dyDescent="0.25">
      <c r="A94" s="31">
        <v>5047</v>
      </c>
      <c r="B94" s="6">
        <v>9</v>
      </c>
      <c r="C94" s="7">
        <v>12</v>
      </c>
      <c r="D94" s="6">
        <v>10</v>
      </c>
      <c r="E94" s="9">
        <f t="shared" si="5"/>
        <v>9</v>
      </c>
      <c r="F94" s="9">
        <f t="shared" si="6"/>
        <v>10</v>
      </c>
      <c r="G94" s="9">
        <f t="shared" si="4"/>
        <v>1</v>
      </c>
      <c r="H94" s="10">
        <v>1000</v>
      </c>
      <c r="I94" s="10">
        <f>E94*H94</f>
        <v>9000</v>
      </c>
      <c r="J94" s="32">
        <f>F94*H94</f>
        <v>10000</v>
      </c>
    </row>
    <row r="95" spans="1:10" x14ac:dyDescent="0.25">
      <c r="A95" s="31">
        <v>5048</v>
      </c>
      <c r="B95" s="7">
        <v>9</v>
      </c>
      <c r="C95" s="12">
        <v>10</v>
      </c>
      <c r="D95" s="6">
        <v>10</v>
      </c>
      <c r="E95" s="9">
        <f t="shared" si="5"/>
        <v>9</v>
      </c>
      <c r="F95" s="9">
        <f t="shared" si="6"/>
        <v>10</v>
      </c>
      <c r="G95" s="9">
        <f t="shared" si="4"/>
        <v>1</v>
      </c>
      <c r="H95" s="10">
        <v>1000</v>
      </c>
      <c r="I95" s="10">
        <f>E95*H95</f>
        <v>9000</v>
      </c>
      <c r="J95" s="32">
        <f>F95*H95</f>
        <v>10000</v>
      </c>
    </row>
    <row r="96" spans="1:10" x14ac:dyDescent="0.25">
      <c r="A96" s="31">
        <v>5050</v>
      </c>
      <c r="B96" s="6">
        <v>5</v>
      </c>
      <c r="C96" s="7">
        <v>8</v>
      </c>
      <c r="D96" s="6">
        <v>0</v>
      </c>
      <c r="E96" s="9">
        <f t="shared" si="5"/>
        <v>0</v>
      </c>
      <c r="F96" s="9">
        <f t="shared" si="6"/>
        <v>0</v>
      </c>
      <c r="G96" s="9">
        <f t="shared" si="4"/>
        <v>0</v>
      </c>
      <c r="H96" s="10">
        <v>0</v>
      </c>
      <c r="I96" s="10">
        <f>E96*H96</f>
        <v>0</v>
      </c>
      <c r="J96" s="32">
        <f>F96*H96</f>
        <v>0</v>
      </c>
    </row>
    <row r="97" spans="1:10" x14ac:dyDescent="0.25">
      <c r="A97" s="31">
        <v>5051</v>
      </c>
      <c r="B97" s="7">
        <v>0</v>
      </c>
      <c r="C97" s="6">
        <v>1</v>
      </c>
      <c r="D97" s="6">
        <v>0</v>
      </c>
      <c r="E97" s="9">
        <f t="shared" si="5"/>
        <v>0</v>
      </c>
      <c r="F97" s="9">
        <f t="shared" si="6"/>
        <v>0</v>
      </c>
      <c r="G97" s="9">
        <f t="shared" si="4"/>
        <v>0</v>
      </c>
      <c r="H97" s="10">
        <v>0</v>
      </c>
      <c r="I97" s="10">
        <f>E97*H97</f>
        <v>0</v>
      </c>
      <c r="J97" s="32">
        <f>F97*H97</f>
        <v>0</v>
      </c>
    </row>
    <row r="98" spans="1:10" x14ac:dyDescent="0.25">
      <c r="A98" s="31">
        <v>5052</v>
      </c>
      <c r="B98" s="7">
        <v>6</v>
      </c>
      <c r="C98" s="6">
        <v>5</v>
      </c>
      <c r="D98" s="6">
        <v>0</v>
      </c>
      <c r="E98" s="9">
        <f t="shared" si="5"/>
        <v>0</v>
      </c>
      <c r="F98" s="9">
        <f t="shared" si="6"/>
        <v>0</v>
      </c>
      <c r="G98" s="9">
        <f t="shared" si="4"/>
        <v>0</v>
      </c>
      <c r="H98" s="10">
        <v>0</v>
      </c>
      <c r="I98" s="10">
        <f>E98*H98</f>
        <v>0</v>
      </c>
      <c r="J98" s="32">
        <f>F98*H98</f>
        <v>0</v>
      </c>
    </row>
    <row r="99" spans="1:10" x14ac:dyDescent="0.25">
      <c r="A99" s="31">
        <v>5054</v>
      </c>
      <c r="B99" s="7">
        <v>0</v>
      </c>
      <c r="C99" s="6">
        <v>1</v>
      </c>
      <c r="D99" s="6">
        <v>0</v>
      </c>
      <c r="E99" s="9">
        <f t="shared" si="5"/>
        <v>0</v>
      </c>
      <c r="F99" s="9">
        <f t="shared" si="6"/>
        <v>0</v>
      </c>
      <c r="G99" s="9">
        <f t="shared" si="4"/>
        <v>0</v>
      </c>
      <c r="H99" s="10">
        <v>0</v>
      </c>
      <c r="I99" s="10">
        <f>E99*H99</f>
        <v>0</v>
      </c>
      <c r="J99" s="32">
        <f>F99*H99</f>
        <v>0</v>
      </c>
    </row>
    <row r="100" spans="1:10" ht="15.75" thickBot="1" x14ac:dyDescent="0.3">
      <c r="A100" s="33">
        <v>5056</v>
      </c>
      <c r="B100" s="22">
        <v>0</v>
      </c>
      <c r="C100" s="21">
        <v>1</v>
      </c>
      <c r="D100" s="21">
        <v>7</v>
      </c>
      <c r="E100" s="23">
        <f t="shared" si="5"/>
        <v>0</v>
      </c>
      <c r="F100" s="23">
        <f t="shared" si="6"/>
        <v>1</v>
      </c>
      <c r="G100" s="23">
        <f t="shared" si="4"/>
        <v>1</v>
      </c>
      <c r="H100" s="24">
        <v>2000</v>
      </c>
      <c r="I100" s="24">
        <f>E100*H100</f>
        <v>0</v>
      </c>
      <c r="J100" s="34">
        <f>F100*H100</f>
        <v>2000</v>
      </c>
    </row>
    <row r="101" spans="1:10" x14ac:dyDescent="0.25">
      <c r="A101" s="29">
        <v>1003</v>
      </c>
      <c r="B101" s="17">
        <v>7</v>
      </c>
      <c r="C101" s="17"/>
      <c r="D101" s="16">
        <v>0</v>
      </c>
      <c r="E101" s="18">
        <f>(IF(B101&lt;D101,B101,D101))</f>
        <v>0</v>
      </c>
      <c r="F101" s="18"/>
      <c r="G101" s="16"/>
      <c r="H101" s="19">
        <v>0</v>
      </c>
      <c r="I101" s="20">
        <f>H101*E101</f>
        <v>0</v>
      </c>
      <c r="J101" s="35"/>
    </row>
    <row r="102" spans="1:10" x14ac:dyDescent="0.25">
      <c r="A102" s="31">
        <v>1023</v>
      </c>
      <c r="B102" s="13">
        <v>7</v>
      </c>
      <c r="C102" s="13"/>
      <c r="D102" s="6">
        <v>5</v>
      </c>
      <c r="E102" s="14">
        <f>(IF(B102&lt;D102,B102,D102))</f>
        <v>5</v>
      </c>
      <c r="F102" s="14"/>
      <c r="G102" s="6"/>
      <c r="H102" s="10">
        <v>6500</v>
      </c>
      <c r="I102" s="15">
        <f>H102*E102</f>
        <v>32500</v>
      </c>
      <c r="J102" s="36"/>
    </row>
    <row r="103" spans="1:10" x14ac:dyDescent="0.25">
      <c r="A103" s="31">
        <v>1026</v>
      </c>
      <c r="B103" s="13">
        <v>9</v>
      </c>
      <c r="C103" s="13"/>
      <c r="D103" s="6">
        <v>5</v>
      </c>
      <c r="E103" s="14">
        <f>(IF(B103&lt;D103,B103,D103))</f>
        <v>5</v>
      </c>
      <c r="F103" s="14"/>
      <c r="G103" s="6"/>
      <c r="H103" s="10">
        <v>27000</v>
      </c>
      <c r="I103" s="15">
        <f>H103*E103</f>
        <v>135000</v>
      </c>
      <c r="J103" s="36"/>
    </row>
    <row r="104" spans="1:10" x14ac:dyDescent="0.25">
      <c r="A104" s="31">
        <v>1031</v>
      </c>
      <c r="B104" s="13">
        <v>5</v>
      </c>
      <c r="C104" s="13"/>
      <c r="D104" s="6">
        <v>5</v>
      </c>
      <c r="E104" s="14">
        <f>(IF(B104&lt;D104,B104,D104))</f>
        <v>5</v>
      </c>
      <c r="F104" s="14"/>
      <c r="G104" s="6"/>
      <c r="H104" s="10">
        <v>23000</v>
      </c>
      <c r="I104" s="15">
        <f>H104*E104</f>
        <v>115000</v>
      </c>
      <c r="J104" s="36"/>
    </row>
    <row r="105" spans="1:10" x14ac:dyDescent="0.25">
      <c r="A105" s="31">
        <v>1032</v>
      </c>
      <c r="B105" s="13">
        <v>3</v>
      </c>
      <c r="C105" s="13"/>
      <c r="D105" s="6">
        <v>7</v>
      </c>
      <c r="E105" s="14">
        <f>(IF(B105&lt;D105,B105,D105))</f>
        <v>3</v>
      </c>
      <c r="F105" s="14"/>
      <c r="G105" s="6"/>
      <c r="H105" s="10">
        <v>73000</v>
      </c>
      <c r="I105" s="15">
        <f>H105*E105</f>
        <v>219000</v>
      </c>
      <c r="J105" s="36"/>
    </row>
    <row r="106" spans="1:10" x14ac:dyDescent="0.25">
      <c r="A106" s="31">
        <v>1033</v>
      </c>
      <c r="B106" s="13">
        <v>6</v>
      </c>
      <c r="C106" s="13"/>
      <c r="D106" s="6">
        <v>0</v>
      </c>
      <c r="E106" s="14">
        <f>(IF(B106&lt;D106,B106,D106))</f>
        <v>0</v>
      </c>
      <c r="F106" s="14"/>
      <c r="G106" s="6"/>
      <c r="H106" s="10">
        <v>0</v>
      </c>
      <c r="I106" s="15">
        <f>H106*E106</f>
        <v>0</v>
      </c>
      <c r="J106" s="36"/>
    </row>
    <row r="107" spans="1:10" x14ac:dyDescent="0.25">
      <c r="A107" s="31">
        <v>1040</v>
      </c>
      <c r="B107" s="13">
        <v>1</v>
      </c>
      <c r="C107" s="13"/>
      <c r="D107" s="6">
        <v>5</v>
      </c>
      <c r="E107" s="14">
        <f>(IF(B107&lt;D107,B107,D107))</f>
        <v>1</v>
      </c>
      <c r="F107" s="14"/>
      <c r="G107" s="6"/>
      <c r="H107" s="10">
        <v>50000</v>
      </c>
      <c r="I107" s="15">
        <f>H107*E107</f>
        <v>50000</v>
      </c>
      <c r="J107" s="36"/>
    </row>
    <row r="108" spans="1:10" x14ac:dyDescent="0.25">
      <c r="A108" s="31">
        <v>1045</v>
      </c>
      <c r="B108" s="13">
        <v>12</v>
      </c>
      <c r="C108" s="13"/>
      <c r="D108" s="6">
        <v>5</v>
      </c>
      <c r="E108" s="14">
        <f>(IF(B108&lt;D108,B108,D108))</f>
        <v>5</v>
      </c>
      <c r="F108" s="14"/>
      <c r="G108" s="6"/>
      <c r="H108" s="10">
        <v>2500</v>
      </c>
      <c r="I108" s="15">
        <f>H108*E108</f>
        <v>12500</v>
      </c>
      <c r="J108" s="36"/>
    </row>
    <row r="109" spans="1:10" x14ac:dyDescent="0.25">
      <c r="A109" s="31">
        <v>1088</v>
      </c>
      <c r="B109" s="13">
        <v>10</v>
      </c>
      <c r="C109" s="13"/>
      <c r="D109" s="6">
        <v>10</v>
      </c>
      <c r="E109" s="14">
        <f>(IF(B109&lt;D109,B109,D109))</f>
        <v>10</v>
      </c>
      <c r="F109" s="14"/>
      <c r="G109" s="6"/>
      <c r="H109" s="10">
        <v>42500</v>
      </c>
      <c r="I109" s="15">
        <f>H109*E109</f>
        <v>425000</v>
      </c>
      <c r="J109" s="36"/>
    </row>
    <row r="110" spans="1:10" x14ac:dyDescent="0.25">
      <c r="A110" s="31">
        <v>1099</v>
      </c>
      <c r="B110" s="13">
        <v>7</v>
      </c>
      <c r="C110" s="13"/>
      <c r="D110" s="6">
        <v>5</v>
      </c>
      <c r="E110" s="14">
        <f>(IF(B110&lt;D110,B110,D110))</f>
        <v>5</v>
      </c>
      <c r="F110" s="14"/>
      <c r="G110" s="6"/>
      <c r="H110" s="10">
        <v>3000</v>
      </c>
      <c r="I110" s="15">
        <f>H110*E110</f>
        <v>15000</v>
      </c>
      <c r="J110" s="36"/>
    </row>
    <row r="111" spans="1:10" x14ac:dyDescent="0.25">
      <c r="A111" s="31">
        <v>1100</v>
      </c>
      <c r="B111" s="13">
        <v>8</v>
      </c>
      <c r="C111" s="13"/>
      <c r="D111" s="6">
        <v>5</v>
      </c>
      <c r="E111" s="14">
        <f>(IF(B111&lt;D111,B111,D111))</f>
        <v>5</v>
      </c>
      <c r="F111" s="14"/>
      <c r="G111" s="6"/>
      <c r="H111" s="10">
        <v>3000</v>
      </c>
      <c r="I111" s="15">
        <f>H111*E111</f>
        <v>15000</v>
      </c>
      <c r="J111" s="36"/>
    </row>
    <row r="112" spans="1:10" x14ac:dyDescent="0.25">
      <c r="A112" s="31">
        <v>1102</v>
      </c>
      <c r="B112" s="13">
        <v>7</v>
      </c>
      <c r="C112" s="13"/>
      <c r="D112" s="6">
        <v>5</v>
      </c>
      <c r="E112" s="14">
        <f>(IF(B112&lt;D112,B112,D112))</f>
        <v>5</v>
      </c>
      <c r="F112" s="14"/>
      <c r="G112" s="6"/>
      <c r="H112" s="10">
        <v>15000</v>
      </c>
      <c r="I112" s="15">
        <f>H112*E112</f>
        <v>75000</v>
      </c>
      <c r="J112" s="36"/>
    </row>
    <row r="113" spans="1:10" x14ac:dyDescent="0.25">
      <c r="A113" s="31">
        <v>1104</v>
      </c>
      <c r="B113" s="13">
        <v>6</v>
      </c>
      <c r="C113" s="13"/>
      <c r="D113" s="6">
        <v>5</v>
      </c>
      <c r="E113" s="14">
        <f>(IF(B113&lt;D113,B113,D113))</f>
        <v>5</v>
      </c>
      <c r="F113" s="14"/>
      <c r="G113" s="6"/>
      <c r="H113" s="10">
        <v>4000</v>
      </c>
      <c r="I113" s="15">
        <f>H113*E113</f>
        <v>20000</v>
      </c>
      <c r="J113" s="36"/>
    </row>
    <row r="114" spans="1:10" x14ac:dyDescent="0.25">
      <c r="A114" s="31">
        <v>1105</v>
      </c>
      <c r="B114" s="13">
        <v>8</v>
      </c>
      <c r="C114" s="13"/>
      <c r="D114" s="6">
        <v>5</v>
      </c>
      <c r="E114" s="14">
        <f>(IF(B114&lt;D114,B114,D114))</f>
        <v>5</v>
      </c>
      <c r="F114" s="14"/>
      <c r="G114" s="6"/>
      <c r="H114" s="10">
        <v>19500</v>
      </c>
      <c r="I114" s="15">
        <f>H114*E114</f>
        <v>97500</v>
      </c>
      <c r="J114" s="36"/>
    </row>
    <row r="115" spans="1:10" x14ac:dyDescent="0.25">
      <c r="A115" s="31">
        <v>1106</v>
      </c>
      <c r="B115" s="13">
        <v>6</v>
      </c>
      <c r="C115" s="13"/>
      <c r="D115" s="6">
        <v>5</v>
      </c>
      <c r="E115" s="14">
        <f>(IF(B115&lt;D115,B115,D115))</f>
        <v>5</v>
      </c>
      <c r="F115" s="14"/>
      <c r="G115" s="6"/>
      <c r="H115" s="10">
        <v>6000</v>
      </c>
      <c r="I115" s="15">
        <f>H115*E115</f>
        <v>30000</v>
      </c>
      <c r="J115" s="36"/>
    </row>
    <row r="116" spans="1:10" x14ac:dyDescent="0.25">
      <c r="A116" s="31">
        <v>5002</v>
      </c>
      <c r="B116" s="13">
        <v>7</v>
      </c>
      <c r="C116" s="13"/>
      <c r="D116" s="6">
        <v>3</v>
      </c>
      <c r="E116" s="14">
        <f>(IF(B116&lt;D116,B116,D116))</f>
        <v>3</v>
      </c>
      <c r="F116" s="14"/>
      <c r="G116" s="6"/>
      <c r="H116" s="10">
        <v>1000</v>
      </c>
      <c r="I116" s="15">
        <f>H116*E116</f>
        <v>3000</v>
      </c>
      <c r="J116" s="36"/>
    </row>
    <row r="117" spans="1:10" x14ac:dyDescent="0.25">
      <c r="A117" s="31">
        <v>5003</v>
      </c>
      <c r="B117" s="13">
        <v>6</v>
      </c>
      <c r="C117" s="13"/>
      <c r="D117" s="6">
        <v>5</v>
      </c>
      <c r="E117" s="14">
        <f>(IF(B117&lt;D117,B117,D117))</f>
        <v>5</v>
      </c>
      <c r="F117" s="14"/>
      <c r="G117" s="6"/>
      <c r="H117" s="10">
        <v>1100</v>
      </c>
      <c r="I117" s="15">
        <f>H117*E117</f>
        <v>5500</v>
      </c>
      <c r="J117" s="36"/>
    </row>
    <row r="118" spans="1:10" x14ac:dyDescent="0.25">
      <c r="A118" s="31">
        <v>5004</v>
      </c>
      <c r="B118" s="13">
        <v>5</v>
      </c>
      <c r="C118" s="13"/>
      <c r="D118" s="6">
        <v>2</v>
      </c>
      <c r="E118" s="14">
        <f>(IF(B118&lt;D118,B118,D118))</f>
        <v>2</v>
      </c>
      <c r="F118" s="14"/>
      <c r="G118" s="6"/>
      <c r="H118" s="10">
        <v>700</v>
      </c>
      <c r="I118" s="15">
        <f>H118*E118</f>
        <v>1400</v>
      </c>
      <c r="J118" s="36"/>
    </row>
    <row r="119" spans="1:10" x14ac:dyDescent="0.25">
      <c r="A119" s="31">
        <v>5005</v>
      </c>
      <c r="B119" s="13">
        <v>11</v>
      </c>
      <c r="C119" s="13"/>
      <c r="D119" s="6">
        <v>25</v>
      </c>
      <c r="E119" s="14">
        <f>(IF(B119&lt;D119,B119,D119))</f>
        <v>11</v>
      </c>
      <c r="F119" s="14"/>
      <c r="G119" s="6"/>
      <c r="H119" s="10">
        <v>24350</v>
      </c>
      <c r="I119" s="15">
        <f>H119*E119</f>
        <v>267850</v>
      </c>
      <c r="J119" s="36"/>
    </row>
    <row r="120" spans="1:10" x14ac:dyDescent="0.25">
      <c r="A120" s="31">
        <v>5006</v>
      </c>
      <c r="B120" s="13">
        <v>15</v>
      </c>
      <c r="C120" s="13"/>
      <c r="D120" s="6">
        <v>30</v>
      </c>
      <c r="E120" s="14">
        <f>(IF(B120&lt;D120,B120,D120))</f>
        <v>15</v>
      </c>
      <c r="F120" s="14"/>
      <c r="G120" s="6"/>
      <c r="H120" s="10">
        <v>14200</v>
      </c>
      <c r="I120" s="15">
        <f>H120*E120</f>
        <v>213000</v>
      </c>
      <c r="J120" s="36"/>
    </row>
    <row r="121" spans="1:10" x14ac:dyDescent="0.25">
      <c r="A121" s="31">
        <v>5007</v>
      </c>
      <c r="B121" s="13">
        <v>11</v>
      </c>
      <c r="C121" s="13"/>
      <c r="D121" s="6">
        <v>10</v>
      </c>
      <c r="E121" s="14">
        <f>(IF(B121&lt;D121,B121,D121))</f>
        <v>10</v>
      </c>
      <c r="F121" s="14"/>
      <c r="G121" s="6"/>
      <c r="H121" s="10">
        <v>11700</v>
      </c>
      <c r="I121" s="15">
        <f>H121*E121</f>
        <v>117000</v>
      </c>
      <c r="J121" s="36"/>
    </row>
    <row r="122" spans="1:10" x14ac:dyDescent="0.25">
      <c r="A122" s="31">
        <v>5008</v>
      </c>
      <c r="B122" s="13">
        <v>10</v>
      </c>
      <c r="C122" s="13"/>
      <c r="D122" s="6">
        <v>20</v>
      </c>
      <c r="E122" s="14">
        <f>(IF(B122&lt;D122,B122,D122))</f>
        <v>10</v>
      </c>
      <c r="F122" s="14"/>
      <c r="G122" s="6"/>
      <c r="H122" s="10">
        <v>21500</v>
      </c>
      <c r="I122" s="15">
        <f>H122*E122</f>
        <v>215000</v>
      </c>
      <c r="J122" s="36"/>
    </row>
    <row r="123" spans="1:10" x14ac:dyDescent="0.25">
      <c r="A123" s="31">
        <v>5009</v>
      </c>
      <c r="B123" s="13">
        <v>7</v>
      </c>
      <c r="C123" s="13"/>
      <c r="D123" s="6">
        <v>5</v>
      </c>
      <c r="E123" s="14">
        <f>(IF(B123&lt;D123,B123,D123))</f>
        <v>5</v>
      </c>
      <c r="F123" s="14"/>
      <c r="G123" s="6"/>
      <c r="H123" s="10">
        <v>17400</v>
      </c>
      <c r="I123" s="15">
        <f>H123*E123</f>
        <v>87000</v>
      </c>
      <c r="J123" s="36"/>
    </row>
    <row r="124" spans="1:10" x14ac:dyDescent="0.25">
      <c r="A124" s="31">
        <v>5013</v>
      </c>
      <c r="B124" s="13">
        <v>7</v>
      </c>
      <c r="C124" s="13"/>
      <c r="D124" s="6">
        <v>5</v>
      </c>
      <c r="E124" s="14">
        <f>(IF(B124&lt;D124,B124,D124))</f>
        <v>5</v>
      </c>
      <c r="F124" s="14"/>
      <c r="G124" s="6"/>
      <c r="H124" s="10">
        <v>32400</v>
      </c>
      <c r="I124" s="15">
        <f>H124*E124</f>
        <v>162000</v>
      </c>
      <c r="J124" s="36"/>
    </row>
    <row r="125" spans="1:10" x14ac:dyDescent="0.25">
      <c r="A125" s="31">
        <v>5023</v>
      </c>
      <c r="B125" s="13">
        <v>5</v>
      </c>
      <c r="C125" s="13"/>
      <c r="D125" s="6">
        <v>5</v>
      </c>
      <c r="E125" s="14">
        <f>(IF(B125&lt;D125,B125,D125))</f>
        <v>5</v>
      </c>
      <c r="F125" s="14"/>
      <c r="G125" s="6"/>
      <c r="H125" s="10">
        <v>23500</v>
      </c>
      <c r="I125" s="15">
        <f>H125*E125</f>
        <v>117500</v>
      </c>
      <c r="J125" s="36"/>
    </row>
    <row r="126" spans="1:10" x14ac:dyDescent="0.25">
      <c r="A126" s="31">
        <v>5028</v>
      </c>
      <c r="B126" s="13">
        <v>10</v>
      </c>
      <c r="C126" s="13"/>
      <c r="D126" s="6">
        <v>10</v>
      </c>
      <c r="E126" s="14">
        <f>(IF(B126&lt;D126,B126,D126))</f>
        <v>10</v>
      </c>
      <c r="F126" s="14"/>
      <c r="G126" s="6"/>
      <c r="H126" s="10">
        <v>8400</v>
      </c>
      <c r="I126" s="15">
        <f>H126*E126</f>
        <v>84000</v>
      </c>
      <c r="J126" s="36"/>
    </row>
    <row r="127" spans="1:10" x14ac:dyDescent="0.25">
      <c r="A127" s="31">
        <v>5029</v>
      </c>
      <c r="B127" s="13">
        <v>8</v>
      </c>
      <c r="C127" s="13"/>
      <c r="D127" s="6">
        <v>5</v>
      </c>
      <c r="E127" s="14">
        <f>(IF(B127&lt;D127,B127,D127))</f>
        <v>5</v>
      </c>
      <c r="F127" s="14"/>
      <c r="G127" s="6"/>
      <c r="H127" s="10">
        <v>61000</v>
      </c>
      <c r="I127" s="15">
        <f>H127*E127</f>
        <v>305000</v>
      </c>
      <c r="J127" s="36"/>
    </row>
    <row r="128" spans="1:10" x14ac:dyDescent="0.25">
      <c r="A128" s="31">
        <v>5030</v>
      </c>
      <c r="B128" s="13">
        <v>11</v>
      </c>
      <c r="C128" s="13"/>
      <c r="D128" s="6">
        <v>10</v>
      </c>
      <c r="E128" s="14">
        <f>(IF(B128&lt;D128,B128,D128))</f>
        <v>10</v>
      </c>
      <c r="F128" s="14"/>
      <c r="G128" s="6"/>
      <c r="H128" s="10">
        <v>10100</v>
      </c>
      <c r="I128" s="15">
        <f>H128*E128</f>
        <v>101000</v>
      </c>
      <c r="J128" s="36"/>
    </row>
    <row r="129" spans="1:10" x14ac:dyDescent="0.25">
      <c r="A129" s="31">
        <v>5032</v>
      </c>
      <c r="B129" s="13">
        <v>10</v>
      </c>
      <c r="C129" s="13"/>
      <c r="D129" s="6">
        <v>5</v>
      </c>
      <c r="E129" s="14">
        <f>(IF(B129&lt;D129,B129,D129))</f>
        <v>5</v>
      </c>
      <c r="F129" s="14"/>
      <c r="G129" s="6"/>
      <c r="H129" s="10">
        <v>61800</v>
      </c>
      <c r="I129" s="15">
        <f>H129*E129</f>
        <v>309000</v>
      </c>
      <c r="J129" s="36"/>
    </row>
    <row r="130" spans="1:10" x14ac:dyDescent="0.25">
      <c r="A130" s="31">
        <v>5034</v>
      </c>
      <c r="B130" s="13">
        <v>15</v>
      </c>
      <c r="C130" s="13"/>
      <c r="D130" s="6">
        <v>10</v>
      </c>
      <c r="E130" s="14">
        <f>(IF(B130&lt;D130,B130,D130))</f>
        <v>10</v>
      </c>
      <c r="F130" s="14"/>
      <c r="G130" s="6"/>
      <c r="H130" s="10">
        <v>7600</v>
      </c>
      <c r="I130" s="15">
        <f>H130*E130</f>
        <v>76000</v>
      </c>
      <c r="J130" s="36"/>
    </row>
    <row r="131" spans="1:10" x14ac:dyDescent="0.25">
      <c r="A131" s="31">
        <v>5035</v>
      </c>
      <c r="B131" s="13">
        <v>10</v>
      </c>
      <c r="C131" s="13"/>
      <c r="D131" s="6">
        <v>20</v>
      </c>
      <c r="E131" s="14">
        <f>(IF(B131&lt;D131,B131,D131))</f>
        <v>10</v>
      </c>
      <c r="F131" s="14"/>
      <c r="G131" s="6"/>
      <c r="H131" s="10">
        <v>2500</v>
      </c>
      <c r="I131" s="15">
        <f>H131*E131</f>
        <v>25000</v>
      </c>
      <c r="J131" s="36"/>
    </row>
    <row r="132" spans="1:10" x14ac:dyDescent="0.25">
      <c r="A132" s="31">
        <v>5041</v>
      </c>
      <c r="B132" s="13">
        <v>10</v>
      </c>
      <c r="C132" s="13"/>
      <c r="D132" s="6">
        <v>10</v>
      </c>
      <c r="E132" s="14">
        <f>(IF(B132&lt;D132,B132,D132))</f>
        <v>10</v>
      </c>
      <c r="F132" s="14"/>
      <c r="G132" s="6"/>
      <c r="H132" s="10">
        <v>1000</v>
      </c>
      <c r="I132" s="15">
        <f>H132*E132</f>
        <v>10000</v>
      </c>
      <c r="J132" s="36"/>
    </row>
    <row r="133" spans="1:10" x14ac:dyDescent="0.25">
      <c r="A133" s="31">
        <v>5046</v>
      </c>
      <c r="B133" s="13">
        <v>13</v>
      </c>
      <c r="C133" s="13"/>
      <c r="D133" s="6">
        <v>10</v>
      </c>
      <c r="E133" s="14">
        <f>(IF(B133&lt;D133,B133,D133))</f>
        <v>10</v>
      </c>
      <c r="F133" s="14"/>
      <c r="G133" s="6"/>
      <c r="H133" s="10">
        <v>4300</v>
      </c>
      <c r="I133" s="15">
        <f>H133*E133</f>
        <v>43000</v>
      </c>
      <c r="J133" s="36"/>
    </row>
    <row r="134" spans="1:10" x14ac:dyDescent="0.25">
      <c r="A134" s="31">
        <v>5053</v>
      </c>
      <c r="B134" s="13">
        <v>8</v>
      </c>
      <c r="C134" s="13"/>
      <c r="D134" s="6">
        <v>10</v>
      </c>
      <c r="E134" s="14">
        <f>(IF(B134&lt;D134,B134,D134))</f>
        <v>8</v>
      </c>
      <c r="F134" s="14"/>
      <c r="G134" s="6"/>
      <c r="H134" s="10">
        <v>20000</v>
      </c>
      <c r="I134" s="15">
        <f>H134*E134</f>
        <v>160000</v>
      </c>
      <c r="J134" s="36"/>
    </row>
    <row r="135" spans="1:10" x14ac:dyDescent="0.25">
      <c r="A135" s="31">
        <v>5055</v>
      </c>
      <c r="B135" s="13">
        <v>18</v>
      </c>
      <c r="C135" s="13"/>
      <c r="D135" s="6">
        <v>20</v>
      </c>
      <c r="E135" s="14">
        <f>(IF(B135&lt;D135,B135,D135))</f>
        <v>18</v>
      </c>
      <c r="F135" s="14"/>
      <c r="G135" s="6"/>
      <c r="H135" s="10">
        <v>2550</v>
      </c>
      <c r="I135" s="15">
        <f>H135*E135</f>
        <v>45900</v>
      </c>
      <c r="J135" s="36"/>
    </row>
    <row r="136" spans="1:10" x14ac:dyDescent="0.25">
      <c r="A136" s="31">
        <v>5056</v>
      </c>
      <c r="B136" s="13">
        <v>0</v>
      </c>
      <c r="C136" s="13"/>
      <c r="D136" s="6">
        <v>7</v>
      </c>
      <c r="E136" s="14">
        <f>(IF(B136&lt;D136,B136,D136))</f>
        <v>0</v>
      </c>
      <c r="F136" s="14"/>
      <c r="G136" s="6"/>
      <c r="H136" s="10">
        <v>2000</v>
      </c>
      <c r="I136" s="15">
        <f>H136*E136</f>
        <v>0</v>
      </c>
      <c r="J136" s="36"/>
    </row>
    <row r="137" spans="1:10" ht="15.75" thickBot="1" x14ac:dyDescent="0.3">
      <c r="A137" s="33">
        <v>5057</v>
      </c>
      <c r="B137" s="37">
        <v>11</v>
      </c>
      <c r="C137" s="37"/>
      <c r="D137" s="21">
        <v>10</v>
      </c>
      <c r="E137" s="38">
        <f>(IF(B137&lt;D137,B137,D137))</f>
        <v>10</v>
      </c>
      <c r="F137" s="38"/>
      <c r="G137" s="21"/>
      <c r="H137" s="24">
        <v>31000</v>
      </c>
      <c r="I137" s="39">
        <f>H137*E137</f>
        <v>310000</v>
      </c>
      <c r="J137" s="40"/>
    </row>
    <row r="138" spans="1:10" x14ac:dyDescent="0.25">
      <c r="A138" s="42" t="s">
        <v>25</v>
      </c>
      <c r="B138" s="41">
        <f>SUM(B3:B100)+SUM(B101:C137)</f>
        <v>946</v>
      </c>
      <c r="C138" s="41">
        <f>SUM(C3:C100)+SUM(B101:C137)</f>
        <v>1093</v>
      </c>
      <c r="D138" s="41"/>
      <c r="E138" s="41">
        <f>SUM(E3:E100)+SUM(E101:F137)</f>
        <v>704</v>
      </c>
      <c r="F138" s="41">
        <f>SUM(F3:F100)+SUM(E101:F137)</f>
        <v>750</v>
      </c>
      <c r="G138" s="41"/>
      <c r="H138" s="41"/>
      <c r="I138" s="3">
        <f>SUM(I3:I100)+SUM(I101:J137)</f>
        <v>19823867</v>
      </c>
      <c r="J138" s="3">
        <f>SUM(J3:J100)+SUM(I101:J137)</f>
        <v>23524447</v>
      </c>
    </row>
  </sheetData>
  <mergeCells count="111">
    <mergeCell ref="I134:J134"/>
    <mergeCell ref="I135:J135"/>
    <mergeCell ref="I136:J136"/>
    <mergeCell ref="I137:J137"/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E137:F137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E131:F131"/>
    <mergeCell ref="E132:F132"/>
    <mergeCell ref="E133:F133"/>
    <mergeCell ref="E134:F134"/>
    <mergeCell ref="E135:F135"/>
    <mergeCell ref="E136:F136"/>
    <mergeCell ref="E125:F125"/>
    <mergeCell ref="E126:F126"/>
    <mergeCell ref="E127:F127"/>
    <mergeCell ref="E128:F128"/>
    <mergeCell ref="E129:F129"/>
    <mergeCell ref="E130:F130"/>
    <mergeCell ref="E119:F119"/>
    <mergeCell ref="E120:F120"/>
    <mergeCell ref="E121:F121"/>
    <mergeCell ref="E122:F122"/>
    <mergeCell ref="E124:F124"/>
    <mergeCell ref="E123:F123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B134:C134"/>
    <mergeCell ref="B135:C135"/>
    <mergeCell ref="B136:C136"/>
    <mergeCell ref="B137:C137"/>
    <mergeCell ref="E101:F101"/>
    <mergeCell ref="E102:F102"/>
    <mergeCell ref="E103:F103"/>
    <mergeCell ref="E104:F104"/>
    <mergeCell ref="E105:F105"/>
    <mergeCell ref="E106:F106"/>
    <mergeCell ref="B128:C128"/>
    <mergeCell ref="B129:C129"/>
    <mergeCell ref="B130:C130"/>
    <mergeCell ref="B131:C131"/>
    <mergeCell ref="B132:C132"/>
    <mergeCell ref="B133:C133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10:C110"/>
    <mergeCell ref="B111:C111"/>
    <mergeCell ref="B112:C112"/>
    <mergeCell ref="B113:C113"/>
    <mergeCell ref="B114:C114"/>
    <mergeCell ref="B115:C115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FD41-D082-43B3-BBF8-F0A79D1A275A}">
  <dimension ref="A1:L137"/>
  <sheetViews>
    <sheetView workbookViewId="0">
      <selection activeCell="G9" sqref="G9"/>
    </sheetView>
  </sheetViews>
  <sheetFormatPr defaultRowHeight="15" x14ac:dyDescent="0.25"/>
  <cols>
    <col min="4" max="4" width="21.7109375" bestFit="1" customWidth="1"/>
    <col min="5" max="5" width="14" bestFit="1" customWidth="1"/>
    <col min="6" max="6" width="16.5703125" bestFit="1" customWidth="1"/>
    <col min="8" max="8" width="9.7109375" bestFit="1" customWidth="1"/>
    <col min="12" max="12" width="16.5703125" bestFit="1" customWidth="1"/>
  </cols>
  <sheetData>
    <row r="1" spans="1:12" ht="15.75" thickBot="1" x14ac:dyDescent="0.3">
      <c r="A1" s="1" t="s">
        <v>6</v>
      </c>
    </row>
    <row r="2" spans="1:12" ht="15.75" thickBot="1" x14ac:dyDescent="0.3">
      <c r="A2" s="28" t="s">
        <v>2</v>
      </c>
      <c r="B2" s="28" t="s">
        <v>0</v>
      </c>
      <c r="C2" s="28" t="s">
        <v>10</v>
      </c>
      <c r="D2" s="28" t="s">
        <v>22</v>
      </c>
      <c r="E2" s="28" t="s">
        <v>23</v>
      </c>
      <c r="F2" s="28" t="s">
        <v>24</v>
      </c>
      <c r="H2" t="s">
        <v>20</v>
      </c>
      <c r="J2" t="s">
        <v>21</v>
      </c>
    </row>
    <row r="3" spans="1:12" x14ac:dyDescent="0.25">
      <c r="A3" s="29">
        <v>1001</v>
      </c>
      <c r="B3" s="25">
        <v>17</v>
      </c>
      <c r="C3" s="16">
        <v>16</v>
      </c>
      <c r="D3" s="26">
        <f t="shared" ref="D3:D34" si="0">(IF(B3&lt;C3,B3,C3))</f>
        <v>16</v>
      </c>
      <c r="E3" s="19">
        <v>36252</v>
      </c>
      <c r="F3" s="30">
        <f t="shared" ref="F3:F34" si="1">E3*D3</f>
        <v>580032</v>
      </c>
      <c r="H3">
        <f>SUM(B3:B137)</f>
        <v>1111</v>
      </c>
      <c r="J3">
        <f>SUM(D3:D137)</f>
        <v>755</v>
      </c>
      <c r="L3" s="3">
        <f>SUM(F3:F137)</f>
        <v>23301221</v>
      </c>
    </row>
    <row r="4" spans="1:12" x14ac:dyDescent="0.25">
      <c r="A4" s="31">
        <v>1002</v>
      </c>
      <c r="B4" s="7">
        <v>0</v>
      </c>
      <c r="C4" s="6">
        <v>10</v>
      </c>
      <c r="D4" s="8">
        <f t="shared" si="0"/>
        <v>0</v>
      </c>
      <c r="E4" s="10">
        <v>28712</v>
      </c>
      <c r="F4" s="32">
        <f t="shared" si="1"/>
        <v>0</v>
      </c>
    </row>
    <row r="5" spans="1:12" x14ac:dyDescent="0.25">
      <c r="A5" s="31">
        <v>1003</v>
      </c>
      <c r="B5" s="7">
        <v>7</v>
      </c>
      <c r="C5" s="6">
        <v>0</v>
      </c>
      <c r="D5" s="8">
        <f t="shared" si="0"/>
        <v>0</v>
      </c>
      <c r="E5" s="10">
        <v>0</v>
      </c>
      <c r="F5" s="32">
        <f t="shared" si="1"/>
        <v>0</v>
      </c>
    </row>
    <row r="6" spans="1:12" x14ac:dyDescent="0.25">
      <c r="A6" s="31">
        <v>1011</v>
      </c>
      <c r="B6" s="7">
        <v>9</v>
      </c>
      <c r="C6" s="6">
        <v>8</v>
      </c>
      <c r="D6" s="8">
        <f t="shared" si="0"/>
        <v>8</v>
      </c>
      <c r="E6" s="10">
        <v>42712</v>
      </c>
      <c r="F6" s="32">
        <f t="shared" si="1"/>
        <v>341696</v>
      </c>
    </row>
    <row r="7" spans="1:12" x14ac:dyDescent="0.25">
      <c r="A7" s="31">
        <v>1012</v>
      </c>
      <c r="B7" s="7">
        <v>7</v>
      </c>
      <c r="C7" s="6">
        <v>5</v>
      </c>
      <c r="D7" s="8">
        <f t="shared" si="0"/>
        <v>5</v>
      </c>
      <c r="E7" s="10">
        <v>24000</v>
      </c>
      <c r="F7" s="32">
        <f t="shared" si="1"/>
        <v>120000</v>
      </c>
    </row>
    <row r="8" spans="1:12" x14ac:dyDescent="0.25">
      <c r="A8" s="31">
        <v>1013</v>
      </c>
      <c r="B8" s="7">
        <v>12</v>
      </c>
      <c r="C8" s="6">
        <v>10</v>
      </c>
      <c r="D8" s="8">
        <f t="shared" si="0"/>
        <v>10</v>
      </c>
      <c r="E8" s="10">
        <v>28708</v>
      </c>
      <c r="F8" s="32">
        <f t="shared" si="1"/>
        <v>287080</v>
      </c>
    </row>
    <row r="9" spans="1:12" x14ac:dyDescent="0.25">
      <c r="A9" s="31">
        <v>1014</v>
      </c>
      <c r="B9" s="7">
        <v>7</v>
      </c>
      <c r="C9" s="6">
        <v>5</v>
      </c>
      <c r="D9" s="9">
        <f t="shared" si="0"/>
        <v>5</v>
      </c>
      <c r="E9" s="10">
        <v>29212</v>
      </c>
      <c r="F9" s="32">
        <f t="shared" si="1"/>
        <v>146060</v>
      </c>
    </row>
    <row r="10" spans="1:12" x14ac:dyDescent="0.25">
      <c r="A10" s="31">
        <v>1015</v>
      </c>
      <c r="B10" s="7">
        <v>0</v>
      </c>
      <c r="C10" s="6">
        <v>4</v>
      </c>
      <c r="D10" s="9">
        <f t="shared" si="0"/>
        <v>0</v>
      </c>
      <c r="E10" s="10">
        <v>80000</v>
      </c>
      <c r="F10" s="32">
        <f t="shared" si="1"/>
        <v>0</v>
      </c>
    </row>
    <row r="11" spans="1:12" x14ac:dyDescent="0.25">
      <c r="A11" s="31">
        <v>1021</v>
      </c>
      <c r="B11" s="7">
        <v>10</v>
      </c>
      <c r="C11" s="6">
        <v>0</v>
      </c>
      <c r="D11" s="9">
        <f t="shared" si="0"/>
        <v>0</v>
      </c>
      <c r="E11" s="11">
        <v>7500</v>
      </c>
      <c r="F11" s="32">
        <f t="shared" si="1"/>
        <v>0</v>
      </c>
    </row>
    <row r="12" spans="1:12" x14ac:dyDescent="0.25">
      <c r="A12" s="31">
        <v>1029</v>
      </c>
      <c r="B12" s="7">
        <v>8</v>
      </c>
      <c r="C12" s="6">
        <v>5</v>
      </c>
      <c r="D12" s="9">
        <f t="shared" si="0"/>
        <v>5</v>
      </c>
      <c r="E12" s="10">
        <v>3500</v>
      </c>
      <c r="F12" s="32">
        <f t="shared" si="1"/>
        <v>17500</v>
      </c>
    </row>
    <row r="13" spans="1:12" x14ac:dyDescent="0.25">
      <c r="A13" s="31">
        <v>1030</v>
      </c>
      <c r="B13" s="7">
        <v>9</v>
      </c>
      <c r="C13" s="6">
        <v>5</v>
      </c>
      <c r="D13" s="9">
        <f t="shared" si="0"/>
        <v>5</v>
      </c>
      <c r="E13" s="10">
        <v>46500</v>
      </c>
      <c r="F13" s="32">
        <f t="shared" si="1"/>
        <v>232500</v>
      </c>
    </row>
    <row r="14" spans="1:12" x14ac:dyDescent="0.25">
      <c r="A14" s="31">
        <v>1034</v>
      </c>
      <c r="B14" s="7">
        <v>0</v>
      </c>
      <c r="C14" s="6">
        <v>0</v>
      </c>
      <c r="D14" s="9">
        <f t="shared" si="0"/>
        <v>0</v>
      </c>
      <c r="E14" s="10">
        <v>0</v>
      </c>
      <c r="F14" s="32">
        <f t="shared" si="1"/>
        <v>0</v>
      </c>
    </row>
    <row r="15" spans="1:12" x14ac:dyDescent="0.25">
      <c r="A15" s="31">
        <v>1035</v>
      </c>
      <c r="B15" s="7">
        <v>0</v>
      </c>
      <c r="C15" s="6">
        <v>5</v>
      </c>
      <c r="D15" s="9">
        <f t="shared" si="0"/>
        <v>0</v>
      </c>
      <c r="E15" s="10">
        <v>25050</v>
      </c>
      <c r="F15" s="32">
        <f t="shared" si="1"/>
        <v>0</v>
      </c>
    </row>
    <row r="16" spans="1:12" x14ac:dyDescent="0.25">
      <c r="A16" s="31">
        <v>1036</v>
      </c>
      <c r="B16" s="7">
        <v>0</v>
      </c>
      <c r="C16" s="6">
        <v>5</v>
      </c>
      <c r="D16" s="9">
        <f t="shared" si="0"/>
        <v>0</v>
      </c>
      <c r="E16" s="10">
        <v>6018</v>
      </c>
      <c r="F16" s="32">
        <f t="shared" si="1"/>
        <v>0</v>
      </c>
    </row>
    <row r="17" spans="1:6" x14ac:dyDescent="0.25">
      <c r="A17" s="31">
        <v>1037</v>
      </c>
      <c r="B17" s="7">
        <v>0</v>
      </c>
      <c r="C17" s="6">
        <v>5</v>
      </c>
      <c r="D17" s="9">
        <f t="shared" si="0"/>
        <v>0</v>
      </c>
      <c r="E17" s="10">
        <v>13550</v>
      </c>
      <c r="F17" s="32">
        <f t="shared" si="1"/>
        <v>0</v>
      </c>
    </row>
    <row r="18" spans="1:6" x14ac:dyDescent="0.25">
      <c r="A18" s="31">
        <v>1038</v>
      </c>
      <c r="B18" s="7">
        <v>0</v>
      </c>
      <c r="C18" s="6">
        <v>10</v>
      </c>
      <c r="D18" s="9">
        <f t="shared" si="0"/>
        <v>0</v>
      </c>
      <c r="E18" s="10">
        <v>50000</v>
      </c>
      <c r="F18" s="32">
        <f t="shared" si="1"/>
        <v>0</v>
      </c>
    </row>
    <row r="19" spans="1:6" x14ac:dyDescent="0.25">
      <c r="A19" s="31">
        <v>1039</v>
      </c>
      <c r="B19" s="7">
        <v>14</v>
      </c>
      <c r="C19" s="6">
        <v>10</v>
      </c>
      <c r="D19" s="9">
        <f t="shared" si="0"/>
        <v>10</v>
      </c>
      <c r="E19" s="10">
        <v>65518</v>
      </c>
      <c r="F19" s="32">
        <f t="shared" si="1"/>
        <v>655180</v>
      </c>
    </row>
    <row r="20" spans="1:6" x14ac:dyDescent="0.25">
      <c r="A20" s="31">
        <v>1042</v>
      </c>
      <c r="B20" s="7">
        <v>4</v>
      </c>
      <c r="C20" s="6">
        <v>5</v>
      </c>
      <c r="D20" s="9">
        <f t="shared" si="0"/>
        <v>4</v>
      </c>
      <c r="E20" s="10">
        <v>70000</v>
      </c>
      <c r="F20" s="32">
        <f t="shared" si="1"/>
        <v>280000</v>
      </c>
    </row>
    <row r="21" spans="1:6" x14ac:dyDescent="0.25">
      <c r="A21" s="31">
        <v>1043</v>
      </c>
      <c r="B21" s="7">
        <v>11</v>
      </c>
      <c r="C21" s="6">
        <v>20</v>
      </c>
      <c r="D21" s="9">
        <f t="shared" si="0"/>
        <v>11</v>
      </c>
      <c r="E21" s="10">
        <v>75500</v>
      </c>
      <c r="F21" s="32">
        <f t="shared" si="1"/>
        <v>830500</v>
      </c>
    </row>
    <row r="22" spans="1:6" x14ac:dyDescent="0.25">
      <c r="A22" s="31">
        <v>1044</v>
      </c>
      <c r="B22" s="7">
        <v>8</v>
      </c>
      <c r="C22" s="6">
        <v>3</v>
      </c>
      <c r="D22" s="9">
        <f t="shared" si="0"/>
        <v>3</v>
      </c>
      <c r="E22" s="10">
        <v>117466</v>
      </c>
      <c r="F22" s="32">
        <f t="shared" si="1"/>
        <v>352398</v>
      </c>
    </row>
    <row r="23" spans="1:6" x14ac:dyDescent="0.25">
      <c r="A23" s="31">
        <v>1047</v>
      </c>
      <c r="B23" s="7">
        <v>12</v>
      </c>
      <c r="C23" s="6">
        <v>5</v>
      </c>
      <c r="D23" s="9">
        <f t="shared" si="0"/>
        <v>5</v>
      </c>
      <c r="E23" s="10">
        <v>9000</v>
      </c>
      <c r="F23" s="32">
        <f t="shared" si="1"/>
        <v>45000</v>
      </c>
    </row>
    <row r="24" spans="1:6" x14ac:dyDescent="0.25">
      <c r="A24" s="31">
        <v>1048</v>
      </c>
      <c r="B24" s="7">
        <v>10</v>
      </c>
      <c r="C24" s="6">
        <v>5</v>
      </c>
      <c r="D24" s="9">
        <f t="shared" si="0"/>
        <v>5</v>
      </c>
      <c r="E24" s="10">
        <v>23000</v>
      </c>
      <c r="F24" s="32">
        <f t="shared" si="1"/>
        <v>115000</v>
      </c>
    </row>
    <row r="25" spans="1:6" x14ac:dyDescent="0.25">
      <c r="A25" s="31">
        <v>1058</v>
      </c>
      <c r="B25" s="7">
        <v>2</v>
      </c>
      <c r="C25" s="6">
        <v>5</v>
      </c>
      <c r="D25" s="9">
        <f t="shared" si="0"/>
        <v>2</v>
      </c>
      <c r="E25" s="10">
        <v>17000</v>
      </c>
      <c r="F25" s="32">
        <f t="shared" si="1"/>
        <v>34000</v>
      </c>
    </row>
    <row r="26" spans="1:6" x14ac:dyDescent="0.25">
      <c r="A26" s="31">
        <v>1059</v>
      </c>
      <c r="B26" s="7">
        <v>12</v>
      </c>
      <c r="C26" s="6">
        <v>5</v>
      </c>
      <c r="D26" s="9">
        <f t="shared" si="0"/>
        <v>5</v>
      </c>
      <c r="E26" s="10">
        <v>10000</v>
      </c>
      <c r="F26" s="32">
        <f t="shared" si="1"/>
        <v>50000</v>
      </c>
    </row>
    <row r="27" spans="1:6" x14ac:dyDescent="0.25">
      <c r="A27" s="31">
        <v>1060</v>
      </c>
      <c r="B27" s="7">
        <v>6</v>
      </c>
      <c r="C27" s="6">
        <v>1</v>
      </c>
      <c r="D27" s="9">
        <f t="shared" si="0"/>
        <v>1</v>
      </c>
      <c r="E27" s="10">
        <v>35000</v>
      </c>
      <c r="F27" s="32">
        <f t="shared" si="1"/>
        <v>35000</v>
      </c>
    </row>
    <row r="28" spans="1:6" x14ac:dyDescent="0.25">
      <c r="A28" s="31">
        <v>1070</v>
      </c>
      <c r="B28" s="7">
        <v>3</v>
      </c>
      <c r="C28" s="6">
        <v>5</v>
      </c>
      <c r="D28" s="9">
        <f t="shared" si="0"/>
        <v>3</v>
      </c>
      <c r="E28" s="10">
        <v>14000</v>
      </c>
      <c r="F28" s="32">
        <f t="shared" si="1"/>
        <v>42000</v>
      </c>
    </row>
    <row r="29" spans="1:6" x14ac:dyDescent="0.25">
      <c r="A29" s="31">
        <v>1074</v>
      </c>
      <c r="B29" s="7">
        <v>7</v>
      </c>
      <c r="C29" s="6">
        <v>5</v>
      </c>
      <c r="D29" s="9">
        <f t="shared" si="0"/>
        <v>5</v>
      </c>
      <c r="E29" s="10">
        <v>20000</v>
      </c>
      <c r="F29" s="32">
        <f t="shared" si="1"/>
        <v>100000</v>
      </c>
    </row>
    <row r="30" spans="1:6" x14ac:dyDescent="0.25">
      <c r="A30" s="31">
        <v>1076</v>
      </c>
      <c r="B30" s="7">
        <v>10</v>
      </c>
      <c r="C30" s="6">
        <v>8</v>
      </c>
      <c r="D30" s="9">
        <f t="shared" si="0"/>
        <v>8</v>
      </c>
      <c r="E30" s="10">
        <v>70000</v>
      </c>
      <c r="F30" s="32">
        <f t="shared" si="1"/>
        <v>560000</v>
      </c>
    </row>
    <row r="31" spans="1:6" x14ac:dyDescent="0.25">
      <c r="A31" s="31">
        <v>1081</v>
      </c>
      <c r="B31" s="7">
        <v>7</v>
      </c>
      <c r="C31" s="6">
        <v>6</v>
      </c>
      <c r="D31" s="9">
        <f t="shared" si="0"/>
        <v>6</v>
      </c>
      <c r="E31" s="10">
        <v>17500</v>
      </c>
      <c r="F31" s="32">
        <f t="shared" si="1"/>
        <v>105000</v>
      </c>
    </row>
    <row r="32" spans="1:6" x14ac:dyDescent="0.25">
      <c r="A32" s="31">
        <v>1082</v>
      </c>
      <c r="B32" s="7">
        <v>10</v>
      </c>
      <c r="C32" s="6">
        <v>15</v>
      </c>
      <c r="D32" s="9">
        <f t="shared" si="0"/>
        <v>10</v>
      </c>
      <c r="E32" s="10">
        <v>14000</v>
      </c>
      <c r="F32" s="32">
        <f t="shared" si="1"/>
        <v>140000</v>
      </c>
    </row>
    <row r="33" spans="1:6" x14ac:dyDescent="0.25">
      <c r="A33" s="31">
        <v>1083</v>
      </c>
      <c r="B33" s="7">
        <v>18</v>
      </c>
      <c r="C33" s="6">
        <v>25</v>
      </c>
      <c r="D33" s="9">
        <f t="shared" si="0"/>
        <v>18</v>
      </c>
      <c r="E33" s="10">
        <v>8700</v>
      </c>
      <c r="F33" s="32">
        <f t="shared" si="1"/>
        <v>156600</v>
      </c>
    </row>
    <row r="34" spans="1:6" x14ac:dyDescent="0.25">
      <c r="A34" s="31">
        <v>1084</v>
      </c>
      <c r="B34" s="7">
        <v>8</v>
      </c>
      <c r="C34" s="6">
        <v>7</v>
      </c>
      <c r="D34" s="9">
        <f t="shared" si="0"/>
        <v>7</v>
      </c>
      <c r="E34" s="10">
        <v>40500</v>
      </c>
      <c r="F34" s="32">
        <f t="shared" si="1"/>
        <v>283500</v>
      </c>
    </row>
    <row r="35" spans="1:6" x14ac:dyDescent="0.25">
      <c r="A35" s="31">
        <v>1086</v>
      </c>
      <c r="B35" s="7">
        <v>7</v>
      </c>
      <c r="C35" s="6">
        <v>5</v>
      </c>
      <c r="D35" s="9">
        <f t="shared" ref="D35:D66" si="2">(IF(B35&lt;C35,B35,C35))</f>
        <v>5</v>
      </c>
      <c r="E35" s="10">
        <v>21000</v>
      </c>
      <c r="F35" s="32">
        <f t="shared" ref="F35:F66" si="3">E35*D35</f>
        <v>105000</v>
      </c>
    </row>
    <row r="36" spans="1:6" x14ac:dyDescent="0.25">
      <c r="A36" s="31">
        <v>1103</v>
      </c>
      <c r="B36" s="7">
        <v>19</v>
      </c>
      <c r="C36" s="6">
        <v>5</v>
      </c>
      <c r="D36" s="9">
        <f t="shared" si="2"/>
        <v>5</v>
      </c>
      <c r="E36" s="10">
        <v>42000</v>
      </c>
      <c r="F36" s="32">
        <f t="shared" si="3"/>
        <v>210000</v>
      </c>
    </row>
    <row r="37" spans="1:6" x14ac:dyDescent="0.25">
      <c r="A37" s="31">
        <v>1107</v>
      </c>
      <c r="B37" s="7">
        <v>7</v>
      </c>
      <c r="C37" s="6">
        <v>4</v>
      </c>
      <c r="D37" s="9">
        <f t="shared" si="2"/>
        <v>4</v>
      </c>
      <c r="E37" s="10">
        <v>50000</v>
      </c>
      <c r="F37" s="32">
        <f t="shared" si="3"/>
        <v>200000</v>
      </c>
    </row>
    <row r="38" spans="1:6" x14ac:dyDescent="0.25">
      <c r="A38" s="31">
        <v>1108</v>
      </c>
      <c r="B38" s="7">
        <v>9</v>
      </c>
      <c r="C38" s="6">
        <v>10</v>
      </c>
      <c r="D38" s="9">
        <f t="shared" si="2"/>
        <v>9</v>
      </c>
      <c r="E38" s="11">
        <v>5500</v>
      </c>
      <c r="F38" s="32">
        <f t="shared" si="3"/>
        <v>49500</v>
      </c>
    </row>
    <row r="39" spans="1:6" x14ac:dyDescent="0.25">
      <c r="A39" s="31">
        <v>1109</v>
      </c>
      <c r="B39" s="7">
        <v>6</v>
      </c>
      <c r="C39" s="6">
        <v>5</v>
      </c>
      <c r="D39" s="9">
        <f t="shared" si="2"/>
        <v>5</v>
      </c>
      <c r="E39" s="10">
        <v>20000</v>
      </c>
      <c r="F39" s="32">
        <f t="shared" si="3"/>
        <v>100000</v>
      </c>
    </row>
    <row r="40" spans="1:6" x14ac:dyDescent="0.25">
      <c r="A40" s="31">
        <v>1110</v>
      </c>
      <c r="B40" s="7">
        <v>0</v>
      </c>
      <c r="C40" s="6">
        <v>5</v>
      </c>
      <c r="D40" s="9">
        <f t="shared" si="2"/>
        <v>0</v>
      </c>
      <c r="E40" s="10">
        <v>10000</v>
      </c>
      <c r="F40" s="32">
        <f t="shared" si="3"/>
        <v>0</v>
      </c>
    </row>
    <row r="41" spans="1:6" x14ac:dyDescent="0.25">
      <c r="A41" s="31">
        <v>1111</v>
      </c>
      <c r="B41" s="7">
        <v>6</v>
      </c>
      <c r="C41" s="6">
        <v>5</v>
      </c>
      <c r="D41" s="9">
        <f t="shared" si="2"/>
        <v>5</v>
      </c>
      <c r="E41" s="10">
        <v>39500</v>
      </c>
      <c r="F41" s="32">
        <f t="shared" si="3"/>
        <v>197500</v>
      </c>
    </row>
    <row r="42" spans="1:6" x14ac:dyDescent="0.25">
      <c r="A42" s="31">
        <v>1112</v>
      </c>
      <c r="B42" s="7">
        <v>7</v>
      </c>
      <c r="C42" s="6">
        <v>5</v>
      </c>
      <c r="D42" s="9">
        <f t="shared" si="2"/>
        <v>5</v>
      </c>
      <c r="E42" s="10">
        <v>24565</v>
      </c>
      <c r="F42" s="32">
        <f t="shared" si="3"/>
        <v>122825</v>
      </c>
    </row>
    <row r="43" spans="1:6" x14ac:dyDescent="0.25">
      <c r="A43" s="31">
        <v>1113</v>
      </c>
      <c r="B43" s="7">
        <v>0</v>
      </c>
      <c r="C43" s="6">
        <v>5</v>
      </c>
      <c r="D43" s="9">
        <f t="shared" si="2"/>
        <v>0</v>
      </c>
      <c r="E43" s="10">
        <v>12000</v>
      </c>
      <c r="F43" s="32">
        <f t="shared" si="3"/>
        <v>0</v>
      </c>
    </row>
    <row r="44" spans="1:6" x14ac:dyDescent="0.25">
      <c r="A44" s="31">
        <v>1114</v>
      </c>
      <c r="B44" s="7">
        <v>0</v>
      </c>
      <c r="C44" s="6">
        <v>0</v>
      </c>
      <c r="D44" s="9">
        <f t="shared" si="2"/>
        <v>0</v>
      </c>
      <c r="E44" s="10">
        <v>0</v>
      </c>
      <c r="F44" s="32">
        <f t="shared" si="3"/>
        <v>0</v>
      </c>
    </row>
    <row r="45" spans="1:6" x14ac:dyDescent="0.25">
      <c r="A45" s="31">
        <v>3001</v>
      </c>
      <c r="B45" s="7">
        <v>4</v>
      </c>
      <c r="C45" s="6">
        <v>5</v>
      </c>
      <c r="D45" s="9">
        <f t="shared" si="2"/>
        <v>4</v>
      </c>
      <c r="E45" s="10">
        <v>102000</v>
      </c>
      <c r="F45" s="32">
        <f t="shared" si="3"/>
        <v>408000</v>
      </c>
    </row>
    <row r="46" spans="1:6" x14ac:dyDescent="0.25">
      <c r="A46" s="31">
        <v>3002</v>
      </c>
      <c r="B46" s="7">
        <v>16</v>
      </c>
      <c r="C46" s="6">
        <v>5</v>
      </c>
      <c r="D46" s="9">
        <f t="shared" si="2"/>
        <v>5</v>
      </c>
      <c r="E46" s="10">
        <v>100000</v>
      </c>
      <c r="F46" s="32">
        <f t="shared" si="3"/>
        <v>500000</v>
      </c>
    </row>
    <row r="47" spans="1:6" x14ac:dyDescent="0.25">
      <c r="A47" s="31">
        <v>3003</v>
      </c>
      <c r="B47" s="7">
        <v>6</v>
      </c>
      <c r="C47" s="6">
        <v>5</v>
      </c>
      <c r="D47" s="9">
        <f t="shared" si="2"/>
        <v>5</v>
      </c>
      <c r="E47" s="10">
        <v>100000</v>
      </c>
      <c r="F47" s="32">
        <f t="shared" si="3"/>
        <v>500000</v>
      </c>
    </row>
    <row r="48" spans="1:6" x14ac:dyDescent="0.25">
      <c r="A48" s="31">
        <v>3004</v>
      </c>
      <c r="B48" s="7">
        <v>10</v>
      </c>
      <c r="C48" s="6">
        <v>5</v>
      </c>
      <c r="D48" s="9">
        <f t="shared" si="2"/>
        <v>5</v>
      </c>
      <c r="E48" s="10">
        <v>100000</v>
      </c>
      <c r="F48" s="32">
        <f t="shared" si="3"/>
        <v>500000</v>
      </c>
    </row>
    <row r="49" spans="1:6" x14ac:dyDescent="0.25">
      <c r="A49" s="31">
        <v>3005</v>
      </c>
      <c r="B49" s="7">
        <v>12</v>
      </c>
      <c r="C49" s="6">
        <v>5</v>
      </c>
      <c r="D49" s="9">
        <f t="shared" si="2"/>
        <v>5</v>
      </c>
      <c r="E49" s="10">
        <v>100000</v>
      </c>
      <c r="F49" s="32">
        <f t="shared" si="3"/>
        <v>500000</v>
      </c>
    </row>
    <row r="50" spans="1:6" x14ac:dyDescent="0.25">
      <c r="A50" s="31">
        <v>3006</v>
      </c>
      <c r="B50" s="7">
        <v>9</v>
      </c>
      <c r="C50" s="6">
        <v>5</v>
      </c>
      <c r="D50" s="9">
        <f t="shared" si="2"/>
        <v>5</v>
      </c>
      <c r="E50" s="10">
        <v>100000</v>
      </c>
      <c r="F50" s="32">
        <f t="shared" si="3"/>
        <v>500000</v>
      </c>
    </row>
    <row r="51" spans="1:6" x14ac:dyDescent="0.25">
      <c r="A51" s="31">
        <v>3009</v>
      </c>
      <c r="B51" s="7">
        <v>17</v>
      </c>
      <c r="C51" s="6">
        <v>5</v>
      </c>
      <c r="D51" s="9">
        <f t="shared" si="2"/>
        <v>5</v>
      </c>
      <c r="E51" s="10">
        <v>100000</v>
      </c>
      <c r="F51" s="32">
        <f t="shared" si="3"/>
        <v>500000</v>
      </c>
    </row>
    <row r="52" spans="1:6" x14ac:dyDescent="0.25">
      <c r="A52" s="31">
        <v>3010</v>
      </c>
      <c r="B52" s="7">
        <v>9</v>
      </c>
      <c r="C52" s="6">
        <v>5</v>
      </c>
      <c r="D52" s="9">
        <f t="shared" si="2"/>
        <v>5</v>
      </c>
      <c r="E52" s="10">
        <v>100000</v>
      </c>
      <c r="F52" s="32">
        <f t="shared" si="3"/>
        <v>500000</v>
      </c>
    </row>
    <row r="53" spans="1:6" x14ac:dyDescent="0.25">
      <c r="A53" s="31">
        <v>3013</v>
      </c>
      <c r="B53" s="7">
        <v>9</v>
      </c>
      <c r="C53" s="6">
        <v>5</v>
      </c>
      <c r="D53" s="9">
        <f t="shared" si="2"/>
        <v>5</v>
      </c>
      <c r="E53" s="10">
        <v>100000</v>
      </c>
      <c r="F53" s="32">
        <f t="shared" si="3"/>
        <v>500000</v>
      </c>
    </row>
    <row r="54" spans="1:6" x14ac:dyDescent="0.25">
      <c r="A54" s="31">
        <v>3014</v>
      </c>
      <c r="B54" s="7">
        <v>12</v>
      </c>
      <c r="C54" s="6">
        <v>5</v>
      </c>
      <c r="D54" s="9">
        <f t="shared" si="2"/>
        <v>5</v>
      </c>
      <c r="E54" s="10">
        <v>100000</v>
      </c>
      <c r="F54" s="32">
        <f t="shared" si="3"/>
        <v>500000</v>
      </c>
    </row>
    <row r="55" spans="1:6" x14ac:dyDescent="0.25">
      <c r="A55" s="31">
        <v>3015</v>
      </c>
      <c r="B55" s="7">
        <v>11</v>
      </c>
      <c r="C55" s="6">
        <v>5</v>
      </c>
      <c r="D55" s="9">
        <f t="shared" si="2"/>
        <v>5</v>
      </c>
      <c r="E55" s="10">
        <v>100000</v>
      </c>
      <c r="F55" s="32">
        <f t="shared" si="3"/>
        <v>500000</v>
      </c>
    </row>
    <row r="56" spans="1:6" x14ac:dyDescent="0.25">
      <c r="A56" s="31">
        <v>3016</v>
      </c>
      <c r="B56" s="7">
        <v>11</v>
      </c>
      <c r="C56" s="6">
        <v>5</v>
      </c>
      <c r="D56" s="9">
        <f t="shared" si="2"/>
        <v>5</v>
      </c>
      <c r="E56" s="10">
        <v>100000</v>
      </c>
      <c r="F56" s="32">
        <f t="shared" si="3"/>
        <v>500000</v>
      </c>
    </row>
    <row r="57" spans="1:6" x14ac:dyDescent="0.25">
      <c r="A57" s="31">
        <v>3017</v>
      </c>
      <c r="B57" s="7">
        <v>16</v>
      </c>
      <c r="C57" s="6">
        <v>5</v>
      </c>
      <c r="D57" s="9">
        <f t="shared" si="2"/>
        <v>5</v>
      </c>
      <c r="E57" s="10">
        <v>100000</v>
      </c>
      <c r="F57" s="32">
        <f t="shared" si="3"/>
        <v>500000</v>
      </c>
    </row>
    <row r="58" spans="1:6" x14ac:dyDescent="0.25">
      <c r="A58" s="31">
        <v>3018</v>
      </c>
      <c r="B58" s="7">
        <v>9</v>
      </c>
      <c r="C58" s="6">
        <v>5</v>
      </c>
      <c r="D58" s="9">
        <f t="shared" si="2"/>
        <v>5</v>
      </c>
      <c r="E58" s="10">
        <v>100000</v>
      </c>
      <c r="F58" s="32">
        <f t="shared" si="3"/>
        <v>500000</v>
      </c>
    </row>
    <row r="59" spans="1:6" x14ac:dyDescent="0.25">
      <c r="A59" s="31">
        <v>3019</v>
      </c>
      <c r="B59" s="7">
        <v>9</v>
      </c>
      <c r="C59" s="6">
        <v>5</v>
      </c>
      <c r="D59" s="9">
        <f t="shared" si="2"/>
        <v>5</v>
      </c>
      <c r="E59" s="10">
        <v>100000</v>
      </c>
      <c r="F59" s="32">
        <f t="shared" si="3"/>
        <v>500000</v>
      </c>
    </row>
    <row r="60" spans="1:6" x14ac:dyDescent="0.25">
      <c r="A60" s="31">
        <v>3020</v>
      </c>
      <c r="B60" s="7">
        <v>11</v>
      </c>
      <c r="C60" s="6">
        <v>5</v>
      </c>
      <c r="D60" s="9">
        <f t="shared" si="2"/>
        <v>5</v>
      </c>
      <c r="E60" s="10">
        <v>100000</v>
      </c>
      <c r="F60" s="32">
        <f t="shared" si="3"/>
        <v>500000</v>
      </c>
    </row>
    <row r="61" spans="1:6" x14ac:dyDescent="0.25">
      <c r="A61" s="31">
        <v>3021</v>
      </c>
      <c r="B61" s="7">
        <v>18</v>
      </c>
      <c r="C61" s="6">
        <v>5</v>
      </c>
      <c r="D61" s="9">
        <f t="shared" si="2"/>
        <v>5</v>
      </c>
      <c r="E61" s="10">
        <v>103000</v>
      </c>
      <c r="F61" s="32">
        <f t="shared" si="3"/>
        <v>515000</v>
      </c>
    </row>
    <row r="62" spans="1:6" x14ac:dyDescent="0.25">
      <c r="A62" s="31">
        <v>3022</v>
      </c>
      <c r="B62" s="7">
        <v>10</v>
      </c>
      <c r="C62" s="6">
        <v>5</v>
      </c>
      <c r="D62" s="9">
        <f t="shared" si="2"/>
        <v>5</v>
      </c>
      <c r="E62" s="10">
        <v>100000</v>
      </c>
      <c r="F62" s="32">
        <f t="shared" si="3"/>
        <v>500000</v>
      </c>
    </row>
    <row r="63" spans="1:6" x14ac:dyDescent="0.25">
      <c r="A63" s="31">
        <v>3023</v>
      </c>
      <c r="B63" s="7">
        <v>10</v>
      </c>
      <c r="C63" s="6">
        <v>5</v>
      </c>
      <c r="D63" s="9">
        <f t="shared" si="2"/>
        <v>5</v>
      </c>
      <c r="E63" s="10">
        <v>100000</v>
      </c>
      <c r="F63" s="32">
        <f t="shared" si="3"/>
        <v>500000</v>
      </c>
    </row>
    <row r="64" spans="1:6" x14ac:dyDescent="0.25">
      <c r="A64" s="31">
        <v>3024</v>
      </c>
      <c r="B64" s="7">
        <v>19</v>
      </c>
      <c r="C64" s="6">
        <v>5</v>
      </c>
      <c r="D64" s="9">
        <f t="shared" si="2"/>
        <v>5</v>
      </c>
      <c r="E64" s="10">
        <v>100000</v>
      </c>
      <c r="F64" s="32">
        <f t="shared" si="3"/>
        <v>500000</v>
      </c>
    </row>
    <row r="65" spans="1:6" x14ac:dyDescent="0.25">
      <c r="A65" s="31">
        <v>3025</v>
      </c>
      <c r="B65" s="7">
        <v>13</v>
      </c>
      <c r="C65" s="6">
        <v>5</v>
      </c>
      <c r="D65" s="9">
        <f t="shared" si="2"/>
        <v>5</v>
      </c>
      <c r="E65" s="10">
        <v>100000</v>
      </c>
      <c r="F65" s="32">
        <f t="shared" si="3"/>
        <v>500000</v>
      </c>
    </row>
    <row r="66" spans="1:6" x14ac:dyDescent="0.25">
      <c r="A66" s="31">
        <v>3026</v>
      </c>
      <c r="B66" s="7">
        <v>10</v>
      </c>
      <c r="C66" s="6">
        <v>5</v>
      </c>
      <c r="D66" s="9">
        <f t="shared" si="2"/>
        <v>5</v>
      </c>
      <c r="E66" s="10">
        <v>100000</v>
      </c>
      <c r="F66" s="32">
        <f t="shared" si="3"/>
        <v>500000</v>
      </c>
    </row>
    <row r="67" spans="1:6" x14ac:dyDescent="0.25">
      <c r="A67" s="31">
        <v>5001</v>
      </c>
      <c r="B67" s="7">
        <v>0</v>
      </c>
      <c r="C67" s="6">
        <v>2</v>
      </c>
      <c r="D67" s="9">
        <f t="shared" ref="D67:D98" si="4">(IF(B67&lt;C67,B67,C67))</f>
        <v>0</v>
      </c>
      <c r="E67" s="10">
        <v>1000</v>
      </c>
      <c r="F67" s="32">
        <f t="shared" ref="F67:F98" si="5">E67*D67</f>
        <v>0</v>
      </c>
    </row>
    <row r="68" spans="1:6" x14ac:dyDescent="0.25">
      <c r="A68" s="31">
        <v>5010</v>
      </c>
      <c r="B68" s="7">
        <v>0</v>
      </c>
      <c r="C68" s="6">
        <v>5</v>
      </c>
      <c r="D68" s="9">
        <f t="shared" si="4"/>
        <v>0</v>
      </c>
      <c r="E68" s="10">
        <v>18500</v>
      </c>
      <c r="F68" s="32">
        <f t="shared" si="5"/>
        <v>0</v>
      </c>
    </row>
    <row r="69" spans="1:6" x14ac:dyDescent="0.25">
      <c r="A69" s="31">
        <v>5011</v>
      </c>
      <c r="B69" s="7">
        <v>13</v>
      </c>
      <c r="C69" s="6">
        <v>10</v>
      </c>
      <c r="D69" s="9">
        <f t="shared" si="4"/>
        <v>10</v>
      </c>
      <c r="E69" s="10">
        <v>12600</v>
      </c>
      <c r="F69" s="32">
        <f t="shared" si="5"/>
        <v>126000</v>
      </c>
    </row>
    <row r="70" spans="1:6" x14ac:dyDescent="0.25">
      <c r="A70" s="31">
        <v>5012</v>
      </c>
      <c r="B70" s="7">
        <v>8</v>
      </c>
      <c r="C70" s="6">
        <v>10</v>
      </c>
      <c r="D70" s="9">
        <f t="shared" si="4"/>
        <v>8</v>
      </c>
      <c r="E70" s="10">
        <v>2500</v>
      </c>
      <c r="F70" s="32">
        <f t="shared" si="5"/>
        <v>20000</v>
      </c>
    </row>
    <row r="71" spans="1:6" x14ac:dyDescent="0.25">
      <c r="A71" s="31">
        <v>5014</v>
      </c>
      <c r="B71" s="7">
        <v>11</v>
      </c>
      <c r="C71" s="6">
        <v>10</v>
      </c>
      <c r="D71" s="9">
        <f t="shared" si="4"/>
        <v>10</v>
      </c>
      <c r="E71" s="10">
        <v>11700</v>
      </c>
      <c r="F71" s="32">
        <f t="shared" si="5"/>
        <v>117000</v>
      </c>
    </row>
    <row r="72" spans="1:6" x14ac:dyDescent="0.25">
      <c r="A72" s="31">
        <v>5015</v>
      </c>
      <c r="B72" s="7">
        <v>10</v>
      </c>
      <c r="C72" s="6">
        <v>10</v>
      </c>
      <c r="D72" s="9">
        <f t="shared" si="4"/>
        <v>10</v>
      </c>
      <c r="E72" s="10">
        <v>8000</v>
      </c>
      <c r="F72" s="32">
        <f t="shared" si="5"/>
        <v>80000</v>
      </c>
    </row>
    <row r="73" spans="1:6" x14ac:dyDescent="0.25">
      <c r="A73" s="31">
        <v>5016</v>
      </c>
      <c r="B73" s="7">
        <v>0</v>
      </c>
      <c r="C73" s="6">
        <v>10</v>
      </c>
      <c r="D73" s="9">
        <f t="shared" si="4"/>
        <v>0</v>
      </c>
      <c r="E73" s="10">
        <v>3500</v>
      </c>
      <c r="F73" s="32">
        <f t="shared" si="5"/>
        <v>0</v>
      </c>
    </row>
    <row r="74" spans="1:6" x14ac:dyDescent="0.25">
      <c r="A74" s="31">
        <v>5017</v>
      </c>
      <c r="B74" s="7">
        <v>10</v>
      </c>
      <c r="C74" s="6">
        <v>10</v>
      </c>
      <c r="D74" s="9">
        <f t="shared" si="4"/>
        <v>10</v>
      </c>
      <c r="E74" s="10">
        <v>2500</v>
      </c>
      <c r="F74" s="32">
        <f t="shared" si="5"/>
        <v>25000</v>
      </c>
    </row>
    <row r="75" spans="1:6" x14ac:dyDescent="0.25">
      <c r="A75" s="31">
        <v>5018</v>
      </c>
      <c r="B75" s="7">
        <v>8</v>
      </c>
      <c r="C75" s="6">
        <v>15</v>
      </c>
      <c r="D75" s="9">
        <f t="shared" si="4"/>
        <v>8</v>
      </c>
      <c r="E75" s="10">
        <v>7000</v>
      </c>
      <c r="F75" s="32">
        <f t="shared" si="5"/>
        <v>56000</v>
      </c>
    </row>
    <row r="76" spans="1:6" x14ac:dyDescent="0.25">
      <c r="A76" s="31">
        <v>5019</v>
      </c>
      <c r="B76" s="7">
        <v>3</v>
      </c>
      <c r="C76" s="6">
        <v>1</v>
      </c>
      <c r="D76" s="9">
        <f t="shared" si="4"/>
        <v>1</v>
      </c>
      <c r="E76" s="10">
        <v>1500</v>
      </c>
      <c r="F76" s="32">
        <f t="shared" si="5"/>
        <v>1500</v>
      </c>
    </row>
    <row r="77" spans="1:6" x14ac:dyDescent="0.25">
      <c r="A77" s="31">
        <v>5020</v>
      </c>
      <c r="B77" s="7">
        <v>12</v>
      </c>
      <c r="C77" s="6">
        <v>10</v>
      </c>
      <c r="D77" s="9">
        <f t="shared" si="4"/>
        <v>10</v>
      </c>
      <c r="E77" s="10">
        <v>10500</v>
      </c>
      <c r="F77" s="32">
        <f t="shared" si="5"/>
        <v>105000</v>
      </c>
    </row>
    <row r="78" spans="1:6" x14ac:dyDescent="0.25">
      <c r="A78" s="31">
        <v>5021</v>
      </c>
      <c r="B78" s="7">
        <v>10</v>
      </c>
      <c r="C78" s="6">
        <v>5</v>
      </c>
      <c r="D78" s="9">
        <f t="shared" si="4"/>
        <v>5</v>
      </c>
      <c r="E78" s="10">
        <v>80100</v>
      </c>
      <c r="F78" s="32">
        <f t="shared" si="5"/>
        <v>400500</v>
      </c>
    </row>
    <row r="79" spans="1:6" x14ac:dyDescent="0.25">
      <c r="A79" s="31">
        <v>5022</v>
      </c>
      <c r="B79" s="7">
        <v>6</v>
      </c>
      <c r="C79" s="6">
        <v>5</v>
      </c>
      <c r="D79" s="9">
        <f t="shared" si="4"/>
        <v>5</v>
      </c>
      <c r="E79" s="10">
        <v>1000</v>
      </c>
      <c r="F79" s="32">
        <f t="shared" si="5"/>
        <v>5000</v>
      </c>
    </row>
    <row r="80" spans="1:6" x14ac:dyDescent="0.25">
      <c r="A80" s="31">
        <v>5024</v>
      </c>
      <c r="B80" s="7">
        <v>22</v>
      </c>
      <c r="C80" s="6">
        <v>22</v>
      </c>
      <c r="D80" s="9">
        <f t="shared" si="4"/>
        <v>22</v>
      </c>
      <c r="E80" s="10">
        <v>1600</v>
      </c>
      <c r="F80" s="32">
        <f t="shared" si="5"/>
        <v>35200</v>
      </c>
    </row>
    <row r="81" spans="1:6" x14ac:dyDescent="0.25">
      <c r="A81" s="31">
        <v>5025</v>
      </c>
      <c r="B81" s="7">
        <v>15</v>
      </c>
      <c r="C81" s="6">
        <v>25</v>
      </c>
      <c r="D81" s="9">
        <f t="shared" si="4"/>
        <v>15</v>
      </c>
      <c r="E81" s="10">
        <v>3500</v>
      </c>
      <c r="F81" s="32">
        <f t="shared" si="5"/>
        <v>52500</v>
      </c>
    </row>
    <row r="82" spans="1:6" x14ac:dyDescent="0.25">
      <c r="A82" s="31">
        <v>5026</v>
      </c>
      <c r="B82" s="7">
        <v>13</v>
      </c>
      <c r="C82" s="6">
        <v>20</v>
      </c>
      <c r="D82" s="9">
        <f t="shared" si="4"/>
        <v>13</v>
      </c>
      <c r="E82" s="10">
        <v>5000</v>
      </c>
      <c r="F82" s="32">
        <f t="shared" si="5"/>
        <v>65000</v>
      </c>
    </row>
    <row r="83" spans="1:6" x14ac:dyDescent="0.25">
      <c r="A83" s="31">
        <v>5027</v>
      </c>
      <c r="B83" s="7">
        <v>12</v>
      </c>
      <c r="C83" s="6">
        <v>10</v>
      </c>
      <c r="D83" s="9">
        <f t="shared" si="4"/>
        <v>10</v>
      </c>
      <c r="E83" s="10">
        <v>57100</v>
      </c>
      <c r="F83" s="32">
        <f t="shared" si="5"/>
        <v>571000</v>
      </c>
    </row>
    <row r="84" spans="1:6" x14ac:dyDescent="0.25">
      <c r="A84" s="31">
        <v>5031</v>
      </c>
      <c r="B84" s="7">
        <v>0</v>
      </c>
      <c r="C84" s="6">
        <v>5</v>
      </c>
      <c r="D84" s="9">
        <f t="shared" si="4"/>
        <v>0</v>
      </c>
      <c r="E84" s="10">
        <v>19000</v>
      </c>
      <c r="F84" s="32">
        <f t="shared" si="5"/>
        <v>0</v>
      </c>
    </row>
    <row r="85" spans="1:6" x14ac:dyDescent="0.25">
      <c r="A85" s="31">
        <v>5033</v>
      </c>
      <c r="B85" s="7">
        <v>0</v>
      </c>
      <c r="C85" s="6">
        <v>5</v>
      </c>
      <c r="D85" s="9">
        <f t="shared" si="4"/>
        <v>0</v>
      </c>
      <c r="E85" s="10">
        <v>18500</v>
      </c>
      <c r="F85" s="32">
        <f t="shared" si="5"/>
        <v>0</v>
      </c>
    </row>
    <row r="86" spans="1:6" x14ac:dyDescent="0.25">
      <c r="A86" s="31">
        <v>5036</v>
      </c>
      <c r="B86" s="7">
        <v>16</v>
      </c>
      <c r="C86" s="6">
        <v>10</v>
      </c>
      <c r="D86" s="9">
        <f t="shared" si="4"/>
        <v>10</v>
      </c>
      <c r="E86" s="10">
        <v>3950</v>
      </c>
      <c r="F86" s="32">
        <f t="shared" si="5"/>
        <v>39500</v>
      </c>
    </row>
    <row r="87" spans="1:6" x14ac:dyDescent="0.25">
      <c r="A87" s="31">
        <v>5037</v>
      </c>
      <c r="B87" s="7">
        <v>0</v>
      </c>
      <c r="C87" s="6">
        <v>0</v>
      </c>
      <c r="D87" s="9">
        <f t="shared" si="4"/>
        <v>0</v>
      </c>
      <c r="E87" s="10">
        <v>0</v>
      </c>
      <c r="F87" s="32">
        <f t="shared" si="5"/>
        <v>0</v>
      </c>
    </row>
    <row r="88" spans="1:6" x14ac:dyDescent="0.25">
      <c r="A88" s="31">
        <v>5038</v>
      </c>
      <c r="B88" s="7">
        <v>11</v>
      </c>
      <c r="C88" s="6">
        <v>10</v>
      </c>
      <c r="D88" s="9">
        <f t="shared" si="4"/>
        <v>10</v>
      </c>
      <c r="E88" s="10">
        <v>5500</v>
      </c>
      <c r="F88" s="32">
        <f t="shared" si="5"/>
        <v>55000</v>
      </c>
    </row>
    <row r="89" spans="1:6" x14ac:dyDescent="0.25">
      <c r="A89" s="31">
        <v>5039</v>
      </c>
      <c r="B89" s="7">
        <v>0</v>
      </c>
      <c r="C89" s="6">
        <v>0</v>
      </c>
      <c r="D89" s="9">
        <f t="shared" si="4"/>
        <v>0</v>
      </c>
      <c r="E89" s="10">
        <v>0</v>
      </c>
      <c r="F89" s="32">
        <f t="shared" si="5"/>
        <v>0</v>
      </c>
    </row>
    <row r="90" spans="1:6" x14ac:dyDescent="0.25">
      <c r="A90" s="31">
        <v>5042</v>
      </c>
      <c r="B90" s="7">
        <v>9</v>
      </c>
      <c r="C90" s="6">
        <v>10</v>
      </c>
      <c r="D90" s="9">
        <f t="shared" si="4"/>
        <v>9</v>
      </c>
      <c r="E90" s="10">
        <v>3500</v>
      </c>
      <c r="F90" s="32">
        <f t="shared" si="5"/>
        <v>31500</v>
      </c>
    </row>
    <row r="91" spans="1:6" x14ac:dyDescent="0.25">
      <c r="A91" s="31">
        <v>5043</v>
      </c>
      <c r="B91" s="7">
        <v>13</v>
      </c>
      <c r="C91" s="6">
        <v>10</v>
      </c>
      <c r="D91" s="9">
        <f t="shared" si="4"/>
        <v>10</v>
      </c>
      <c r="E91" s="10">
        <v>800</v>
      </c>
      <c r="F91" s="32">
        <f t="shared" si="5"/>
        <v>8000</v>
      </c>
    </row>
    <row r="92" spans="1:6" x14ac:dyDescent="0.25">
      <c r="A92" s="31">
        <v>5044</v>
      </c>
      <c r="B92" s="7">
        <v>14</v>
      </c>
      <c r="C92" s="6">
        <v>5</v>
      </c>
      <c r="D92" s="9">
        <f t="shared" si="4"/>
        <v>5</v>
      </c>
      <c r="E92" s="10">
        <v>1400</v>
      </c>
      <c r="F92" s="32">
        <f t="shared" si="5"/>
        <v>7000</v>
      </c>
    </row>
    <row r="93" spans="1:6" x14ac:dyDescent="0.25">
      <c r="A93" s="31">
        <v>5045</v>
      </c>
      <c r="B93" s="7">
        <v>10</v>
      </c>
      <c r="C93" s="6">
        <v>20</v>
      </c>
      <c r="D93" s="9">
        <f t="shared" si="4"/>
        <v>10</v>
      </c>
      <c r="E93" s="10">
        <v>16500</v>
      </c>
      <c r="F93" s="32">
        <f t="shared" si="5"/>
        <v>165000</v>
      </c>
    </row>
    <row r="94" spans="1:6" x14ac:dyDescent="0.25">
      <c r="A94" s="31">
        <v>5047</v>
      </c>
      <c r="B94" s="7">
        <v>12</v>
      </c>
      <c r="C94" s="6">
        <v>10</v>
      </c>
      <c r="D94" s="9">
        <f t="shared" si="4"/>
        <v>10</v>
      </c>
      <c r="E94" s="10">
        <v>1000</v>
      </c>
      <c r="F94" s="32">
        <f t="shared" si="5"/>
        <v>10000</v>
      </c>
    </row>
    <row r="95" spans="1:6" x14ac:dyDescent="0.25">
      <c r="A95" s="31">
        <v>5048</v>
      </c>
      <c r="B95" s="7">
        <v>9</v>
      </c>
      <c r="C95" s="6">
        <v>10</v>
      </c>
      <c r="D95" s="9">
        <f t="shared" si="4"/>
        <v>9</v>
      </c>
      <c r="E95" s="10">
        <v>1000</v>
      </c>
      <c r="F95" s="32">
        <f t="shared" si="5"/>
        <v>9000</v>
      </c>
    </row>
    <row r="96" spans="1:6" x14ac:dyDescent="0.25">
      <c r="A96" s="31">
        <v>5050</v>
      </c>
      <c r="B96" s="7">
        <v>8</v>
      </c>
      <c r="C96" s="6">
        <v>0</v>
      </c>
      <c r="D96" s="9">
        <f t="shared" si="4"/>
        <v>0</v>
      </c>
      <c r="E96" s="10">
        <v>0</v>
      </c>
      <c r="F96" s="32">
        <f t="shared" si="5"/>
        <v>0</v>
      </c>
    </row>
    <row r="97" spans="1:6" x14ac:dyDescent="0.25">
      <c r="A97" s="31">
        <v>5051</v>
      </c>
      <c r="B97" s="7">
        <v>0</v>
      </c>
      <c r="C97" s="6">
        <v>0</v>
      </c>
      <c r="D97" s="9">
        <f t="shared" si="4"/>
        <v>0</v>
      </c>
      <c r="E97" s="10">
        <v>0</v>
      </c>
      <c r="F97" s="32">
        <f t="shared" si="5"/>
        <v>0</v>
      </c>
    </row>
    <row r="98" spans="1:6" x14ac:dyDescent="0.25">
      <c r="A98" s="31">
        <v>5052</v>
      </c>
      <c r="B98" s="7">
        <v>6</v>
      </c>
      <c r="C98" s="6">
        <v>0</v>
      </c>
      <c r="D98" s="9">
        <f t="shared" si="4"/>
        <v>0</v>
      </c>
      <c r="E98" s="10">
        <v>0</v>
      </c>
      <c r="F98" s="32">
        <f t="shared" si="5"/>
        <v>0</v>
      </c>
    </row>
    <row r="99" spans="1:6" x14ac:dyDescent="0.25">
      <c r="A99" s="31">
        <v>5054</v>
      </c>
      <c r="B99" s="7">
        <v>0</v>
      </c>
      <c r="C99" s="6">
        <v>0</v>
      </c>
      <c r="D99" s="9">
        <f t="shared" ref="D99:D130" si="6">(IF(B99&lt;C99,B99,C99))</f>
        <v>0</v>
      </c>
      <c r="E99" s="10">
        <v>0</v>
      </c>
      <c r="F99" s="32">
        <f t="shared" ref="F99:F130" si="7">E99*D99</f>
        <v>0</v>
      </c>
    </row>
    <row r="100" spans="1:6" x14ac:dyDescent="0.25">
      <c r="A100" s="31">
        <v>5056</v>
      </c>
      <c r="B100" s="7">
        <v>0</v>
      </c>
      <c r="C100" s="6">
        <v>7</v>
      </c>
      <c r="D100" s="9">
        <f t="shared" si="6"/>
        <v>0</v>
      </c>
      <c r="E100" s="10">
        <v>2000</v>
      </c>
      <c r="F100" s="32">
        <f t="shared" si="7"/>
        <v>0</v>
      </c>
    </row>
    <row r="101" spans="1:6" x14ac:dyDescent="0.25">
      <c r="A101" s="31">
        <v>1003</v>
      </c>
      <c r="B101" s="12">
        <v>7</v>
      </c>
      <c r="C101" s="6">
        <v>0</v>
      </c>
      <c r="D101" s="9">
        <f t="shared" si="6"/>
        <v>0</v>
      </c>
      <c r="E101" s="10">
        <v>0</v>
      </c>
      <c r="F101" s="32">
        <f t="shared" si="7"/>
        <v>0</v>
      </c>
    </row>
    <row r="102" spans="1:6" x14ac:dyDescent="0.25">
      <c r="A102" s="31">
        <v>1023</v>
      </c>
      <c r="B102" s="12">
        <v>7</v>
      </c>
      <c r="C102" s="6">
        <v>5</v>
      </c>
      <c r="D102" s="9">
        <f t="shared" si="6"/>
        <v>5</v>
      </c>
      <c r="E102" s="10">
        <v>6500</v>
      </c>
      <c r="F102" s="32">
        <f t="shared" si="7"/>
        <v>32500</v>
      </c>
    </row>
    <row r="103" spans="1:6" x14ac:dyDescent="0.25">
      <c r="A103" s="31">
        <v>1026</v>
      </c>
      <c r="B103" s="12">
        <v>9</v>
      </c>
      <c r="C103" s="6">
        <v>5</v>
      </c>
      <c r="D103" s="9">
        <f t="shared" si="6"/>
        <v>5</v>
      </c>
      <c r="E103" s="10">
        <v>27000</v>
      </c>
      <c r="F103" s="32">
        <f t="shared" si="7"/>
        <v>135000</v>
      </c>
    </row>
    <row r="104" spans="1:6" x14ac:dyDescent="0.25">
      <c r="A104" s="31">
        <v>1031</v>
      </c>
      <c r="B104" s="12">
        <v>5</v>
      </c>
      <c r="C104" s="6">
        <v>5</v>
      </c>
      <c r="D104" s="9">
        <f t="shared" si="6"/>
        <v>5</v>
      </c>
      <c r="E104" s="10">
        <v>23000</v>
      </c>
      <c r="F104" s="32">
        <f t="shared" si="7"/>
        <v>115000</v>
      </c>
    </row>
    <row r="105" spans="1:6" x14ac:dyDescent="0.25">
      <c r="A105" s="31">
        <v>1032</v>
      </c>
      <c r="B105" s="12">
        <v>3</v>
      </c>
      <c r="C105" s="6">
        <v>7</v>
      </c>
      <c r="D105" s="9">
        <f t="shared" si="6"/>
        <v>3</v>
      </c>
      <c r="E105" s="10">
        <v>73000</v>
      </c>
      <c r="F105" s="32">
        <f t="shared" si="7"/>
        <v>219000</v>
      </c>
    </row>
    <row r="106" spans="1:6" x14ac:dyDescent="0.25">
      <c r="A106" s="31">
        <v>1033</v>
      </c>
      <c r="B106" s="12">
        <v>6</v>
      </c>
      <c r="C106" s="6">
        <v>0</v>
      </c>
      <c r="D106" s="9">
        <f t="shared" si="6"/>
        <v>0</v>
      </c>
      <c r="E106" s="10">
        <v>0</v>
      </c>
      <c r="F106" s="32">
        <f t="shared" si="7"/>
        <v>0</v>
      </c>
    </row>
    <row r="107" spans="1:6" x14ac:dyDescent="0.25">
      <c r="A107" s="31">
        <v>1040</v>
      </c>
      <c r="B107" s="12">
        <v>1</v>
      </c>
      <c r="C107" s="6">
        <v>5</v>
      </c>
      <c r="D107" s="9">
        <f t="shared" si="6"/>
        <v>1</v>
      </c>
      <c r="E107" s="10">
        <v>50000</v>
      </c>
      <c r="F107" s="32">
        <f t="shared" si="7"/>
        <v>50000</v>
      </c>
    </row>
    <row r="108" spans="1:6" x14ac:dyDescent="0.25">
      <c r="A108" s="31">
        <v>1045</v>
      </c>
      <c r="B108" s="12">
        <v>12</v>
      </c>
      <c r="C108" s="6">
        <v>5</v>
      </c>
      <c r="D108" s="9">
        <f t="shared" si="6"/>
        <v>5</v>
      </c>
      <c r="E108" s="10">
        <v>2500</v>
      </c>
      <c r="F108" s="32">
        <f t="shared" si="7"/>
        <v>12500</v>
      </c>
    </row>
    <row r="109" spans="1:6" x14ac:dyDescent="0.25">
      <c r="A109" s="31">
        <v>1088</v>
      </c>
      <c r="B109" s="12">
        <v>10</v>
      </c>
      <c r="C109" s="6">
        <v>10</v>
      </c>
      <c r="D109" s="9">
        <f t="shared" si="6"/>
        <v>10</v>
      </c>
      <c r="E109" s="10">
        <v>42500</v>
      </c>
      <c r="F109" s="32">
        <f t="shared" si="7"/>
        <v>425000</v>
      </c>
    </row>
    <row r="110" spans="1:6" x14ac:dyDescent="0.25">
      <c r="A110" s="31">
        <v>1099</v>
      </c>
      <c r="B110" s="12">
        <v>7</v>
      </c>
      <c r="C110" s="6">
        <v>5</v>
      </c>
      <c r="D110" s="9">
        <f t="shared" si="6"/>
        <v>5</v>
      </c>
      <c r="E110" s="10">
        <v>3000</v>
      </c>
      <c r="F110" s="32">
        <f t="shared" si="7"/>
        <v>15000</v>
      </c>
    </row>
    <row r="111" spans="1:6" x14ac:dyDescent="0.25">
      <c r="A111" s="31">
        <v>1100</v>
      </c>
      <c r="B111" s="12">
        <v>8</v>
      </c>
      <c r="C111" s="6">
        <v>5</v>
      </c>
      <c r="D111" s="9">
        <f t="shared" si="6"/>
        <v>5</v>
      </c>
      <c r="E111" s="10">
        <v>3000</v>
      </c>
      <c r="F111" s="32">
        <f t="shared" si="7"/>
        <v>15000</v>
      </c>
    </row>
    <row r="112" spans="1:6" x14ac:dyDescent="0.25">
      <c r="A112" s="31">
        <v>1102</v>
      </c>
      <c r="B112" s="12">
        <v>7</v>
      </c>
      <c r="C112" s="6">
        <v>5</v>
      </c>
      <c r="D112" s="9">
        <f t="shared" si="6"/>
        <v>5</v>
      </c>
      <c r="E112" s="10">
        <v>15000</v>
      </c>
      <c r="F112" s="32">
        <f t="shared" si="7"/>
        <v>75000</v>
      </c>
    </row>
    <row r="113" spans="1:6" x14ac:dyDescent="0.25">
      <c r="A113" s="31">
        <v>1104</v>
      </c>
      <c r="B113" s="12">
        <v>6</v>
      </c>
      <c r="C113" s="6">
        <v>5</v>
      </c>
      <c r="D113" s="9">
        <f t="shared" si="6"/>
        <v>5</v>
      </c>
      <c r="E113" s="10">
        <v>4000</v>
      </c>
      <c r="F113" s="32">
        <f t="shared" si="7"/>
        <v>20000</v>
      </c>
    </row>
    <row r="114" spans="1:6" x14ac:dyDescent="0.25">
      <c r="A114" s="31">
        <v>1105</v>
      </c>
      <c r="B114" s="12">
        <v>8</v>
      </c>
      <c r="C114" s="6">
        <v>5</v>
      </c>
      <c r="D114" s="9">
        <f t="shared" si="6"/>
        <v>5</v>
      </c>
      <c r="E114" s="10">
        <v>19500</v>
      </c>
      <c r="F114" s="32">
        <f t="shared" si="7"/>
        <v>97500</v>
      </c>
    </row>
    <row r="115" spans="1:6" x14ac:dyDescent="0.25">
      <c r="A115" s="31">
        <v>1106</v>
      </c>
      <c r="B115" s="12">
        <v>6</v>
      </c>
      <c r="C115" s="6">
        <v>5</v>
      </c>
      <c r="D115" s="9">
        <f t="shared" si="6"/>
        <v>5</v>
      </c>
      <c r="E115" s="10">
        <v>6000</v>
      </c>
      <c r="F115" s="32">
        <f t="shared" si="7"/>
        <v>30000</v>
      </c>
    </row>
    <row r="116" spans="1:6" x14ac:dyDescent="0.25">
      <c r="A116" s="31">
        <v>5002</v>
      </c>
      <c r="B116" s="12">
        <v>7</v>
      </c>
      <c r="C116" s="6">
        <v>3</v>
      </c>
      <c r="D116" s="9">
        <f t="shared" si="6"/>
        <v>3</v>
      </c>
      <c r="E116" s="10">
        <v>1000</v>
      </c>
      <c r="F116" s="32">
        <f t="shared" si="7"/>
        <v>3000</v>
      </c>
    </row>
    <row r="117" spans="1:6" x14ac:dyDescent="0.25">
      <c r="A117" s="31">
        <v>5003</v>
      </c>
      <c r="B117" s="12">
        <v>6</v>
      </c>
      <c r="C117" s="6">
        <v>5</v>
      </c>
      <c r="D117" s="9">
        <f t="shared" si="6"/>
        <v>5</v>
      </c>
      <c r="E117" s="10">
        <v>1100</v>
      </c>
      <c r="F117" s="32">
        <f t="shared" si="7"/>
        <v>5500</v>
      </c>
    </row>
    <row r="118" spans="1:6" x14ac:dyDescent="0.25">
      <c r="A118" s="31">
        <v>5004</v>
      </c>
      <c r="B118" s="12">
        <v>5</v>
      </c>
      <c r="C118" s="6">
        <v>2</v>
      </c>
      <c r="D118" s="9">
        <f t="shared" si="6"/>
        <v>2</v>
      </c>
      <c r="E118" s="10">
        <v>700</v>
      </c>
      <c r="F118" s="32">
        <f t="shared" si="7"/>
        <v>1400</v>
      </c>
    </row>
    <row r="119" spans="1:6" x14ac:dyDescent="0.25">
      <c r="A119" s="31">
        <v>5005</v>
      </c>
      <c r="B119" s="12">
        <v>11</v>
      </c>
      <c r="C119" s="6">
        <v>25</v>
      </c>
      <c r="D119" s="9">
        <f t="shared" si="6"/>
        <v>11</v>
      </c>
      <c r="E119" s="10">
        <v>24350</v>
      </c>
      <c r="F119" s="32">
        <f t="shared" si="7"/>
        <v>267850</v>
      </c>
    </row>
    <row r="120" spans="1:6" x14ac:dyDescent="0.25">
      <c r="A120" s="31">
        <v>5006</v>
      </c>
      <c r="B120" s="12">
        <v>15</v>
      </c>
      <c r="C120" s="6">
        <v>30</v>
      </c>
      <c r="D120" s="9">
        <f t="shared" si="6"/>
        <v>15</v>
      </c>
      <c r="E120" s="10">
        <v>14200</v>
      </c>
      <c r="F120" s="32">
        <f t="shared" si="7"/>
        <v>213000</v>
      </c>
    </row>
    <row r="121" spans="1:6" x14ac:dyDescent="0.25">
      <c r="A121" s="31">
        <v>5007</v>
      </c>
      <c r="B121" s="12">
        <v>11</v>
      </c>
      <c r="C121" s="6">
        <v>10</v>
      </c>
      <c r="D121" s="9">
        <f t="shared" si="6"/>
        <v>10</v>
      </c>
      <c r="E121" s="10">
        <v>11700</v>
      </c>
      <c r="F121" s="32">
        <f t="shared" si="7"/>
        <v>117000</v>
      </c>
    </row>
    <row r="122" spans="1:6" x14ac:dyDescent="0.25">
      <c r="A122" s="31">
        <v>5008</v>
      </c>
      <c r="B122" s="12">
        <v>10</v>
      </c>
      <c r="C122" s="6">
        <v>20</v>
      </c>
      <c r="D122" s="9">
        <f t="shared" si="6"/>
        <v>10</v>
      </c>
      <c r="E122" s="10">
        <v>21500</v>
      </c>
      <c r="F122" s="32">
        <f t="shared" si="7"/>
        <v>215000</v>
      </c>
    </row>
    <row r="123" spans="1:6" x14ac:dyDescent="0.25">
      <c r="A123" s="31">
        <v>5009</v>
      </c>
      <c r="B123" s="12">
        <v>7</v>
      </c>
      <c r="C123" s="6">
        <v>5</v>
      </c>
      <c r="D123" s="9">
        <f t="shared" si="6"/>
        <v>5</v>
      </c>
      <c r="E123" s="10">
        <v>17400</v>
      </c>
      <c r="F123" s="32">
        <f t="shared" si="7"/>
        <v>87000</v>
      </c>
    </row>
    <row r="124" spans="1:6" x14ac:dyDescent="0.25">
      <c r="A124" s="31">
        <v>5013</v>
      </c>
      <c r="B124" s="12">
        <v>7</v>
      </c>
      <c r="C124" s="6">
        <v>5</v>
      </c>
      <c r="D124" s="9">
        <f t="shared" si="6"/>
        <v>5</v>
      </c>
      <c r="E124" s="10">
        <v>32400</v>
      </c>
      <c r="F124" s="32">
        <f t="shared" si="7"/>
        <v>162000</v>
      </c>
    </row>
    <row r="125" spans="1:6" x14ac:dyDescent="0.25">
      <c r="A125" s="31">
        <v>5023</v>
      </c>
      <c r="B125" s="12">
        <v>5</v>
      </c>
      <c r="C125" s="6">
        <v>5</v>
      </c>
      <c r="D125" s="9">
        <f t="shared" si="6"/>
        <v>5</v>
      </c>
      <c r="E125" s="10">
        <v>23500</v>
      </c>
      <c r="F125" s="32">
        <f t="shared" si="7"/>
        <v>117500</v>
      </c>
    </row>
    <row r="126" spans="1:6" x14ac:dyDescent="0.25">
      <c r="A126" s="31">
        <v>5028</v>
      </c>
      <c r="B126" s="12">
        <v>10</v>
      </c>
      <c r="C126" s="6">
        <v>10</v>
      </c>
      <c r="D126" s="9">
        <f t="shared" si="6"/>
        <v>10</v>
      </c>
      <c r="E126" s="10">
        <v>8400</v>
      </c>
      <c r="F126" s="32">
        <f t="shared" si="7"/>
        <v>84000</v>
      </c>
    </row>
    <row r="127" spans="1:6" x14ac:dyDescent="0.25">
      <c r="A127" s="31">
        <v>5029</v>
      </c>
      <c r="B127" s="12">
        <v>8</v>
      </c>
      <c r="C127" s="6">
        <v>5</v>
      </c>
      <c r="D127" s="9">
        <f t="shared" si="6"/>
        <v>5</v>
      </c>
      <c r="E127" s="10">
        <v>61000</v>
      </c>
      <c r="F127" s="32">
        <f t="shared" si="7"/>
        <v>305000</v>
      </c>
    </row>
    <row r="128" spans="1:6" x14ac:dyDescent="0.25">
      <c r="A128" s="31">
        <v>5030</v>
      </c>
      <c r="B128" s="12">
        <v>11</v>
      </c>
      <c r="C128" s="6">
        <v>10</v>
      </c>
      <c r="D128" s="9">
        <f t="shared" si="6"/>
        <v>10</v>
      </c>
      <c r="E128" s="10">
        <v>10100</v>
      </c>
      <c r="F128" s="32">
        <f t="shared" si="7"/>
        <v>101000</v>
      </c>
    </row>
    <row r="129" spans="1:6" x14ac:dyDescent="0.25">
      <c r="A129" s="31">
        <v>5032</v>
      </c>
      <c r="B129" s="12">
        <v>10</v>
      </c>
      <c r="C129" s="6">
        <v>5</v>
      </c>
      <c r="D129" s="9">
        <f t="shared" si="6"/>
        <v>5</v>
      </c>
      <c r="E129" s="10">
        <v>61800</v>
      </c>
      <c r="F129" s="32">
        <f t="shared" si="7"/>
        <v>309000</v>
      </c>
    </row>
    <row r="130" spans="1:6" x14ac:dyDescent="0.25">
      <c r="A130" s="31">
        <v>5034</v>
      </c>
      <c r="B130" s="12">
        <v>15</v>
      </c>
      <c r="C130" s="6">
        <v>10</v>
      </c>
      <c r="D130" s="9">
        <f t="shared" si="6"/>
        <v>10</v>
      </c>
      <c r="E130" s="10">
        <v>7600</v>
      </c>
      <c r="F130" s="32">
        <f t="shared" si="7"/>
        <v>76000</v>
      </c>
    </row>
    <row r="131" spans="1:6" x14ac:dyDescent="0.25">
      <c r="A131" s="31">
        <v>5035</v>
      </c>
      <c r="B131" s="12">
        <v>10</v>
      </c>
      <c r="C131" s="6">
        <v>20</v>
      </c>
      <c r="D131" s="9">
        <f t="shared" ref="D131:D162" si="8">(IF(B131&lt;C131,B131,C131))</f>
        <v>10</v>
      </c>
      <c r="E131" s="10">
        <v>2500</v>
      </c>
      <c r="F131" s="32">
        <f t="shared" ref="F131:F162" si="9">E131*D131</f>
        <v>25000</v>
      </c>
    </row>
    <row r="132" spans="1:6" x14ac:dyDescent="0.25">
      <c r="A132" s="31">
        <v>5041</v>
      </c>
      <c r="B132" s="12">
        <v>10</v>
      </c>
      <c r="C132" s="6">
        <v>10</v>
      </c>
      <c r="D132" s="9">
        <f t="shared" si="8"/>
        <v>10</v>
      </c>
      <c r="E132" s="10">
        <v>1000</v>
      </c>
      <c r="F132" s="32">
        <f t="shared" si="9"/>
        <v>10000</v>
      </c>
    </row>
    <row r="133" spans="1:6" x14ac:dyDescent="0.25">
      <c r="A133" s="31">
        <v>5046</v>
      </c>
      <c r="B133" s="12">
        <v>13</v>
      </c>
      <c r="C133" s="6">
        <v>10</v>
      </c>
      <c r="D133" s="9">
        <f t="shared" si="8"/>
        <v>10</v>
      </c>
      <c r="E133" s="10">
        <v>4300</v>
      </c>
      <c r="F133" s="32">
        <f t="shared" si="9"/>
        <v>43000</v>
      </c>
    </row>
    <row r="134" spans="1:6" x14ac:dyDescent="0.25">
      <c r="A134" s="31">
        <v>5053</v>
      </c>
      <c r="B134" s="12">
        <v>8</v>
      </c>
      <c r="C134" s="6">
        <v>10</v>
      </c>
      <c r="D134" s="9">
        <f t="shared" si="8"/>
        <v>8</v>
      </c>
      <c r="E134" s="10">
        <v>20000</v>
      </c>
      <c r="F134" s="32">
        <f t="shared" si="9"/>
        <v>160000</v>
      </c>
    </row>
    <row r="135" spans="1:6" x14ac:dyDescent="0.25">
      <c r="A135" s="31">
        <v>5055</v>
      </c>
      <c r="B135" s="12">
        <v>18</v>
      </c>
      <c r="C135" s="6">
        <v>20</v>
      </c>
      <c r="D135" s="9">
        <f t="shared" si="8"/>
        <v>18</v>
      </c>
      <c r="E135" s="10">
        <v>2550</v>
      </c>
      <c r="F135" s="32">
        <f t="shared" si="9"/>
        <v>45900</v>
      </c>
    </row>
    <row r="136" spans="1:6" x14ac:dyDescent="0.25">
      <c r="A136" s="31">
        <v>5056</v>
      </c>
      <c r="B136" s="12">
        <v>0</v>
      </c>
      <c r="C136" s="6">
        <v>7</v>
      </c>
      <c r="D136" s="9">
        <f t="shared" si="8"/>
        <v>0</v>
      </c>
      <c r="E136" s="10">
        <v>2000</v>
      </c>
      <c r="F136" s="32">
        <f t="shared" si="9"/>
        <v>0</v>
      </c>
    </row>
    <row r="137" spans="1:6" ht="15.75" thickBot="1" x14ac:dyDescent="0.3">
      <c r="A137" s="33">
        <v>5057</v>
      </c>
      <c r="B137" s="43">
        <v>11</v>
      </c>
      <c r="C137" s="21">
        <v>10</v>
      </c>
      <c r="D137" s="23">
        <f t="shared" si="8"/>
        <v>10</v>
      </c>
      <c r="E137" s="24">
        <v>31000</v>
      </c>
      <c r="F137" s="34">
        <f t="shared" si="9"/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DonationPerLap</vt:lpstr>
      <vt:lpstr>TargetLap</vt:lpstr>
      <vt:lpstr>AktualLap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2018-04-20T05:16:32Z</dcterms:created>
  <dcterms:modified xsi:type="dcterms:W3CDTF">2018-04-21T03:48:50Z</dcterms:modified>
</cp:coreProperties>
</file>