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codeName="ThisWorkbook"/>
  <xr:revisionPtr revIDLastSave="0" documentId="13_ncr:11_{F2960C2F-0BB0-48DA-8EDD-9548FD5C8E86}" xr6:coauthVersionLast="46" xr6:coauthVersionMax="46" xr10:uidLastSave="{00000000-0000-0000-0000-000000000000}"/>
  <bookViews>
    <workbookView xWindow="-120" yWindow="-120" windowWidth="29040" windowHeight="15840" tabRatio="415" xr2:uid="{00000000-000D-0000-FFFF-FFFF00000000}"/>
  </bookViews>
  <sheets>
    <sheet name="Gantt" sheetId="11" r:id="rId1"/>
    <sheet name="Om" sheetId="12" r:id="rId2"/>
  </sheets>
  <definedNames>
    <definedName name="I_dag">TODAY()</definedName>
    <definedName name="Projekt_Start">Gantt!$F$3</definedName>
    <definedName name="Rulleinterval">Gantt!$F$4</definedName>
    <definedName name="_xlnm.Print_Titles" localSheetId="0">Gantt!$4:$7</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1" i="11" l="1"/>
  <c r="F10" i="11"/>
  <c r="F12" i="11" s="1"/>
  <c r="F13" i="11" l="1"/>
  <c r="F15" i="11"/>
  <c r="F16" i="11" l="1"/>
  <c r="F17" i="11" l="1"/>
  <c r="F18" i="11" l="1"/>
  <c r="F21" i="11"/>
  <c r="F24" i="11" l="1"/>
  <c r="F25" i="11" s="1"/>
  <c r="F19" i="11"/>
  <c r="F22" i="11"/>
  <c r="F27" i="11" l="1"/>
  <c r="F23" i="11"/>
  <c r="I5" i="11" l="1"/>
  <c r="I30" i="11" l="1"/>
  <c r="I7" i="11"/>
  <c r="I11" i="11"/>
  <c r="I29" i="11"/>
  <c r="I19" i="11"/>
  <c r="I10" i="11"/>
  <c r="I24" i="11"/>
  <c r="I15" i="11"/>
  <c r="I27" i="11"/>
  <c r="I25" i="11"/>
  <c r="I17" i="11"/>
  <c r="I9" i="11"/>
  <c r="I4" i="11"/>
  <c r="I13" i="11"/>
  <c r="I21" i="11"/>
  <c r="I22" i="11"/>
  <c r="I18" i="11"/>
  <c r="I26" i="11"/>
  <c r="I16" i="11"/>
  <c r="I31" i="11"/>
  <c r="I20" i="11"/>
  <c r="I32" i="11"/>
  <c r="I28" i="11"/>
  <c r="I12" i="11"/>
  <c r="I14" i="11"/>
  <c r="J5" i="11"/>
  <c r="I23" i="11"/>
  <c r="J25" i="11" l="1"/>
  <c r="J18" i="11"/>
  <c r="J12" i="11"/>
  <c r="J11" i="11"/>
  <c r="J23" i="11"/>
  <c r="J15" i="11"/>
  <c r="J17" i="11"/>
  <c r="J21" i="11"/>
  <c r="J14" i="11"/>
  <c r="J19" i="11"/>
  <c r="J30" i="11"/>
  <c r="J31" i="11"/>
  <c r="J28" i="11"/>
  <c r="J9" i="11"/>
  <c r="J26" i="11"/>
  <c r="J10" i="11"/>
  <c r="J29" i="11"/>
  <c r="K5" i="11"/>
  <c r="J27" i="11"/>
  <c r="J22" i="11"/>
  <c r="J16" i="11"/>
  <c r="J7" i="11"/>
  <c r="J13" i="11"/>
  <c r="J32" i="11"/>
  <c r="J20" i="11"/>
  <c r="J24" i="11"/>
  <c r="K18" i="11" l="1"/>
  <c r="K16" i="11"/>
  <c r="K21" i="11"/>
  <c r="K25" i="11"/>
  <c r="K32" i="11"/>
  <c r="K11" i="11"/>
  <c r="K24" i="11"/>
  <c r="K17" i="11"/>
  <c r="K29" i="11"/>
  <c r="K10" i="11"/>
  <c r="K15" i="11"/>
  <c r="K12" i="11"/>
  <c r="K23" i="11"/>
  <c r="K30" i="11"/>
  <c r="K7" i="11"/>
  <c r="K20" i="11"/>
  <c r="K27" i="11"/>
  <c r="K31" i="11"/>
  <c r="K13" i="11"/>
  <c r="K9" i="11"/>
  <c r="K14" i="11"/>
  <c r="L5" i="11"/>
  <c r="K28" i="11"/>
  <c r="K26" i="11"/>
  <c r="K22" i="11"/>
  <c r="K19" i="11"/>
  <c r="L23" i="11" l="1"/>
  <c r="L24" i="11"/>
  <c r="L30" i="11"/>
  <c r="L31" i="11"/>
  <c r="L27" i="11"/>
  <c r="L10" i="11"/>
  <c r="L21" i="11"/>
  <c r="L28" i="11"/>
  <c r="L25" i="11"/>
  <c r="L20" i="11"/>
  <c r="L7" i="11"/>
  <c r="L12" i="11"/>
  <c r="L32" i="11"/>
  <c r="L29" i="11"/>
  <c r="L17" i="11"/>
  <c r="L26" i="11"/>
  <c r="L9" i="11"/>
  <c r="L18" i="11"/>
  <c r="L13" i="11"/>
  <c r="L14" i="11"/>
  <c r="L19" i="11"/>
  <c r="M5" i="11"/>
  <c r="L15" i="11"/>
  <c r="L11" i="11"/>
  <c r="L16" i="11"/>
  <c r="L22" i="11"/>
  <c r="M16" i="11" l="1"/>
  <c r="M22" i="11"/>
  <c r="M25" i="11"/>
  <c r="M17" i="11"/>
  <c r="M10" i="11"/>
  <c r="N5" i="11"/>
  <c r="M21" i="11"/>
  <c r="M20" i="11"/>
  <c r="M24" i="11"/>
  <c r="M7" i="11"/>
  <c r="M29" i="11"/>
  <c r="M15" i="11"/>
  <c r="M23" i="11"/>
  <c r="M13" i="11"/>
  <c r="M14" i="11"/>
  <c r="M31" i="11"/>
  <c r="M18" i="11"/>
  <c r="M28" i="11"/>
  <c r="M30" i="11"/>
  <c r="M12" i="11"/>
  <c r="M32" i="11"/>
  <c r="M11" i="11"/>
  <c r="M26" i="11"/>
  <c r="M27" i="11"/>
  <c r="M9" i="11"/>
  <c r="M19" i="11"/>
  <c r="N24" i="11" l="1"/>
  <c r="N16" i="11"/>
  <c r="N13" i="11"/>
  <c r="N29" i="11"/>
  <c r="N15" i="11"/>
  <c r="N28" i="11"/>
  <c r="N31" i="11"/>
  <c r="N14" i="11"/>
  <c r="N30" i="11"/>
  <c r="N23" i="11"/>
  <c r="N12" i="11"/>
  <c r="N10" i="11"/>
  <c r="N19" i="11"/>
  <c r="N7" i="11"/>
  <c r="N25" i="11"/>
  <c r="N11" i="11"/>
  <c r="N21" i="11"/>
  <c r="N20" i="11"/>
  <c r="N32" i="11"/>
  <c r="N18" i="11"/>
  <c r="N26" i="11"/>
  <c r="N17" i="11"/>
  <c r="O5" i="11"/>
  <c r="N9" i="11"/>
  <c r="N22" i="11"/>
  <c r="N27" i="11"/>
  <c r="O13" i="11"/>
  <c r="O22" i="11" l="1"/>
  <c r="O32" i="11"/>
  <c r="O10" i="11"/>
  <c r="O21" i="11"/>
  <c r="O9" i="11"/>
  <c r="O15" i="11"/>
  <c r="O29" i="11"/>
  <c r="O12" i="11"/>
  <c r="O17" i="11"/>
  <c r="O31" i="11"/>
  <c r="O25" i="11"/>
  <c r="O19" i="11"/>
  <c r="O14" i="11"/>
  <c r="O11" i="11"/>
  <c r="O16" i="11"/>
  <c r="O26" i="11"/>
  <c r="O24" i="11"/>
  <c r="O28" i="11"/>
  <c r="O30" i="11"/>
  <c r="P5" i="11"/>
  <c r="O18" i="11"/>
  <c r="O23" i="11"/>
  <c r="O20" i="11"/>
  <c r="O27" i="11"/>
  <c r="O7" i="11"/>
  <c r="P16" i="11" l="1"/>
  <c r="P26" i="11"/>
  <c r="P11" i="11"/>
  <c r="P7" i="11"/>
  <c r="P15" i="11"/>
  <c r="P28" i="11"/>
  <c r="P22" i="11"/>
  <c r="P9" i="11"/>
  <c r="P13" i="11"/>
  <c r="P10" i="11"/>
  <c r="P20" i="11"/>
  <c r="P18" i="11"/>
  <c r="P21" i="11"/>
  <c r="P17" i="11"/>
  <c r="P29" i="11"/>
  <c r="P31" i="11"/>
  <c r="P24" i="11"/>
  <c r="P19" i="11"/>
  <c r="P32" i="11"/>
  <c r="P23" i="11"/>
  <c r="P27" i="11"/>
  <c r="P14" i="11"/>
  <c r="P4" i="11"/>
  <c r="P30" i="11"/>
  <c r="Q5" i="11"/>
  <c r="P12" i="11"/>
  <c r="P25" i="11"/>
  <c r="Q22" i="11" l="1"/>
  <c r="Q14" i="11"/>
  <c r="Q15" i="11"/>
  <c r="R5" i="11"/>
  <c r="R13" i="11" s="1"/>
  <c r="Q29" i="11"/>
  <c r="Q7" i="11"/>
  <c r="Q31" i="11"/>
  <c r="Q21" i="11"/>
  <c r="Q17" i="11"/>
  <c r="Q11" i="11"/>
  <c r="Q10" i="11"/>
  <c r="Q24" i="11"/>
  <c r="Q32" i="11"/>
  <c r="Q18" i="11"/>
  <c r="Q28" i="11"/>
  <c r="Q20" i="11"/>
  <c r="Q13" i="11"/>
  <c r="Q23" i="11"/>
  <c r="Q9" i="11"/>
  <c r="Q25" i="11"/>
  <c r="Q26" i="11"/>
  <c r="Q30" i="11"/>
  <c r="Q27" i="11"/>
  <c r="Q19" i="11"/>
  <c r="Q12" i="11"/>
  <c r="Q16" i="11"/>
  <c r="R21" i="11" l="1"/>
  <c r="R17" i="11"/>
  <c r="S5" i="11"/>
  <c r="S20" i="11" s="1"/>
  <c r="R24" i="11"/>
  <c r="R9" i="11"/>
  <c r="R20" i="11"/>
  <c r="R26" i="11"/>
  <c r="R10" i="11"/>
  <c r="R28" i="11"/>
  <c r="R15" i="11"/>
  <c r="R19" i="11"/>
  <c r="R29" i="11"/>
  <c r="R27" i="11"/>
  <c r="R18" i="11"/>
  <c r="R22" i="11"/>
  <c r="R32" i="11"/>
  <c r="R31" i="11"/>
  <c r="R14" i="11"/>
  <c r="R11" i="11"/>
  <c r="R25" i="11"/>
  <c r="R30" i="11"/>
  <c r="R7" i="11"/>
  <c r="R16" i="11"/>
  <c r="R23" i="11"/>
  <c r="R12" i="11"/>
  <c r="S15" i="11"/>
  <c r="S23" i="11"/>
  <c r="S14" i="11"/>
  <c r="S10" i="11"/>
  <c r="S27" i="11"/>
  <c r="S7" i="11"/>
  <c r="S9" i="11"/>
  <c r="S16" i="11"/>
  <c r="S28" i="11"/>
  <c r="S13" i="11"/>
  <c r="S22" i="11"/>
  <c r="S32" i="11"/>
  <c r="S25" i="11"/>
  <c r="S29" i="11" l="1"/>
  <c r="S24" i="11"/>
  <c r="S19" i="11"/>
  <c r="S17" i="11"/>
  <c r="T5" i="11"/>
  <c r="T17" i="11" s="1"/>
  <c r="S18" i="11"/>
  <c r="S26" i="11"/>
  <c r="S30" i="11"/>
  <c r="S21" i="11"/>
  <c r="S11" i="11"/>
  <c r="S31" i="11"/>
  <c r="S12" i="11"/>
  <c r="T11" i="11"/>
  <c r="T31" i="11"/>
  <c r="T12" i="11"/>
  <c r="T16" i="11"/>
  <c r="T9" i="11"/>
  <c r="U5" i="11"/>
  <c r="T13" i="11"/>
  <c r="T23" i="11"/>
  <c r="T18" i="11"/>
  <c r="T20" i="11"/>
  <c r="T19" i="11"/>
  <c r="T24" i="11"/>
  <c r="T15" i="11"/>
  <c r="T32" i="11"/>
  <c r="T29" i="11"/>
  <c r="T28" i="11"/>
  <c r="T30" i="11"/>
  <c r="T22" i="11"/>
  <c r="T26" i="11"/>
  <c r="T25" i="11"/>
  <c r="T21" i="11"/>
  <c r="T14" i="11"/>
  <c r="T10" i="11"/>
  <c r="T7" i="11"/>
  <c r="T27" i="11"/>
  <c r="U15" i="11" l="1"/>
  <c r="U23" i="11"/>
  <c r="U10" i="11"/>
  <c r="U7" i="11"/>
  <c r="U27" i="11"/>
  <c r="U22" i="11"/>
  <c r="U11" i="11"/>
  <c r="U20" i="11"/>
  <c r="U9" i="11"/>
  <c r="U14" i="11"/>
  <c r="U21" i="11"/>
  <c r="V5" i="11"/>
  <c r="U26" i="11"/>
  <c r="U12" i="11"/>
  <c r="U16" i="11"/>
  <c r="U30" i="11"/>
  <c r="U29" i="11"/>
  <c r="U28" i="11"/>
  <c r="U17" i="11"/>
  <c r="U32" i="11"/>
  <c r="U18" i="11"/>
  <c r="U25" i="11"/>
  <c r="U24" i="11"/>
  <c r="U19" i="11"/>
  <c r="U13" i="11"/>
  <c r="U31" i="11"/>
  <c r="V14" i="11" l="1"/>
  <c r="V17" i="11"/>
  <c r="V30" i="11"/>
  <c r="V28" i="11"/>
  <c r="V22" i="11"/>
  <c r="V7" i="11"/>
  <c r="V11" i="11"/>
  <c r="W5" i="11"/>
  <c r="V15" i="11"/>
  <c r="V23" i="11"/>
  <c r="V26" i="11"/>
  <c r="V24" i="11"/>
  <c r="V12" i="11"/>
  <c r="V16" i="11"/>
  <c r="V29" i="11"/>
  <c r="V13" i="11"/>
  <c r="V31" i="11"/>
  <c r="V18" i="11"/>
  <c r="V25" i="11"/>
  <c r="V27" i="11"/>
  <c r="V10" i="11"/>
  <c r="V32" i="11"/>
  <c r="V19" i="11"/>
  <c r="V9" i="11"/>
  <c r="V21" i="11"/>
  <c r="V20" i="11"/>
  <c r="W16" i="11" l="1"/>
  <c r="W21" i="11"/>
  <c r="W30" i="11"/>
  <c r="W20" i="11"/>
  <c r="W27" i="11"/>
  <c r="W15" i="11"/>
  <c r="W17" i="11"/>
  <c r="X5" i="11"/>
  <c r="W25" i="11"/>
  <c r="W10" i="11"/>
  <c r="W13" i="11"/>
  <c r="W4" i="11"/>
  <c r="W11" i="11"/>
  <c r="W12" i="11"/>
  <c r="W9" i="11"/>
  <c r="W18" i="11"/>
  <c r="W24" i="11"/>
  <c r="W22" i="11"/>
  <c r="W26" i="11"/>
  <c r="W29" i="11"/>
  <c r="W28" i="11"/>
  <c r="W31" i="11"/>
  <c r="W14" i="11"/>
  <c r="W32" i="11"/>
  <c r="W7" i="11"/>
  <c r="W19" i="11"/>
  <c r="W23" i="11"/>
  <c r="X26" i="11" l="1"/>
  <c r="X21" i="11"/>
  <c r="X29" i="11"/>
  <c r="X14" i="11"/>
  <c r="X15" i="11"/>
  <c r="X23" i="11"/>
  <c r="X30" i="11"/>
  <c r="X25" i="11"/>
  <c r="X20" i="11"/>
  <c r="X22" i="11"/>
  <c r="X11" i="11"/>
  <c r="X28" i="11"/>
  <c r="Y5" i="11"/>
  <c r="X18" i="11"/>
  <c r="X10" i="11"/>
  <c r="X16" i="11"/>
  <c r="X24" i="11"/>
  <c r="X32" i="11"/>
  <c r="X31" i="11"/>
  <c r="X7" i="11"/>
  <c r="X17" i="11"/>
  <c r="X19" i="11"/>
  <c r="X27" i="11"/>
  <c r="X13" i="11"/>
  <c r="X9" i="11"/>
  <c r="X12" i="11"/>
  <c r="Y18" i="11" l="1"/>
  <c r="Y10" i="11"/>
  <c r="Y20" i="11"/>
  <c r="Y19" i="11"/>
  <c r="Y28" i="11"/>
  <c r="Y27" i="11"/>
  <c r="Y31" i="11"/>
  <c r="Y14" i="11"/>
  <c r="Y29" i="11"/>
  <c r="Y16" i="11"/>
  <c r="Y13" i="11"/>
  <c r="Y21" i="11"/>
  <c r="Z5" i="11"/>
  <c r="Y11" i="11"/>
  <c r="Y12" i="11"/>
  <c r="Y24" i="11"/>
  <c r="Y30" i="11"/>
  <c r="Y32" i="11"/>
  <c r="Y15" i="11"/>
  <c r="Y9" i="11"/>
  <c r="Y26" i="11"/>
  <c r="Y23" i="11"/>
  <c r="Y22" i="11"/>
  <c r="Y25" i="11"/>
  <c r="Y7" i="11"/>
  <c r="Y17" i="11"/>
  <c r="Z29" i="11" l="1"/>
  <c r="Z11" i="11"/>
  <c r="Z23" i="11"/>
  <c r="Z15" i="11"/>
  <c r="Z16" i="11"/>
  <c r="Z7" i="11"/>
  <c r="Z17" i="11"/>
  <c r="Z10" i="11"/>
  <c r="Z21" i="11"/>
  <c r="Z25" i="11"/>
  <c r="Z9" i="11"/>
  <c r="Z27" i="11"/>
  <c r="Z24" i="11"/>
  <c r="Z20" i="11"/>
  <c r="Z30" i="11"/>
  <c r="Z22" i="11"/>
  <c r="Z18" i="11"/>
  <c r="Z19" i="11"/>
  <c r="Z32" i="11"/>
  <c r="Z14" i="11"/>
  <c r="Z13" i="11"/>
  <c r="Z12" i="11"/>
  <c r="Z26" i="11"/>
  <c r="AA5" i="11"/>
  <c r="Z28" i="11"/>
  <c r="Z31" i="11"/>
  <c r="AA20" i="11" l="1"/>
  <c r="AA25" i="11"/>
  <c r="AA11" i="11"/>
  <c r="AA29" i="11"/>
  <c r="AA10" i="11"/>
  <c r="AA21" i="11"/>
  <c r="AB5" i="11"/>
  <c r="AA27" i="11"/>
  <c r="AA17" i="11"/>
  <c r="AA13" i="11"/>
  <c r="AA12" i="11"/>
  <c r="AA28" i="11"/>
  <c r="AA23" i="11"/>
  <c r="AA22" i="11"/>
  <c r="AA30" i="11"/>
  <c r="AA9" i="11"/>
  <c r="AA26" i="11"/>
  <c r="AA16" i="11"/>
  <c r="AA14" i="11"/>
  <c r="AA24" i="11"/>
  <c r="AA31" i="11"/>
  <c r="AA7" i="11"/>
  <c r="AA15" i="11"/>
  <c r="AA32" i="11"/>
  <c r="AA19" i="11"/>
  <c r="AA18" i="11"/>
  <c r="AB30" i="11" l="1"/>
  <c r="AB24" i="11"/>
  <c r="AB31" i="11"/>
  <c r="AB26" i="11"/>
  <c r="AB10" i="11"/>
  <c r="AB11" i="11"/>
  <c r="AB7" i="11"/>
  <c r="AB27" i="11"/>
  <c r="AB28" i="11"/>
  <c r="AB13" i="11"/>
  <c r="AB29" i="11"/>
  <c r="AB12" i="11"/>
  <c r="AB21" i="11"/>
  <c r="AB17" i="11"/>
  <c r="AB20" i="11"/>
  <c r="AB15" i="11"/>
  <c r="AB9" i="11"/>
  <c r="AB14" i="11"/>
  <c r="AB22" i="11"/>
  <c r="AB32" i="11"/>
  <c r="AB25" i="11"/>
  <c r="AB16" i="11"/>
  <c r="AB23" i="11"/>
  <c r="AB18" i="11"/>
  <c r="AB19" i="11"/>
  <c r="AC5" i="11"/>
  <c r="AC17" i="11" l="1"/>
  <c r="AC26" i="11"/>
  <c r="AC18" i="11"/>
  <c r="AC23" i="11"/>
  <c r="AC27" i="11"/>
  <c r="AC31" i="11"/>
  <c r="AC9" i="11"/>
  <c r="AC12" i="11"/>
  <c r="AC32" i="11"/>
  <c r="AC29" i="11"/>
  <c r="AC11" i="11"/>
  <c r="AC13" i="11"/>
  <c r="AC16" i="11"/>
  <c r="AD5" i="11"/>
  <c r="AC7" i="11"/>
  <c r="AC10" i="11"/>
  <c r="AC20" i="11"/>
  <c r="AC28" i="11"/>
  <c r="AC22" i="11"/>
  <c r="AC21" i="11"/>
  <c r="AC30" i="11"/>
  <c r="AC15" i="11"/>
  <c r="AC14" i="11"/>
  <c r="AC25" i="11"/>
  <c r="AC19" i="11"/>
  <c r="AC24" i="11"/>
  <c r="AD28" i="11" l="1"/>
  <c r="AD14" i="11"/>
  <c r="AD4" i="11"/>
  <c r="AD31" i="11"/>
  <c r="AD19" i="11"/>
  <c r="AD22" i="11"/>
  <c r="AD10" i="11"/>
  <c r="AD24" i="11"/>
  <c r="AD23" i="11"/>
  <c r="AD11" i="11"/>
  <c r="AD13" i="11"/>
  <c r="AD29" i="11"/>
  <c r="AD18" i="11"/>
  <c r="AE5" i="11"/>
  <c r="AD16" i="11"/>
  <c r="AD15" i="11"/>
  <c r="AD25" i="11"/>
  <c r="AD27" i="11"/>
  <c r="AD17" i="11"/>
  <c r="AD7" i="11"/>
  <c r="AD32" i="11"/>
  <c r="AD20" i="11"/>
  <c r="AD9" i="11"/>
  <c r="AD26" i="11"/>
  <c r="AD21" i="11"/>
  <c r="AD12" i="11"/>
  <c r="AD30" i="11"/>
  <c r="AE11" i="11" l="1"/>
  <c r="AE9" i="11"/>
  <c r="AE21" i="11"/>
  <c r="AE12" i="11"/>
  <c r="AE25" i="11"/>
  <c r="AE24" i="11"/>
  <c r="AE15" i="11"/>
  <c r="AE7" i="11"/>
  <c r="AE28" i="11"/>
  <c r="AE31" i="11"/>
  <c r="AE14" i="11"/>
  <c r="AE23" i="11"/>
  <c r="AE32" i="11"/>
  <c r="AE26" i="11"/>
  <c r="AE22" i="11"/>
  <c r="AE17" i="11"/>
  <c r="AE19" i="11"/>
  <c r="AE18" i="11"/>
  <c r="AE29" i="11"/>
  <c r="AE20" i="11"/>
  <c r="AE27" i="11"/>
  <c r="AF5" i="11"/>
  <c r="AE13" i="11"/>
  <c r="AE30" i="11"/>
  <c r="AE10" i="11"/>
  <c r="AE16" i="11"/>
  <c r="AF30" i="11" l="1"/>
  <c r="AF7" i="11"/>
  <c r="AF17" i="11"/>
  <c r="AF11" i="11"/>
  <c r="AF15" i="11"/>
  <c r="AF29" i="11"/>
  <c r="AF16" i="11"/>
  <c r="AF26" i="11"/>
  <c r="AF23" i="11"/>
  <c r="AF25" i="11"/>
  <c r="AF22" i="11"/>
  <c r="AF31" i="11"/>
  <c r="AF27" i="11"/>
  <c r="AF21" i="11"/>
  <c r="AF24" i="11"/>
  <c r="AF14" i="11"/>
  <c r="AF18" i="11"/>
  <c r="AF10" i="11"/>
  <c r="AF19" i="11"/>
  <c r="AF32" i="11"/>
  <c r="AF12" i="11"/>
  <c r="AF20" i="11"/>
  <c r="AF28" i="11"/>
  <c r="AF13" i="11"/>
  <c r="AF9" i="11"/>
  <c r="AG5" i="11"/>
  <c r="AG19" i="11" l="1"/>
  <c r="AG24" i="11"/>
  <c r="AG29" i="11"/>
  <c r="AG25" i="11"/>
  <c r="AG27" i="11"/>
  <c r="AG22" i="11"/>
  <c r="AG9" i="11"/>
  <c r="AG30" i="11"/>
  <c r="AG26" i="11"/>
  <c r="AG14" i="11"/>
  <c r="AG21" i="11"/>
  <c r="AG11" i="11"/>
  <c r="AG28" i="11"/>
  <c r="AG31" i="11"/>
  <c r="AG20" i="11"/>
  <c r="AG7" i="11"/>
  <c r="AG16" i="11"/>
  <c r="AG23" i="11"/>
  <c r="AG15" i="11"/>
  <c r="AG10" i="11"/>
  <c r="AG18" i="11"/>
  <c r="AH5" i="11"/>
  <c r="AG32" i="11"/>
  <c r="AG17" i="11"/>
  <c r="AG13" i="11"/>
  <c r="AG12" i="11"/>
  <c r="AH21" i="11" l="1"/>
  <c r="AH20" i="11"/>
  <c r="AH7" i="11"/>
  <c r="AH24" i="11"/>
  <c r="AH14" i="11"/>
  <c r="AH31" i="11"/>
  <c r="AH11" i="11"/>
  <c r="AH18" i="11"/>
  <c r="AH12" i="11"/>
  <c r="AH9" i="11"/>
  <c r="AH19" i="11"/>
  <c r="AI5" i="11"/>
  <c r="AH30" i="11"/>
  <c r="AH23" i="11"/>
  <c r="AH10" i="11"/>
  <c r="AH22" i="11"/>
  <c r="AH27" i="11"/>
  <c r="AH13" i="11"/>
  <c r="AH29" i="11"/>
  <c r="AH16" i="11"/>
  <c r="AH32" i="11"/>
  <c r="AH17" i="11"/>
  <c r="AH15" i="11"/>
  <c r="AH28" i="11"/>
  <c r="AH26" i="11"/>
  <c r="AH25" i="11"/>
  <c r="AI27" i="11" l="1"/>
  <c r="AI19" i="11"/>
  <c r="AI13" i="11"/>
  <c r="AI22" i="11"/>
  <c r="AI11" i="11"/>
  <c r="AI29" i="11"/>
  <c r="AI17" i="11"/>
  <c r="AJ5" i="11"/>
  <c r="AI21" i="11"/>
  <c r="AI30" i="11"/>
  <c r="AI7" i="11"/>
  <c r="AI9" i="11"/>
  <c r="AI18" i="11"/>
  <c r="AI31" i="11"/>
  <c r="AI25" i="11"/>
  <c r="AI20" i="11"/>
  <c r="AI14" i="11"/>
  <c r="AI32" i="11"/>
  <c r="AI15" i="11"/>
  <c r="AI28" i="11"/>
  <c r="AI16" i="11"/>
  <c r="AI10" i="11"/>
  <c r="AI24" i="11"/>
  <c r="AI26" i="11"/>
  <c r="AI12" i="11"/>
  <c r="AI23" i="11"/>
  <c r="AJ19" i="11" l="1"/>
  <c r="AJ21" i="11"/>
  <c r="AJ10" i="11"/>
  <c r="AJ27" i="11"/>
  <c r="AJ23" i="11"/>
  <c r="AJ24" i="11"/>
  <c r="AJ7" i="11"/>
  <c r="AJ31" i="11"/>
  <c r="AJ12" i="11"/>
  <c r="AJ15" i="11"/>
  <c r="AJ16" i="11"/>
  <c r="AJ20" i="11"/>
  <c r="AJ17" i="11"/>
  <c r="AJ25" i="11"/>
  <c r="AK5" i="11"/>
  <c r="AJ26" i="11"/>
  <c r="AJ14" i="11"/>
  <c r="AJ32" i="11"/>
  <c r="AJ18" i="11"/>
  <c r="AJ28" i="11"/>
  <c r="AJ29" i="11"/>
  <c r="AJ9" i="11"/>
  <c r="AJ13" i="11"/>
  <c r="AJ30" i="11"/>
  <c r="AJ11" i="11"/>
  <c r="AJ22" i="11"/>
  <c r="AK28" i="11" l="1"/>
  <c r="AK7" i="11"/>
  <c r="AK12" i="11"/>
  <c r="AK4" i="11"/>
  <c r="AK16" i="11"/>
  <c r="AK13" i="11"/>
  <c r="AK10" i="11"/>
  <c r="AK27" i="11"/>
  <c r="AK14" i="11"/>
  <c r="AK17" i="11"/>
  <c r="AK18" i="11"/>
  <c r="AK31" i="11"/>
  <c r="AK20" i="11"/>
  <c r="AK32" i="11"/>
  <c r="AK19" i="11"/>
  <c r="AK22" i="11"/>
  <c r="AK11" i="11"/>
  <c r="AK23" i="11"/>
  <c r="AK15" i="11"/>
  <c r="AK30" i="11"/>
  <c r="AK25" i="11"/>
  <c r="AK9" i="11"/>
  <c r="AK24" i="11"/>
  <c r="AK21" i="11"/>
  <c r="AK29" i="11"/>
  <c r="AK26" i="11"/>
  <c r="AL5" i="11"/>
  <c r="AL32" i="11" l="1"/>
  <c r="AL26" i="11"/>
  <c r="AL17" i="11"/>
  <c r="AL30" i="11"/>
  <c r="AL18" i="11"/>
  <c r="AL22" i="11"/>
  <c r="AL12" i="11"/>
  <c r="AL11" i="11"/>
  <c r="AL29" i="11"/>
  <c r="AL7" i="11"/>
  <c r="AL31" i="11"/>
  <c r="AL25" i="11"/>
  <c r="AL21" i="11"/>
  <c r="AL16" i="11"/>
  <c r="AM5" i="11"/>
  <c r="AL13" i="11"/>
  <c r="AL20" i="11"/>
  <c r="AL28" i="11"/>
  <c r="AL23" i="11"/>
  <c r="AL10" i="11"/>
  <c r="AL27" i="11"/>
  <c r="AL9" i="11"/>
  <c r="AL24" i="11"/>
  <c r="AL19" i="11"/>
  <c r="AL14" i="11"/>
  <c r="AL15" i="11"/>
  <c r="AM31" i="11" l="1"/>
  <c r="AM27" i="11"/>
  <c r="AM10" i="11"/>
  <c r="AM24" i="11"/>
  <c r="AM23" i="11"/>
  <c r="AM25" i="11"/>
  <c r="AM16" i="11"/>
  <c r="AM28" i="11"/>
  <c r="AM7" i="11"/>
  <c r="AM11" i="11"/>
  <c r="AM21" i="11"/>
  <c r="AM18" i="11"/>
  <c r="AM20" i="11"/>
  <c r="AN5" i="11"/>
  <c r="AM29" i="11"/>
  <c r="AM17" i="11"/>
  <c r="AM19" i="11"/>
  <c r="AM14" i="11"/>
  <c r="AM15" i="11"/>
  <c r="AM9" i="11"/>
  <c r="AM26" i="11"/>
  <c r="AM22" i="11"/>
  <c r="AM12" i="11"/>
  <c r="AM30" i="11"/>
  <c r="AM32" i="11"/>
  <c r="AM13" i="11"/>
  <c r="AN20" i="11" l="1"/>
  <c r="AN10" i="11"/>
  <c r="AN31" i="11"/>
  <c r="AN23" i="11"/>
  <c r="AN28" i="11"/>
  <c r="AO5" i="11"/>
  <c r="AN7" i="11"/>
  <c r="AN11" i="11"/>
  <c r="AN17" i="11"/>
  <c r="AN18" i="11"/>
  <c r="AN25" i="11"/>
  <c r="AN24" i="11"/>
  <c r="AN15" i="11"/>
  <c r="AN26" i="11"/>
  <c r="AN19" i="11"/>
  <c r="AN13" i="11"/>
  <c r="AN29" i="11"/>
  <c r="AN30" i="11"/>
  <c r="AN22" i="11"/>
  <c r="AN9" i="11"/>
  <c r="AN32" i="11"/>
  <c r="AN21" i="11"/>
  <c r="AN12" i="11"/>
  <c r="AN14" i="11"/>
  <c r="AN27" i="11"/>
  <c r="AN16" i="11"/>
  <c r="AO17" i="11" l="1"/>
  <c r="AO9" i="11"/>
  <c r="AO19" i="11"/>
  <c r="AO21" i="11"/>
  <c r="AO7" i="11"/>
  <c r="AO20" i="11"/>
  <c r="AO15" i="11"/>
  <c r="AO11" i="11"/>
  <c r="AO28" i="11"/>
  <c r="AO26" i="11"/>
  <c r="AO13" i="11"/>
  <c r="AP5" i="11"/>
  <c r="AO18" i="11"/>
  <c r="AO10" i="11"/>
  <c r="AO32" i="11"/>
  <c r="AO25" i="11"/>
  <c r="AO22" i="11"/>
  <c r="AO12" i="11"/>
  <c r="AO16" i="11"/>
  <c r="AO24" i="11"/>
  <c r="AO23" i="11"/>
  <c r="AO14" i="11"/>
  <c r="AO29" i="11"/>
  <c r="AO30" i="11"/>
  <c r="AO31" i="11"/>
  <c r="AO27" i="11"/>
  <c r="AP11" i="11" l="1"/>
  <c r="AP10" i="11"/>
  <c r="AP31" i="11"/>
  <c r="AP9" i="11"/>
  <c r="AP21" i="11"/>
  <c r="AP13" i="11"/>
  <c r="AP7" i="11"/>
  <c r="AP25" i="11"/>
  <c r="AP27" i="11"/>
  <c r="AP15" i="11"/>
  <c r="AP16" i="11"/>
  <c r="AP28" i="11"/>
  <c r="AP22" i="11"/>
  <c r="AP12" i="11"/>
  <c r="AP20" i="11"/>
  <c r="AP24" i="11"/>
  <c r="AP32" i="11"/>
  <c r="AP30" i="11"/>
  <c r="AP29" i="11"/>
  <c r="AP14" i="11"/>
  <c r="AP26" i="11"/>
  <c r="AP17" i="11"/>
  <c r="AQ5" i="11"/>
  <c r="AP19" i="11"/>
  <c r="AP18" i="11"/>
  <c r="AP23" i="11"/>
  <c r="AQ12" i="11" l="1"/>
  <c r="AQ11" i="11"/>
  <c r="AQ31" i="11"/>
  <c r="AQ20" i="11"/>
  <c r="AQ13" i="11"/>
  <c r="AQ16" i="11"/>
  <c r="AQ10" i="11"/>
  <c r="AR5" i="11"/>
  <c r="AQ21" i="11"/>
  <c r="AQ18" i="11"/>
  <c r="AQ9" i="11"/>
  <c r="AQ24" i="11"/>
  <c r="AQ19" i="11"/>
  <c r="AQ30" i="11"/>
  <c r="AQ29" i="11"/>
  <c r="AQ26" i="11"/>
  <c r="AQ17" i="11"/>
  <c r="AQ23" i="11"/>
  <c r="AQ14" i="11"/>
  <c r="AQ25" i="11"/>
  <c r="AQ7" i="11"/>
  <c r="AQ22" i="11"/>
  <c r="AQ15" i="11"/>
  <c r="AQ27" i="11"/>
  <c r="AQ32" i="11"/>
  <c r="AQ28" i="11"/>
  <c r="AR20" i="11" l="1"/>
  <c r="AR13" i="11"/>
  <c r="AR30" i="11"/>
  <c r="AR10" i="11"/>
  <c r="AR16" i="11"/>
  <c r="AR9" i="11"/>
  <c r="AR4" i="11"/>
  <c r="AR22" i="11"/>
  <c r="AR32" i="11"/>
  <c r="AR25" i="11"/>
  <c r="AR27" i="11"/>
  <c r="AR7" i="11"/>
  <c r="AR12" i="11"/>
  <c r="AR29" i="11"/>
  <c r="AR24" i="11"/>
  <c r="AR23" i="11"/>
  <c r="AR28" i="11"/>
  <c r="AR18" i="11"/>
  <c r="AR31" i="11"/>
  <c r="AR17" i="11"/>
  <c r="AR14" i="11"/>
  <c r="AR15" i="11"/>
  <c r="AR11" i="11"/>
  <c r="AR21" i="11"/>
  <c r="AR26" i="11"/>
  <c r="AR19" i="11"/>
  <c r="AS5" i="11"/>
  <c r="AS21" i="11" l="1"/>
  <c r="AS7" i="11"/>
  <c r="AS15" i="11"/>
  <c r="AS20" i="11"/>
  <c r="AS30" i="11"/>
  <c r="AS27" i="11"/>
  <c r="AS25" i="11"/>
  <c r="AS23" i="11"/>
  <c r="AS32" i="11"/>
  <c r="AS14" i="11"/>
  <c r="AS16" i="11"/>
  <c r="AS9" i="11"/>
  <c r="AS19" i="11"/>
  <c r="AS10" i="11"/>
  <c r="AS31" i="11"/>
  <c r="AS12" i="11"/>
  <c r="AS26" i="11"/>
  <c r="AS28" i="11"/>
  <c r="AS24" i="11"/>
  <c r="AS13" i="11"/>
  <c r="AS18" i="11"/>
  <c r="AS22" i="11"/>
  <c r="AS11" i="11"/>
  <c r="AS29" i="11"/>
  <c r="AS17" i="11"/>
  <c r="AT5" i="11"/>
  <c r="AT32" i="11" l="1"/>
  <c r="AT17" i="11"/>
  <c r="AT15" i="11"/>
  <c r="AT26" i="11"/>
  <c r="AT24" i="11"/>
  <c r="AT16" i="11"/>
  <c r="AT18" i="11"/>
  <c r="AT11" i="11"/>
  <c r="AT12" i="11"/>
  <c r="AT29" i="11"/>
  <c r="AT9" i="11"/>
  <c r="AT20" i="11"/>
  <c r="AT28" i="11"/>
  <c r="AT31" i="11"/>
  <c r="AT19" i="11"/>
  <c r="AT30" i="11"/>
  <c r="AT10" i="11"/>
  <c r="AT7" i="11"/>
  <c r="AT13" i="11"/>
  <c r="AT27" i="11"/>
  <c r="AT21" i="11"/>
  <c r="AT23" i="11"/>
  <c r="AT14" i="11"/>
  <c r="AU5" i="11"/>
  <c r="AT25" i="11"/>
  <c r="AT22" i="11"/>
  <c r="AU10" i="11" l="1"/>
  <c r="AU22" i="11"/>
  <c r="AU29" i="11"/>
  <c r="AU27" i="11"/>
  <c r="AU25" i="11"/>
  <c r="AU7" i="11"/>
  <c r="AU28" i="11"/>
  <c r="AU11" i="11"/>
  <c r="AU14" i="11"/>
  <c r="AU21" i="11"/>
  <c r="AU30" i="11"/>
  <c r="AU18" i="11"/>
  <c r="AU24" i="11"/>
  <c r="AV5" i="11"/>
  <c r="AU31" i="11"/>
  <c r="AU26" i="11"/>
  <c r="AU20" i="11"/>
  <c r="AU19" i="11"/>
  <c r="AU23" i="11"/>
  <c r="AU12" i="11"/>
  <c r="AU16" i="11"/>
  <c r="AU15" i="11"/>
  <c r="AU32" i="11"/>
  <c r="AU9" i="11"/>
  <c r="AU17" i="11"/>
  <c r="AU13" i="11"/>
  <c r="AV11" i="11" l="1"/>
  <c r="AV17" i="11"/>
  <c r="AV14" i="11"/>
  <c r="AV29" i="11"/>
  <c r="AV23" i="11"/>
  <c r="AW5" i="11"/>
  <c r="AV24" i="11"/>
  <c r="AV7" i="11"/>
  <c r="AV31" i="11"/>
  <c r="AV27" i="11"/>
  <c r="AV32" i="11"/>
  <c r="AV9" i="11"/>
  <c r="AV19" i="11"/>
  <c r="AV10" i="11"/>
  <c r="AV16" i="11"/>
  <c r="AV25" i="11"/>
  <c r="AV18" i="11"/>
  <c r="AV13" i="11"/>
  <c r="AV12" i="11"/>
  <c r="AV15" i="11"/>
  <c r="AV20" i="11"/>
  <c r="AV22" i="11"/>
  <c r="AV30" i="11"/>
  <c r="AV28" i="11"/>
  <c r="AV21" i="11"/>
  <c r="AV26" i="11"/>
  <c r="AW26" i="11" l="1"/>
  <c r="AW7" i="11"/>
  <c r="AW15" i="11"/>
  <c r="AW12" i="11"/>
  <c r="AW23" i="11"/>
  <c r="AW30" i="11"/>
  <c r="AW29" i="11"/>
  <c r="AW27" i="11"/>
  <c r="AW17" i="11"/>
  <c r="AW13" i="11"/>
  <c r="AW28" i="11"/>
  <c r="AW16" i="11"/>
  <c r="AW24" i="11"/>
  <c r="AW9" i="11"/>
  <c r="AW19" i="11"/>
  <c r="AW22" i="11"/>
  <c r="AW20" i="11"/>
  <c r="AW25" i="11"/>
  <c r="AW14" i="11"/>
  <c r="AW18" i="11"/>
  <c r="AW21" i="11"/>
  <c r="AW11" i="11"/>
  <c r="AX5" i="11"/>
  <c r="AW31" i="11"/>
  <c r="AW32" i="11"/>
  <c r="AW10" i="11"/>
  <c r="AX31" i="11" l="1"/>
  <c r="AX10" i="11"/>
  <c r="AX16" i="11"/>
  <c r="AX25" i="11"/>
  <c r="AX13" i="11"/>
  <c r="AX18" i="11"/>
  <c r="AX12" i="11"/>
  <c r="AX32" i="11"/>
  <c r="AX29" i="11"/>
  <c r="AX11" i="11"/>
  <c r="AX23" i="11"/>
  <c r="AX14" i="11"/>
  <c r="AX7" i="11"/>
  <c r="AX19" i="11"/>
  <c r="AX28" i="11"/>
  <c r="AX22" i="11"/>
  <c r="AX21" i="11"/>
  <c r="AX26" i="11"/>
  <c r="AX20" i="11"/>
  <c r="AX27" i="11"/>
  <c r="AX17" i="11"/>
  <c r="AX24" i="11"/>
  <c r="AX15" i="11"/>
  <c r="AX9" i="11"/>
  <c r="AX30" i="11"/>
  <c r="AY5" i="11"/>
  <c r="AY16" i="11" l="1"/>
  <c r="AY26" i="11"/>
  <c r="AY22" i="11"/>
  <c r="AY7" i="11"/>
  <c r="AY15" i="11"/>
  <c r="AY4" i="11"/>
  <c r="AY28" i="11"/>
  <c r="AY32" i="11"/>
  <c r="AY10" i="11"/>
  <c r="AY13" i="11"/>
  <c r="AY29" i="11"/>
  <c r="AY14" i="11"/>
  <c r="AY31" i="11"/>
  <c r="AY18" i="11"/>
  <c r="AY23" i="11"/>
  <c r="AY21" i="11"/>
  <c r="AY20" i="11"/>
  <c r="AY11" i="11"/>
  <c r="AY30" i="11"/>
  <c r="AY24" i="11"/>
  <c r="AY12" i="11"/>
  <c r="AY9" i="11"/>
  <c r="AY25" i="11"/>
  <c r="AY17" i="11"/>
  <c r="AY19" i="11"/>
  <c r="AY27" i="11"/>
  <c r="AZ5" i="11"/>
  <c r="AZ14" i="11" l="1"/>
  <c r="AZ21" i="11"/>
  <c r="AZ22" i="11"/>
  <c r="AZ16" i="11"/>
  <c r="AZ15" i="11"/>
  <c r="AZ30" i="11"/>
  <c r="AZ12" i="11"/>
  <c r="AZ32" i="11"/>
  <c r="AZ10" i="11"/>
  <c r="AZ26" i="11"/>
  <c r="AZ23" i="11"/>
  <c r="AZ7" i="11"/>
  <c r="AZ28" i="11"/>
  <c r="BA5" i="11"/>
  <c r="AZ11" i="11"/>
  <c r="AZ27" i="11"/>
  <c r="AZ9" i="11"/>
  <c r="AZ25" i="11"/>
  <c r="AZ13" i="11"/>
  <c r="AZ31" i="11"/>
  <c r="AZ18" i="11"/>
  <c r="AZ20" i="11"/>
  <c r="AZ29" i="11"/>
  <c r="AZ19" i="11"/>
  <c r="AZ24" i="11"/>
  <c r="AZ17" i="11"/>
  <c r="BA12" i="11" l="1"/>
  <c r="BA15" i="11"/>
  <c r="BA25" i="11"/>
  <c r="BA29" i="11"/>
  <c r="BA23" i="11"/>
  <c r="BA27" i="11"/>
  <c r="BA13" i="11"/>
  <c r="BA22" i="11"/>
  <c r="BA9" i="11"/>
  <c r="BA7" i="11"/>
  <c r="BA26" i="11"/>
  <c r="BA18" i="11"/>
  <c r="BA10" i="11"/>
  <c r="BA19" i="11"/>
  <c r="BA28" i="11"/>
  <c r="BA11" i="11"/>
  <c r="BA32" i="11"/>
  <c r="BA30" i="11"/>
  <c r="BB5" i="11"/>
  <c r="BA17" i="11"/>
  <c r="BA21" i="11"/>
  <c r="BA24" i="11"/>
  <c r="BA31" i="11"/>
  <c r="BA14" i="11"/>
  <c r="BA16" i="11"/>
  <c r="BA20" i="11"/>
  <c r="BB15" i="11" l="1"/>
  <c r="BB10" i="11"/>
  <c r="BB26" i="11"/>
  <c r="BB12" i="11"/>
  <c r="BB11" i="11"/>
  <c r="BB21" i="11"/>
  <c r="BC5" i="11"/>
  <c r="BB19" i="11"/>
  <c r="BB14" i="11"/>
  <c r="BB30" i="11"/>
  <c r="BB16" i="11"/>
  <c r="BB22" i="11"/>
  <c r="BB27" i="11"/>
  <c r="BB31" i="11"/>
  <c r="BB13" i="11"/>
  <c r="BB17" i="11"/>
  <c r="BB9" i="11"/>
  <c r="BB28" i="11"/>
  <c r="BB18" i="11"/>
  <c r="BB25" i="11"/>
  <c r="BB23" i="11"/>
  <c r="BB32" i="11"/>
  <c r="BB29" i="11"/>
  <c r="BB20" i="11"/>
  <c r="BB24" i="11"/>
  <c r="BB7" i="11"/>
  <c r="BC18" i="11" l="1"/>
  <c r="BC22" i="11"/>
  <c r="BC20" i="11"/>
  <c r="BC15" i="11"/>
  <c r="BC16" i="11"/>
  <c r="BC21" i="11"/>
  <c r="BC7" i="11"/>
  <c r="BC25" i="11"/>
  <c r="BC11" i="11"/>
  <c r="BC30" i="11"/>
  <c r="BC23" i="11"/>
  <c r="BC9" i="11"/>
  <c r="BC19" i="11"/>
  <c r="BC28" i="11"/>
  <c r="BC14" i="11"/>
  <c r="BC17" i="11"/>
  <c r="BC24" i="11"/>
  <c r="BC26" i="11"/>
  <c r="BC12" i="11"/>
  <c r="BC10" i="11"/>
  <c r="BC27" i="11"/>
  <c r="BC29" i="11"/>
  <c r="BC13" i="11"/>
  <c r="BC32" i="11"/>
  <c r="BC31" i="11"/>
  <c r="BD5" i="11"/>
  <c r="BD25" i="11" l="1"/>
  <c r="BD24" i="11"/>
  <c r="BD26" i="11"/>
  <c r="BD30" i="11"/>
  <c r="BD10" i="11"/>
  <c r="BD12" i="11"/>
  <c r="BD31" i="11"/>
  <c r="BD16" i="11"/>
  <c r="BD23" i="11"/>
  <c r="BD13" i="11"/>
  <c r="BD27" i="11"/>
  <c r="BD9" i="11"/>
  <c r="BD18" i="11"/>
  <c r="BD11" i="11"/>
  <c r="BD21" i="11"/>
  <c r="BE5" i="11"/>
  <c r="BD19" i="11"/>
  <c r="BD15" i="11"/>
  <c r="BD32" i="11"/>
  <c r="BD28" i="11"/>
  <c r="BD22" i="11"/>
  <c r="BD7" i="11"/>
  <c r="BD29" i="11"/>
  <c r="BD17" i="11"/>
  <c r="BD14" i="11"/>
  <c r="BD20" i="11"/>
  <c r="BE26" i="11" l="1"/>
  <c r="BE16" i="11"/>
  <c r="BE25" i="11"/>
  <c r="BE19" i="11"/>
  <c r="BE13" i="11"/>
  <c r="BE15" i="11"/>
  <c r="BE9" i="11"/>
  <c r="BE29" i="11"/>
  <c r="BE21" i="11"/>
  <c r="BE28" i="11"/>
  <c r="BE17" i="11"/>
  <c r="BE31" i="11"/>
  <c r="BE20" i="11"/>
  <c r="BE22" i="11"/>
  <c r="BE32" i="11"/>
  <c r="BE11" i="11"/>
  <c r="BE12" i="11"/>
  <c r="BE14" i="11"/>
  <c r="BE23" i="11"/>
  <c r="BF5" i="11"/>
  <c r="BE18" i="11"/>
  <c r="BE10" i="11"/>
  <c r="BE30" i="11"/>
  <c r="BE7" i="11"/>
  <c r="BE24" i="11"/>
  <c r="BE27" i="11"/>
  <c r="BF20" i="11" l="1"/>
  <c r="BF24" i="11"/>
  <c r="BF30" i="11"/>
  <c r="BF28" i="11"/>
  <c r="BF26" i="11"/>
  <c r="BF13" i="11"/>
  <c r="BF14" i="11"/>
  <c r="BF16" i="11"/>
  <c r="BF21" i="11"/>
  <c r="BF25" i="11"/>
  <c r="BF15" i="11"/>
  <c r="BF9" i="11"/>
  <c r="BF17" i="11"/>
  <c r="BF18" i="11"/>
  <c r="BF27" i="11"/>
  <c r="BF31" i="11"/>
  <c r="BF29" i="11"/>
  <c r="BF4" i="11"/>
  <c r="BF23" i="11"/>
  <c r="BF11" i="11"/>
  <c r="BF22" i="11"/>
  <c r="BF7" i="11"/>
  <c r="BF32" i="11"/>
  <c r="BG5" i="11"/>
  <c r="BF10" i="11"/>
  <c r="BF19" i="11"/>
  <c r="BF12" i="11"/>
  <c r="BG16" i="11" l="1"/>
  <c r="BG10" i="11"/>
  <c r="BG29" i="11"/>
  <c r="BG30" i="11"/>
  <c r="BG13" i="11"/>
  <c r="BG23" i="11"/>
  <c r="BG26" i="11"/>
  <c r="BG27" i="11"/>
  <c r="BG15" i="11"/>
  <c r="BG11" i="11"/>
  <c r="BG19" i="11"/>
  <c r="BG9" i="11"/>
  <c r="BG14" i="11"/>
  <c r="BG18" i="11"/>
  <c r="BG24" i="11"/>
  <c r="BG21" i="11"/>
  <c r="BG25" i="11"/>
  <c r="BG32" i="11"/>
  <c r="BG28" i="11"/>
  <c r="BG12" i="11"/>
  <c r="BH5" i="11"/>
  <c r="BG31" i="11"/>
  <c r="BG20" i="11"/>
  <c r="BG17" i="11"/>
  <c r="BG22" i="11"/>
  <c r="BG7" i="11"/>
  <c r="BH28" i="11" l="1"/>
  <c r="BH21" i="11"/>
  <c r="BH31" i="11"/>
  <c r="BH13" i="11"/>
  <c r="BH30" i="11"/>
  <c r="BH26" i="11"/>
  <c r="BH16" i="11"/>
  <c r="BH32" i="11"/>
  <c r="BH23" i="11"/>
  <c r="BH15" i="11"/>
  <c r="BH17" i="11"/>
  <c r="BH10" i="11"/>
  <c r="BH9" i="11"/>
  <c r="BH14" i="11"/>
  <c r="BH25" i="11"/>
  <c r="BH24" i="11"/>
  <c r="BH19" i="11"/>
  <c r="BH18" i="11"/>
  <c r="BH20" i="11"/>
  <c r="BH27" i="11"/>
  <c r="BH7" i="11"/>
  <c r="BH12" i="11"/>
  <c r="BH11" i="11"/>
  <c r="BH22" i="11"/>
  <c r="BI5" i="11"/>
  <c r="BH29" i="11"/>
  <c r="BI22" i="11" l="1"/>
  <c r="BI11" i="11"/>
  <c r="BI14" i="11"/>
  <c r="BI27" i="11"/>
  <c r="BI26" i="11"/>
  <c r="BI25" i="11"/>
  <c r="BI29" i="11"/>
  <c r="BI31" i="11"/>
  <c r="BI18" i="11"/>
  <c r="BI19" i="11"/>
  <c r="BI17" i="11"/>
  <c r="BI28" i="11"/>
  <c r="BJ5" i="11"/>
  <c r="BI10" i="11"/>
  <c r="BI32" i="11"/>
  <c r="BI21" i="11"/>
  <c r="BI12" i="11"/>
  <c r="BI20" i="11"/>
  <c r="BI24" i="11"/>
  <c r="BI16" i="11"/>
  <c r="BI23" i="11"/>
  <c r="BI13" i="11"/>
  <c r="BI7" i="11"/>
  <c r="BI9" i="11"/>
  <c r="BI30" i="11"/>
  <c r="BI15" i="11"/>
  <c r="BJ10" i="11" l="1"/>
  <c r="BJ31" i="11"/>
  <c r="BJ19" i="11"/>
  <c r="BK5" i="11"/>
  <c r="BJ7" i="11"/>
  <c r="BJ13" i="11"/>
  <c r="BJ21" i="11"/>
  <c r="BJ23" i="11"/>
  <c r="BJ22" i="11"/>
  <c r="BJ24" i="11"/>
  <c r="BJ12" i="11"/>
  <c r="BJ25" i="11"/>
  <c r="BJ27" i="11"/>
  <c r="BJ28" i="11"/>
  <c r="BJ26" i="11"/>
  <c r="BJ9" i="11"/>
  <c r="BJ11" i="11"/>
  <c r="BJ14" i="11"/>
  <c r="BJ30" i="11"/>
  <c r="BJ17" i="11"/>
  <c r="BJ18" i="11"/>
  <c r="BJ32" i="11"/>
  <c r="BJ20" i="11"/>
  <c r="BJ16" i="11"/>
  <c r="BJ29" i="11"/>
  <c r="BJ15" i="11"/>
  <c r="BK15" i="11" l="1"/>
  <c r="BK13" i="11"/>
  <c r="BK16" i="11"/>
  <c r="BK7" i="11"/>
  <c r="BK26" i="11"/>
  <c r="BK11" i="11"/>
  <c r="BL5" i="11"/>
  <c r="BK25" i="11"/>
  <c r="BK19" i="11"/>
  <c r="BK20" i="11"/>
  <c r="BK24" i="11"/>
  <c r="BK30" i="11"/>
  <c r="BK10" i="11"/>
  <c r="BK23" i="11"/>
  <c r="BK18" i="11"/>
  <c r="BK27" i="11"/>
  <c r="BK21" i="11"/>
  <c r="BK14" i="11"/>
  <c r="BK12" i="11"/>
  <c r="BK28" i="11"/>
  <c r="BK22" i="11"/>
  <c r="BK9" i="11"/>
  <c r="BK17" i="11"/>
  <c r="BK29" i="11"/>
  <c r="BK31" i="11"/>
  <c r="BK32" i="11"/>
  <c r="BL14" i="11" l="1"/>
  <c r="BL21" i="11"/>
  <c r="BL17" i="11"/>
  <c r="BL31" i="11"/>
  <c r="BL19" i="11"/>
  <c r="BL30" i="11"/>
  <c r="BL16" i="11"/>
  <c r="BL10" i="11"/>
  <c r="BL15" i="11"/>
  <c r="BL28" i="11"/>
  <c r="BL13" i="11"/>
  <c r="BL22" i="11"/>
  <c r="BL12" i="11"/>
  <c r="BL23" i="11"/>
  <c r="BL32" i="11"/>
  <c r="BL18" i="11"/>
  <c r="BL7" i="11"/>
  <c r="BL25" i="11"/>
  <c r="BL24" i="11"/>
  <c r="BL26" i="11"/>
  <c r="BL11" i="11"/>
  <c r="BL29" i="11"/>
  <c r="BL27" i="11"/>
  <c r="BL20" i="11"/>
  <c r="BL9" i="11"/>
</calcChain>
</file>

<file path=xl/sharedStrings.xml><?xml version="1.0" encoding="utf-8"?>
<sst xmlns="http://schemas.openxmlformats.org/spreadsheetml/2006/main" count="75" uniqueCount="50">
  <si>
    <t>Opret et Gantt-diagram i dette regneark.
Angiv titlen på projektet i celle B1. 
Forklaringstitlen vises i celle I1.
Oplysninger om, hvordan du bruger dette regneark, herunder en vejledning for skærmlæsere og forfatteren af denne projektmappe, er i regnearket Om.
Du kan fortsætte med at navigere i kolonne A for at få flere instruktioner.</t>
  </si>
  <si>
    <t>Angiv firmanavn i celle B2.
En forklaring er i cellerne I2 til AC2.</t>
  </si>
  <si>
    <t>Angiv navnet på projekt Bly i celle B3. Angiv projektets startdato i celle F3, eller tillad, at formlen finder den mindste datoværdi fra Gantt-datatabellen.  
Projektets startdato: mærkaten er i celle D3.</t>
  </si>
  <si>
    <t>Et rullende trin er i celle F4. 
Måneder for datoerne i række 5 vises startende i cellerne I4 via celle BL4.
Disse celler må ikke ændres. De opdateres automatisk baseret på projektets startdato i celle F3.</t>
  </si>
  <si>
    <t>Cellerne I5 til BL5 indeholder dagsnummeret for den måned, der er repræsenteret i celleblokken over hver datocelle, og de beregnes automatisk.
Disse celler må ikke ændres.
Dags dato er fremhævet med rød (Hex #AD3815) fra dags dato i række 5 til hele datokolonnen til slutningen af projektplanen.</t>
  </si>
  <si>
    <t>Et rullepanel er i cellerne I6 via BL6. Intervallerne til at bladre gennem data er defineret som 2 sider ad gangen og kan konfigureres i indstillingerne for kontrollinjen. 
Hvis du vil springe frem eller tilbage på tidslinjen, skal du angive værdien 0 eller højere i celle F4.
En værdi på 0 fører dig til starten af diagrammet.</t>
  </si>
  <si>
    <t>Denne række indeholder overskrifter til projektplanen, der følger under dem. 
Naviger fra B7 til BL7 for at høre indholdet. Det første bogstav i hver dag i ugen for den nævnte dato, starter i celle I7, og fortsætter via celle BL7.
Alle tidslinjediagrammer for projektet oprettes automatisk på basis af kategori, startdato og antallet af dage, der er angivet i tabellen Milepæle.</t>
  </si>
  <si>
    <t xml:space="preserve">Slet ikke denne række. Denne række er skjult for at bevare en formel, der bruges til at fremhæve den aktuelle dag i projektplanen. </t>
  </si>
  <si>
    <t>Angiv projektoplysninger i cellerne B9 til G9. 
Eksempeldata vises i cellerne B9 til G33.
Angiv en beskrivelse af milepælen, vælg en kategori på rullelisten, tildel en person til elementet, angiv status, startdato og antal dage for opgaven for at begynde oprettelse af diagrammet.
Den næste vejledning er i celle A34.</t>
  </si>
  <si>
    <t>Dette er en tom række</t>
  </si>
  <si>
    <t>Denne række markerer slutningen af Gantt-milepælsdataene. SKRIV IKKE noget i denne række. 
Hvis du vil tilføje flere elementer, skal du indsætte nye rækker over denne.</t>
  </si>
  <si>
    <t>PROJEKTTITEL</t>
  </si>
  <si>
    <t>Firmanavn</t>
  </si>
  <si>
    <t>Projektleder</t>
  </si>
  <si>
    <t>Beskrivelse af milepæle</t>
  </si>
  <si>
    <t>Opgave 1</t>
  </si>
  <si>
    <t>Opgave 2</t>
  </si>
  <si>
    <t>Opgave 3</t>
  </si>
  <si>
    <t>Opgave 4</t>
  </si>
  <si>
    <t>Opgave 5</t>
  </si>
  <si>
    <t>Titel 3</t>
  </si>
  <si>
    <t>Titel 4</t>
  </si>
  <si>
    <t>Hvis du vil tilføje flere data, skal du indsætte nye rækker OVER denne.</t>
  </si>
  <si>
    <t>Kategori</t>
  </si>
  <si>
    <t>Mål</t>
  </si>
  <si>
    <t>Milepæl</t>
  </si>
  <si>
    <t>Lav risiko</t>
  </si>
  <si>
    <t>Mellem risiko</t>
  </si>
  <si>
    <t>Høj risiko</t>
  </si>
  <si>
    <t>På rette spor</t>
  </si>
  <si>
    <t>Projektets startdato:</t>
  </si>
  <si>
    <t>Rulleinterval:</t>
  </si>
  <si>
    <t>Tildelt til</t>
  </si>
  <si>
    <t>Gang</t>
  </si>
  <si>
    <t>Start</t>
  </si>
  <si>
    <t>Antal dage</t>
  </si>
  <si>
    <t>Forklaring:</t>
  </si>
  <si>
    <t>Ikke tildelt</t>
  </si>
  <si>
    <t>Om denne skabelon</t>
  </si>
  <si>
    <t xml:space="preserve">Med denne skabelon kan du nemt oprette et Gantt-diagram, som kan hjælpe dig med at visualisere og holde styr på dit projekt. Du skal blot angive dine opgavebeskrivelser, vælge en kategori af mål, milepæl, på rette spor, lav risiko, mellem risiko, høj risiko, status som en procentdel af opgavefuldførelse, en startdato og antallet af dage til at udføre opgaven. Gantt-diagrammet udfyldes og er farvekodet med henblik på at skelne mellem de forskellige kategorier. Du kan bruge rullepanelet til at rulle gennem tidslinjen. Du kan indsætte nye opgaver ved at indsætte nye rækker.
</t>
  </si>
  <si>
    <t>Vejledning til skærmlæsere</t>
  </si>
  <si>
    <t>Der er to regneark i denne projektmappe. 
Gantt-diagram
Om
Instruktionerne til hvert regneark vises i kolonne A fra celle A1 i hvert regneark. Instruktionerne er skrevet med skjult tekst. Hvert trin hjælper dig gennem oplysningerne i den pågældende række. Hvert efterfølgende trin fortsætter i celle A2, A3 osv., medmindre andet direkte angives. Vejledningsteksten kan f.eks. være "fortsæt til celle A6" for at få det næste trin. 
Denne skjulte tekst udskrives ikke.
Slet blot kolonne A for at fjerne disse instruktioner fra regnearket.</t>
  </si>
  <si>
    <t>Dette er den sidste instruktion i dette regneark.</t>
  </si>
  <si>
    <t>Initiel research</t>
  </si>
  <si>
    <t>Hent data og bibliotek fra OpenCV</t>
  </si>
  <si>
    <t>Gruppen</t>
  </si>
  <si>
    <t>Læs om kamera kalibrering med OpenCV</t>
  </si>
  <si>
    <t>Læs om hand-eye kalibrering med OpenCV</t>
  </si>
  <si>
    <t>Konkludere på initiel research og beslut metoder</t>
  </si>
  <si>
    <t>Implementering af metoder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</si>
</sst>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0_ ;\-#,##0\ "/>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s>
  <cellStyleXfs count="11">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cellStyleXfs>
  <cellXfs count="6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2" fillId="3" borderId="2" xfId="0" applyNumberFormat="1" applyFont="1" applyFill="1" applyBorder="1" applyAlignment="1">
      <alignment horizontal="center" vertical="center"/>
    </xf>
    <xf numFmtId="0" fontId="2" fillId="3" borderId="0" xfId="0" applyNumberFormat="1" applyFont="1" applyFill="1" applyBorder="1" applyAlignment="1">
      <alignment horizontal="center" vertical="center"/>
    </xf>
    <xf numFmtId="0" fontId="2" fillId="3" borderId="3" xfId="0" applyNumberFormat="1" applyFont="1" applyFill="1" applyBorder="1" applyAlignment="1">
      <alignment horizontal="center" vertical="center"/>
    </xf>
    <xf numFmtId="0" fontId="4" fillId="2" borderId="13" xfId="0" applyNumberFormat="1" applyFont="1" applyFill="1" applyBorder="1" applyAlignment="1">
      <alignment horizontal="center" vertical="center"/>
    </xf>
    <xf numFmtId="0" fontId="4" fillId="0" borderId="0" xfId="0" applyFont="1" applyAlignment="1">
      <alignment vertical="top"/>
    </xf>
    <xf numFmtId="0" fontId="0" fillId="0" borderId="0" xfId="0" applyAlignment="1">
      <alignment horizontal="center" vertical="center"/>
    </xf>
    <xf numFmtId="0" fontId="0" fillId="0" borderId="0" xfId="0" applyFont="1" applyFill="1" applyBorder="1" applyAlignment="1">
      <alignment horizontal="left" vertical="center" wrapText="1" indent="2"/>
    </xf>
    <xf numFmtId="0" fontId="5" fillId="0" borderId="0" xfId="0" applyFont="1" applyFill="1" applyBorder="1" applyAlignment="1">
      <alignment horizontal="left" vertical="center" wrapText="1" indent="1"/>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6" borderId="0" xfId="0"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11">
    <cellStyle name="Dato" xfId="9" xr:uid="{00000000-0005-0000-0000-000002000000}"/>
    <cellStyle name="Komma" xfId="4" builtinId="3" customBuiltin="1"/>
    <cellStyle name="Komma [0]" xfId="10" builtinId="6" customBuiltin="1"/>
    <cellStyle name="Link" xfId="1" builtinId="8" customBuiltin="1"/>
    <cellStyle name="Normal" xfId="0" builtinId="0"/>
    <cellStyle name="Overskrift 1" xfId="6" builtinId="16" customBuiltin="1"/>
    <cellStyle name="Overskrift 2" xfId="7" builtinId="17" customBuiltin="1"/>
    <cellStyle name="Overskrift 3" xfId="8" builtinId="18" customBuiltin="1"/>
    <cellStyle name="Procent" xfId="2" builtinId="5" customBuiltin="1"/>
    <cellStyle name="Titel" xfId="5" builtinId="15" customBuiltin="1"/>
    <cellStyle name="zSkjultTekst" xfId="3" xr:uid="{00000000-0005-0000-0000-00000A000000}"/>
  </cellStyles>
  <dxfs count="2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numFmt numFmtId="5" formatCode="#,##0;\-#,##0"/>
    </dxf>
    <dxf>
      <numFmt numFmtId="0" formatCode="General"/>
      <alignment horizontal="center" vertical="center" textRotation="0" wrapText="0" indent="0" justifyLastLine="0" shrinkToFit="0" readingOrder="0"/>
      <protection locked="1" hidden="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1" indent="1" justifyLastLine="0" shrinkToFit="0" readingOrder="0"/>
    </dxf>
    <dxf>
      <alignment horizontal="left" vertical="center"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Gantt-tabeltypografi" pivot="0" count="3" xr9:uid="{00000000-0011-0000-FFFF-FFFF00000000}">
      <tableStyleElement type="wholeTable" dxfId="28"/>
      <tableStyleElement type="headerRow" dxfId="27"/>
      <tableStyleElement type="firstRowStripe" dxfId="26"/>
    </tableStyle>
    <tableStyle name="Opgaveliste" pivot="0" count="9" xr9:uid="{00000000-0011-0000-FFFF-FFFF01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276225</xdr:colOff>
          <xdr:row>5</xdr:row>
          <xdr:rowOff>238125</xdr:rowOff>
        </xdr:to>
        <xdr:sp macro="" textlink="">
          <xdr:nvSpPr>
            <xdr:cNvPr id="6149" name="Rullepanel 5" descr="Rullepanel til at rulle gennem Gantt-projektets tidslinj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pæle" displayName="Milepæle" ref="B7:G32">
  <autoFilter ref="B7:G32"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Beskrivelse af milepæle" totalsRowLabel="Total" dataDxfId="16" totalsRowDxfId="15"/>
    <tableColumn id="2" xr3:uid="{00000000-0010-0000-0000-000002000000}" name="Kategori" dataDxfId="14" totalsRowDxfId="13"/>
    <tableColumn id="3" xr3:uid="{00000000-0010-0000-0000-000003000000}" name="Tildelt til" dataDxfId="12" totalsRowDxfId="11"/>
    <tableColumn id="4" xr3:uid="{00000000-0010-0000-0000-000004000000}" name="Gang"/>
    <tableColumn id="5" xr3:uid="{00000000-0010-0000-0000-000005000000}" name="Start" totalsRowDxfId="10" dataCellStyle="Dato"/>
    <tableColumn id="6" xr3:uid="{00000000-0010-0000-0000-000006000000}" name="Antal dage" totalsRowFunction="sum" totalsRowDxfId="9"/>
  </tableColumns>
  <tableStyleInfo name="Gantt-tabeltypografi" showFirstColumn="1" showLastColumn="0" showRowStripes="1" showColumnStripes="0"/>
  <extLst>
    <ext xmlns:x14="http://schemas.microsoft.com/office/spreadsheetml/2009/9/main" uri="{504A1905-F514-4f6f-8877-14C23A59335A}">
      <x14:table altTextSummary="Angiv projektoplysninger i denne tabel. Angiv beskrivelse af en milepæl for en fase, opgave, aktivitet osv. i kolonnen under Beskrivelse. Vælg en kategori i kolonnen Kategori. Tildel elementet til en person i kolonnen Tildelt til. Opdater fremskridt og se datalinjerne blive opdateret automatisk i kolonnen Status. Angiv startdatoen i kolonnen Start og antallet af dage i kolonnen Antal dage. Gantt-dataene i celle J9 til BM 34 opdateres automatisk. Føj nye rækker til tabellen for at tilføje flere opgaver."/>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Normal="100" zoomScalePageLayoutView="70" workbookViewId="0">
      <selection activeCell="C14" sqref="C14"/>
    </sheetView>
  </sheetViews>
  <sheetFormatPr defaultRowHeight="30" customHeight="1" x14ac:dyDescent="0.25"/>
  <cols>
    <col min="1" max="1" width="2.7109375" style="14" customWidth="1"/>
    <col min="2" max="2" width="31.140625" customWidth="1"/>
    <col min="3" max="3" width="16.140625" style="20" customWidth="1"/>
    <col min="4" max="4" width="20.5703125" customWidth="1"/>
    <col min="5" max="5" width="10.7109375" customWidth="1"/>
    <col min="6" max="6" width="10.42578125" style="3" customWidth="1"/>
    <col min="7" max="7" width="13" customWidth="1"/>
    <col min="8" max="8" width="2.7109375" customWidth="1"/>
    <col min="9" max="64" width="4.28515625" customWidth="1"/>
    <col min="69" max="70" width="10.28515625"/>
  </cols>
  <sheetData>
    <row r="1" spans="1:64" ht="30" customHeight="1" x14ac:dyDescent="0.45">
      <c r="A1" s="15" t="s">
        <v>0</v>
      </c>
      <c r="B1" s="17" t="s">
        <v>11</v>
      </c>
      <c r="C1" s="17"/>
      <c r="D1" s="1"/>
      <c r="F1"/>
      <c r="G1" s="7"/>
      <c r="I1" s="38" t="s">
        <v>36</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
      <c r="A2" s="15" t="s">
        <v>1</v>
      </c>
      <c r="B2" s="18" t="s">
        <v>12</v>
      </c>
      <c r="C2" s="18"/>
      <c r="F2" s="23"/>
      <c r="G2" s="21"/>
      <c r="I2" s="60" t="s">
        <v>29</v>
      </c>
      <c r="J2" s="60"/>
      <c r="K2" s="60"/>
      <c r="L2" s="60"/>
      <c r="N2" s="61" t="s">
        <v>26</v>
      </c>
      <c r="O2" s="61"/>
      <c r="P2" s="61"/>
      <c r="Q2" s="61"/>
      <c r="R2" s="20"/>
      <c r="S2" s="62" t="s">
        <v>27</v>
      </c>
      <c r="T2" s="62"/>
      <c r="U2" s="62"/>
      <c r="V2" s="62"/>
      <c r="W2" s="20"/>
      <c r="X2" s="53" t="s">
        <v>28</v>
      </c>
      <c r="Y2" s="53"/>
      <c r="Z2" s="53"/>
      <c r="AA2" s="53"/>
      <c r="AB2" s="20"/>
      <c r="AC2" s="54" t="s">
        <v>37</v>
      </c>
      <c r="AD2" s="54"/>
      <c r="AE2" s="54"/>
      <c r="AF2" s="54"/>
    </row>
    <row r="3" spans="1:64" ht="30" customHeight="1" x14ac:dyDescent="0.25">
      <c r="A3" s="15" t="s">
        <v>2</v>
      </c>
      <c r="B3" s="19" t="s">
        <v>13</v>
      </c>
      <c r="C3" s="19"/>
      <c r="D3" s="55" t="s">
        <v>30</v>
      </c>
      <c r="E3" s="56"/>
      <c r="F3" s="58">
        <v>44256</v>
      </c>
      <c r="G3" s="59"/>
      <c r="H3" s="22"/>
    </row>
    <row r="4" spans="1:64" ht="30" customHeight="1" x14ac:dyDescent="0.35">
      <c r="A4" s="15" t="s">
        <v>3</v>
      </c>
      <c r="D4" s="55" t="s">
        <v>31</v>
      </c>
      <c r="E4" s="56"/>
      <c r="F4" s="41">
        <v>0</v>
      </c>
      <c r="I4" s="40" t="str">
        <f ca="1">TEXT(I5,"mmmm")</f>
        <v>marts</v>
      </c>
      <c r="J4" s="40"/>
      <c r="K4" s="40"/>
      <c r="L4" s="40"/>
      <c r="M4" s="40"/>
      <c r="N4" s="40"/>
      <c r="O4" s="40"/>
      <c r="P4" s="40" t="str">
        <f ca="1">IF(TEXT(P5,"mmmm")=I4,"",TEXT(P5,"mmmm"))</f>
        <v/>
      </c>
      <c r="Q4" s="40"/>
      <c r="R4" s="40"/>
      <c r="S4" s="40"/>
      <c r="T4" s="40"/>
      <c r="U4" s="40"/>
      <c r="V4" s="40"/>
      <c r="W4" s="40" t="str">
        <f ca="1">IF(OR(TEXT(W5,"mmmm")=P4,TEXT(W5,"mmmm")=I4),"",TEXT(W5,"mmmm"))</f>
        <v/>
      </c>
      <c r="X4" s="40"/>
      <c r="Y4" s="40"/>
      <c r="Z4" s="40"/>
      <c r="AA4" s="40"/>
      <c r="AB4" s="40"/>
      <c r="AC4" s="40"/>
      <c r="AD4" s="40" t="str">
        <f ca="1">IF(OR(TEXT(AD5,"mmmm")=W4,TEXT(AD5,"mmmm")=P4,TEXT(AD5,"mmmm")=I4),"",TEXT(AD5,"mmmm"))</f>
        <v/>
      </c>
      <c r="AE4" s="40"/>
      <c r="AF4" s="40"/>
      <c r="AG4" s="40"/>
      <c r="AH4" s="40"/>
      <c r="AI4" s="40"/>
      <c r="AJ4" s="40"/>
      <c r="AK4" s="40" t="str">
        <f ca="1">IF(OR(TEXT(AK5,"mmmm")=AD4,TEXT(AK5,"mmmm")=W4,TEXT(AK5,"mmmm")=P4,TEXT(AK5,"mmmm")=I4),"",TEXT(AK5,"mmmm"))</f>
        <v/>
      </c>
      <c r="AL4" s="40"/>
      <c r="AM4" s="40"/>
      <c r="AN4" s="40"/>
      <c r="AO4" s="40"/>
      <c r="AP4" s="40"/>
      <c r="AQ4" s="40"/>
      <c r="AR4" s="40" t="str">
        <f ca="1">IF(OR(TEXT(AR5,"mmmm")=AK4,TEXT(AR5,"mmmm")=AD4,TEXT(AR5,"mmmm")=W4,TEXT(AR5,"mmmm")=P4),"",TEXT(AR5,"mmmm"))</f>
        <v>april</v>
      </c>
      <c r="AS4" s="40"/>
      <c r="AT4" s="40"/>
      <c r="AU4" s="40"/>
      <c r="AV4" s="40"/>
      <c r="AW4" s="40"/>
      <c r="AX4" s="40"/>
      <c r="AY4" s="40" t="str">
        <f ca="1">IF(OR(TEXT(AY5,"mmmm")=AR4,TEXT(AY5,"mmmm")=AK4,TEXT(AY5,"mmmm")=AD4,TEXT(AY5,"mmmm")=W4),"",TEXT(AY5,"mmmm"))</f>
        <v/>
      </c>
      <c r="AZ4" s="40"/>
      <c r="BA4" s="40"/>
      <c r="BB4" s="40"/>
      <c r="BC4" s="40"/>
      <c r="BD4" s="40"/>
      <c r="BE4" s="40"/>
      <c r="BF4" s="40" t="str">
        <f ca="1">IF(OR(TEXT(BF5,"mmmm")=AY4,TEXT(BF5,"mmmm")=AR4,TEXT(BF5,"mmmm")=AK4,TEXT(BF5,"mmmm")=AD4),"",TEXT(BF5,"mmmm"))</f>
        <v/>
      </c>
      <c r="BG4" s="40"/>
      <c r="BH4" s="40"/>
      <c r="BI4" s="40"/>
      <c r="BJ4" s="40"/>
      <c r="BK4" s="40"/>
      <c r="BL4" s="40"/>
    </row>
    <row r="5" spans="1:64" ht="15" customHeight="1" x14ac:dyDescent="0.25">
      <c r="A5" s="15" t="s">
        <v>4</v>
      </c>
      <c r="B5" s="57"/>
      <c r="C5" s="57"/>
      <c r="D5" s="57"/>
      <c r="E5" s="57"/>
      <c r="F5" s="57"/>
      <c r="G5" s="57"/>
      <c r="H5" s="57"/>
      <c r="I5" s="42">
        <f ca="1">IFERROR(Projekt_Start+Rulleinterval,TODAY())</f>
        <v>44256</v>
      </c>
      <c r="J5" s="43">
        <f ca="1">I5+1</f>
        <v>44257</v>
      </c>
      <c r="K5" s="43">
        <f t="shared" ref="K5:AX5" ca="1" si="0">J5+1</f>
        <v>44258</v>
      </c>
      <c r="L5" s="43">
        <f t="shared" ca="1" si="0"/>
        <v>44259</v>
      </c>
      <c r="M5" s="43">
        <f t="shared" ca="1" si="0"/>
        <v>44260</v>
      </c>
      <c r="N5" s="43">
        <f t="shared" ca="1" si="0"/>
        <v>44261</v>
      </c>
      <c r="O5" s="44">
        <f t="shared" ca="1" si="0"/>
        <v>44262</v>
      </c>
      <c r="P5" s="42">
        <f ca="1">O5+1</f>
        <v>44263</v>
      </c>
      <c r="Q5" s="43">
        <f ca="1">P5+1</f>
        <v>44264</v>
      </c>
      <c r="R5" s="43">
        <f t="shared" ca="1" si="0"/>
        <v>44265</v>
      </c>
      <c r="S5" s="43">
        <f t="shared" ca="1" si="0"/>
        <v>44266</v>
      </c>
      <c r="T5" s="43">
        <f t="shared" ca="1" si="0"/>
        <v>44267</v>
      </c>
      <c r="U5" s="43">
        <f t="shared" ca="1" si="0"/>
        <v>44268</v>
      </c>
      <c r="V5" s="44">
        <f t="shared" ca="1" si="0"/>
        <v>44269</v>
      </c>
      <c r="W5" s="42">
        <f ca="1">V5+1</f>
        <v>44270</v>
      </c>
      <c r="X5" s="43">
        <f ca="1">W5+1</f>
        <v>44271</v>
      </c>
      <c r="Y5" s="43">
        <f t="shared" ca="1" si="0"/>
        <v>44272</v>
      </c>
      <c r="Z5" s="43">
        <f t="shared" ca="1" si="0"/>
        <v>44273</v>
      </c>
      <c r="AA5" s="43">
        <f t="shared" ca="1" si="0"/>
        <v>44274</v>
      </c>
      <c r="AB5" s="43">
        <f t="shared" ca="1" si="0"/>
        <v>44275</v>
      </c>
      <c r="AC5" s="44">
        <f t="shared" ca="1" si="0"/>
        <v>44276</v>
      </c>
      <c r="AD5" s="42">
        <f ca="1">AC5+1</f>
        <v>44277</v>
      </c>
      <c r="AE5" s="43">
        <f ca="1">AD5+1</f>
        <v>44278</v>
      </c>
      <c r="AF5" s="43">
        <f t="shared" ca="1" si="0"/>
        <v>44279</v>
      </c>
      <c r="AG5" s="43">
        <f t="shared" ca="1" si="0"/>
        <v>44280</v>
      </c>
      <c r="AH5" s="43">
        <f t="shared" ca="1" si="0"/>
        <v>44281</v>
      </c>
      <c r="AI5" s="43">
        <f t="shared" ca="1" si="0"/>
        <v>44282</v>
      </c>
      <c r="AJ5" s="44">
        <f t="shared" ca="1" si="0"/>
        <v>44283</v>
      </c>
      <c r="AK5" s="42">
        <f ca="1">AJ5+1</f>
        <v>44284</v>
      </c>
      <c r="AL5" s="43">
        <f ca="1">AK5+1</f>
        <v>44285</v>
      </c>
      <c r="AM5" s="43">
        <f t="shared" ca="1" si="0"/>
        <v>44286</v>
      </c>
      <c r="AN5" s="43">
        <f t="shared" ca="1" si="0"/>
        <v>44287</v>
      </c>
      <c r="AO5" s="43">
        <f t="shared" ca="1" si="0"/>
        <v>44288</v>
      </c>
      <c r="AP5" s="43">
        <f t="shared" ca="1" si="0"/>
        <v>44289</v>
      </c>
      <c r="AQ5" s="44">
        <f t="shared" ca="1" si="0"/>
        <v>44290</v>
      </c>
      <c r="AR5" s="42">
        <f ca="1">AQ5+1</f>
        <v>44291</v>
      </c>
      <c r="AS5" s="43">
        <f ca="1">AR5+1</f>
        <v>44292</v>
      </c>
      <c r="AT5" s="43">
        <f t="shared" ca="1" si="0"/>
        <v>44293</v>
      </c>
      <c r="AU5" s="43">
        <f t="shared" ca="1" si="0"/>
        <v>44294</v>
      </c>
      <c r="AV5" s="43">
        <f t="shared" ca="1" si="0"/>
        <v>44295</v>
      </c>
      <c r="AW5" s="43">
        <f t="shared" ca="1" si="0"/>
        <v>44296</v>
      </c>
      <c r="AX5" s="44">
        <f t="shared" ca="1" si="0"/>
        <v>44297</v>
      </c>
      <c r="AY5" s="42">
        <f ca="1">AX5+1</f>
        <v>44298</v>
      </c>
      <c r="AZ5" s="43">
        <f ca="1">AY5+1</f>
        <v>44299</v>
      </c>
      <c r="BA5" s="43">
        <f t="shared" ref="BA5:BE5" ca="1" si="1">AZ5+1</f>
        <v>44300</v>
      </c>
      <c r="BB5" s="43">
        <f t="shared" ca="1" si="1"/>
        <v>44301</v>
      </c>
      <c r="BC5" s="43">
        <f t="shared" ca="1" si="1"/>
        <v>44302</v>
      </c>
      <c r="BD5" s="43">
        <f t="shared" ca="1" si="1"/>
        <v>44303</v>
      </c>
      <c r="BE5" s="44">
        <f t="shared" ca="1" si="1"/>
        <v>44304</v>
      </c>
      <c r="BF5" s="42">
        <f ca="1">BE5+1</f>
        <v>44305</v>
      </c>
      <c r="BG5" s="43">
        <f ca="1">BF5+1</f>
        <v>44306</v>
      </c>
      <c r="BH5" s="43">
        <f t="shared" ref="BH5:BL5" ca="1" si="2">BG5+1</f>
        <v>44307</v>
      </c>
      <c r="BI5" s="43">
        <f t="shared" ca="1" si="2"/>
        <v>44308</v>
      </c>
      <c r="BJ5" s="43">
        <f t="shared" ca="1" si="2"/>
        <v>44309</v>
      </c>
      <c r="BK5" s="43">
        <f t="shared" ca="1" si="2"/>
        <v>44310</v>
      </c>
      <c r="BL5" s="44">
        <f t="shared" ca="1" si="2"/>
        <v>44311</v>
      </c>
    </row>
    <row r="6" spans="1:64" s="20" customFormat="1" ht="25.15" customHeight="1" x14ac:dyDescent="0.25">
      <c r="A6" s="15" t="s">
        <v>5</v>
      </c>
      <c r="B6" s="34"/>
      <c r="C6" s="34"/>
      <c r="D6" s="34"/>
      <c r="E6" s="34"/>
      <c r="F6" s="34"/>
      <c r="G6" s="34"/>
      <c r="H6" s="34"/>
      <c r="I6" s="45"/>
      <c r="J6" s="46"/>
      <c r="K6" s="46"/>
      <c r="L6" s="46"/>
      <c r="M6" s="46"/>
      <c r="N6" s="46"/>
      <c r="O6" s="47"/>
      <c r="P6" s="45"/>
      <c r="Q6" s="46"/>
      <c r="R6" s="46"/>
      <c r="S6" s="46"/>
      <c r="T6" s="46"/>
      <c r="U6" s="46"/>
      <c r="V6" s="47"/>
      <c r="W6" s="45"/>
      <c r="X6" s="46"/>
      <c r="Y6" s="46"/>
      <c r="Z6" s="46"/>
      <c r="AA6" s="46"/>
      <c r="AB6" s="46"/>
      <c r="AC6" s="47"/>
      <c r="AD6" s="45"/>
      <c r="AE6" s="46"/>
      <c r="AF6" s="46"/>
      <c r="AG6" s="46"/>
      <c r="AH6" s="46"/>
      <c r="AI6" s="46"/>
      <c r="AJ6" s="47"/>
      <c r="AK6" s="45"/>
      <c r="AL6" s="46"/>
      <c r="AM6" s="46"/>
      <c r="AN6" s="46"/>
      <c r="AO6" s="46"/>
      <c r="AP6" s="46"/>
      <c r="AQ6" s="47"/>
      <c r="AR6" s="45"/>
      <c r="AS6" s="46"/>
      <c r="AT6" s="46"/>
      <c r="AU6" s="46"/>
      <c r="AV6" s="46"/>
      <c r="AW6" s="46"/>
      <c r="AX6" s="47"/>
      <c r="AY6" s="45"/>
      <c r="AZ6" s="46"/>
      <c r="BA6" s="46"/>
      <c r="BB6" s="46"/>
      <c r="BC6" s="46"/>
      <c r="BD6" s="46"/>
      <c r="BE6" s="47"/>
      <c r="BF6" s="45"/>
      <c r="BG6" s="46"/>
      <c r="BH6" s="46"/>
      <c r="BI6" s="46"/>
      <c r="BJ6" s="46"/>
      <c r="BK6" s="46"/>
      <c r="BL6" s="47"/>
    </row>
    <row r="7" spans="1:64" ht="30.95" customHeight="1" thickBot="1" x14ac:dyDescent="0.3">
      <c r="A7" s="15" t="s">
        <v>6</v>
      </c>
      <c r="B7" s="28" t="s">
        <v>14</v>
      </c>
      <c r="C7" s="29" t="s">
        <v>23</v>
      </c>
      <c r="D7" s="29" t="s">
        <v>32</v>
      </c>
      <c r="E7" s="29" t="s">
        <v>33</v>
      </c>
      <c r="F7" s="29" t="s">
        <v>34</v>
      </c>
      <c r="G7" s="29" t="s">
        <v>35</v>
      </c>
      <c r="H7" s="27"/>
      <c r="I7" s="25" t="str">
        <f t="shared" ref="I7" ca="1" si="3">LEFT(TEXT(I5,"ddd"),1)</f>
        <v>m</v>
      </c>
      <c r="J7" s="25" t="str">
        <f t="shared" ref="J7:AR7" ca="1" si="4">LEFT(TEXT(J5,"ddd"),1)</f>
        <v>t</v>
      </c>
      <c r="K7" s="25" t="str">
        <f t="shared" ca="1" si="4"/>
        <v>o</v>
      </c>
      <c r="L7" s="25" t="str">
        <f t="shared" ca="1" si="4"/>
        <v>t</v>
      </c>
      <c r="M7" s="25" t="str">
        <f t="shared" ca="1" si="4"/>
        <v>f</v>
      </c>
      <c r="N7" s="25" t="str">
        <f t="shared" ca="1" si="4"/>
        <v>l</v>
      </c>
      <c r="O7" s="25" t="str">
        <f t="shared" ca="1" si="4"/>
        <v>s</v>
      </c>
      <c r="P7" s="25" t="str">
        <f t="shared" ca="1" si="4"/>
        <v>m</v>
      </c>
      <c r="Q7" s="25" t="str">
        <f t="shared" ca="1" si="4"/>
        <v>t</v>
      </c>
      <c r="R7" s="25" t="str">
        <f t="shared" ca="1" si="4"/>
        <v>o</v>
      </c>
      <c r="S7" s="25" t="str">
        <f t="shared" ca="1" si="4"/>
        <v>t</v>
      </c>
      <c r="T7" s="25" t="str">
        <f t="shared" ca="1" si="4"/>
        <v>f</v>
      </c>
      <c r="U7" s="25" t="str">
        <f t="shared" ca="1" si="4"/>
        <v>l</v>
      </c>
      <c r="V7" s="25" t="str">
        <f t="shared" ca="1" si="4"/>
        <v>s</v>
      </c>
      <c r="W7" s="25" t="str">
        <f t="shared" ca="1" si="4"/>
        <v>m</v>
      </c>
      <c r="X7" s="25" t="str">
        <f t="shared" ca="1" si="4"/>
        <v>t</v>
      </c>
      <c r="Y7" s="25" t="str">
        <f t="shared" ca="1" si="4"/>
        <v>o</v>
      </c>
      <c r="Z7" s="25" t="str">
        <f t="shared" ca="1" si="4"/>
        <v>t</v>
      </c>
      <c r="AA7" s="25" t="str">
        <f t="shared" ca="1" si="4"/>
        <v>f</v>
      </c>
      <c r="AB7" s="25" t="str">
        <f t="shared" ca="1" si="4"/>
        <v>l</v>
      </c>
      <c r="AC7" s="25" t="str">
        <f t="shared" ca="1" si="4"/>
        <v>s</v>
      </c>
      <c r="AD7" s="25" t="str">
        <f t="shared" ca="1" si="4"/>
        <v>m</v>
      </c>
      <c r="AE7" s="25" t="str">
        <f t="shared" ca="1" si="4"/>
        <v>t</v>
      </c>
      <c r="AF7" s="25" t="str">
        <f t="shared" ca="1" si="4"/>
        <v>o</v>
      </c>
      <c r="AG7" s="25" t="str">
        <f t="shared" ca="1" si="4"/>
        <v>t</v>
      </c>
      <c r="AH7" s="25" t="str">
        <f t="shared" ca="1" si="4"/>
        <v>f</v>
      </c>
      <c r="AI7" s="25" t="str">
        <f t="shared" ca="1" si="4"/>
        <v>l</v>
      </c>
      <c r="AJ7" s="25" t="str">
        <f t="shared" ca="1" si="4"/>
        <v>s</v>
      </c>
      <c r="AK7" s="25" t="str">
        <f t="shared" ca="1" si="4"/>
        <v>m</v>
      </c>
      <c r="AL7" s="25" t="str">
        <f t="shared" ca="1" si="4"/>
        <v>t</v>
      </c>
      <c r="AM7" s="25" t="str">
        <f t="shared" ca="1" si="4"/>
        <v>o</v>
      </c>
      <c r="AN7" s="25" t="str">
        <f t="shared" ca="1" si="4"/>
        <v>t</v>
      </c>
      <c r="AO7" s="25" t="str">
        <f t="shared" ca="1" si="4"/>
        <v>f</v>
      </c>
      <c r="AP7" s="25" t="str">
        <f t="shared" ca="1" si="4"/>
        <v>l</v>
      </c>
      <c r="AQ7" s="25" t="str">
        <f t="shared" ca="1" si="4"/>
        <v>s</v>
      </c>
      <c r="AR7" s="25" t="str">
        <f t="shared" ca="1" si="4"/>
        <v>m</v>
      </c>
      <c r="AS7" s="25" t="str">
        <f t="shared" ref="AS7:BL7" ca="1" si="5">LEFT(TEXT(AS5,"ddd"),1)</f>
        <v>t</v>
      </c>
      <c r="AT7" s="25" t="str">
        <f t="shared" ca="1" si="5"/>
        <v>o</v>
      </c>
      <c r="AU7" s="25" t="str">
        <f t="shared" ca="1" si="5"/>
        <v>t</v>
      </c>
      <c r="AV7" s="25" t="str">
        <f t="shared" ca="1" si="5"/>
        <v>f</v>
      </c>
      <c r="AW7" s="25" t="str">
        <f t="shared" ca="1" si="5"/>
        <v>l</v>
      </c>
      <c r="AX7" s="25" t="str">
        <f t="shared" ca="1" si="5"/>
        <v>s</v>
      </c>
      <c r="AY7" s="25" t="str">
        <f t="shared" ca="1" si="5"/>
        <v>m</v>
      </c>
      <c r="AZ7" s="25" t="str">
        <f t="shared" ca="1" si="5"/>
        <v>t</v>
      </c>
      <c r="BA7" s="25" t="str">
        <f t="shared" ca="1" si="5"/>
        <v>o</v>
      </c>
      <c r="BB7" s="25" t="str">
        <f t="shared" ca="1" si="5"/>
        <v>t</v>
      </c>
      <c r="BC7" s="25" t="str">
        <f t="shared" ca="1" si="5"/>
        <v>f</v>
      </c>
      <c r="BD7" s="25" t="str">
        <f t="shared" ca="1" si="5"/>
        <v>l</v>
      </c>
      <c r="BE7" s="25" t="str">
        <f t="shared" ca="1" si="5"/>
        <v>s</v>
      </c>
      <c r="BF7" s="25" t="str">
        <f t="shared" ca="1" si="5"/>
        <v>m</v>
      </c>
      <c r="BG7" s="25" t="str">
        <f t="shared" ca="1" si="5"/>
        <v>t</v>
      </c>
      <c r="BH7" s="25" t="str">
        <f t="shared" ca="1" si="5"/>
        <v>o</v>
      </c>
      <c r="BI7" s="25" t="str">
        <f t="shared" ca="1" si="5"/>
        <v>t</v>
      </c>
      <c r="BJ7" s="25" t="str">
        <f t="shared" ca="1" si="5"/>
        <v>f</v>
      </c>
      <c r="BK7" s="25" t="str">
        <f t="shared" ca="1" si="5"/>
        <v>l</v>
      </c>
      <c r="BL7" s="25" t="str">
        <f t="shared" ca="1" si="5"/>
        <v>s</v>
      </c>
    </row>
    <row r="8" spans="1:64" ht="30" hidden="1" customHeight="1" x14ac:dyDescent="0.25">
      <c r="A8" s="14" t="s">
        <v>7</v>
      </c>
      <c r="B8" s="51"/>
      <c r="C8" s="50"/>
      <c r="D8" s="29"/>
      <c r="E8" s="20"/>
      <c r="F8" s="20"/>
      <c r="G8" s="20"/>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2" customFormat="1" ht="30" customHeight="1" x14ac:dyDescent="0.25">
      <c r="A9" s="15" t="s">
        <v>8</v>
      </c>
      <c r="B9" s="52" t="s">
        <v>43</v>
      </c>
      <c r="C9" s="33"/>
      <c r="D9" s="33"/>
      <c r="E9" s="20"/>
      <c r="F9" s="20"/>
      <c r="G9" s="20"/>
      <c r="H9" s="26"/>
      <c r="I9" s="37" t="str">
        <f ca="1">IF(AND($C9="Mål",I$5&gt;=$F9,I$5&lt;=$F9+$G9-1),2,IF(AND($C9="Milepæl",I$5&gt;=$F9,I$5&lt;=$F9+$G9-1),1,""))</f>
        <v/>
      </c>
      <c r="J9" s="37" t="str">
        <f ca="1">IF(AND($C9="Mål",J$5&gt;=$F9,J$5&lt;=$F9+$G9-1),2,IF(AND($C9="Milepæl",J$5&gt;=$F9,J$5&lt;=$F9+$G9-1),1,""))</f>
        <v/>
      </c>
      <c r="K9" s="37" t="str">
        <f ca="1">IF(AND($C9="Mål",K$5&gt;=$F9,K$5&lt;=$F9+$G9-1),2,IF(AND($C9="Milepæl",K$5&gt;=$F9,K$5&lt;=$F9+$G9-1),1,""))</f>
        <v/>
      </c>
      <c r="L9" s="37" t="str">
        <f ca="1">IF(AND($C9="Mål",L$5&gt;=$F9,L$5&lt;=$F9+$G9-1),2,IF(AND($C9="Milepæl",L$5&gt;=$F9,L$5&lt;=$F9+$G9-1),1,""))</f>
        <v/>
      </c>
      <c r="M9" s="37" t="str">
        <f ca="1">IF(AND($C9="Mål",M$5&gt;=$F9,M$5&lt;=$F9+$G9-1),2,IF(AND($C9="Milepæl",M$5&gt;=$F9,M$5&lt;=$F9+$G9-1),1,""))</f>
        <v/>
      </c>
      <c r="N9" s="37" t="str">
        <f ca="1">IF(AND($C9="Mål",N$5&gt;=$F9,N$5&lt;=$F9+$G9-1),2,IF(AND($C9="Milepæl",N$5&gt;=$F9,N$5&lt;=$F9+$G9-1),1,""))</f>
        <v/>
      </c>
      <c r="O9" s="37" t="str">
        <f ca="1">IF(AND($C9="Mål",O$5&gt;=$F9,O$5&lt;=$F9+$G9-1),2,IF(AND($C9="Milepæl",O$5&gt;=$F9,O$5&lt;=$F9+$G9-1),1,""))</f>
        <v/>
      </c>
      <c r="P9" s="37" t="str">
        <f ca="1">IF(AND($C9="Mål",P$5&gt;=$F9,P$5&lt;=$F9+$G9-1),2,IF(AND($C9="Milepæl",P$5&gt;=$F9,P$5&lt;=$F9+$G9-1),1,""))</f>
        <v/>
      </c>
      <c r="Q9" s="37" t="str">
        <f ca="1">IF(AND($C9="Mål",Q$5&gt;=$F9,Q$5&lt;=$F9+$G9-1),2,IF(AND($C9="Milepæl",Q$5&gt;=$F9,Q$5&lt;=$F9+$G9-1),1,""))</f>
        <v/>
      </c>
      <c r="R9" s="37" t="str">
        <f ca="1">IF(AND($C9="Mål",R$5&gt;=$F9,R$5&lt;=$F9+$G9-1),2,IF(AND($C9="Milepæl",R$5&gt;=$F9,R$5&lt;=$F9+$G9-1),1,""))</f>
        <v/>
      </c>
      <c r="S9" s="37" t="str">
        <f ca="1">IF(AND($C9="Mål",S$5&gt;=$F9,S$5&lt;=$F9+$G9-1),2,IF(AND($C9="Milepæl",S$5&gt;=$F9,S$5&lt;=$F9+$G9-1),1,""))</f>
        <v/>
      </c>
      <c r="T9" s="37" t="str">
        <f ca="1">IF(AND($C9="Mål",T$5&gt;=$F9,T$5&lt;=$F9+$G9-1),2,IF(AND($C9="Milepæl",T$5&gt;=$F9,T$5&lt;=$F9+$G9-1),1,""))</f>
        <v/>
      </c>
      <c r="U9" s="37" t="str">
        <f ca="1">IF(AND($C9="Mål",U$5&gt;=$F9,U$5&lt;=$F9+$G9-1),2,IF(AND($C9="Milepæl",U$5&gt;=$F9,U$5&lt;=$F9+$G9-1),1,""))</f>
        <v/>
      </c>
      <c r="V9" s="37" t="str">
        <f ca="1">IF(AND($C9="Mål",V$5&gt;=$F9,V$5&lt;=$F9+$G9-1),2,IF(AND($C9="Milepæl",V$5&gt;=$F9,V$5&lt;=$F9+$G9-1),1,""))</f>
        <v/>
      </c>
      <c r="W9" s="37" t="str">
        <f ca="1">IF(AND($C9="Mål",W$5&gt;=$F9,W$5&lt;=$F9+$G9-1),2,IF(AND($C9="Milepæl",W$5&gt;=$F9,W$5&lt;=$F9+$G9-1),1,""))</f>
        <v/>
      </c>
      <c r="X9" s="37" t="str">
        <f ca="1">IF(AND($C9="Mål",X$5&gt;=$F9,X$5&lt;=$F9+$G9-1),2,IF(AND($C9="Milepæl",X$5&gt;=$F9,X$5&lt;=$F9+$G9-1),1,""))</f>
        <v/>
      </c>
      <c r="Y9" s="37" t="str">
        <f ca="1">IF(AND($C9="Mål",Y$5&gt;=$F9,Y$5&lt;=$F9+$G9-1),2,IF(AND($C9="Milepæl",Y$5&gt;=$F9,Y$5&lt;=$F9+$G9-1),1,""))</f>
        <v/>
      </c>
      <c r="Z9" s="37" t="str">
        <f ca="1">IF(AND($C9="Mål",Z$5&gt;=$F9,Z$5&lt;=$F9+$G9-1),2,IF(AND($C9="Milepæl",Z$5&gt;=$F9,Z$5&lt;=$F9+$G9-1),1,""))</f>
        <v/>
      </c>
      <c r="AA9" s="37" t="str">
        <f ca="1">IF(AND($C9="Mål",AA$5&gt;=$F9,AA$5&lt;=$F9+$G9-1),2,IF(AND($C9="Milepæl",AA$5&gt;=$F9,AA$5&lt;=$F9+$G9-1),1,""))</f>
        <v/>
      </c>
      <c r="AB9" s="37" t="str">
        <f ca="1">IF(AND($C9="Mål",AB$5&gt;=$F9,AB$5&lt;=$F9+$G9-1),2,IF(AND($C9="Milepæl",AB$5&gt;=$F9,AB$5&lt;=$F9+$G9-1),1,""))</f>
        <v/>
      </c>
      <c r="AC9" s="37" t="str">
        <f ca="1">IF(AND($C9="Mål",AC$5&gt;=$F9,AC$5&lt;=$F9+$G9-1),2,IF(AND($C9="Milepæl",AC$5&gt;=$F9,AC$5&lt;=$F9+$G9-1),1,""))</f>
        <v/>
      </c>
      <c r="AD9" s="37" t="str">
        <f ca="1">IF(AND($C9="Mål",AD$5&gt;=$F9,AD$5&lt;=$F9+$G9-1),2,IF(AND($C9="Milepæl",AD$5&gt;=$F9,AD$5&lt;=$F9+$G9-1),1,""))</f>
        <v/>
      </c>
      <c r="AE9" s="37" t="str">
        <f ca="1">IF(AND($C9="Mål",AE$5&gt;=$F9,AE$5&lt;=$F9+$G9-1),2,IF(AND($C9="Milepæl",AE$5&gt;=$F9,AE$5&lt;=$F9+$G9-1),1,""))</f>
        <v/>
      </c>
      <c r="AF9" s="37" t="str">
        <f ca="1">IF(AND($C9="Mål",AF$5&gt;=$F9,AF$5&lt;=$F9+$G9-1),2,IF(AND($C9="Milepæl",AF$5&gt;=$F9,AF$5&lt;=$F9+$G9-1),1,""))</f>
        <v/>
      </c>
      <c r="AG9" s="37" t="str">
        <f ca="1">IF(AND($C9="Mål",AG$5&gt;=$F9,AG$5&lt;=$F9+$G9-1),2,IF(AND($C9="Milepæl",AG$5&gt;=$F9,AG$5&lt;=$F9+$G9-1),1,""))</f>
        <v/>
      </c>
      <c r="AH9" s="37" t="str">
        <f ca="1">IF(AND($C9="Mål",AH$5&gt;=$F9,AH$5&lt;=$F9+$G9-1),2,IF(AND($C9="Milepæl",AH$5&gt;=$F9,AH$5&lt;=$F9+$G9-1),1,""))</f>
        <v/>
      </c>
      <c r="AI9" s="37" t="str">
        <f ca="1">IF(AND($C9="Mål",AI$5&gt;=$F9,AI$5&lt;=$F9+$G9-1),2,IF(AND($C9="Milepæl",AI$5&gt;=$F9,AI$5&lt;=$F9+$G9-1),1,""))</f>
        <v/>
      </c>
      <c r="AJ9" s="37" t="str">
        <f ca="1">IF(AND($C9="Mål",AJ$5&gt;=$F9,AJ$5&lt;=$F9+$G9-1),2,IF(AND($C9="Milepæl",AJ$5&gt;=$F9,AJ$5&lt;=$F9+$G9-1),1,""))</f>
        <v/>
      </c>
      <c r="AK9" s="37" t="str">
        <f ca="1">IF(AND($C9="Mål",AK$5&gt;=$F9,AK$5&lt;=$F9+$G9-1),2,IF(AND($C9="Milepæl",AK$5&gt;=$F9,AK$5&lt;=$F9+$G9-1),1,""))</f>
        <v/>
      </c>
      <c r="AL9" s="37" t="str">
        <f ca="1">IF(AND($C9="Mål",AL$5&gt;=$F9,AL$5&lt;=$F9+$G9-1),2,IF(AND($C9="Milepæl",AL$5&gt;=$F9,AL$5&lt;=$F9+$G9-1),1,""))</f>
        <v/>
      </c>
      <c r="AM9" s="37" t="str">
        <f ca="1">IF(AND($C9="Mål",AM$5&gt;=$F9,AM$5&lt;=$F9+$G9-1),2,IF(AND($C9="Milepæl",AM$5&gt;=$F9,AM$5&lt;=$F9+$G9-1),1,""))</f>
        <v/>
      </c>
      <c r="AN9" s="37" t="str">
        <f ca="1">IF(AND($C9="Mål",AN$5&gt;=$F9,AN$5&lt;=$F9+$G9-1),2,IF(AND($C9="Milepæl",AN$5&gt;=$F9,AN$5&lt;=$F9+$G9-1),1,""))</f>
        <v/>
      </c>
      <c r="AO9" s="37" t="str">
        <f ca="1">IF(AND($C9="Mål",AO$5&gt;=$F9,AO$5&lt;=$F9+$G9-1),2,IF(AND($C9="Milepæl",AO$5&gt;=$F9,AO$5&lt;=$F9+$G9-1),1,""))</f>
        <v/>
      </c>
      <c r="AP9" s="37" t="str">
        <f ca="1">IF(AND($C9="Mål",AP$5&gt;=$F9,AP$5&lt;=$F9+$G9-1),2,IF(AND($C9="Milepæl",AP$5&gt;=$F9,AP$5&lt;=$F9+$G9-1),1,""))</f>
        <v/>
      </c>
      <c r="AQ9" s="37" t="str">
        <f ca="1">IF(AND($C9="Mål",AQ$5&gt;=$F9,AQ$5&lt;=$F9+$G9-1),2,IF(AND($C9="Milepæl",AQ$5&gt;=$F9,AQ$5&lt;=$F9+$G9-1),1,""))</f>
        <v/>
      </c>
      <c r="AR9" s="37" t="str">
        <f ca="1">IF(AND($C9="Mål",AR$5&gt;=$F9,AR$5&lt;=$F9+$G9-1),2,IF(AND($C9="Milepæl",AR$5&gt;=$F9,AR$5&lt;=$F9+$G9-1),1,""))</f>
        <v/>
      </c>
      <c r="AS9" s="37" t="str">
        <f ca="1">IF(AND($C9="Mål",AS$5&gt;=$F9,AS$5&lt;=$F9+$G9-1),2,IF(AND($C9="Milepæl",AS$5&gt;=$F9,AS$5&lt;=$F9+$G9-1),1,""))</f>
        <v/>
      </c>
      <c r="AT9" s="37" t="str">
        <f ca="1">IF(AND($C9="Mål",AT$5&gt;=$F9,AT$5&lt;=$F9+$G9-1),2,IF(AND($C9="Milepæl",AT$5&gt;=$F9,AT$5&lt;=$F9+$G9-1),1,""))</f>
        <v/>
      </c>
      <c r="AU9" s="37" t="str">
        <f ca="1">IF(AND($C9="Mål",AU$5&gt;=$F9,AU$5&lt;=$F9+$G9-1),2,IF(AND($C9="Milepæl",AU$5&gt;=$F9,AU$5&lt;=$F9+$G9-1),1,""))</f>
        <v/>
      </c>
      <c r="AV9" s="37" t="str">
        <f ca="1">IF(AND($C9="Mål",AV$5&gt;=$F9,AV$5&lt;=$F9+$G9-1),2,IF(AND($C9="Milepæl",AV$5&gt;=$F9,AV$5&lt;=$F9+$G9-1),1,""))</f>
        <v/>
      </c>
      <c r="AW9" s="37" t="str">
        <f ca="1">IF(AND($C9="Mål",AW$5&gt;=$F9,AW$5&lt;=$F9+$G9-1),2,IF(AND($C9="Milepæl",AW$5&gt;=$F9,AW$5&lt;=$F9+$G9-1),1,""))</f>
        <v/>
      </c>
      <c r="AX9" s="37" t="str">
        <f ca="1">IF(AND($C9="Mål",AX$5&gt;=$F9,AX$5&lt;=$F9+$G9-1),2,IF(AND($C9="Milepæl",AX$5&gt;=$F9,AX$5&lt;=$F9+$G9-1),1,""))</f>
        <v/>
      </c>
      <c r="AY9" s="37" t="str">
        <f ca="1">IF(AND($C9="Mål",AY$5&gt;=$F9,AY$5&lt;=$F9+$G9-1),2,IF(AND($C9="Milepæl",AY$5&gt;=$F9,AY$5&lt;=$F9+$G9-1),1,""))</f>
        <v/>
      </c>
      <c r="AZ9" s="37" t="str">
        <f ca="1">IF(AND($C9="Mål",AZ$5&gt;=$F9,AZ$5&lt;=$F9+$G9-1),2,IF(AND($C9="Milepæl",AZ$5&gt;=$F9,AZ$5&lt;=$F9+$G9-1),1,""))</f>
        <v/>
      </c>
      <c r="BA9" s="37" t="str">
        <f ca="1">IF(AND($C9="Mål",BA$5&gt;=$F9,BA$5&lt;=$F9+$G9-1),2,IF(AND($C9="Milepæl",BA$5&gt;=$F9,BA$5&lt;=$F9+$G9-1),1,""))</f>
        <v/>
      </c>
      <c r="BB9" s="37" t="str">
        <f ca="1">IF(AND($C9="Mål",BB$5&gt;=$F9,BB$5&lt;=$F9+$G9-1),2,IF(AND($C9="Milepæl",BB$5&gt;=$F9,BB$5&lt;=$F9+$G9-1),1,""))</f>
        <v/>
      </c>
      <c r="BC9" s="37" t="str">
        <f ca="1">IF(AND($C9="Mål",BC$5&gt;=$F9,BC$5&lt;=$F9+$G9-1),2,IF(AND($C9="Milepæl",BC$5&gt;=$F9,BC$5&lt;=$F9+$G9-1),1,""))</f>
        <v/>
      </c>
      <c r="BD9" s="37" t="str">
        <f ca="1">IF(AND($C9="Mål",BD$5&gt;=$F9,BD$5&lt;=$F9+$G9-1),2,IF(AND($C9="Milepæl",BD$5&gt;=$F9,BD$5&lt;=$F9+$G9-1),1,""))</f>
        <v/>
      </c>
      <c r="BE9" s="37" t="str">
        <f ca="1">IF(AND($C9="Mål",BE$5&gt;=$F9,BE$5&lt;=$F9+$G9-1),2,IF(AND($C9="Milepæl",BE$5&gt;=$F9,BE$5&lt;=$F9+$G9-1),1,""))</f>
        <v/>
      </c>
      <c r="BF9" s="37" t="str">
        <f ca="1">IF(AND($C9="Mål",BF$5&gt;=$F9,BF$5&lt;=$F9+$G9-1),2,IF(AND($C9="Milepæl",BF$5&gt;=$F9,BF$5&lt;=$F9+$G9-1),1,""))</f>
        <v/>
      </c>
      <c r="BG9" s="37" t="str">
        <f ca="1">IF(AND($C9="Mål",BG$5&gt;=$F9,BG$5&lt;=$F9+$G9-1),2,IF(AND($C9="Milepæl",BG$5&gt;=$F9,BG$5&lt;=$F9+$G9-1),1,""))</f>
        <v/>
      </c>
      <c r="BH9" s="37" t="str">
        <f ca="1">IF(AND($C9="Mål",BH$5&gt;=$F9,BH$5&lt;=$F9+$G9-1),2,IF(AND($C9="Milepæl",BH$5&gt;=$F9,BH$5&lt;=$F9+$G9-1),1,""))</f>
        <v/>
      </c>
      <c r="BI9" s="37" t="str">
        <f ca="1">IF(AND($C9="Mål",BI$5&gt;=$F9,BI$5&lt;=$F9+$G9-1),2,IF(AND($C9="Milepæl",BI$5&gt;=$F9,BI$5&lt;=$F9+$G9-1),1,""))</f>
        <v/>
      </c>
      <c r="BJ9" s="37" t="str">
        <f ca="1">IF(AND($C9="Mål",BJ$5&gt;=$F9,BJ$5&lt;=$F9+$G9-1),2,IF(AND($C9="Milepæl",BJ$5&gt;=$F9,BJ$5&lt;=$F9+$G9-1),1,""))</f>
        <v/>
      </c>
      <c r="BK9" s="37" t="str">
        <f ca="1">IF(AND($C9="Mål",BK$5&gt;=$F9,BK$5&lt;=$F9+$G9-1),2,IF(AND($C9="Milepæl",BK$5&gt;=$F9,BK$5&lt;=$F9+$G9-1),1,""))</f>
        <v/>
      </c>
      <c r="BL9" s="37" t="str">
        <f ca="1">IF(AND($C9="Mål",BL$5&gt;=$F9,BL$5&lt;=$F9+$G9-1),2,IF(AND($C9="Milepæl",BL$5&gt;=$F9,BL$5&lt;=$F9+$G9-1),1,""))</f>
        <v/>
      </c>
    </row>
    <row r="10" spans="1:64" s="2" customFormat="1" ht="30" customHeight="1" x14ac:dyDescent="0.25">
      <c r="A10" s="15"/>
      <c r="B10" s="51" t="s">
        <v>44</v>
      </c>
      <c r="C10" s="33" t="s">
        <v>29</v>
      </c>
      <c r="D10" s="33" t="s">
        <v>45</v>
      </c>
      <c r="E10" s="30">
        <v>1</v>
      </c>
      <c r="F10" s="31">
        <f>Projekt_Start</f>
        <v>44256</v>
      </c>
      <c r="G10" s="32">
        <v>1</v>
      </c>
      <c r="H10" s="26"/>
      <c r="I10" s="37" t="str">
        <f ca="1">IF(AND($C10="Mål",I$5&gt;=$F10,I$5&lt;=$F10+$G10-1),2,IF(AND($C10="Milepæl",I$5&gt;=$F10,I$5&lt;=$F10+$G10-1),1,""))</f>
        <v/>
      </c>
      <c r="J10" s="37" t="str">
        <f ca="1">IF(AND($C10="Mål",J$5&gt;=$F10,J$5&lt;=$F10+$G10-1),2,IF(AND($C10="Milepæl",J$5&gt;=$F10,J$5&lt;=$F10+$G10-1),1,""))</f>
        <v/>
      </c>
      <c r="K10" s="37" t="str">
        <f ca="1">IF(AND($C10="Mål",K$5&gt;=$F10,K$5&lt;=$F10+$G10-1),2,IF(AND($C10="Milepæl",K$5&gt;=$F10,K$5&lt;=$F10+$G10-1),1,""))</f>
        <v/>
      </c>
      <c r="L10" s="37" t="str">
        <f ca="1">IF(AND($C10="Mål",L$5&gt;=$F10,L$5&lt;=$F10+$G10-1),2,IF(AND($C10="Milepæl",L$5&gt;=$F10,L$5&lt;=$F10+$G10-1),1,""))</f>
        <v/>
      </c>
      <c r="M10" s="37" t="str">
        <f ca="1">IF(AND($C10="Mål",M$5&gt;=$F10,M$5&lt;=$F10+$G10-1),2,IF(AND($C10="Milepæl",M$5&gt;=$F10,M$5&lt;=$F10+$G10-1),1,""))</f>
        <v/>
      </c>
      <c r="N10" s="37" t="str">
        <f ca="1">IF(AND($C10="Mål",N$5&gt;=$F10,N$5&lt;=$F10+$G10-1),2,IF(AND($C10="Milepæl",N$5&gt;=$F10,N$5&lt;=$F10+$G10-1),1,""))</f>
        <v/>
      </c>
      <c r="O10" s="37" t="str">
        <f ca="1">IF(AND($C10="Mål",O$5&gt;=$F10,O$5&lt;=$F10+$G10-1),2,IF(AND($C10="Milepæl",O$5&gt;=$F10,O$5&lt;=$F10+$G10-1),1,""))</f>
        <v/>
      </c>
      <c r="P10" s="37" t="str">
        <f ca="1">IF(AND($C10="Mål",P$5&gt;=$F10,P$5&lt;=$F10+$G10-1),2,IF(AND($C10="Milepæl",P$5&gt;=$F10,P$5&lt;=$F10+$G10-1),1,""))</f>
        <v/>
      </c>
      <c r="Q10" s="37" t="str">
        <f ca="1">IF(AND($C10="Mål",Q$5&gt;=$F10,Q$5&lt;=$F10+$G10-1),2,IF(AND($C10="Milepæl",Q$5&gt;=$F10,Q$5&lt;=$F10+$G10-1),1,""))</f>
        <v/>
      </c>
      <c r="R10" s="37" t="str">
        <f ca="1">IF(AND($C10="Mål",R$5&gt;=$F10,R$5&lt;=$F10+$G10-1),2,IF(AND($C10="Milepæl",R$5&gt;=$F10,R$5&lt;=$F10+$G10-1),1,""))</f>
        <v/>
      </c>
      <c r="S10" s="37" t="str">
        <f ca="1">IF(AND($C10="Mål",S$5&gt;=$F10,S$5&lt;=$F10+$G10-1),2,IF(AND($C10="Milepæl",S$5&gt;=$F10,S$5&lt;=$F10+$G10-1),1,""))</f>
        <v/>
      </c>
      <c r="T10" s="37" t="str">
        <f ca="1">IF(AND($C10="Mål",T$5&gt;=$F10,T$5&lt;=$F10+$G10-1),2,IF(AND($C10="Milepæl",T$5&gt;=$F10,T$5&lt;=$F10+$G10-1),1,""))</f>
        <v/>
      </c>
      <c r="U10" s="37" t="str">
        <f ca="1">IF(AND($C10="Mål",U$5&gt;=$F10,U$5&lt;=$F10+$G10-1),2,IF(AND($C10="Milepæl",U$5&gt;=$F10,U$5&lt;=$F10+$G10-1),1,""))</f>
        <v/>
      </c>
      <c r="V10" s="37" t="str">
        <f ca="1">IF(AND($C10="Mål",V$5&gt;=$F10,V$5&lt;=$F10+$G10-1),2,IF(AND($C10="Milepæl",V$5&gt;=$F10,V$5&lt;=$F10+$G10-1),1,""))</f>
        <v/>
      </c>
      <c r="W10" s="37" t="str">
        <f ca="1">IF(AND($C10="Mål",W$5&gt;=$F10,W$5&lt;=$F10+$G10-1),2,IF(AND($C10="Milepæl",W$5&gt;=$F10,W$5&lt;=$F10+$G10-1),1,""))</f>
        <v/>
      </c>
      <c r="X10" s="37" t="str">
        <f ca="1">IF(AND($C10="Mål",X$5&gt;=$F10,X$5&lt;=$F10+$G10-1),2,IF(AND($C10="Milepæl",X$5&gt;=$F10,X$5&lt;=$F10+$G10-1),1,""))</f>
        <v/>
      </c>
      <c r="Y10" s="37" t="str">
        <f ca="1">IF(AND($C10="Mål",Y$5&gt;=$F10,Y$5&lt;=$F10+$G10-1),2,IF(AND($C10="Milepæl",Y$5&gt;=$F10,Y$5&lt;=$F10+$G10-1),1,""))</f>
        <v/>
      </c>
      <c r="Z10" s="37" t="str">
        <f ca="1">IF(AND($C10="Mål",Z$5&gt;=$F10,Z$5&lt;=$F10+$G10-1),2,IF(AND($C10="Milepæl",Z$5&gt;=$F10,Z$5&lt;=$F10+$G10-1),1,""))</f>
        <v/>
      </c>
      <c r="AA10" s="37" t="str">
        <f ca="1">IF(AND($C10="Mål",AA$5&gt;=$F10,AA$5&lt;=$F10+$G10-1),2,IF(AND($C10="Milepæl",AA$5&gt;=$F10,AA$5&lt;=$F10+$G10-1),1,""))</f>
        <v/>
      </c>
      <c r="AB10" s="37" t="str">
        <f ca="1">IF(AND($C10="Mål",AB$5&gt;=$F10,AB$5&lt;=$F10+$G10-1),2,IF(AND($C10="Milepæl",AB$5&gt;=$F10,AB$5&lt;=$F10+$G10-1),1,""))</f>
        <v/>
      </c>
      <c r="AC10" s="37" t="str">
        <f ca="1">IF(AND($C10="Mål",AC$5&gt;=$F10,AC$5&lt;=$F10+$G10-1),2,IF(AND($C10="Milepæl",AC$5&gt;=$F10,AC$5&lt;=$F10+$G10-1),1,""))</f>
        <v/>
      </c>
      <c r="AD10" s="37" t="str">
        <f ca="1">IF(AND($C10="Mål",AD$5&gt;=$F10,AD$5&lt;=$F10+$G10-1),2,IF(AND($C10="Milepæl",AD$5&gt;=$F10,AD$5&lt;=$F10+$G10-1),1,""))</f>
        <v/>
      </c>
      <c r="AE10" s="37" t="str">
        <f ca="1">IF(AND($C10="Mål",AE$5&gt;=$F10,AE$5&lt;=$F10+$G10-1),2,IF(AND($C10="Milepæl",AE$5&gt;=$F10,AE$5&lt;=$F10+$G10-1),1,""))</f>
        <v/>
      </c>
      <c r="AF10" s="37" t="str">
        <f ca="1">IF(AND($C10="Mål",AF$5&gt;=$F10,AF$5&lt;=$F10+$G10-1),2,IF(AND($C10="Milepæl",AF$5&gt;=$F10,AF$5&lt;=$F10+$G10-1),1,""))</f>
        <v/>
      </c>
      <c r="AG10" s="37" t="str">
        <f ca="1">IF(AND($C10="Mål",AG$5&gt;=$F10,AG$5&lt;=$F10+$G10-1),2,IF(AND($C10="Milepæl",AG$5&gt;=$F10,AG$5&lt;=$F10+$G10-1),1,""))</f>
        <v/>
      </c>
      <c r="AH10" s="37" t="str">
        <f ca="1">IF(AND($C10="Mål",AH$5&gt;=$F10,AH$5&lt;=$F10+$G10-1),2,IF(AND($C10="Milepæl",AH$5&gt;=$F10,AH$5&lt;=$F10+$G10-1),1,""))</f>
        <v/>
      </c>
      <c r="AI10" s="37" t="str">
        <f ca="1">IF(AND($C10="Mål",AI$5&gt;=$F10,AI$5&lt;=$F10+$G10-1),2,IF(AND($C10="Milepæl",AI$5&gt;=$F10,AI$5&lt;=$F10+$G10-1),1,""))</f>
        <v/>
      </c>
      <c r="AJ10" s="37" t="str">
        <f ca="1">IF(AND($C10="Mål",AJ$5&gt;=$F10,AJ$5&lt;=$F10+$G10-1),2,IF(AND($C10="Milepæl",AJ$5&gt;=$F10,AJ$5&lt;=$F10+$G10-1),1,""))</f>
        <v/>
      </c>
      <c r="AK10" s="37" t="str">
        <f ca="1">IF(AND($C10="Mål",AK$5&gt;=$F10,AK$5&lt;=$F10+$G10-1),2,IF(AND($C10="Milepæl",AK$5&gt;=$F10,AK$5&lt;=$F10+$G10-1),1,""))</f>
        <v/>
      </c>
      <c r="AL10" s="37" t="str">
        <f ca="1">IF(AND($C10="Mål",AL$5&gt;=$F10,AL$5&lt;=$F10+$G10-1),2,IF(AND($C10="Milepæl",AL$5&gt;=$F10,AL$5&lt;=$F10+$G10-1),1,""))</f>
        <v/>
      </c>
      <c r="AM10" s="37" t="str">
        <f ca="1">IF(AND($C10="Mål",AM$5&gt;=$F10,AM$5&lt;=$F10+$G10-1),2,IF(AND($C10="Milepæl",AM$5&gt;=$F10,AM$5&lt;=$F10+$G10-1),1,""))</f>
        <v/>
      </c>
      <c r="AN10" s="37" t="str">
        <f ca="1">IF(AND($C10="Mål",AN$5&gt;=$F10,AN$5&lt;=$F10+$G10-1),2,IF(AND($C10="Milepæl",AN$5&gt;=$F10,AN$5&lt;=$F10+$G10-1),1,""))</f>
        <v/>
      </c>
      <c r="AO10" s="37" t="str">
        <f ca="1">IF(AND($C10="Mål",AO$5&gt;=$F10,AO$5&lt;=$F10+$G10-1),2,IF(AND($C10="Milepæl",AO$5&gt;=$F10,AO$5&lt;=$F10+$G10-1),1,""))</f>
        <v/>
      </c>
      <c r="AP10" s="37" t="str">
        <f ca="1">IF(AND($C10="Mål",AP$5&gt;=$F10,AP$5&lt;=$F10+$G10-1),2,IF(AND($C10="Milepæl",AP$5&gt;=$F10,AP$5&lt;=$F10+$G10-1),1,""))</f>
        <v/>
      </c>
      <c r="AQ10" s="37" t="str">
        <f ca="1">IF(AND($C10="Mål",AQ$5&gt;=$F10,AQ$5&lt;=$F10+$G10-1),2,IF(AND($C10="Milepæl",AQ$5&gt;=$F10,AQ$5&lt;=$F10+$G10-1),1,""))</f>
        <v/>
      </c>
      <c r="AR10" s="37" t="str">
        <f ca="1">IF(AND($C10="Mål",AR$5&gt;=$F10,AR$5&lt;=$F10+$G10-1),2,IF(AND($C10="Milepæl",AR$5&gt;=$F10,AR$5&lt;=$F10+$G10-1),1,""))</f>
        <v/>
      </c>
      <c r="AS10" s="37" t="str">
        <f ca="1">IF(AND($C10="Mål",AS$5&gt;=$F10,AS$5&lt;=$F10+$G10-1),2,IF(AND($C10="Milepæl",AS$5&gt;=$F10,AS$5&lt;=$F10+$G10-1),1,""))</f>
        <v/>
      </c>
      <c r="AT10" s="37" t="str">
        <f ca="1">IF(AND($C10="Mål",AT$5&gt;=$F10,AT$5&lt;=$F10+$G10-1),2,IF(AND($C10="Milepæl",AT$5&gt;=$F10,AT$5&lt;=$F10+$G10-1),1,""))</f>
        <v/>
      </c>
      <c r="AU10" s="37" t="str">
        <f ca="1">IF(AND($C10="Mål",AU$5&gt;=$F10,AU$5&lt;=$F10+$G10-1),2,IF(AND($C10="Milepæl",AU$5&gt;=$F10,AU$5&lt;=$F10+$G10-1),1,""))</f>
        <v/>
      </c>
      <c r="AV10" s="37" t="str">
        <f ca="1">IF(AND($C10="Mål",AV$5&gt;=$F10,AV$5&lt;=$F10+$G10-1),2,IF(AND($C10="Milepæl",AV$5&gt;=$F10,AV$5&lt;=$F10+$G10-1),1,""))</f>
        <v/>
      </c>
      <c r="AW10" s="37" t="str">
        <f ca="1">IF(AND($C10="Mål",AW$5&gt;=$F10,AW$5&lt;=$F10+$G10-1),2,IF(AND($C10="Milepæl",AW$5&gt;=$F10,AW$5&lt;=$F10+$G10-1),1,""))</f>
        <v/>
      </c>
      <c r="AX10" s="37" t="str">
        <f ca="1">IF(AND($C10="Mål",AX$5&gt;=$F10,AX$5&lt;=$F10+$G10-1),2,IF(AND($C10="Milepæl",AX$5&gt;=$F10,AX$5&lt;=$F10+$G10-1),1,""))</f>
        <v/>
      </c>
      <c r="AY10" s="37" t="str">
        <f ca="1">IF(AND($C10="Mål",AY$5&gt;=$F10,AY$5&lt;=$F10+$G10-1),2,IF(AND($C10="Milepæl",AY$5&gt;=$F10,AY$5&lt;=$F10+$G10-1),1,""))</f>
        <v/>
      </c>
      <c r="AZ10" s="37" t="str">
        <f ca="1">IF(AND($C10="Mål",AZ$5&gt;=$F10,AZ$5&lt;=$F10+$G10-1),2,IF(AND($C10="Milepæl",AZ$5&gt;=$F10,AZ$5&lt;=$F10+$G10-1),1,""))</f>
        <v/>
      </c>
      <c r="BA10" s="37" t="str">
        <f ca="1">IF(AND($C10="Mål",BA$5&gt;=$F10,BA$5&lt;=$F10+$G10-1),2,IF(AND($C10="Milepæl",BA$5&gt;=$F10,BA$5&lt;=$F10+$G10-1),1,""))</f>
        <v/>
      </c>
      <c r="BB10" s="37" t="str">
        <f ca="1">IF(AND($C10="Mål",BB$5&gt;=$F10,BB$5&lt;=$F10+$G10-1),2,IF(AND($C10="Milepæl",BB$5&gt;=$F10,BB$5&lt;=$F10+$G10-1),1,""))</f>
        <v/>
      </c>
      <c r="BC10" s="37" t="str">
        <f ca="1">IF(AND($C10="Mål",BC$5&gt;=$F10,BC$5&lt;=$F10+$G10-1),2,IF(AND($C10="Milepæl",BC$5&gt;=$F10,BC$5&lt;=$F10+$G10-1),1,""))</f>
        <v/>
      </c>
      <c r="BD10" s="37" t="str">
        <f ca="1">IF(AND($C10="Mål",BD$5&gt;=$F10,BD$5&lt;=$F10+$G10-1),2,IF(AND($C10="Milepæl",BD$5&gt;=$F10,BD$5&lt;=$F10+$G10-1),1,""))</f>
        <v/>
      </c>
      <c r="BE10" s="37" t="str">
        <f ca="1">IF(AND($C10="Mål",BE$5&gt;=$F10,BE$5&lt;=$F10+$G10-1),2,IF(AND($C10="Milepæl",BE$5&gt;=$F10,BE$5&lt;=$F10+$G10-1),1,""))</f>
        <v/>
      </c>
      <c r="BF10" s="37" t="str">
        <f ca="1">IF(AND($C10="Mål",BF$5&gt;=$F10,BF$5&lt;=$F10+$G10-1),2,IF(AND($C10="Milepæl",BF$5&gt;=$F10,BF$5&lt;=$F10+$G10-1),1,""))</f>
        <v/>
      </c>
      <c r="BG10" s="37" t="str">
        <f ca="1">IF(AND($C10="Mål",BG$5&gt;=$F10,BG$5&lt;=$F10+$G10-1),2,IF(AND($C10="Milepæl",BG$5&gt;=$F10,BG$5&lt;=$F10+$G10-1),1,""))</f>
        <v/>
      </c>
      <c r="BH10" s="37" t="str">
        <f ca="1">IF(AND($C10="Mål",BH$5&gt;=$F10,BH$5&lt;=$F10+$G10-1),2,IF(AND($C10="Milepæl",BH$5&gt;=$F10,BH$5&lt;=$F10+$G10-1),1,""))</f>
        <v/>
      </c>
      <c r="BI10" s="37" t="str">
        <f ca="1">IF(AND($C10="Mål",BI$5&gt;=$F10,BI$5&lt;=$F10+$G10-1),2,IF(AND($C10="Milepæl",BI$5&gt;=$F10,BI$5&lt;=$F10+$G10-1),1,""))</f>
        <v/>
      </c>
      <c r="BJ10" s="37" t="str">
        <f ca="1">IF(AND($C10="Mål",BJ$5&gt;=$F10,BJ$5&lt;=$F10+$G10-1),2,IF(AND($C10="Milepæl",BJ$5&gt;=$F10,BJ$5&lt;=$F10+$G10-1),1,""))</f>
        <v/>
      </c>
      <c r="BK10" s="37" t="str">
        <f ca="1">IF(AND($C10="Mål",BK$5&gt;=$F10,BK$5&lt;=$F10+$G10-1),2,IF(AND($C10="Milepæl",BK$5&gt;=$F10,BK$5&lt;=$F10+$G10-1),1,""))</f>
        <v/>
      </c>
      <c r="BL10" s="37" t="str">
        <f ca="1">IF(AND($C10="Mål",BL$5&gt;=$F10,BL$5&lt;=$F10+$G10-1),2,IF(AND($C10="Milepæl",BL$5&gt;=$F10,BL$5&lt;=$F10+$G10-1),1,""))</f>
        <v/>
      </c>
    </row>
    <row r="11" spans="1:64" s="2" customFormat="1" ht="30" customHeight="1" x14ac:dyDescent="0.25">
      <c r="A11" s="15"/>
      <c r="B11" s="51" t="s">
        <v>46</v>
      </c>
      <c r="C11" s="33" t="s">
        <v>29</v>
      </c>
      <c r="D11" s="33" t="s">
        <v>45</v>
      </c>
      <c r="E11" s="30">
        <v>0.5</v>
      </c>
      <c r="F11" s="31">
        <f>F10</f>
        <v>44256</v>
      </c>
      <c r="G11" s="32">
        <v>5</v>
      </c>
      <c r="H11" s="26"/>
      <c r="I11" s="37" t="str">
        <f ca="1">IF(AND($C11="Mål",I$5&gt;=$F11,I$5&lt;=$F11+$G11-1),2,IF(AND($C11="Milepæl",I$5&gt;=$F11,I$5&lt;=$F11+$G11-1),1,""))</f>
        <v/>
      </c>
      <c r="J11" s="37" t="str">
        <f ca="1">IF(AND($C11="Mål",J$5&gt;=$F11,J$5&lt;=$F11+$G11-1),2,IF(AND($C11="Milepæl",J$5&gt;=$F11,J$5&lt;=$F11+$G11-1),1,""))</f>
        <v/>
      </c>
      <c r="K11" s="37" t="str">
        <f ca="1">IF(AND($C11="Mål",K$5&gt;=$F11,K$5&lt;=$F11+$G11-1),2,IF(AND($C11="Milepæl",K$5&gt;=$F11,K$5&lt;=$F11+$G11-1),1,""))</f>
        <v/>
      </c>
      <c r="L11" s="37" t="str">
        <f ca="1">IF(AND($C11="Mål",L$5&gt;=$F11,L$5&lt;=$F11+$G11-1),2,IF(AND($C11="Milepæl",L$5&gt;=$F11,L$5&lt;=$F11+$G11-1),1,""))</f>
        <v/>
      </c>
      <c r="M11" s="37" t="str">
        <f ca="1">IF(AND($C11="Mål",M$5&gt;=$F11,M$5&lt;=$F11+$G11-1),2,IF(AND($C11="Milepæl",M$5&gt;=$F11,M$5&lt;=$F11+$G11-1),1,""))</f>
        <v/>
      </c>
      <c r="N11" s="37" t="str">
        <f ca="1">IF(AND($C11="Mål",N$5&gt;=$F11,N$5&lt;=$F11+$G11-1),2,IF(AND($C11="Milepæl",N$5&gt;=$F11,N$5&lt;=$F11+$G11-1),1,""))</f>
        <v/>
      </c>
      <c r="O11" s="37" t="str">
        <f ca="1">IF(AND($C11="Mål",O$5&gt;=$F11,O$5&lt;=$F11+$G11-1),2,IF(AND($C11="Milepæl",O$5&gt;=$F11,O$5&lt;=$F11+$G11-1),1,""))</f>
        <v/>
      </c>
      <c r="P11" s="37" t="str">
        <f ca="1">IF(AND($C11="Mål",P$5&gt;=$F11,P$5&lt;=$F11+$G11-1),2,IF(AND($C11="Milepæl",P$5&gt;=$F11,P$5&lt;=$F11+$G11-1),1,""))</f>
        <v/>
      </c>
      <c r="Q11" s="37" t="str">
        <f ca="1">IF(AND($C11="Mål",Q$5&gt;=$F11,Q$5&lt;=$F11+$G11-1),2,IF(AND($C11="Milepæl",Q$5&gt;=$F11,Q$5&lt;=$F11+$G11-1),1,""))</f>
        <v/>
      </c>
      <c r="R11" s="37" t="str">
        <f ca="1">IF(AND($C11="Mål",R$5&gt;=$F11,R$5&lt;=$F11+$G11-1),2,IF(AND($C11="Milepæl",R$5&gt;=$F11,R$5&lt;=$F11+$G11-1),1,""))</f>
        <v/>
      </c>
      <c r="S11" s="37" t="str">
        <f ca="1">IF(AND($C11="Mål",S$5&gt;=$F11,S$5&lt;=$F11+$G11-1),2,IF(AND($C11="Milepæl",S$5&gt;=$F11,S$5&lt;=$F11+$G11-1),1,""))</f>
        <v/>
      </c>
      <c r="T11" s="37" t="str">
        <f ca="1">IF(AND($C11="Mål",T$5&gt;=$F11,T$5&lt;=$F11+$G11-1),2,IF(AND($C11="Milepæl",T$5&gt;=$F11,T$5&lt;=$F11+$G11-1),1,""))</f>
        <v/>
      </c>
      <c r="U11" s="37" t="str">
        <f ca="1">IF(AND($C11="Mål",U$5&gt;=$F11,U$5&lt;=$F11+$G11-1),2,IF(AND($C11="Milepæl",U$5&gt;=$F11,U$5&lt;=$F11+$G11-1),1,""))</f>
        <v/>
      </c>
      <c r="V11" s="37" t="str">
        <f ca="1">IF(AND($C11="Mål",V$5&gt;=$F11,V$5&lt;=$F11+$G11-1),2,IF(AND($C11="Milepæl",V$5&gt;=$F11,V$5&lt;=$F11+$G11-1),1,""))</f>
        <v/>
      </c>
      <c r="W11" s="37" t="str">
        <f ca="1">IF(AND($C11="Mål",W$5&gt;=$F11,W$5&lt;=$F11+$G11-1),2,IF(AND($C11="Milepæl",W$5&gt;=$F11,W$5&lt;=$F11+$G11-1),1,""))</f>
        <v/>
      </c>
      <c r="X11" s="37" t="str">
        <f ca="1">IF(AND($C11="Mål",X$5&gt;=$F11,X$5&lt;=$F11+$G11-1),2,IF(AND($C11="Milepæl",X$5&gt;=$F11,X$5&lt;=$F11+$G11-1),1,""))</f>
        <v/>
      </c>
      <c r="Y11" s="37" t="str">
        <f ca="1">IF(AND($C11="Mål",Y$5&gt;=$F11,Y$5&lt;=$F11+$G11-1),2,IF(AND($C11="Milepæl",Y$5&gt;=$F11,Y$5&lt;=$F11+$G11-1),1,""))</f>
        <v/>
      </c>
      <c r="Z11" s="37" t="str">
        <f ca="1">IF(AND($C11="Mål",Z$5&gt;=$F11,Z$5&lt;=$F11+$G11-1),2,IF(AND($C11="Milepæl",Z$5&gt;=$F11,Z$5&lt;=$F11+$G11-1),1,""))</f>
        <v/>
      </c>
      <c r="AA11" s="37" t="str">
        <f ca="1">IF(AND($C11="Mål",AA$5&gt;=$F11,AA$5&lt;=$F11+$G11-1),2,IF(AND($C11="Milepæl",AA$5&gt;=$F11,AA$5&lt;=$F11+$G11-1),1,""))</f>
        <v/>
      </c>
      <c r="AB11" s="37" t="str">
        <f ca="1">IF(AND($C11="Mål",AB$5&gt;=$F11,AB$5&lt;=$F11+$G11-1),2,IF(AND($C11="Milepæl",AB$5&gt;=$F11,AB$5&lt;=$F11+$G11-1),1,""))</f>
        <v/>
      </c>
      <c r="AC11" s="37" t="str">
        <f ca="1">IF(AND($C11="Mål",AC$5&gt;=$F11,AC$5&lt;=$F11+$G11-1),2,IF(AND($C11="Milepæl",AC$5&gt;=$F11,AC$5&lt;=$F11+$G11-1),1,""))</f>
        <v/>
      </c>
      <c r="AD11" s="37" t="str">
        <f ca="1">IF(AND($C11="Mål",AD$5&gt;=$F11,AD$5&lt;=$F11+$G11-1),2,IF(AND($C11="Milepæl",AD$5&gt;=$F11,AD$5&lt;=$F11+$G11-1),1,""))</f>
        <v/>
      </c>
      <c r="AE11" s="37" t="str">
        <f ca="1">IF(AND($C11="Mål",AE$5&gt;=$F11,AE$5&lt;=$F11+$G11-1),2,IF(AND($C11="Milepæl",AE$5&gt;=$F11,AE$5&lt;=$F11+$G11-1),1,""))</f>
        <v/>
      </c>
      <c r="AF11" s="37" t="str">
        <f ca="1">IF(AND($C11="Mål",AF$5&gt;=$F11,AF$5&lt;=$F11+$G11-1),2,IF(AND($C11="Milepæl",AF$5&gt;=$F11,AF$5&lt;=$F11+$G11-1),1,""))</f>
        <v/>
      </c>
      <c r="AG11" s="37" t="str">
        <f ca="1">IF(AND($C11="Mål",AG$5&gt;=$F11,AG$5&lt;=$F11+$G11-1),2,IF(AND($C11="Milepæl",AG$5&gt;=$F11,AG$5&lt;=$F11+$G11-1),1,""))</f>
        <v/>
      </c>
      <c r="AH11" s="37" t="str">
        <f ca="1">IF(AND($C11="Mål",AH$5&gt;=$F11,AH$5&lt;=$F11+$G11-1),2,IF(AND($C11="Milepæl",AH$5&gt;=$F11,AH$5&lt;=$F11+$G11-1),1,""))</f>
        <v/>
      </c>
      <c r="AI11" s="37" t="str">
        <f ca="1">IF(AND($C11="Mål",AI$5&gt;=$F11,AI$5&lt;=$F11+$G11-1),2,IF(AND($C11="Milepæl",AI$5&gt;=$F11,AI$5&lt;=$F11+$G11-1),1,""))</f>
        <v/>
      </c>
      <c r="AJ11" s="37" t="str">
        <f ca="1">IF(AND($C11="Mål",AJ$5&gt;=$F11,AJ$5&lt;=$F11+$G11-1),2,IF(AND($C11="Milepæl",AJ$5&gt;=$F11,AJ$5&lt;=$F11+$G11-1),1,""))</f>
        <v/>
      </c>
      <c r="AK11" s="37" t="str">
        <f ca="1">IF(AND($C11="Mål",AK$5&gt;=$F11,AK$5&lt;=$F11+$G11-1),2,IF(AND($C11="Milepæl",AK$5&gt;=$F11,AK$5&lt;=$F11+$G11-1),1,""))</f>
        <v/>
      </c>
      <c r="AL11" s="37" t="str">
        <f ca="1">IF(AND($C11="Mål",AL$5&gt;=$F11,AL$5&lt;=$F11+$G11-1),2,IF(AND($C11="Milepæl",AL$5&gt;=$F11,AL$5&lt;=$F11+$G11-1),1,""))</f>
        <v/>
      </c>
      <c r="AM11" s="37" t="str">
        <f ca="1">IF(AND($C11="Mål",AM$5&gt;=$F11,AM$5&lt;=$F11+$G11-1),2,IF(AND($C11="Milepæl",AM$5&gt;=$F11,AM$5&lt;=$F11+$G11-1),1,""))</f>
        <v/>
      </c>
      <c r="AN11" s="37" t="str">
        <f ca="1">IF(AND($C11="Mål",AN$5&gt;=$F11,AN$5&lt;=$F11+$G11-1),2,IF(AND($C11="Milepæl",AN$5&gt;=$F11,AN$5&lt;=$F11+$G11-1),1,""))</f>
        <v/>
      </c>
      <c r="AO11" s="37" t="str">
        <f ca="1">IF(AND($C11="Mål",AO$5&gt;=$F11,AO$5&lt;=$F11+$G11-1),2,IF(AND($C11="Milepæl",AO$5&gt;=$F11,AO$5&lt;=$F11+$G11-1),1,""))</f>
        <v/>
      </c>
      <c r="AP11" s="37" t="str">
        <f ca="1">IF(AND($C11="Mål",AP$5&gt;=$F11,AP$5&lt;=$F11+$G11-1),2,IF(AND($C11="Milepæl",AP$5&gt;=$F11,AP$5&lt;=$F11+$G11-1),1,""))</f>
        <v/>
      </c>
      <c r="AQ11" s="37" t="str">
        <f ca="1">IF(AND($C11="Mål",AQ$5&gt;=$F11,AQ$5&lt;=$F11+$G11-1),2,IF(AND($C11="Milepæl",AQ$5&gt;=$F11,AQ$5&lt;=$F11+$G11-1),1,""))</f>
        <v/>
      </c>
      <c r="AR11" s="37" t="str">
        <f ca="1">IF(AND($C11="Mål",AR$5&gt;=$F11,AR$5&lt;=$F11+$G11-1),2,IF(AND($C11="Milepæl",AR$5&gt;=$F11,AR$5&lt;=$F11+$G11-1),1,""))</f>
        <v/>
      </c>
      <c r="AS11" s="37" t="str">
        <f ca="1">IF(AND($C11="Mål",AS$5&gt;=$F11,AS$5&lt;=$F11+$G11-1),2,IF(AND($C11="Milepæl",AS$5&gt;=$F11,AS$5&lt;=$F11+$G11-1),1,""))</f>
        <v/>
      </c>
      <c r="AT11" s="37" t="str">
        <f ca="1">IF(AND($C11="Mål",AT$5&gt;=$F11,AT$5&lt;=$F11+$G11-1),2,IF(AND($C11="Milepæl",AT$5&gt;=$F11,AT$5&lt;=$F11+$G11-1),1,""))</f>
        <v/>
      </c>
      <c r="AU11" s="37" t="str">
        <f ca="1">IF(AND($C11="Mål",AU$5&gt;=$F11,AU$5&lt;=$F11+$G11-1),2,IF(AND($C11="Milepæl",AU$5&gt;=$F11,AU$5&lt;=$F11+$G11-1),1,""))</f>
        <v/>
      </c>
      <c r="AV11" s="37" t="str">
        <f ca="1">IF(AND($C11="Mål",AV$5&gt;=$F11,AV$5&lt;=$F11+$G11-1),2,IF(AND($C11="Milepæl",AV$5&gt;=$F11,AV$5&lt;=$F11+$G11-1),1,""))</f>
        <v/>
      </c>
      <c r="AW11" s="37" t="str">
        <f ca="1">IF(AND($C11="Mål",AW$5&gt;=$F11,AW$5&lt;=$F11+$G11-1),2,IF(AND($C11="Milepæl",AW$5&gt;=$F11,AW$5&lt;=$F11+$G11-1),1,""))</f>
        <v/>
      </c>
      <c r="AX11" s="37" t="str">
        <f ca="1">IF(AND($C11="Mål",AX$5&gt;=$F11,AX$5&lt;=$F11+$G11-1),2,IF(AND($C11="Milepæl",AX$5&gt;=$F11,AX$5&lt;=$F11+$G11-1),1,""))</f>
        <v/>
      </c>
      <c r="AY11" s="37" t="str">
        <f ca="1">IF(AND($C11="Mål",AY$5&gt;=$F11,AY$5&lt;=$F11+$G11-1),2,IF(AND($C11="Milepæl",AY$5&gt;=$F11,AY$5&lt;=$F11+$G11-1),1,""))</f>
        <v/>
      </c>
      <c r="AZ11" s="37" t="str">
        <f ca="1">IF(AND($C11="Mål",AZ$5&gt;=$F11,AZ$5&lt;=$F11+$G11-1),2,IF(AND($C11="Milepæl",AZ$5&gt;=$F11,AZ$5&lt;=$F11+$G11-1),1,""))</f>
        <v/>
      </c>
      <c r="BA11" s="37" t="str">
        <f ca="1">IF(AND($C11="Mål",BA$5&gt;=$F11,BA$5&lt;=$F11+$G11-1),2,IF(AND($C11="Milepæl",BA$5&gt;=$F11,BA$5&lt;=$F11+$G11-1),1,""))</f>
        <v/>
      </c>
      <c r="BB11" s="37" t="str">
        <f ca="1">IF(AND($C11="Mål",BB$5&gt;=$F11,BB$5&lt;=$F11+$G11-1),2,IF(AND($C11="Milepæl",BB$5&gt;=$F11,BB$5&lt;=$F11+$G11-1),1,""))</f>
        <v/>
      </c>
      <c r="BC11" s="37" t="str">
        <f ca="1">IF(AND($C11="Mål",BC$5&gt;=$F11,BC$5&lt;=$F11+$G11-1),2,IF(AND($C11="Milepæl",BC$5&gt;=$F11,BC$5&lt;=$F11+$G11-1),1,""))</f>
        <v/>
      </c>
      <c r="BD11" s="37" t="str">
        <f ca="1">IF(AND($C11="Mål",BD$5&gt;=$F11,BD$5&lt;=$F11+$G11-1),2,IF(AND($C11="Milepæl",BD$5&gt;=$F11,BD$5&lt;=$F11+$G11-1),1,""))</f>
        <v/>
      </c>
      <c r="BE11" s="37" t="str">
        <f ca="1">IF(AND($C11="Mål",BE$5&gt;=$F11,BE$5&lt;=$F11+$G11-1),2,IF(AND($C11="Milepæl",BE$5&gt;=$F11,BE$5&lt;=$F11+$G11-1),1,""))</f>
        <v/>
      </c>
      <c r="BF11" s="37" t="str">
        <f ca="1">IF(AND($C11="Mål",BF$5&gt;=$F11,BF$5&lt;=$F11+$G11-1),2,IF(AND($C11="Milepæl",BF$5&gt;=$F11,BF$5&lt;=$F11+$G11-1),1,""))</f>
        <v/>
      </c>
      <c r="BG11" s="37" t="str">
        <f ca="1">IF(AND($C11="Mål",BG$5&gt;=$F11,BG$5&lt;=$F11+$G11-1),2,IF(AND($C11="Milepæl",BG$5&gt;=$F11,BG$5&lt;=$F11+$G11-1),1,""))</f>
        <v/>
      </c>
      <c r="BH11" s="37" t="str">
        <f ca="1">IF(AND($C11="Mål",BH$5&gt;=$F11,BH$5&lt;=$F11+$G11-1),2,IF(AND($C11="Milepæl",BH$5&gt;=$F11,BH$5&lt;=$F11+$G11-1),1,""))</f>
        <v/>
      </c>
      <c r="BI11" s="37" t="str">
        <f ca="1">IF(AND($C11="Mål",BI$5&gt;=$F11,BI$5&lt;=$F11+$G11-1),2,IF(AND($C11="Milepæl",BI$5&gt;=$F11,BI$5&lt;=$F11+$G11-1),1,""))</f>
        <v/>
      </c>
      <c r="BJ11" s="37" t="str">
        <f ca="1">IF(AND($C11="Mål",BJ$5&gt;=$F11,BJ$5&lt;=$F11+$G11-1),2,IF(AND($C11="Milepæl",BJ$5&gt;=$F11,BJ$5&lt;=$F11+$G11-1),1,""))</f>
        <v/>
      </c>
      <c r="BK11" s="37" t="str">
        <f ca="1">IF(AND($C11="Mål",BK$5&gt;=$F11,BK$5&lt;=$F11+$G11-1),2,IF(AND($C11="Milepæl",BK$5&gt;=$F11,BK$5&lt;=$F11+$G11-1),1,""))</f>
        <v/>
      </c>
      <c r="BL11" s="37" t="str">
        <f ca="1">IF(AND($C11="Mål",BL$5&gt;=$F11,BL$5&lt;=$F11+$G11-1),2,IF(AND($C11="Milepæl",BL$5&gt;=$F11,BL$5&lt;=$F11+$G11-1),1,""))</f>
        <v/>
      </c>
    </row>
    <row r="12" spans="1:64" s="2" customFormat="1" ht="30" customHeight="1" x14ac:dyDescent="0.25">
      <c r="A12" s="14"/>
      <c r="B12" s="51" t="s">
        <v>47</v>
      </c>
      <c r="C12" s="33" t="s">
        <v>29</v>
      </c>
      <c r="D12" s="33" t="s">
        <v>45</v>
      </c>
      <c r="E12" s="30">
        <v>0.5</v>
      </c>
      <c r="F12" s="31">
        <f>F10</f>
        <v>44256</v>
      </c>
      <c r="G12" s="32">
        <v>5</v>
      </c>
      <c r="H12" s="26"/>
      <c r="I12" s="37" t="str">
        <f ca="1">IF(AND($C12="Mål",I$5&gt;=$F12,I$5&lt;=$F12+$G12-1),2,IF(AND($C12="Milepæl",I$5&gt;=$F12,I$5&lt;=$F12+$G12-1),1,""))</f>
        <v/>
      </c>
      <c r="J12" s="37" t="str">
        <f ca="1">IF(AND($C12="Mål",J$5&gt;=$F12,J$5&lt;=$F12+$G12-1),2,IF(AND($C12="Milepæl",J$5&gt;=$F12,J$5&lt;=$F12+$G12-1),1,""))</f>
        <v/>
      </c>
      <c r="K12" s="37" t="str">
        <f ca="1">IF(AND($C12="Mål",K$5&gt;=$F12,K$5&lt;=$F12+$G12-1),2,IF(AND($C12="Milepæl",K$5&gt;=$F12,K$5&lt;=$F12+$G12-1),1,""))</f>
        <v/>
      </c>
      <c r="L12" s="37" t="str">
        <f ca="1">IF(AND($C12="Mål",L$5&gt;=$F12,L$5&lt;=$F12+$G12-1),2,IF(AND($C12="Milepæl",L$5&gt;=$F12,L$5&lt;=$F12+$G12-1),1,""))</f>
        <v/>
      </c>
      <c r="M12" s="37" t="str">
        <f ca="1">IF(AND($C12="Mål",M$5&gt;=$F12,M$5&lt;=$F12+$G12-1),2,IF(AND($C12="Milepæl",M$5&gt;=$F12,M$5&lt;=$F12+$G12-1),1,""))</f>
        <v/>
      </c>
      <c r="N12" s="37" t="str">
        <f ca="1">IF(AND($C12="Mål",N$5&gt;=$F12,N$5&lt;=$F12+$G12-1),2,IF(AND($C12="Milepæl",N$5&gt;=$F12,N$5&lt;=$F12+$G12-1),1,""))</f>
        <v/>
      </c>
      <c r="O12" s="37" t="str">
        <f ca="1">IF(AND($C12="Mål",O$5&gt;=$F12,O$5&lt;=$F12+$G12-1),2,IF(AND($C12="Milepæl",O$5&gt;=$F12,O$5&lt;=$F12+$G12-1),1,""))</f>
        <v/>
      </c>
      <c r="P12" s="37" t="str">
        <f ca="1">IF(AND($C12="Mål",P$5&gt;=$F12,P$5&lt;=$F12+$G12-1),2,IF(AND($C12="Milepæl",P$5&gt;=$F12,P$5&lt;=$F12+$G12-1),1,""))</f>
        <v/>
      </c>
      <c r="Q12" s="37" t="str">
        <f ca="1">IF(AND($C12="Mål",Q$5&gt;=$F12,Q$5&lt;=$F12+$G12-1),2,IF(AND($C12="Milepæl",Q$5&gt;=$F12,Q$5&lt;=$F12+$G12-1),1,""))</f>
        <v/>
      </c>
      <c r="R12" s="37" t="str">
        <f ca="1">IF(AND($C12="Mål",R$5&gt;=$F12,R$5&lt;=$F12+$G12-1),2,IF(AND($C12="Milepæl",R$5&gt;=$F12,R$5&lt;=$F12+$G12-1),1,""))</f>
        <v/>
      </c>
      <c r="S12" s="37" t="str">
        <f ca="1">IF(AND($C12="Mål",S$5&gt;=$F12,S$5&lt;=$F12+$G12-1),2,IF(AND($C12="Milepæl",S$5&gt;=$F12,S$5&lt;=$F12+$G12-1),1,""))</f>
        <v/>
      </c>
      <c r="T12" s="37" t="str">
        <f ca="1">IF(AND($C12="Mål",T$5&gt;=$F12,T$5&lt;=$F12+$G12-1),2,IF(AND($C12="Milepæl",T$5&gt;=$F12,T$5&lt;=$F12+$G12-1),1,""))</f>
        <v/>
      </c>
      <c r="U12" s="37" t="str">
        <f ca="1">IF(AND($C12="Mål",U$5&gt;=$F12,U$5&lt;=$F12+$G12-1),2,IF(AND($C12="Milepæl",U$5&gt;=$F12,U$5&lt;=$F12+$G12-1),1,""))</f>
        <v/>
      </c>
      <c r="V12" s="37" t="str">
        <f ca="1">IF(AND($C12="Mål",V$5&gt;=$F12,V$5&lt;=$F12+$G12-1),2,IF(AND($C12="Milepæl",V$5&gt;=$F12,V$5&lt;=$F12+$G12-1),1,""))</f>
        <v/>
      </c>
      <c r="W12" s="37" t="str">
        <f ca="1">IF(AND($C12="Mål",W$5&gt;=$F12,W$5&lt;=$F12+$G12-1),2,IF(AND($C12="Milepæl",W$5&gt;=$F12,W$5&lt;=$F12+$G12-1),1,""))</f>
        <v/>
      </c>
      <c r="X12" s="37" t="str">
        <f ca="1">IF(AND($C12="Mål",X$5&gt;=$F12,X$5&lt;=$F12+$G12-1),2,IF(AND($C12="Milepæl",X$5&gt;=$F12,X$5&lt;=$F12+$G12-1),1,""))</f>
        <v/>
      </c>
      <c r="Y12" s="37" t="str">
        <f ca="1">IF(AND($C12="Mål",Y$5&gt;=$F12,Y$5&lt;=$F12+$G12-1),2,IF(AND($C12="Milepæl",Y$5&gt;=$F12,Y$5&lt;=$F12+$G12-1),1,""))</f>
        <v/>
      </c>
      <c r="Z12" s="37" t="str">
        <f ca="1">IF(AND($C12="Mål",Z$5&gt;=$F12,Z$5&lt;=$F12+$G12-1),2,IF(AND($C12="Milepæl",Z$5&gt;=$F12,Z$5&lt;=$F12+$G12-1),1,""))</f>
        <v/>
      </c>
      <c r="AA12" s="37" t="str">
        <f ca="1">IF(AND($C12="Mål",AA$5&gt;=$F12,AA$5&lt;=$F12+$G12-1),2,IF(AND($C12="Milepæl",AA$5&gt;=$F12,AA$5&lt;=$F12+$G12-1),1,""))</f>
        <v/>
      </c>
      <c r="AB12" s="37" t="str">
        <f ca="1">IF(AND($C12="Mål",AB$5&gt;=$F12,AB$5&lt;=$F12+$G12-1),2,IF(AND($C12="Milepæl",AB$5&gt;=$F12,AB$5&lt;=$F12+$G12-1),1,""))</f>
        <v/>
      </c>
      <c r="AC12" s="37" t="str">
        <f ca="1">IF(AND($C12="Mål",AC$5&gt;=$F12,AC$5&lt;=$F12+$G12-1),2,IF(AND($C12="Milepæl",AC$5&gt;=$F12,AC$5&lt;=$F12+$G12-1),1,""))</f>
        <v/>
      </c>
      <c r="AD12" s="37" t="str">
        <f ca="1">IF(AND($C12="Mål",AD$5&gt;=$F12,AD$5&lt;=$F12+$G12-1),2,IF(AND($C12="Milepæl",AD$5&gt;=$F12,AD$5&lt;=$F12+$G12-1),1,""))</f>
        <v/>
      </c>
      <c r="AE12" s="37" t="str">
        <f ca="1">IF(AND($C12="Mål",AE$5&gt;=$F12,AE$5&lt;=$F12+$G12-1),2,IF(AND($C12="Milepæl",AE$5&gt;=$F12,AE$5&lt;=$F12+$G12-1),1,""))</f>
        <v/>
      </c>
      <c r="AF12" s="37" t="str">
        <f ca="1">IF(AND($C12="Mål",AF$5&gt;=$F12,AF$5&lt;=$F12+$G12-1),2,IF(AND($C12="Milepæl",AF$5&gt;=$F12,AF$5&lt;=$F12+$G12-1),1,""))</f>
        <v/>
      </c>
      <c r="AG12" s="37" t="str">
        <f ca="1">IF(AND($C12="Mål",AG$5&gt;=$F12,AG$5&lt;=$F12+$G12-1),2,IF(AND($C12="Milepæl",AG$5&gt;=$F12,AG$5&lt;=$F12+$G12-1),1,""))</f>
        <v/>
      </c>
      <c r="AH12" s="37" t="str">
        <f ca="1">IF(AND($C12="Mål",AH$5&gt;=$F12,AH$5&lt;=$F12+$G12-1),2,IF(AND($C12="Milepæl",AH$5&gt;=$F12,AH$5&lt;=$F12+$G12-1),1,""))</f>
        <v/>
      </c>
      <c r="AI12" s="37" t="str">
        <f ca="1">IF(AND($C12="Mål",AI$5&gt;=$F12,AI$5&lt;=$F12+$G12-1),2,IF(AND($C12="Milepæl",AI$5&gt;=$F12,AI$5&lt;=$F12+$G12-1),1,""))</f>
        <v/>
      </c>
      <c r="AJ12" s="37" t="str">
        <f ca="1">IF(AND($C12="Mål",AJ$5&gt;=$F12,AJ$5&lt;=$F12+$G12-1),2,IF(AND($C12="Milepæl",AJ$5&gt;=$F12,AJ$5&lt;=$F12+$G12-1),1,""))</f>
        <v/>
      </c>
      <c r="AK12" s="37" t="str">
        <f ca="1">IF(AND($C12="Mål",AK$5&gt;=$F12,AK$5&lt;=$F12+$G12-1),2,IF(AND($C12="Milepæl",AK$5&gt;=$F12,AK$5&lt;=$F12+$G12-1),1,""))</f>
        <v/>
      </c>
      <c r="AL12" s="37" t="str">
        <f ca="1">IF(AND($C12="Mål",AL$5&gt;=$F12,AL$5&lt;=$F12+$G12-1),2,IF(AND($C12="Milepæl",AL$5&gt;=$F12,AL$5&lt;=$F12+$G12-1),1,""))</f>
        <v/>
      </c>
      <c r="AM12" s="37" t="str">
        <f ca="1">IF(AND($C12="Mål",AM$5&gt;=$F12,AM$5&lt;=$F12+$G12-1),2,IF(AND($C12="Milepæl",AM$5&gt;=$F12,AM$5&lt;=$F12+$G12-1),1,""))</f>
        <v/>
      </c>
      <c r="AN12" s="37" t="str">
        <f ca="1">IF(AND($C12="Mål",AN$5&gt;=$F12,AN$5&lt;=$F12+$G12-1),2,IF(AND($C12="Milepæl",AN$5&gt;=$F12,AN$5&lt;=$F12+$G12-1),1,""))</f>
        <v/>
      </c>
      <c r="AO12" s="37" t="str">
        <f ca="1">IF(AND($C12="Mål",AO$5&gt;=$F12,AO$5&lt;=$F12+$G12-1),2,IF(AND($C12="Milepæl",AO$5&gt;=$F12,AO$5&lt;=$F12+$G12-1),1,""))</f>
        <v/>
      </c>
      <c r="AP12" s="37" t="str">
        <f ca="1">IF(AND($C12="Mål",AP$5&gt;=$F12,AP$5&lt;=$F12+$G12-1),2,IF(AND($C12="Milepæl",AP$5&gt;=$F12,AP$5&lt;=$F12+$G12-1),1,""))</f>
        <v/>
      </c>
      <c r="AQ12" s="37" t="str">
        <f ca="1">IF(AND($C12="Mål",AQ$5&gt;=$F12,AQ$5&lt;=$F12+$G12-1),2,IF(AND($C12="Milepæl",AQ$5&gt;=$F12,AQ$5&lt;=$F12+$G12-1),1,""))</f>
        <v/>
      </c>
      <c r="AR12" s="37" t="str">
        <f ca="1">IF(AND($C12="Mål",AR$5&gt;=$F12,AR$5&lt;=$F12+$G12-1),2,IF(AND($C12="Milepæl",AR$5&gt;=$F12,AR$5&lt;=$F12+$G12-1),1,""))</f>
        <v/>
      </c>
      <c r="AS12" s="37" t="str">
        <f ca="1">IF(AND($C12="Mål",AS$5&gt;=$F12,AS$5&lt;=$F12+$G12-1),2,IF(AND($C12="Milepæl",AS$5&gt;=$F12,AS$5&lt;=$F12+$G12-1),1,""))</f>
        <v/>
      </c>
      <c r="AT12" s="37" t="str">
        <f ca="1">IF(AND($C12="Mål",AT$5&gt;=$F12,AT$5&lt;=$F12+$G12-1),2,IF(AND($C12="Milepæl",AT$5&gt;=$F12,AT$5&lt;=$F12+$G12-1),1,""))</f>
        <v/>
      </c>
      <c r="AU12" s="37" t="str">
        <f ca="1">IF(AND($C12="Mål",AU$5&gt;=$F12,AU$5&lt;=$F12+$G12-1),2,IF(AND($C12="Milepæl",AU$5&gt;=$F12,AU$5&lt;=$F12+$G12-1),1,""))</f>
        <v/>
      </c>
      <c r="AV12" s="37" t="str">
        <f ca="1">IF(AND($C12="Mål",AV$5&gt;=$F12,AV$5&lt;=$F12+$G12-1),2,IF(AND($C12="Milepæl",AV$5&gt;=$F12,AV$5&lt;=$F12+$G12-1),1,""))</f>
        <v/>
      </c>
      <c r="AW12" s="37" t="str">
        <f ca="1">IF(AND($C12="Mål",AW$5&gt;=$F12,AW$5&lt;=$F12+$G12-1),2,IF(AND($C12="Milepæl",AW$5&gt;=$F12,AW$5&lt;=$F12+$G12-1),1,""))</f>
        <v/>
      </c>
      <c r="AX12" s="37" t="str">
        <f ca="1">IF(AND($C12="Mål",AX$5&gt;=$F12,AX$5&lt;=$F12+$G12-1),2,IF(AND($C12="Milepæl",AX$5&gt;=$F12,AX$5&lt;=$F12+$G12-1),1,""))</f>
        <v/>
      </c>
      <c r="AY12" s="37" t="str">
        <f ca="1">IF(AND($C12="Mål",AY$5&gt;=$F12,AY$5&lt;=$F12+$G12-1),2,IF(AND($C12="Milepæl",AY$5&gt;=$F12,AY$5&lt;=$F12+$G12-1),1,""))</f>
        <v/>
      </c>
      <c r="AZ12" s="37" t="str">
        <f ca="1">IF(AND($C12="Mål",AZ$5&gt;=$F12,AZ$5&lt;=$F12+$G12-1),2,IF(AND($C12="Milepæl",AZ$5&gt;=$F12,AZ$5&lt;=$F12+$G12-1),1,""))</f>
        <v/>
      </c>
      <c r="BA12" s="37" t="str">
        <f ca="1">IF(AND($C12="Mål",BA$5&gt;=$F12,BA$5&lt;=$F12+$G12-1),2,IF(AND($C12="Milepæl",BA$5&gt;=$F12,BA$5&lt;=$F12+$G12-1),1,""))</f>
        <v/>
      </c>
      <c r="BB12" s="37" t="str">
        <f ca="1">IF(AND($C12="Mål",BB$5&gt;=$F12,BB$5&lt;=$F12+$G12-1),2,IF(AND($C12="Milepæl",BB$5&gt;=$F12,BB$5&lt;=$F12+$G12-1),1,""))</f>
        <v/>
      </c>
      <c r="BC12" s="37" t="str">
        <f ca="1">IF(AND($C12="Mål",BC$5&gt;=$F12,BC$5&lt;=$F12+$G12-1),2,IF(AND($C12="Milepæl",BC$5&gt;=$F12,BC$5&lt;=$F12+$G12-1),1,""))</f>
        <v/>
      </c>
      <c r="BD12" s="37" t="str">
        <f ca="1">IF(AND($C12="Mål",BD$5&gt;=$F12,BD$5&lt;=$F12+$G12-1),2,IF(AND($C12="Milepæl",BD$5&gt;=$F12,BD$5&lt;=$F12+$G12-1),1,""))</f>
        <v/>
      </c>
      <c r="BE12" s="37" t="str">
        <f ca="1">IF(AND($C12="Mål",BE$5&gt;=$F12,BE$5&lt;=$F12+$G12-1),2,IF(AND($C12="Milepæl",BE$5&gt;=$F12,BE$5&lt;=$F12+$G12-1),1,""))</f>
        <v/>
      </c>
      <c r="BF12" s="37" t="str">
        <f ca="1">IF(AND($C12="Mål",BF$5&gt;=$F12,BF$5&lt;=$F12+$G12-1),2,IF(AND($C12="Milepæl",BF$5&gt;=$F12,BF$5&lt;=$F12+$G12-1),1,""))</f>
        <v/>
      </c>
      <c r="BG12" s="37" t="str">
        <f ca="1">IF(AND($C12="Mål",BG$5&gt;=$F12,BG$5&lt;=$F12+$G12-1),2,IF(AND($C12="Milepæl",BG$5&gt;=$F12,BG$5&lt;=$F12+$G12-1),1,""))</f>
        <v/>
      </c>
      <c r="BH12" s="37" t="str">
        <f ca="1">IF(AND($C12="Mål",BH$5&gt;=$F12,BH$5&lt;=$F12+$G12-1),2,IF(AND($C12="Milepæl",BH$5&gt;=$F12,BH$5&lt;=$F12+$G12-1),1,""))</f>
        <v/>
      </c>
      <c r="BI12" s="37" t="str">
        <f ca="1">IF(AND($C12="Mål",BI$5&gt;=$F12,BI$5&lt;=$F12+$G12-1),2,IF(AND($C12="Milepæl",BI$5&gt;=$F12,BI$5&lt;=$F12+$G12-1),1,""))</f>
        <v/>
      </c>
      <c r="BJ12" s="37" t="str">
        <f ca="1">IF(AND($C12="Mål",BJ$5&gt;=$F12,BJ$5&lt;=$F12+$G12-1),2,IF(AND($C12="Milepæl",BJ$5&gt;=$F12,BJ$5&lt;=$F12+$G12-1),1,""))</f>
        <v/>
      </c>
      <c r="BK12" s="37" t="str">
        <f ca="1">IF(AND($C12="Mål",BK$5&gt;=$F12,BK$5&lt;=$F12+$G12-1),2,IF(AND($C12="Milepæl",BK$5&gt;=$F12,BK$5&lt;=$F12+$G12-1),1,""))</f>
        <v/>
      </c>
      <c r="BL12" s="37" t="str">
        <f ca="1">IF(AND($C12="Mål",BL$5&gt;=$F12,BL$5&lt;=$F12+$G12-1),2,IF(AND($C12="Milepæl",BL$5&gt;=$F12,BL$5&lt;=$F12+$G12-1),1,""))</f>
        <v/>
      </c>
    </row>
    <row r="13" spans="1:64" s="2" customFormat="1" ht="30" customHeight="1" x14ac:dyDescent="0.25">
      <c r="A13" s="14"/>
      <c r="B13" s="51" t="s">
        <v>48</v>
      </c>
      <c r="C13" s="33" t="s">
        <v>25</v>
      </c>
      <c r="D13" s="33" t="s">
        <v>45</v>
      </c>
      <c r="E13" s="30"/>
      <c r="F13" s="31">
        <f>F10+G12</f>
        <v>44261</v>
      </c>
      <c r="G13" s="32">
        <v>1</v>
      </c>
      <c r="H13" s="26"/>
      <c r="I13" s="37" t="str">
        <f ca="1">IF(AND($C13="Mål",I$5&gt;=$F13,I$5&lt;=$F13+$G13-1),2,IF(AND($C13="Milepæl",I$5&gt;=$F13,I$5&lt;=$F13+$G13-1),1,""))</f>
        <v/>
      </c>
      <c r="J13" s="37" t="str">
        <f ca="1">IF(AND($C13="Mål",J$5&gt;=$F13,J$5&lt;=$F13+$G13-1),2,IF(AND($C13="Milepæl",J$5&gt;=$F13,J$5&lt;=$F13+$G13-1),1,""))</f>
        <v/>
      </c>
      <c r="K13" s="37" t="str">
        <f ca="1">IF(AND($C13="Mål",K$5&gt;=$F13,K$5&lt;=$F13+$G13-1),2,IF(AND($C13="Milepæl",K$5&gt;=$F13,K$5&lt;=$F13+$G13-1),1,""))</f>
        <v/>
      </c>
      <c r="L13" s="37" t="str">
        <f ca="1">IF(AND($C13="Mål",L$5&gt;=$F13,L$5&lt;=$F13+$G13-1),2,IF(AND($C13="Milepæl",L$5&gt;=$F13,L$5&lt;=$F13+$G13-1),1,""))</f>
        <v/>
      </c>
      <c r="M13" s="37" t="str">
        <f ca="1">IF(AND($C13="Mål",M$5&gt;=$F13,M$5&lt;=$F13+$G13-1),2,IF(AND($C13="Milepæl",M$5&gt;=$F13,M$5&lt;=$F13+$G13-1),1,""))</f>
        <v/>
      </c>
      <c r="N13" s="37">
        <f ca="1">IF(AND($C13="Mål",N$5&gt;=$F13,N$5&lt;=$F13+$G13-1),2,IF(AND($C13="Milepæl",N$5&gt;=$F13,N$5&lt;=$F13+$G13-1),1,""))</f>
        <v>1</v>
      </c>
      <c r="O13" s="37" t="str">
        <f ca="1">IF(AND($C13="Mål",O$5&gt;=$F13,O$5&lt;=$F13+$G13-1),2,IF(AND($C13="Milepæl",O$5&gt;=$F13,O$5&lt;=$F13+$G13-1),1,""))</f>
        <v/>
      </c>
      <c r="P13" s="37" t="str">
        <f ca="1">IF(AND($C13="Mål",P$5&gt;=$F13,P$5&lt;=$F13+$G13-1),2,IF(AND($C13="Milepæl",P$5&gt;=$F13,P$5&lt;=$F13+$G13-1),1,""))</f>
        <v/>
      </c>
      <c r="Q13" s="37" t="str">
        <f ca="1">IF(AND($C13="Mål",Q$5&gt;=$F13,Q$5&lt;=$F13+$G13-1),2,IF(AND($C13="Milepæl",Q$5&gt;=$F13,Q$5&lt;=$F13+$G13-1),1,""))</f>
        <v/>
      </c>
      <c r="R13" s="37" t="str">
        <f ca="1">IF(AND($C13="Mål",R$5&gt;=$F13,R$5&lt;=$F13+$G13-1),2,IF(AND($C13="Milepæl",R$5&gt;=$F13,R$5&lt;=$F13+$G13-1),1,""))</f>
        <v/>
      </c>
      <c r="S13" s="37" t="str">
        <f ca="1">IF(AND($C13="Mål",S$5&gt;=$F13,S$5&lt;=$F13+$G13-1),2,IF(AND($C13="Milepæl",S$5&gt;=$F13,S$5&lt;=$F13+$G13-1),1,""))</f>
        <v/>
      </c>
      <c r="T13" s="37" t="str">
        <f ca="1">IF(AND($C13="Mål",T$5&gt;=$F13,T$5&lt;=$F13+$G13-1),2,IF(AND($C13="Milepæl",T$5&gt;=$F13,T$5&lt;=$F13+$G13-1),1,""))</f>
        <v/>
      </c>
      <c r="U13" s="37" t="str">
        <f ca="1">IF(AND($C13="Mål",U$5&gt;=$F13,U$5&lt;=$F13+$G13-1),2,IF(AND($C13="Milepæl",U$5&gt;=$F13,U$5&lt;=$F13+$G13-1),1,""))</f>
        <v/>
      </c>
      <c r="V13" s="37" t="str">
        <f ca="1">IF(AND($C13="Mål",V$5&gt;=$F13,V$5&lt;=$F13+$G13-1),2,IF(AND($C13="Milepæl",V$5&gt;=$F13,V$5&lt;=$F13+$G13-1),1,""))</f>
        <v/>
      </c>
      <c r="W13" s="37" t="str">
        <f ca="1">IF(AND($C13="Mål",W$5&gt;=$F13,W$5&lt;=$F13+$G13-1),2,IF(AND($C13="Milepæl",W$5&gt;=$F13,W$5&lt;=$F13+$G13-1),1,""))</f>
        <v/>
      </c>
      <c r="X13" s="37" t="str">
        <f ca="1">IF(AND($C13="Mål",X$5&gt;=$F13,X$5&lt;=$F13+$G13-1),2,IF(AND($C13="Milepæl",X$5&gt;=$F13,X$5&lt;=$F13+$G13-1),1,""))</f>
        <v/>
      </c>
      <c r="Y13" s="37" t="str">
        <f ca="1">IF(AND($C13="Mål",Y$5&gt;=$F13,Y$5&lt;=$F13+$G13-1),2,IF(AND($C13="Milepæl",Y$5&gt;=$F13,Y$5&lt;=$F13+$G13-1),1,""))</f>
        <v/>
      </c>
      <c r="Z13" s="37" t="str">
        <f ca="1">IF(AND($C13="Mål",Z$5&gt;=$F13,Z$5&lt;=$F13+$G13-1),2,IF(AND($C13="Milepæl",Z$5&gt;=$F13,Z$5&lt;=$F13+$G13-1),1,""))</f>
        <v/>
      </c>
      <c r="AA13" s="37" t="str">
        <f ca="1">IF(AND($C13="Mål",AA$5&gt;=$F13,AA$5&lt;=$F13+$G13-1),2,IF(AND($C13="Milepæl",AA$5&gt;=$F13,AA$5&lt;=$F13+$G13-1),1,""))</f>
        <v/>
      </c>
      <c r="AB13" s="37" t="str">
        <f ca="1">IF(AND($C13="Mål",AB$5&gt;=$F13,AB$5&lt;=$F13+$G13-1),2,IF(AND($C13="Milepæl",AB$5&gt;=$F13,AB$5&lt;=$F13+$G13-1),1,""))</f>
        <v/>
      </c>
      <c r="AC13" s="37" t="str">
        <f ca="1">IF(AND($C13="Mål",AC$5&gt;=$F13,AC$5&lt;=$F13+$G13-1),2,IF(AND($C13="Milepæl",AC$5&gt;=$F13,AC$5&lt;=$F13+$G13-1),1,""))</f>
        <v/>
      </c>
      <c r="AD13" s="37" t="str">
        <f ca="1">IF(AND($C13="Mål",AD$5&gt;=$F13,AD$5&lt;=$F13+$G13-1),2,IF(AND($C13="Milepæl",AD$5&gt;=$F13,AD$5&lt;=$F13+$G13-1),1,""))</f>
        <v/>
      </c>
      <c r="AE13" s="37" t="str">
        <f ca="1">IF(AND($C13="Mål",AE$5&gt;=$F13,AE$5&lt;=$F13+$G13-1),2,IF(AND($C13="Milepæl",AE$5&gt;=$F13,AE$5&lt;=$F13+$G13-1),1,""))</f>
        <v/>
      </c>
      <c r="AF13" s="37" t="str">
        <f ca="1">IF(AND($C13="Mål",AF$5&gt;=$F13,AF$5&lt;=$F13+$G13-1),2,IF(AND($C13="Milepæl",AF$5&gt;=$F13,AF$5&lt;=$F13+$G13-1),1,""))</f>
        <v/>
      </c>
      <c r="AG13" s="37" t="str">
        <f ca="1">IF(AND($C13="Mål",AG$5&gt;=$F13,AG$5&lt;=$F13+$G13-1),2,IF(AND($C13="Milepæl",AG$5&gt;=$F13,AG$5&lt;=$F13+$G13-1),1,""))</f>
        <v/>
      </c>
      <c r="AH13" s="37" t="str">
        <f ca="1">IF(AND($C13="Mål",AH$5&gt;=$F13,AH$5&lt;=$F13+$G13-1),2,IF(AND($C13="Milepæl",AH$5&gt;=$F13,AH$5&lt;=$F13+$G13-1),1,""))</f>
        <v/>
      </c>
      <c r="AI13" s="37" t="str">
        <f ca="1">IF(AND($C13="Mål",AI$5&gt;=$F13,AI$5&lt;=$F13+$G13-1),2,IF(AND($C13="Milepæl",AI$5&gt;=$F13,AI$5&lt;=$F13+$G13-1),1,""))</f>
        <v/>
      </c>
      <c r="AJ13" s="37" t="str">
        <f ca="1">IF(AND($C13="Mål",AJ$5&gt;=$F13,AJ$5&lt;=$F13+$G13-1),2,IF(AND($C13="Milepæl",AJ$5&gt;=$F13,AJ$5&lt;=$F13+$G13-1),1,""))</f>
        <v/>
      </c>
      <c r="AK13" s="37" t="str">
        <f ca="1">IF(AND($C13="Mål",AK$5&gt;=$F13,AK$5&lt;=$F13+$G13-1),2,IF(AND($C13="Milepæl",AK$5&gt;=$F13,AK$5&lt;=$F13+$G13-1),1,""))</f>
        <v/>
      </c>
      <c r="AL13" s="37" t="str">
        <f ca="1">IF(AND($C13="Mål",AL$5&gt;=$F13,AL$5&lt;=$F13+$G13-1),2,IF(AND($C13="Milepæl",AL$5&gt;=$F13,AL$5&lt;=$F13+$G13-1),1,""))</f>
        <v/>
      </c>
      <c r="AM13" s="37" t="str">
        <f ca="1">IF(AND($C13="Mål",AM$5&gt;=$F13,AM$5&lt;=$F13+$G13-1),2,IF(AND($C13="Milepæl",AM$5&gt;=$F13,AM$5&lt;=$F13+$G13-1),1,""))</f>
        <v/>
      </c>
      <c r="AN13" s="37" t="str">
        <f ca="1">IF(AND($C13="Mål",AN$5&gt;=$F13,AN$5&lt;=$F13+$G13-1),2,IF(AND($C13="Milepæl",AN$5&gt;=$F13,AN$5&lt;=$F13+$G13-1),1,""))</f>
        <v/>
      </c>
      <c r="AO13" s="37" t="str">
        <f ca="1">IF(AND($C13="Mål",AO$5&gt;=$F13,AO$5&lt;=$F13+$G13-1),2,IF(AND($C13="Milepæl",AO$5&gt;=$F13,AO$5&lt;=$F13+$G13-1),1,""))</f>
        <v/>
      </c>
      <c r="AP13" s="37" t="str">
        <f ca="1">IF(AND($C13="Mål",AP$5&gt;=$F13,AP$5&lt;=$F13+$G13-1),2,IF(AND($C13="Milepæl",AP$5&gt;=$F13,AP$5&lt;=$F13+$G13-1),1,""))</f>
        <v/>
      </c>
      <c r="AQ13" s="37" t="str">
        <f ca="1">IF(AND($C13="Mål",AQ$5&gt;=$F13,AQ$5&lt;=$F13+$G13-1),2,IF(AND($C13="Milepæl",AQ$5&gt;=$F13,AQ$5&lt;=$F13+$G13-1),1,""))</f>
        <v/>
      </c>
      <c r="AR13" s="37" t="str">
        <f ca="1">IF(AND($C13="Mål",AR$5&gt;=$F13,AR$5&lt;=$F13+$G13-1),2,IF(AND($C13="Milepæl",AR$5&gt;=$F13,AR$5&lt;=$F13+$G13-1),1,""))</f>
        <v/>
      </c>
      <c r="AS13" s="37" t="str">
        <f ca="1">IF(AND($C13="Mål",AS$5&gt;=$F13,AS$5&lt;=$F13+$G13-1),2,IF(AND($C13="Milepæl",AS$5&gt;=$F13,AS$5&lt;=$F13+$G13-1),1,""))</f>
        <v/>
      </c>
      <c r="AT13" s="37" t="str">
        <f ca="1">IF(AND($C13="Mål",AT$5&gt;=$F13,AT$5&lt;=$F13+$G13-1),2,IF(AND($C13="Milepæl",AT$5&gt;=$F13,AT$5&lt;=$F13+$G13-1),1,""))</f>
        <v/>
      </c>
      <c r="AU13" s="37" t="str">
        <f ca="1">IF(AND($C13="Mål",AU$5&gt;=$F13,AU$5&lt;=$F13+$G13-1),2,IF(AND($C13="Milepæl",AU$5&gt;=$F13,AU$5&lt;=$F13+$G13-1),1,""))</f>
        <v/>
      </c>
      <c r="AV13" s="37" t="str">
        <f ca="1">IF(AND($C13="Mål",AV$5&gt;=$F13,AV$5&lt;=$F13+$G13-1),2,IF(AND($C13="Milepæl",AV$5&gt;=$F13,AV$5&lt;=$F13+$G13-1),1,""))</f>
        <v/>
      </c>
      <c r="AW13" s="37" t="str">
        <f ca="1">IF(AND($C13="Mål",AW$5&gt;=$F13,AW$5&lt;=$F13+$G13-1),2,IF(AND($C13="Milepæl",AW$5&gt;=$F13,AW$5&lt;=$F13+$G13-1),1,""))</f>
        <v/>
      </c>
      <c r="AX13" s="37" t="str">
        <f ca="1">IF(AND($C13="Mål",AX$5&gt;=$F13,AX$5&lt;=$F13+$G13-1),2,IF(AND($C13="Milepæl",AX$5&gt;=$F13,AX$5&lt;=$F13+$G13-1),1,""))</f>
        <v/>
      </c>
      <c r="AY13" s="37" t="str">
        <f ca="1">IF(AND($C13="Mål",AY$5&gt;=$F13,AY$5&lt;=$F13+$G13-1),2,IF(AND($C13="Milepæl",AY$5&gt;=$F13,AY$5&lt;=$F13+$G13-1),1,""))</f>
        <v/>
      </c>
      <c r="AZ13" s="37" t="str">
        <f ca="1">IF(AND($C13="Mål",AZ$5&gt;=$F13,AZ$5&lt;=$F13+$G13-1),2,IF(AND($C13="Milepæl",AZ$5&gt;=$F13,AZ$5&lt;=$F13+$G13-1),1,""))</f>
        <v/>
      </c>
      <c r="BA13" s="37" t="str">
        <f ca="1">IF(AND($C13="Mål",BA$5&gt;=$F13,BA$5&lt;=$F13+$G13-1),2,IF(AND($C13="Milepæl",BA$5&gt;=$F13,BA$5&lt;=$F13+$G13-1),1,""))</f>
        <v/>
      </c>
      <c r="BB13" s="37" t="str">
        <f ca="1">IF(AND($C13="Mål",BB$5&gt;=$F13,BB$5&lt;=$F13+$G13-1),2,IF(AND($C13="Milepæl",BB$5&gt;=$F13,BB$5&lt;=$F13+$G13-1),1,""))</f>
        <v/>
      </c>
      <c r="BC13" s="37" t="str">
        <f ca="1">IF(AND($C13="Mål",BC$5&gt;=$F13,BC$5&lt;=$F13+$G13-1),2,IF(AND($C13="Milepæl",BC$5&gt;=$F13,BC$5&lt;=$F13+$G13-1),1,""))</f>
        <v/>
      </c>
      <c r="BD13" s="37" t="str">
        <f ca="1">IF(AND($C13="Mål",BD$5&gt;=$F13,BD$5&lt;=$F13+$G13-1),2,IF(AND($C13="Milepæl",BD$5&gt;=$F13,BD$5&lt;=$F13+$G13-1),1,""))</f>
        <v/>
      </c>
      <c r="BE13" s="37" t="str">
        <f ca="1">IF(AND($C13="Mål",BE$5&gt;=$F13,BE$5&lt;=$F13+$G13-1),2,IF(AND($C13="Milepæl",BE$5&gt;=$F13,BE$5&lt;=$F13+$G13-1),1,""))</f>
        <v/>
      </c>
      <c r="BF13" s="37" t="str">
        <f ca="1">IF(AND($C13="Mål",BF$5&gt;=$F13,BF$5&lt;=$F13+$G13-1),2,IF(AND($C13="Milepæl",BF$5&gt;=$F13,BF$5&lt;=$F13+$G13-1),1,""))</f>
        <v/>
      </c>
      <c r="BG13" s="37" t="str">
        <f ca="1">IF(AND($C13="Mål",BG$5&gt;=$F13,BG$5&lt;=$F13+$G13-1),2,IF(AND($C13="Milepæl",BG$5&gt;=$F13,BG$5&lt;=$F13+$G13-1),1,""))</f>
        <v/>
      </c>
      <c r="BH13" s="37" t="str">
        <f ca="1">IF(AND($C13="Mål",BH$5&gt;=$F13,BH$5&lt;=$F13+$G13-1),2,IF(AND($C13="Milepæl",BH$5&gt;=$F13,BH$5&lt;=$F13+$G13-1),1,""))</f>
        <v/>
      </c>
      <c r="BI13" s="37" t="str">
        <f ca="1">IF(AND($C13="Mål",BI$5&gt;=$F13,BI$5&lt;=$F13+$G13-1),2,IF(AND($C13="Milepæl",BI$5&gt;=$F13,BI$5&lt;=$F13+$G13-1),1,""))</f>
        <v/>
      </c>
      <c r="BJ13" s="37" t="str">
        <f ca="1">IF(AND($C13="Mål",BJ$5&gt;=$F13,BJ$5&lt;=$F13+$G13-1),2,IF(AND($C13="Milepæl",BJ$5&gt;=$F13,BJ$5&lt;=$F13+$G13-1),1,""))</f>
        <v/>
      </c>
      <c r="BK13" s="37" t="str">
        <f ca="1">IF(AND($C13="Mål",BK$5&gt;=$F13,BK$5&lt;=$F13+$G13-1),2,IF(AND($C13="Milepæl",BK$5&gt;=$F13,BK$5&lt;=$F13+$G13-1),1,""))</f>
        <v/>
      </c>
      <c r="BL13" s="37" t="str">
        <f ca="1">IF(AND($C13="Mål",BL$5&gt;=$F13,BL$5&lt;=$F13+$G13-1),2,IF(AND($C13="Milepæl",BL$5&gt;=$F13,BL$5&lt;=$F13+$G13-1),1,""))</f>
        <v/>
      </c>
    </row>
    <row r="14" spans="1:64" s="2" customFormat="1" ht="30" customHeight="1" x14ac:dyDescent="0.25">
      <c r="A14" s="15"/>
      <c r="B14" s="52" t="s">
        <v>49</v>
      </c>
      <c r="C14" s="33"/>
      <c r="D14" s="33"/>
      <c r="E14" s="20"/>
      <c r="F14" s="20"/>
      <c r="G14" s="20"/>
      <c r="H14" s="26"/>
      <c r="I14" s="37" t="str">
        <f ca="1">IF(AND($C14="Mål",I$5&gt;=$F14,I$5&lt;=$F14+$G14-1),2,IF(AND($C14="Milepæl",I$5&gt;=$F14,I$5&lt;=$F14+$G14-1),1,""))</f>
        <v/>
      </c>
      <c r="J14" s="37" t="str">
        <f ca="1">IF(AND($C14="Mål",J$5&gt;=$F14,J$5&lt;=$F14+$G14-1),2,IF(AND($C14="Milepæl",J$5&gt;=$F14,J$5&lt;=$F14+$G14-1),1,""))</f>
        <v/>
      </c>
      <c r="K14" s="37" t="str">
        <f ca="1">IF(AND($C14="Mål",K$5&gt;=$F14,K$5&lt;=$F14+$G14-1),2,IF(AND($C14="Milepæl",K$5&gt;=$F14,K$5&lt;=$F14+$G14-1),1,""))</f>
        <v/>
      </c>
      <c r="L14" s="37" t="str">
        <f ca="1">IF(AND($C14="Mål",L$5&gt;=$F14,L$5&lt;=$F14+$G14-1),2,IF(AND($C14="Milepæl",L$5&gt;=$F14,L$5&lt;=$F14+$G14-1),1,""))</f>
        <v/>
      </c>
      <c r="M14" s="37" t="str">
        <f ca="1">IF(AND($C14="Mål",M$5&gt;=$F14,M$5&lt;=$F14+$G14-1),2,IF(AND($C14="Milepæl",M$5&gt;=$F14,M$5&lt;=$F14+$G14-1),1,""))</f>
        <v/>
      </c>
      <c r="N14" s="37" t="str">
        <f ca="1">IF(AND($C14="Mål",N$5&gt;=$F14,N$5&lt;=$F14+$G14-1),2,IF(AND($C14="Milepæl",N$5&gt;=$F14,N$5&lt;=$F14+$G14-1),1,""))</f>
        <v/>
      </c>
      <c r="O14" s="37" t="str">
        <f ca="1">IF(AND($C14="Mål",O$5&gt;=$F14,O$5&lt;=$F14+$G14-1),2,IF(AND($C14="Milepæl",O$5&gt;=$F14,O$5&lt;=$F14+$G14-1),1,""))</f>
        <v/>
      </c>
      <c r="P14" s="37" t="str">
        <f ca="1">IF(AND($C14="Mål",P$5&gt;=$F14,P$5&lt;=$F14+$G14-1),2,IF(AND($C14="Milepæl",P$5&gt;=$F14,P$5&lt;=$F14+$G14-1),1,""))</f>
        <v/>
      </c>
      <c r="Q14" s="37" t="str">
        <f ca="1">IF(AND($C14="Mål",Q$5&gt;=$F14,Q$5&lt;=$F14+$G14-1),2,IF(AND($C14="Milepæl",Q$5&gt;=$F14,Q$5&lt;=$F14+$G14-1),1,""))</f>
        <v/>
      </c>
      <c r="R14" s="37" t="str">
        <f ca="1">IF(AND($C14="Mål",R$5&gt;=$F14,R$5&lt;=$F14+$G14-1),2,IF(AND($C14="Milepæl",R$5&gt;=$F14,R$5&lt;=$F14+$G14-1),1,""))</f>
        <v/>
      </c>
      <c r="S14" s="37" t="str">
        <f ca="1">IF(AND($C14="Mål",S$5&gt;=$F14,S$5&lt;=$F14+$G14-1),2,IF(AND($C14="Milepæl",S$5&gt;=$F14,S$5&lt;=$F14+$G14-1),1,""))</f>
        <v/>
      </c>
      <c r="T14" s="37" t="str">
        <f ca="1">IF(AND($C14="Mål",T$5&gt;=$F14,T$5&lt;=$F14+$G14-1),2,IF(AND($C14="Milepæl",T$5&gt;=$F14,T$5&lt;=$F14+$G14-1),1,""))</f>
        <v/>
      </c>
      <c r="U14" s="37" t="str">
        <f ca="1">IF(AND($C14="Mål",U$5&gt;=$F14,U$5&lt;=$F14+$G14-1),2,IF(AND($C14="Milepæl",U$5&gt;=$F14,U$5&lt;=$F14+$G14-1),1,""))</f>
        <v/>
      </c>
      <c r="V14" s="37" t="str">
        <f ca="1">IF(AND($C14="Mål",V$5&gt;=$F14,V$5&lt;=$F14+$G14-1),2,IF(AND($C14="Milepæl",V$5&gt;=$F14,V$5&lt;=$F14+$G14-1),1,""))</f>
        <v/>
      </c>
      <c r="W14" s="37" t="str">
        <f ca="1">IF(AND($C14="Mål",W$5&gt;=$F14,W$5&lt;=$F14+$G14-1),2,IF(AND($C14="Milepæl",W$5&gt;=$F14,W$5&lt;=$F14+$G14-1),1,""))</f>
        <v/>
      </c>
      <c r="X14" s="37" t="str">
        <f ca="1">IF(AND($C14="Mål",X$5&gt;=$F14,X$5&lt;=$F14+$G14-1),2,IF(AND($C14="Milepæl",X$5&gt;=$F14,X$5&lt;=$F14+$G14-1),1,""))</f>
        <v/>
      </c>
      <c r="Y14" s="37" t="str">
        <f ca="1">IF(AND($C14="Mål",Y$5&gt;=$F14,Y$5&lt;=$F14+$G14-1),2,IF(AND($C14="Milepæl",Y$5&gt;=$F14,Y$5&lt;=$F14+$G14-1),1,""))</f>
        <v/>
      </c>
      <c r="Z14" s="37" t="str">
        <f ca="1">IF(AND($C14="Mål",Z$5&gt;=$F14,Z$5&lt;=$F14+$G14-1),2,IF(AND($C14="Milepæl",Z$5&gt;=$F14,Z$5&lt;=$F14+$G14-1),1,""))</f>
        <v/>
      </c>
      <c r="AA14" s="37" t="str">
        <f ca="1">IF(AND($C14="Mål",AA$5&gt;=$F14,AA$5&lt;=$F14+$G14-1),2,IF(AND($C14="Milepæl",AA$5&gt;=$F14,AA$5&lt;=$F14+$G14-1),1,""))</f>
        <v/>
      </c>
      <c r="AB14" s="37" t="str">
        <f ca="1">IF(AND($C14="Mål",AB$5&gt;=$F14,AB$5&lt;=$F14+$G14-1),2,IF(AND($C14="Milepæl",AB$5&gt;=$F14,AB$5&lt;=$F14+$G14-1),1,""))</f>
        <v/>
      </c>
      <c r="AC14" s="37" t="str">
        <f ca="1">IF(AND($C14="Mål",AC$5&gt;=$F14,AC$5&lt;=$F14+$G14-1),2,IF(AND($C14="Milepæl",AC$5&gt;=$F14,AC$5&lt;=$F14+$G14-1),1,""))</f>
        <v/>
      </c>
      <c r="AD14" s="37" t="str">
        <f ca="1">IF(AND($C14="Mål",AD$5&gt;=$F14,AD$5&lt;=$F14+$G14-1),2,IF(AND($C14="Milepæl",AD$5&gt;=$F14,AD$5&lt;=$F14+$G14-1),1,""))</f>
        <v/>
      </c>
      <c r="AE14" s="37" t="str">
        <f ca="1">IF(AND($C14="Mål",AE$5&gt;=$F14,AE$5&lt;=$F14+$G14-1),2,IF(AND($C14="Milepæl",AE$5&gt;=$F14,AE$5&lt;=$F14+$G14-1),1,""))</f>
        <v/>
      </c>
      <c r="AF14" s="37" t="str">
        <f ca="1">IF(AND($C14="Mål",AF$5&gt;=$F14,AF$5&lt;=$F14+$G14-1),2,IF(AND($C14="Milepæl",AF$5&gt;=$F14,AF$5&lt;=$F14+$G14-1),1,""))</f>
        <v/>
      </c>
      <c r="AG14" s="37" t="str">
        <f ca="1">IF(AND($C14="Mål",AG$5&gt;=$F14,AG$5&lt;=$F14+$G14-1),2,IF(AND($C14="Milepæl",AG$5&gt;=$F14,AG$5&lt;=$F14+$G14-1),1,""))</f>
        <v/>
      </c>
      <c r="AH14" s="37" t="str">
        <f ca="1">IF(AND($C14="Mål",AH$5&gt;=$F14,AH$5&lt;=$F14+$G14-1),2,IF(AND($C14="Milepæl",AH$5&gt;=$F14,AH$5&lt;=$F14+$G14-1),1,""))</f>
        <v/>
      </c>
      <c r="AI14" s="37" t="str">
        <f ca="1">IF(AND($C14="Mål",AI$5&gt;=$F14,AI$5&lt;=$F14+$G14-1),2,IF(AND($C14="Milepæl",AI$5&gt;=$F14,AI$5&lt;=$F14+$G14-1),1,""))</f>
        <v/>
      </c>
      <c r="AJ14" s="37" t="str">
        <f ca="1">IF(AND($C14="Mål",AJ$5&gt;=$F14,AJ$5&lt;=$F14+$G14-1),2,IF(AND($C14="Milepæl",AJ$5&gt;=$F14,AJ$5&lt;=$F14+$G14-1),1,""))</f>
        <v/>
      </c>
      <c r="AK14" s="37" t="str">
        <f ca="1">IF(AND($C14="Mål",AK$5&gt;=$F14,AK$5&lt;=$F14+$G14-1),2,IF(AND($C14="Milepæl",AK$5&gt;=$F14,AK$5&lt;=$F14+$G14-1),1,""))</f>
        <v/>
      </c>
      <c r="AL14" s="37" t="str">
        <f ca="1">IF(AND($C14="Mål",AL$5&gt;=$F14,AL$5&lt;=$F14+$G14-1),2,IF(AND($C14="Milepæl",AL$5&gt;=$F14,AL$5&lt;=$F14+$G14-1),1,""))</f>
        <v/>
      </c>
      <c r="AM14" s="37" t="str">
        <f ca="1">IF(AND($C14="Mål",AM$5&gt;=$F14,AM$5&lt;=$F14+$G14-1),2,IF(AND($C14="Milepæl",AM$5&gt;=$F14,AM$5&lt;=$F14+$G14-1),1,""))</f>
        <v/>
      </c>
      <c r="AN14" s="37" t="str">
        <f ca="1">IF(AND($C14="Mål",AN$5&gt;=$F14,AN$5&lt;=$F14+$G14-1),2,IF(AND($C14="Milepæl",AN$5&gt;=$F14,AN$5&lt;=$F14+$G14-1),1,""))</f>
        <v/>
      </c>
      <c r="AO14" s="37" t="str">
        <f ca="1">IF(AND($C14="Mål",AO$5&gt;=$F14,AO$5&lt;=$F14+$G14-1),2,IF(AND($C14="Milepæl",AO$5&gt;=$F14,AO$5&lt;=$F14+$G14-1),1,""))</f>
        <v/>
      </c>
      <c r="AP14" s="37" t="str">
        <f ca="1">IF(AND($C14="Mål",AP$5&gt;=$F14,AP$5&lt;=$F14+$G14-1),2,IF(AND($C14="Milepæl",AP$5&gt;=$F14,AP$5&lt;=$F14+$G14-1),1,""))</f>
        <v/>
      </c>
      <c r="AQ14" s="37" t="str">
        <f ca="1">IF(AND($C14="Mål",AQ$5&gt;=$F14,AQ$5&lt;=$F14+$G14-1),2,IF(AND($C14="Milepæl",AQ$5&gt;=$F14,AQ$5&lt;=$F14+$G14-1),1,""))</f>
        <v/>
      </c>
      <c r="AR14" s="37" t="str">
        <f ca="1">IF(AND($C14="Mål",AR$5&gt;=$F14,AR$5&lt;=$F14+$G14-1),2,IF(AND($C14="Milepæl",AR$5&gt;=$F14,AR$5&lt;=$F14+$G14-1),1,""))</f>
        <v/>
      </c>
      <c r="AS14" s="37" t="str">
        <f ca="1">IF(AND($C14="Mål",AS$5&gt;=$F14,AS$5&lt;=$F14+$G14-1),2,IF(AND($C14="Milepæl",AS$5&gt;=$F14,AS$5&lt;=$F14+$G14-1),1,""))</f>
        <v/>
      </c>
      <c r="AT14" s="37" t="str">
        <f ca="1">IF(AND($C14="Mål",AT$5&gt;=$F14,AT$5&lt;=$F14+$G14-1),2,IF(AND($C14="Milepæl",AT$5&gt;=$F14,AT$5&lt;=$F14+$G14-1),1,""))</f>
        <v/>
      </c>
      <c r="AU14" s="37" t="str">
        <f ca="1">IF(AND($C14="Mål",AU$5&gt;=$F14,AU$5&lt;=$F14+$G14-1),2,IF(AND($C14="Milepæl",AU$5&gt;=$F14,AU$5&lt;=$F14+$G14-1),1,""))</f>
        <v/>
      </c>
      <c r="AV14" s="37" t="str">
        <f ca="1">IF(AND($C14="Mål",AV$5&gt;=$F14,AV$5&lt;=$F14+$G14-1),2,IF(AND($C14="Milepæl",AV$5&gt;=$F14,AV$5&lt;=$F14+$G14-1),1,""))</f>
        <v/>
      </c>
      <c r="AW14" s="37" t="str">
        <f ca="1">IF(AND($C14="Mål",AW$5&gt;=$F14,AW$5&lt;=$F14+$G14-1),2,IF(AND($C14="Milepæl",AW$5&gt;=$F14,AW$5&lt;=$F14+$G14-1),1,""))</f>
        <v/>
      </c>
      <c r="AX14" s="37" t="str">
        <f ca="1">IF(AND($C14="Mål",AX$5&gt;=$F14,AX$5&lt;=$F14+$G14-1),2,IF(AND($C14="Milepæl",AX$5&gt;=$F14,AX$5&lt;=$F14+$G14-1),1,""))</f>
        <v/>
      </c>
      <c r="AY14" s="37" t="str">
        <f ca="1">IF(AND($C14="Mål",AY$5&gt;=$F14,AY$5&lt;=$F14+$G14-1),2,IF(AND($C14="Milepæl",AY$5&gt;=$F14,AY$5&lt;=$F14+$G14-1),1,""))</f>
        <v/>
      </c>
      <c r="AZ14" s="37" t="str">
        <f ca="1">IF(AND($C14="Mål",AZ$5&gt;=$F14,AZ$5&lt;=$F14+$G14-1),2,IF(AND($C14="Milepæl",AZ$5&gt;=$F14,AZ$5&lt;=$F14+$G14-1),1,""))</f>
        <v/>
      </c>
      <c r="BA14" s="37" t="str">
        <f ca="1">IF(AND($C14="Mål",BA$5&gt;=$F14,BA$5&lt;=$F14+$G14-1),2,IF(AND($C14="Milepæl",BA$5&gt;=$F14,BA$5&lt;=$F14+$G14-1),1,""))</f>
        <v/>
      </c>
      <c r="BB14" s="37" t="str">
        <f ca="1">IF(AND($C14="Mål",BB$5&gt;=$F14,BB$5&lt;=$F14+$G14-1),2,IF(AND($C14="Milepæl",BB$5&gt;=$F14,BB$5&lt;=$F14+$G14-1),1,""))</f>
        <v/>
      </c>
      <c r="BC14" s="37" t="str">
        <f ca="1">IF(AND($C14="Mål",BC$5&gt;=$F14,BC$5&lt;=$F14+$G14-1),2,IF(AND($C14="Milepæl",BC$5&gt;=$F14,BC$5&lt;=$F14+$G14-1),1,""))</f>
        <v/>
      </c>
      <c r="BD14" s="37" t="str">
        <f ca="1">IF(AND($C14="Mål",BD$5&gt;=$F14,BD$5&lt;=$F14+$G14-1),2,IF(AND($C14="Milepæl",BD$5&gt;=$F14,BD$5&lt;=$F14+$G14-1),1,""))</f>
        <v/>
      </c>
      <c r="BE14" s="37" t="str">
        <f ca="1">IF(AND($C14="Mål",BE$5&gt;=$F14,BE$5&lt;=$F14+$G14-1),2,IF(AND($C14="Milepæl",BE$5&gt;=$F14,BE$5&lt;=$F14+$G14-1),1,""))</f>
        <v/>
      </c>
      <c r="BF14" s="37" t="str">
        <f ca="1">IF(AND($C14="Mål",BF$5&gt;=$F14,BF$5&lt;=$F14+$G14-1),2,IF(AND($C14="Milepæl",BF$5&gt;=$F14,BF$5&lt;=$F14+$G14-1),1,""))</f>
        <v/>
      </c>
      <c r="BG14" s="37" t="str">
        <f ca="1">IF(AND($C14="Mål",BG$5&gt;=$F14,BG$5&lt;=$F14+$G14-1),2,IF(AND($C14="Milepæl",BG$5&gt;=$F14,BG$5&lt;=$F14+$G14-1),1,""))</f>
        <v/>
      </c>
      <c r="BH14" s="37" t="str">
        <f ca="1">IF(AND($C14="Mål",BH$5&gt;=$F14,BH$5&lt;=$F14+$G14-1),2,IF(AND($C14="Milepæl",BH$5&gt;=$F14,BH$5&lt;=$F14+$G14-1),1,""))</f>
        <v/>
      </c>
      <c r="BI14" s="37" t="str">
        <f ca="1">IF(AND($C14="Mål",BI$5&gt;=$F14,BI$5&lt;=$F14+$G14-1),2,IF(AND($C14="Milepæl",BI$5&gt;=$F14,BI$5&lt;=$F14+$G14-1),1,""))</f>
        <v/>
      </c>
      <c r="BJ14" s="37" t="str">
        <f ca="1">IF(AND($C14="Mål",BJ$5&gt;=$F14,BJ$5&lt;=$F14+$G14-1),2,IF(AND($C14="Milepæl",BJ$5&gt;=$F14,BJ$5&lt;=$F14+$G14-1),1,""))</f>
        <v/>
      </c>
      <c r="BK14" s="37" t="str">
        <f ca="1">IF(AND($C14="Mål",BK$5&gt;=$F14,BK$5&lt;=$F14+$G14-1),2,IF(AND($C14="Milepæl",BK$5&gt;=$F14,BK$5&lt;=$F14+$G14-1),1,""))</f>
        <v/>
      </c>
      <c r="BL14" s="37" t="str">
        <f ca="1">IF(AND($C14="Mål",BL$5&gt;=$F14,BL$5&lt;=$F14+$G14-1),2,IF(AND($C14="Milepæl",BL$5&gt;=$F14,BL$5&lt;=$F14+$G14-1),1,""))</f>
        <v/>
      </c>
    </row>
    <row r="15" spans="1:64" s="2" customFormat="1" ht="30" customHeight="1" x14ac:dyDescent="0.25">
      <c r="A15" s="15"/>
      <c r="B15" s="51" t="s">
        <v>15</v>
      </c>
      <c r="C15" s="33" t="s">
        <v>28</v>
      </c>
      <c r="D15" s="33"/>
      <c r="E15" s="30">
        <v>0.6</v>
      </c>
      <c r="F15" s="31">
        <f>F10+6</f>
        <v>44262</v>
      </c>
      <c r="G15" s="32">
        <v>13</v>
      </c>
      <c r="H15" s="26"/>
      <c r="I15" s="37" t="str">
        <f ca="1">IF(AND($C15="Mål",I$5&gt;=$F15,I$5&lt;=$F15+$G15-1),2,IF(AND($C15="Milepæl",I$5&gt;=$F15,I$5&lt;=$F15+$G15-1),1,""))</f>
        <v/>
      </c>
      <c r="J15" s="37" t="str">
        <f ca="1">IF(AND($C15="Mål",J$5&gt;=$F15,J$5&lt;=$F15+$G15-1),2,IF(AND($C15="Milepæl",J$5&gt;=$F15,J$5&lt;=$F15+$G15-1),1,""))</f>
        <v/>
      </c>
      <c r="K15" s="37" t="str">
        <f ca="1">IF(AND($C15="Mål",K$5&gt;=$F15,K$5&lt;=$F15+$G15-1),2,IF(AND($C15="Milepæl",K$5&gt;=$F15,K$5&lt;=$F15+$G15-1),1,""))</f>
        <v/>
      </c>
      <c r="L15" s="37" t="str">
        <f ca="1">IF(AND($C15="Mål",L$5&gt;=$F15,L$5&lt;=$F15+$G15-1),2,IF(AND($C15="Milepæl",L$5&gt;=$F15,L$5&lt;=$F15+$G15-1),1,""))</f>
        <v/>
      </c>
      <c r="M15" s="37" t="str">
        <f ca="1">IF(AND($C15="Mål",M$5&gt;=$F15,M$5&lt;=$F15+$G15-1),2,IF(AND($C15="Milepæl",M$5&gt;=$F15,M$5&lt;=$F15+$G15-1),1,""))</f>
        <v/>
      </c>
      <c r="N15" s="37" t="str">
        <f ca="1">IF(AND($C15="Mål",N$5&gt;=$F15,N$5&lt;=$F15+$G15-1),2,IF(AND($C15="Milepæl",N$5&gt;=$F15,N$5&lt;=$F15+$G15-1),1,""))</f>
        <v/>
      </c>
      <c r="O15" s="37" t="str">
        <f ca="1">IF(AND($C15="Mål",O$5&gt;=$F15,O$5&lt;=$F15+$G15-1),2,IF(AND($C15="Milepæl",O$5&gt;=$F15,O$5&lt;=$F15+$G15-1),1,""))</f>
        <v/>
      </c>
      <c r="P15" s="37" t="str">
        <f ca="1">IF(AND($C15="Mål",P$5&gt;=$F15,P$5&lt;=$F15+$G15-1),2,IF(AND($C15="Milepæl",P$5&gt;=$F15,P$5&lt;=$F15+$G15-1),1,""))</f>
        <v/>
      </c>
      <c r="Q15" s="37" t="str">
        <f ca="1">IF(AND($C15="Mål",Q$5&gt;=$F15,Q$5&lt;=$F15+$G15-1),2,IF(AND($C15="Milepæl",Q$5&gt;=$F15,Q$5&lt;=$F15+$G15-1),1,""))</f>
        <v/>
      </c>
      <c r="R15" s="37" t="str">
        <f ca="1">IF(AND($C15="Mål",R$5&gt;=$F15,R$5&lt;=$F15+$G15-1),2,IF(AND($C15="Milepæl",R$5&gt;=$F15,R$5&lt;=$F15+$G15-1),1,""))</f>
        <v/>
      </c>
      <c r="S15" s="37" t="str">
        <f ca="1">IF(AND($C15="Mål",S$5&gt;=$F15,S$5&lt;=$F15+$G15-1),2,IF(AND($C15="Milepæl",S$5&gt;=$F15,S$5&lt;=$F15+$G15-1),1,""))</f>
        <v/>
      </c>
      <c r="T15" s="37" t="str">
        <f ca="1">IF(AND($C15="Mål",T$5&gt;=$F15,T$5&lt;=$F15+$G15-1),2,IF(AND($C15="Milepæl",T$5&gt;=$F15,T$5&lt;=$F15+$G15-1),1,""))</f>
        <v/>
      </c>
      <c r="U15" s="37" t="str">
        <f ca="1">IF(AND($C15="Mål",U$5&gt;=$F15,U$5&lt;=$F15+$G15-1),2,IF(AND($C15="Milepæl",U$5&gt;=$F15,U$5&lt;=$F15+$G15-1),1,""))</f>
        <v/>
      </c>
      <c r="V15" s="37" t="str">
        <f ca="1">IF(AND($C15="Mål",V$5&gt;=$F15,V$5&lt;=$F15+$G15-1),2,IF(AND($C15="Milepæl",V$5&gt;=$F15,V$5&lt;=$F15+$G15-1),1,""))</f>
        <v/>
      </c>
      <c r="W15" s="37" t="str">
        <f ca="1">IF(AND($C15="Mål",W$5&gt;=$F15,W$5&lt;=$F15+$G15-1),2,IF(AND($C15="Milepæl",W$5&gt;=$F15,W$5&lt;=$F15+$G15-1),1,""))</f>
        <v/>
      </c>
      <c r="X15" s="37" t="str">
        <f ca="1">IF(AND($C15="Mål",X$5&gt;=$F15,X$5&lt;=$F15+$G15-1),2,IF(AND($C15="Milepæl",X$5&gt;=$F15,X$5&lt;=$F15+$G15-1),1,""))</f>
        <v/>
      </c>
      <c r="Y15" s="37" t="str">
        <f ca="1">IF(AND($C15="Mål",Y$5&gt;=$F15,Y$5&lt;=$F15+$G15-1),2,IF(AND($C15="Milepæl",Y$5&gt;=$F15,Y$5&lt;=$F15+$G15-1),1,""))</f>
        <v/>
      </c>
      <c r="Z15" s="37" t="str">
        <f ca="1">IF(AND($C15="Mål",Z$5&gt;=$F15,Z$5&lt;=$F15+$G15-1),2,IF(AND($C15="Milepæl",Z$5&gt;=$F15,Z$5&lt;=$F15+$G15-1),1,""))</f>
        <v/>
      </c>
      <c r="AA15" s="37" t="str">
        <f ca="1">IF(AND($C15="Mål",AA$5&gt;=$F15,AA$5&lt;=$F15+$G15-1),2,IF(AND($C15="Milepæl",AA$5&gt;=$F15,AA$5&lt;=$F15+$G15-1),1,""))</f>
        <v/>
      </c>
      <c r="AB15" s="37" t="str">
        <f ca="1">IF(AND($C15="Mål",AB$5&gt;=$F15,AB$5&lt;=$F15+$G15-1),2,IF(AND($C15="Milepæl",AB$5&gt;=$F15,AB$5&lt;=$F15+$G15-1),1,""))</f>
        <v/>
      </c>
      <c r="AC15" s="37" t="str">
        <f ca="1">IF(AND($C15="Mål",AC$5&gt;=$F15,AC$5&lt;=$F15+$G15-1),2,IF(AND($C15="Milepæl",AC$5&gt;=$F15,AC$5&lt;=$F15+$G15-1),1,""))</f>
        <v/>
      </c>
      <c r="AD15" s="37" t="str">
        <f ca="1">IF(AND($C15="Mål",AD$5&gt;=$F15,AD$5&lt;=$F15+$G15-1),2,IF(AND($C15="Milepæl",AD$5&gt;=$F15,AD$5&lt;=$F15+$G15-1),1,""))</f>
        <v/>
      </c>
      <c r="AE15" s="37" t="str">
        <f ca="1">IF(AND($C15="Mål",AE$5&gt;=$F15,AE$5&lt;=$F15+$G15-1),2,IF(AND($C15="Milepæl",AE$5&gt;=$F15,AE$5&lt;=$F15+$G15-1),1,""))</f>
        <v/>
      </c>
      <c r="AF15" s="37" t="str">
        <f ca="1">IF(AND($C15="Mål",AF$5&gt;=$F15,AF$5&lt;=$F15+$G15-1),2,IF(AND($C15="Milepæl",AF$5&gt;=$F15,AF$5&lt;=$F15+$G15-1),1,""))</f>
        <v/>
      </c>
      <c r="AG15" s="37" t="str">
        <f ca="1">IF(AND($C15="Mål",AG$5&gt;=$F15,AG$5&lt;=$F15+$G15-1),2,IF(AND($C15="Milepæl",AG$5&gt;=$F15,AG$5&lt;=$F15+$G15-1),1,""))</f>
        <v/>
      </c>
      <c r="AH15" s="37" t="str">
        <f ca="1">IF(AND($C15="Mål",AH$5&gt;=$F15,AH$5&lt;=$F15+$G15-1),2,IF(AND($C15="Milepæl",AH$5&gt;=$F15,AH$5&lt;=$F15+$G15-1),1,""))</f>
        <v/>
      </c>
      <c r="AI15" s="37" t="str">
        <f ca="1">IF(AND($C15="Mål",AI$5&gt;=$F15,AI$5&lt;=$F15+$G15-1),2,IF(AND($C15="Milepæl",AI$5&gt;=$F15,AI$5&lt;=$F15+$G15-1),1,""))</f>
        <v/>
      </c>
      <c r="AJ15" s="37" t="str">
        <f ca="1">IF(AND($C15="Mål",AJ$5&gt;=$F15,AJ$5&lt;=$F15+$G15-1),2,IF(AND($C15="Milepæl",AJ$5&gt;=$F15,AJ$5&lt;=$F15+$G15-1),1,""))</f>
        <v/>
      </c>
      <c r="AK15" s="37" t="str">
        <f ca="1">IF(AND($C15="Mål",AK$5&gt;=$F15,AK$5&lt;=$F15+$G15-1),2,IF(AND($C15="Milepæl",AK$5&gt;=$F15,AK$5&lt;=$F15+$G15-1),1,""))</f>
        <v/>
      </c>
      <c r="AL15" s="37" t="str">
        <f ca="1">IF(AND($C15="Mål",AL$5&gt;=$F15,AL$5&lt;=$F15+$G15-1),2,IF(AND($C15="Milepæl",AL$5&gt;=$F15,AL$5&lt;=$F15+$G15-1),1,""))</f>
        <v/>
      </c>
      <c r="AM15" s="37" t="str">
        <f ca="1">IF(AND($C15="Mål",AM$5&gt;=$F15,AM$5&lt;=$F15+$G15-1),2,IF(AND($C15="Milepæl",AM$5&gt;=$F15,AM$5&lt;=$F15+$G15-1),1,""))</f>
        <v/>
      </c>
      <c r="AN15" s="37" t="str">
        <f ca="1">IF(AND($C15="Mål",AN$5&gt;=$F15,AN$5&lt;=$F15+$G15-1),2,IF(AND($C15="Milepæl",AN$5&gt;=$F15,AN$5&lt;=$F15+$G15-1),1,""))</f>
        <v/>
      </c>
      <c r="AO15" s="37" t="str">
        <f ca="1">IF(AND($C15="Mål",AO$5&gt;=$F15,AO$5&lt;=$F15+$G15-1),2,IF(AND($C15="Milepæl",AO$5&gt;=$F15,AO$5&lt;=$F15+$G15-1),1,""))</f>
        <v/>
      </c>
      <c r="AP15" s="37" t="str">
        <f ca="1">IF(AND($C15="Mål",AP$5&gt;=$F15,AP$5&lt;=$F15+$G15-1),2,IF(AND($C15="Milepæl",AP$5&gt;=$F15,AP$5&lt;=$F15+$G15-1),1,""))</f>
        <v/>
      </c>
      <c r="AQ15" s="37" t="str">
        <f ca="1">IF(AND($C15="Mål",AQ$5&gt;=$F15,AQ$5&lt;=$F15+$G15-1),2,IF(AND($C15="Milepæl",AQ$5&gt;=$F15,AQ$5&lt;=$F15+$G15-1),1,""))</f>
        <v/>
      </c>
      <c r="AR15" s="37" t="str">
        <f ca="1">IF(AND($C15="Mål",AR$5&gt;=$F15,AR$5&lt;=$F15+$G15-1),2,IF(AND($C15="Milepæl",AR$5&gt;=$F15,AR$5&lt;=$F15+$G15-1),1,""))</f>
        <v/>
      </c>
      <c r="AS15" s="37" t="str">
        <f ca="1">IF(AND($C15="Mål",AS$5&gt;=$F15,AS$5&lt;=$F15+$G15-1),2,IF(AND($C15="Milepæl",AS$5&gt;=$F15,AS$5&lt;=$F15+$G15-1),1,""))</f>
        <v/>
      </c>
      <c r="AT15" s="37" t="str">
        <f ca="1">IF(AND($C15="Mål",AT$5&gt;=$F15,AT$5&lt;=$F15+$G15-1),2,IF(AND($C15="Milepæl",AT$5&gt;=$F15,AT$5&lt;=$F15+$G15-1),1,""))</f>
        <v/>
      </c>
      <c r="AU15" s="37" t="str">
        <f ca="1">IF(AND($C15="Mål",AU$5&gt;=$F15,AU$5&lt;=$F15+$G15-1),2,IF(AND($C15="Milepæl",AU$5&gt;=$F15,AU$5&lt;=$F15+$G15-1),1,""))</f>
        <v/>
      </c>
      <c r="AV15" s="37" t="str">
        <f ca="1">IF(AND($C15="Mål",AV$5&gt;=$F15,AV$5&lt;=$F15+$G15-1),2,IF(AND($C15="Milepæl",AV$5&gt;=$F15,AV$5&lt;=$F15+$G15-1),1,""))</f>
        <v/>
      </c>
      <c r="AW15" s="37" t="str">
        <f ca="1">IF(AND($C15="Mål",AW$5&gt;=$F15,AW$5&lt;=$F15+$G15-1),2,IF(AND($C15="Milepæl",AW$5&gt;=$F15,AW$5&lt;=$F15+$G15-1),1,""))</f>
        <v/>
      </c>
      <c r="AX15" s="37" t="str">
        <f ca="1">IF(AND($C15="Mål",AX$5&gt;=$F15,AX$5&lt;=$F15+$G15-1),2,IF(AND($C15="Milepæl",AX$5&gt;=$F15,AX$5&lt;=$F15+$G15-1),1,""))</f>
        <v/>
      </c>
      <c r="AY15" s="37" t="str">
        <f ca="1">IF(AND($C15="Mål",AY$5&gt;=$F15,AY$5&lt;=$F15+$G15-1),2,IF(AND($C15="Milepæl",AY$5&gt;=$F15,AY$5&lt;=$F15+$G15-1),1,""))</f>
        <v/>
      </c>
      <c r="AZ15" s="37" t="str">
        <f ca="1">IF(AND($C15="Mål",AZ$5&gt;=$F15,AZ$5&lt;=$F15+$G15-1),2,IF(AND($C15="Milepæl",AZ$5&gt;=$F15,AZ$5&lt;=$F15+$G15-1),1,""))</f>
        <v/>
      </c>
      <c r="BA15" s="37" t="str">
        <f ca="1">IF(AND($C15="Mål",BA$5&gt;=$F15,BA$5&lt;=$F15+$G15-1),2,IF(AND($C15="Milepæl",BA$5&gt;=$F15,BA$5&lt;=$F15+$G15-1),1,""))</f>
        <v/>
      </c>
      <c r="BB15" s="37" t="str">
        <f ca="1">IF(AND($C15="Mål",BB$5&gt;=$F15,BB$5&lt;=$F15+$G15-1),2,IF(AND($C15="Milepæl",BB$5&gt;=$F15,BB$5&lt;=$F15+$G15-1),1,""))</f>
        <v/>
      </c>
      <c r="BC15" s="37" t="str">
        <f ca="1">IF(AND($C15="Mål",BC$5&gt;=$F15,BC$5&lt;=$F15+$G15-1),2,IF(AND($C15="Milepæl",BC$5&gt;=$F15,BC$5&lt;=$F15+$G15-1),1,""))</f>
        <v/>
      </c>
      <c r="BD15" s="37" t="str">
        <f ca="1">IF(AND($C15="Mål",BD$5&gt;=$F15,BD$5&lt;=$F15+$G15-1),2,IF(AND($C15="Milepæl",BD$5&gt;=$F15,BD$5&lt;=$F15+$G15-1),1,""))</f>
        <v/>
      </c>
      <c r="BE15" s="37" t="str">
        <f ca="1">IF(AND($C15="Mål",BE$5&gt;=$F15,BE$5&lt;=$F15+$G15-1),2,IF(AND($C15="Milepæl",BE$5&gt;=$F15,BE$5&lt;=$F15+$G15-1),1,""))</f>
        <v/>
      </c>
      <c r="BF15" s="37" t="str">
        <f ca="1">IF(AND($C15="Mål",BF$5&gt;=$F15,BF$5&lt;=$F15+$G15-1),2,IF(AND($C15="Milepæl",BF$5&gt;=$F15,BF$5&lt;=$F15+$G15-1),1,""))</f>
        <v/>
      </c>
      <c r="BG15" s="37" t="str">
        <f ca="1">IF(AND($C15="Mål",BG$5&gt;=$F15,BG$5&lt;=$F15+$G15-1),2,IF(AND($C15="Milepæl",BG$5&gt;=$F15,BG$5&lt;=$F15+$G15-1),1,""))</f>
        <v/>
      </c>
      <c r="BH15" s="37" t="str">
        <f ca="1">IF(AND($C15="Mål",BH$5&gt;=$F15,BH$5&lt;=$F15+$G15-1),2,IF(AND($C15="Milepæl",BH$5&gt;=$F15,BH$5&lt;=$F15+$G15-1),1,""))</f>
        <v/>
      </c>
      <c r="BI15" s="37" t="str">
        <f ca="1">IF(AND($C15="Mål",BI$5&gt;=$F15,BI$5&lt;=$F15+$G15-1),2,IF(AND($C15="Milepæl",BI$5&gt;=$F15,BI$5&lt;=$F15+$G15-1),1,""))</f>
        <v/>
      </c>
      <c r="BJ15" s="37" t="str">
        <f ca="1">IF(AND($C15="Mål",BJ$5&gt;=$F15,BJ$5&lt;=$F15+$G15-1),2,IF(AND($C15="Milepæl",BJ$5&gt;=$F15,BJ$5&lt;=$F15+$G15-1),1,""))</f>
        <v/>
      </c>
      <c r="BK15" s="37" t="str">
        <f ca="1">IF(AND($C15="Mål",BK$5&gt;=$F15,BK$5&lt;=$F15+$G15-1),2,IF(AND($C15="Milepæl",BK$5&gt;=$F15,BK$5&lt;=$F15+$G15-1),1,""))</f>
        <v/>
      </c>
      <c r="BL15" s="37" t="str">
        <f ca="1">IF(AND($C15="Mål",BL$5&gt;=$F15,BL$5&lt;=$F15+$G15-1),2,IF(AND($C15="Milepæl",BL$5&gt;=$F15,BL$5&lt;=$F15+$G15-1),1,""))</f>
        <v/>
      </c>
    </row>
    <row r="16" spans="1:64" s="2" customFormat="1" ht="30" customHeight="1" x14ac:dyDescent="0.25">
      <c r="A16" s="14"/>
      <c r="B16" s="51" t="s">
        <v>16</v>
      </c>
      <c r="C16" s="33" t="s">
        <v>29</v>
      </c>
      <c r="D16" s="33"/>
      <c r="E16" s="30">
        <v>0.5</v>
      </c>
      <c r="F16" s="31">
        <f>F15+2</f>
        <v>44264</v>
      </c>
      <c r="G16" s="32">
        <v>9</v>
      </c>
      <c r="H16" s="26"/>
      <c r="I16" s="37" t="str">
        <f ca="1">IF(AND($C16="Mål",I$5&gt;=$F16,I$5&lt;=$F16+$G16-1),2,IF(AND($C16="Milepæl",I$5&gt;=$F16,I$5&lt;=$F16+$G16-1),1,""))</f>
        <v/>
      </c>
      <c r="J16" s="37" t="str">
        <f ca="1">IF(AND($C16="Mål",J$5&gt;=$F16,J$5&lt;=$F16+$G16-1),2,IF(AND($C16="Milepæl",J$5&gt;=$F16,J$5&lt;=$F16+$G16-1),1,""))</f>
        <v/>
      </c>
      <c r="K16" s="37" t="str">
        <f ca="1">IF(AND($C16="Mål",K$5&gt;=$F16,K$5&lt;=$F16+$G16-1),2,IF(AND($C16="Milepæl",K$5&gt;=$F16,K$5&lt;=$F16+$G16-1),1,""))</f>
        <v/>
      </c>
      <c r="L16" s="37" t="str">
        <f ca="1">IF(AND($C16="Mål",L$5&gt;=$F16,L$5&lt;=$F16+$G16-1),2,IF(AND($C16="Milepæl",L$5&gt;=$F16,L$5&lt;=$F16+$G16-1),1,""))</f>
        <v/>
      </c>
      <c r="M16" s="37" t="str">
        <f ca="1">IF(AND($C16="Mål",M$5&gt;=$F16,M$5&lt;=$F16+$G16-1),2,IF(AND($C16="Milepæl",M$5&gt;=$F16,M$5&lt;=$F16+$G16-1),1,""))</f>
        <v/>
      </c>
      <c r="N16" s="37" t="str">
        <f ca="1">IF(AND($C16="Mål",N$5&gt;=$F16,N$5&lt;=$F16+$G16-1),2,IF(AND($C16="Milepæl",N$5&gt;=$F16,N$5&lt;=$F16+$G16-1),1,""))</f>
        <v/>
      </c>
      <c r="O16" s="37" t="str">
        <f ca="1">IF(AND($C16="Mål",O$5&gt;=$F16,O$5&lt;=$F16+$G16-1),2,IF(AND($C16="Milepæl",O$5&gt;=$F16,O$5&lt;=$F16+$G16-1),1,""))</f>
        <v/>
      </c>
      <c r="P16" s="37" t="str">
        <f ca="1">IF(AND($C16="Mål",P$5&gt;=$F16,P$5&lt;=$F16+$G16-1),2,IF(AND($C16="Milepæl",P$5&gt;=$F16,P$5&lt;=$F16+$G16-1),1,""))</f>
        <v/>
      </c>
      <c r="Q16" s="37" t="str">
        <f ca="1">IF(AND($C16="Mål",Q$5&gt;=$F16,Q$5&lt;=$F16+$G16-1),2,IF(AND($C16="Milepæl",Q$5&gt;=$F16,Q$5&lt;=$F16+$G16-1),1,""))</f>
        <v/>
      </c>
      <c r="R16" s="37" t="str">
        <f ca="1">IF(AND($C16="Mål",R$5&gt;=$F16,R$5&lt;=$F16+$G16-1),2,IF(AND($C16="Milepæl",R$5&gt;=$F16,R$5&lt;=$F16+$G16-1),1,""))</f>
        <v/>
      </c>
      <c r="S16" s="37" t="str">
        <f ca="1">IF(AND($C16="Mål",S$5&gt;=$F16,S$5&lt;=$F16+$G16-1),2,IF(AND($C16="Milepæl",S$5&gt;=$F16,S$5&lt;=$F16+$G16-1),1,""))</f>
        <v/>
      </c>
      <c r="T16" s="37" t="str">
        <f ca="1">IF(AND($C16="Mål",T$5&gt;=$F16,T$5&lt;=$F16+$G16-1),2,IF(AND($C16="Milepæl",T$5&gt;=$F16,T$5&lt;=$F16+$G16-1),1,""))</f>
        <v/>
      </c>
      <c r="U16" s="37" t="str">
        <f ca="1">IF(AND($C16="Mål",U$5&gt;=$F16,U$5&lt;=$F16+$G16-1),2,IF(AND($C16="Milepæl",U$5&gt;=$F16,U$5&lt;=$F16+$G16-1),1,""))</f>
        <v/>
      </c>
      <c r="V16" s="37" t="str">
        <f ca="1">IF(AND($C16="Mål",V$5&gt;=$F16,V$5&lt;=$F16+$G16-1),2,IF(AND($C16="Milepæl",V$5&gt;=$F16,V$5&lt;=$F16+$G16-1),1,""))</f>
        <v/>
      </c>
      <c r="W16" s="37" t="str">
        <f ca="1">IF(AND($C16="Mål",W$5&gt;=$F16,W$5&lt;=$F16+$G16-1),2,IF(AND($C16="Milepæl",W$5&gt;=$F16,W$5&lt;=$F16+$G16-1),1,""))</f>
        <v/>
      </c>
      <c r="X16" s="37" t="str">
        <f ca="1">IF(AND($C16="Mål",X$5&gt;=$F16,X$5&lt;=$F16+$G16-1),2,IF(AND($C16="Milepæl",X$5&gt;=$F16,X$5&lt;=$F16+$G16-1),1,""))</f>
        <v/>
      </c>
      <c r="Y16" s="37" t="str">
        <f ca="1">IF(AND($C16="Mål",Y$5&gt;=$F16,Y$5&lt;=$F16+$G16-1),2,IF(AND($C16="Milepæl",Y$5&gt;=$F16,Y$5&lt;=$F16+$G16-1),1,""))</f>
        <v/>
      </c>
      <c r="Z16" s="37" t="str">
        <f ca="1">IF(AND($C16="Mål",Z$5&gt;=$F16,Z$5&lt;=$F16+$G16-1),2,IF(AND($C16="Milepæl",Z$5&gt;=$F16,Z$5&lt;=$F16+$G16-1),1,""))</f>
        <v/>
      </c>
      <c r="AA16" s="37" t="str">
        <f ca="1">IF(AND($C16="Mål",AA$5&gt;=$F16,AA$5&lt;=$F16+$G16-1),2,IF(AND($C16="Milepæl",AA$5&gt;=$F16,AA$5&lt;=$F16+$G16-1),1,""))</f>
        <v/>
      </c>
      <c r="AB16" s="37" t="str">
        <f ca="1">IF(AND($C16="Mål",AB$5&gt;=$F16,AB$5&lt;=$F16+$G16-1),2,IF(AND($C16="Milepæl",AB$5&gt;=$F16,AB$5&lt;=$F16+$G16-1),1,""))</f>
        <v/>
      </c>
      <c r="AC16" s="37" t="str">
        <f ca="1">IF(AND($C16="Mål",AC$5&gt;=$F16,AC$5&lt;=$F16+$G16-1),2,IF(AND($C16="Milepæl",AC$5&gt;=$F16,AC$5&lt;=$F16+$G16-1),1,""))</f>
        <v/>
      </c>
      <c r="AD16" s="37" t="str">
        <f ca="1">IF(AND($C16="Mål",AD$5&gt;=$F16,AD$5&lt;=$F16+$G16-1),2,IF(AND($C16="Milepæl",AD$5&gt;=$F16,AD$5&lt;=$F16+$G16-1),1,""))</f>
        <v/>
      </c>
      <c r="AE16" s="37" t="str">
        <f ca="1">IF(AND($C16="Mål",AE$5&gt;=$F16,AE$5&lt;=$F16+$G16-1),2,IF(AND($C16="Milepæl",AE$5&gt;=$F16,AE$5&lt;=$F16+$G16-1),1,""))</f>
        <v/>
      </c>
      <c r="AF16" s="37" t="str">
        <f ca="1">IF(AND($C16="Mål",AF$5&gt;=$F16,AF$5&lt;=$F16+$G16-1),2,IF(AND($C16="Milepæl",AF$5&gt;=$F16,AF$5&lt;=$F16+$G16-1),1,""))</f>
        <v/>
      </c>
      <c r="AG16" s="37" t="str">
        <f ca="1">IF(AND($C16="Mål",AG$5&gt;=$F16,AG$5&lt;=$F16+$G16-1),2,IF(AND($C16="Milepæl",AG$5&gt;=$F16,AG$5&lt;=$F16+$G16-1),1,""))</f>
        <v/>
      </c>
      <c r="AH16" s="37" t="str">
        <f ca="1">IF(AND($C16="Mål",AH$5&gt;=$F16,AH$5&lt;=$F16+$G16-1),2,IF(AND($C16="Milepæl",AH$5&gt;=$F16,AH$5&lt;=$F16+$G16-1),1,""))</f>
        <v/>
      </c>
      <c r="AI16" s="37" t="str">
        <f ca="1">IF(AND($C16="Mål",AI$5&gt;=$F16,AI$5&lt;=$F16+$G16-1),2,IF(AND($C16="Milepæl",AI$5&gt;=$F16,AI$5&lt;=$F16+$G16-1),1,""))</f>
        <v/>
      </c>
      <c r="AJ16" s="37" t="str">
        <f ca="1">IF(AND($C16="Mål",AJ$5&gt;=$F16,AJ$5&lt;=$F16+$G16-1),2,IF(AND($C16="Milepæl",AJ$5&gt;=$F16,AJ$5&lt;=$F16+$G16-1),1,""))</f>
        <v/>
      </c>
      <c r="AK16" s="37" t="str">
        <f ca="1">IF(AND($C16="Mål",AK$5&gt;=$F16,AK$5&lt;=$F16+$G16-1),2,IF(AND($C16="Milepæl",AK$5&gt;=$F16,AK$5&lt;=$F16+$G16-1),1,""))</f>
        <v/>
      </c>
      <c r="AL16" s="37" t="str">
        <f ca="1">IF(AND($C16="Mål",AL$5&gt;=$F16,AL$5&lt;=$F16+$G16-1),2,IF(AND($C16="Milepæl",AL$5&gt;=$F16,AL$5&lt;=$F16+$G16-1),1,""))</f>
        <v/>
      </c>
      <c r="AM16" s="37" t="str">
        <f ca="1">IF(AND($C16="Mål",AM$5&gt;=$F16,AM$5&lt;=$F16+$G16-1),2,IF(AND($C16="Milepæl",AM$5&gt;=$F16,AM$5&lt;=$F16+$G16-1),1,""))</f>
        <v/>
      </c>
      <c r="AN16" s="37" t="str">
        <f ca="1">IF(AND($C16="Mål",AN$5&gt;=$F16,AN$5&lt;=$F16+$G16-1),2,IF(AND($C16="Milepæl",AN$5&gt;=$F16,AN$5&lt;=$F16+$G16-1),1,""))</f>
        <v/>
      </c>
      <c r="AO16" s="37" t="str">
        <f ca="1">IF(AND($C16="Mål",AO$5&gt;=$F16,AO$5&lt;=$F16+$G16-1),2,IF(AND($C16="Milepæl",AO$5&gt;=$F16,AO$5&lt;=$F16+$G16-1),1,""))</f>
        <v/>
      </c>
      <c r="AP16" s="37" t="str">
        <f ca="1">IF(AND($C16="Mål",AP$5&gt;=$F16,AP$5&lt;=$F16+$G16-1),2,IF(AND($C16="Milepæl",AP$5&gt;=$F16,AP$5&lt;=$F16+$G16-1),1,""))</f>
        <v/>
      </c>
      <c r="AQ16" s="37" t="str">
        <f ca="1">IF(AND($C16="Mål",AQ$5&gt;=$F16,AQ$5&lt;=$F16+$G16-1),2,IF(AND($C16="Milepæl",AQ$5&gt;=$F16,AQ$5&lt;=$F16+$G16-1),1,""))</f>
        <v/>
      </c>
      <c r="AR16" s="37" t="str">
        <f ca="1">IF(AND($C16="Mål",AR$5&gt;=$F16,AR$5&lt;=$F16+$G16-1),2,IF(AND($C16="Milepæl",AR$5&gt;=$F16,AR$5&lt;=$F16+$G16-1),1,""))</f>
        <v/>
      </c>
      <c r="AS16" s="37" t="str">
        <f ca="1">IF(AND($C16="Mål",AS$5&gt;=$F16,AS$5&lt;=$F16+$G16-1),2,IF(AND($C16="Milepæl",AS$5&gt;=$F16,AS$5&lt;=$F16+$G16-1),1,""))</f>
        <v/>
      </c>
      <c r="AT16" s="37" t="str">
        <f ca="1">IF(AND($C16="Mål",AT$5&gt;=$F16,AT$5&lt;=$F16+$G16-1),2,IF(AND($C16="Milepæl",AT$5&gt;=$F16,AT$5&lt;=$F16+$G16-1),1,""))</f>
        <v/>
      </c>
      <c r="AU16" s="37" t="str">
        <f ca="1">IF(AND($C16="Mål",AU$5&gt;=$F16,AU$5&lt;=$F16+$G16-1),2,IF(AND($C16="Milepæl",AU$5&gt;=$F16,AU$5&lt;=$F16+$G16-1),1,""))</f>
        <v/>
      </c>
      <c r="AV16" s="37" t="str">
        <f ca="1">IF(AND($C16="Mål",AV$5&gt;=$F16,AV$5&lt;=$F16+$G16-1),2,IF(AND($C16="Milepæl",AV$5&gt;=$F16,AV$5&lt;=$F16+$G16-1),1,""))</f>
        <v/>
      </c>
      <c r="AW16" s="37" t="str">
        <f ca="1">IF(AND($C16="Mål",AW$5&gt;=$F16,AW$5&lt;=$F16+$G16-1),2,IF(AND($C16="Milepæl",AW$5&gt;=$F16,AW$5&lt;=$F16+$G16-1),1,""))</f>
        <v/>
      </c>
      <c r="AX16" s="37" t="str">
        <f ca="1">IF(AND($C16="Mål",AX$5&gt;=$F16,AX$5&lt;=$F16+$G16-1),2,IF(AND($C16="Milepæl",AX$5&gt;=$F16,AX$5&lt;=$F16+$G16-1),1,""))</f>
        <v/>
      </c>
      <c r="AY16" s="37" t="str">
        <f ca="1">IF(AND($C16="Mål",AY$5&gt;=$F16,AY$5&lt;=$F16+$G16-1),2,IF(AND($C16="Milepæl",AY$5&gt;=$F16,AY$5&lt;=$F16+$G16-1),1,""))</f>
        <v/>
      </c>
      <c r="AZ16" s="37" t="str">
        <f ca="1">IF(AND($C16="Mål",AZ$5&gt;=$F16,AZ$5&lt;=$F16+$G16-1),2,IF(AND($C16="Milepæl",AZ$5&gt;=$F16,AZ$5&lt;=$F16+$G16-1),1,""))</f>
        <v/>
      </c>
      <c r="BA16" s="37" t="str">
        <f ca="1">IF(AND($C16="Mål",BA$5&gt;=$F16,BA$5&lt;=$F16+$G16-1),2,IF(AND($C16="Milepæl",BA$5&gt;=$F16,BA$5&lt;=$F16+$G16-1),1,""))</f>
        <v/>
      </c>
      <c r="BB16" s="37" t="str">
        <f ca="1">IF(AND($C16="Mål",BB$5&gt;=$F16,BB$5&lt;=$F16+$G16-1),2,IF(AND($C16="Milepæl",BB$5&gt;=$F16,BB$5&lt;=$F16+$G16-1),1,""))</f>
        <v/>
      </c>
      <c r="BC16" s="37" t="str">
        <f ca="1">IF(AND($C16="Mål",BC$5&gt;=$F16,BC$5&lt;=$F16+$G16-1),2,IF(AND($C16="Milepæl",BC$5&gt;=$F16,BC$5&lt;=$F16+$G16-1),1,""))</f>
        <v/>
      </c>
      <c r="BD16" s="37" t="str">
        <f ca="1">IF(AND($C16="Mål",BD$5&gt;=$F16,BD$5&lt;=$F16+$G16-1),2,IF(AND($C16="Milepæl",BD$5&gt;=$F16,BD$5&lt;=$F16+$G16-1),1,""))</f>
        <v/>
      </c>
      <c r="BE16" s="37" t="str">
        <f ca="1">IF(AND($C16="Mål",BE$5&gt;=$F16,BE$5&lt;=$F16+$G16-1),2,IF(AND($C16="Milepæl",BE$5&gt;=$F16,BE$5&lt;=$F16+$G16-1),1,""))</f>
        <v/>
      </c>
      <c r="BF16" s="37" t="str">
        <f ca="1">IF(AND($C16="Mål",BF$5&gt;=$F16,BF$5&lt;=$F16+$G16-1),2,IF(AND($C16="Milepæl",BF$5&gt;=$F16,BF$5&lt;=$F16+$G16-1),1,""))</f>
        <v/>
      </c>
      <c r="BG16" s="37" t="str">
        <f ca="1">IF(AND($C16="Mål",BG$5&gt;=$F16,BG$5&lt;=$F16+$G16-1),2,IF(AND($C16="Milepæl",BG$5&gt;=$F16,BG$5&lt;=$F16+$G16-1),1,""))</f>
        <v/>
      </c>
      <c r="BH16" s="37" t="str">
        <f ca="1">IF(AND($C16="Mål",BH$5&gt;=$F16,BH$5&lt;=$F16+$G16-1),2,IF(AND($C16="Milepæl",BH$5&gt;=$F16,BH$5&lt;=$F16+$G16-1),1,""))</f>
        <v/>
      </c>
      <c r="BI16" s="37" t="str">
        <f ca="1">IF(AND($C16="Mål",BI$5&gt;=$F16,BI$5&lt;=$F16+$G16-1),2,IF(AND($C16="Milepæl",BI$5&gt;=$F16,BI$5&lt;=$F16+$G16-1),1,""))</f>
        <v/>
      </c>
      <c r="BJ16" s="37" t="str">
        <f ca="1">IF(AND($C16="Mål",BJ$5&gt;=$F16,BJ$5&lt;=$F16+$G16-1),2,IF(AND($C16="Milepæl",BJ$5&gt;=$F16,BJ$5&lt;=$F16+$G16-1),1,""))</f>
        <v/>
      </c>
      <c r="BK16" s="37" t="str">
        <f ca="1">IF(AND($C16="Mål",BK$5&gt;=$F16,BK$5&lt;=$F16+$G16-1),2,IF(AND($C16="Milepæl",BK$5&gt;=$F16,BK$5&lt;=$F16+$G16-1),1,""))</f>
        <v/>
      </c>
      <c r="BL16" s="37" t="str">
        <f ca="1">IF(AND($C16="Mål",BL$5&gt;=$F16,BL$5&lt;=$F16+$G16-1),2,IF(AND($C16="Milepæl",BL$5&gt;=$F16,BL$5&lt;=$F16+$G16-1),1,""))</f>
        <v/>
      </c>
    </row>
    <row r="17" spans="1:64" s="2" customFormat="1" ht="30" customHeight="1" x14ac:dyDescent="0.25">
      <c r="A17" s="14"/>
      <c r="B17" s="51" t="s">
        <v>17</v>
      </c>
      <c r="C17" s="33" t="s">
        <v>26</v>
      </c>
      <c r="D17" s="33"/>
      <c r="E17" s="30">
        <v>0.33</v>
      </c>
      <c r="F17" s="31">
        <f>F16+5</f>
        <v>44269</v>
      </c>
      <c r="G17" s="32">
        <v>11</v>
      </c>
      <c r="H17" s="26"/>
      <c r="I17" s="37" t="str">
        <f ca="1">IF(AND($C17="Mål",I$5&gt;=$F17,I$5&lt;=$F17+$G17-1),2,IF(AND($C17="Milepæl",I$5&gt;=$F17,I$5&lt;=$F17+$G17-1),1,""))</f>
        <v/>
      </c>
      <c r="J17" s="37" t="str">
        <f ca="1">IF(AND($C17="Mål",J$5&gt;=$F17,J$5&lt;=$F17+$G17-1),2,IF(AND($C17="Milepæl",J$5&gt;=$F17,J$5&lt;=$F17+$G17-1),1,""))</f>
        <v/>
      </c>
      <c r="K17" s="37" t="str">
        <f ca="1">IF(AND($C17="Mål",K$5&gt;=$F17,K$5&lt;=$F17+$G17-1),2,IF(AND($C17="Milepæl",K$5&gt;=$F17,K$5&lt;=$F17+$G17-1),1,""))</f>
        <v/>
      </c>
      <c r="L17" s="37" t="str">
        <f ca="1">IF(AND($C17="Mål",L$5&gt;=$F17,L$5&lt;=$F17+$G17-1),2,IF(AND($C17="Milepæl",L$5&gt;=$F17,L$5&lt;=$F17+$G17-1),1,""))</f>
        <v/>
      </c>
      <c r="M17" s="37" t="str">
        <f ca="1">IF(AND($C17="Mål",M$5&gt;=$F17,M$5&lt;=$F17+$G17-1),2,IF(AND($C17="Milepæl",M$5&gt;=$F17,M$5&lt;=$F17+$G17-1),1,""))</f>
        <v/>
      </c>
      <c r="N17" s="37" t="str">
        <f ca="1">IF(AND($C17="Mål",N$5&gt;=$F17,N$5&lt;=$F17+$G17-1),2,IF(AND($C17="Milepæl",N$5&gt;=$F17,N$5&lt;=$F17+$G17-1),1,""))</f>
        <v/>
      </c>
      <c r="O17" s="37" t="str">
        <f ca="1">IF(AND($C17="Mål",O$5&gt;=$F17,O$5&lt;=$F17+$G17-1),2,IF(AND($C17="Milepæl",O$5&gt;=$F17,O$5&lt;=$F17+$G17-1),1,""))</f>
        <v/>
      </c>
      <c r="P17" s="37" t="str">
        <f ca="1">IF(AND($C17="Mål",P$5&gt;=$F17,P$5&lt;=$F17+$G17-1),2,IF(AND($C17="Milepæl",P$5&gt;=$F17,P$5&lt;=$F17+$G17-1),1,""))</f>
        <v/>
      </c>
      <c r="Q17" s="37" t="str">
        <f ca="1">IF(AND($C17="Mål",Q$5&gt;=$F17,Q$5&lt;=$F17+$G17-1),2,IF(AND($C17="Milepæl",Q$5&gt;=$F17,Q$5&lt;=$F17+$G17-1),1,""))</f>
        <v/>
      </c>
      <c r="R17" s="37" t="str">
        <f ca="1">IF(AND($C17="Mål",R$5&gt;=$F17,R$5&lt;=$F17+$G17-1),2,IF(AND($C17="Milepæl",R$5&gt;=$F17,R$5&lt;=$F17+$G17-1),1,""))</f>
        <v/>
      </c>
      <c r="S17" s="37" t="str">
        <f ca="1">IF(AND($C17="Mål",S$5&gt;=$F17,S$5&lt;=$F17+$G17-1),2,IF(AND($C17="Milepæl",S$5&gt;=$F17,S$5&lt;=$F17+$G17-1),1,""))</f>
        <v/>
      </c>
      <c r="T17" s="37" t="str">
        <f ca="1">IF(AND($C17="Mål",T$5&gt;=$F17,T$5&lt;=$F17+$G17-1),2,IF(AND($C17="Milepæl",T$5&gt;=$F17,T$5&lt;=$F17+$G17-1),1,""))</f>
        <v/>
      </c>
      <c r="U17" s="37" t="str">
        <f ca="1">IF(AND($C17="Mål",U$5&gt;=$F17,U$5&lt;=$F17+$G17-1),2,IF(AND($C17="Milepæl",U$5&gt;=$F17,U$5&lt;=$F17+$G17-1),1,""))</f>
        <v/>
      </c>
      <c r="V17" s="37" t="str">
        <f ca="1">IF(AND($C17="Mål",V$5&gt;=$F17,V$5&lt;=$F17+$G17-1),2,IF(AND($C17="Milepæl",V$5&gt;=$F17,V$5&lt;=$F17+$G17-1),1,""))</f>
        <v/>
      </c>
      <c r="W17" s="37" t="str">
        <f ca="1">IF(AND($C17="Mål",W$5&gt;=$F17,W$5&lt;=$F17+$G17-1),2,IF(AND($C17="Milepæl",W$5&gt;=$F17,W$5&lt;=$F17+$G17-1),1,""))</f>
        <v/>
      </c>
      <c r="X17" s="37" t="str">
        <f ca="1">IF(AND($C17="Mål",X$5&gt;=$F17,X$5&lt;=$F17+$G17-1),2,IF(AND($C17="Milepæl",X$5&gt;=$F17,X$5&lt;=$F17+$G17-1),1,""))</f>
        <v/>
      </c>
      <c r="Y17" s="37" t="str">
        <f ca="1">IF(AND($C17="Mål",Y$5&gt;=$F17,Y$5&lt;=$F17+$G17-1),2,IF(AND($C17="Milepæl",Y$5&gt;=$F17,Y$5&lt;=$F17+$G17-1),1,""))</f>
        <v/>
      </c>
      <c r="Z17" s="37" t="str">
        <f ca="1">IF(AND($C17="Mål",Z$5&gt;=$F17,Z$5&lt;=$F17+$G17-1),2,IF(AND($C17="Milepæl",Z$5&gt;=$F17,Z$5&lt;=$F17+$G17-1),1,""))</f>
        <v/>
      </c>
      <c r="AA17" s="37" t="str">
        <f ca="1">IF(AND($C17="Mål",AA$5&gt;=$F17,AA$5&lt;=$F17+$G17-1),2,IF(AND($C17="Milepæl",AA$5&gt;=$F17,AA$5&lt;=$F17+$G17-1),1,""))</f>
        <v/>
      </c>
      <c r="AB17" s="37" t="str">
        <f ca="1">IF(AND($C17="Mål",AB$5&gt;=$F17,AB$5&lt;=$F17+$G17-1),2,IF(AND($C17="Milepæl",AB$5&gt;=$F17,AB$5&lt;=$F17+$G17-1),1,""))</f>
        <v/>
      </c>
      <c r="AC17" s="37" t="str">
        <f ca="1">IF(AND($C17="Mål",AC$5&gt;=$F17,AC$5&lt;=$F17+$G17-1),2,IF(AND($C17="Milepæl",AC$5&gt;=$F17,AC$5&lt;=$F17+$G17-1),1,""))</f>
        <v/>
      </c>
      <c r="AD17" s="37" t="str">
        <f ca="1">IF(AND($C17="Mål",AD$5&gt;=$F17,AD$5&lt;=$F17+$G17-1),2,IF(AND($C17="Milepæl",AD$5&gt;=$F17,AD$5&lt;=$F17+$G17-1),1,""))</f>
        <v/>
      </c>
      <c r="AE17" s="37" t="str">
        <f ca="1">IF(AND($C17="Mål",AE$5&gt;=$F17,AE$5&lt;=$F17+$G17-1),2,IF(AND($C17="Milepæl",AE$5&gt;=$F17,AE$5&lt;=$F17+$G17-1),1,""))</f>
        <v/>
      </c>
      <c r="AF17" s="37" t="str">
        <f ca="1">IF(AND($C17="Mål",AF$5&gt;=$F17,AF$5&lt;=$F17+$G17-1),2,IF(AND($C17="Milepæl",AF$5&gt;=$F17,AF$5&lt;=$F17+$G17-1),1,""))</f>
        <v/>
      </c>
      <c r="AG17" s="37" t="str">
        <f ca="1">IF(AND($C17="Mål",AG$5&gt;=$F17,AG$5&lt;=$F17+$G17-1),2,IF(AND($C17="Milepæl",AG$5&gt;=$F17,AG$5&lt;=$F17+$G17-1),1,""))</f>
        <v/>
      </c>
      <c r="AH17" s="37" t="str">
        <f ca="1">IF(AND($C17="Mål",AH$5&gt;=$F17,AH$5&lt;=$F17+$G17-1),2,IF(AND($C17="Milepæl",AH$5&gt;=$F17,AH$5&lt;=$F17+$G17-1),1,""))</f>
        <v/>
      </c>
      <c r="AI17" s="37" t="str">
        <f ca="1">IF(AND($C17="Mål",AI$5&gt;=$F17,AI$5&lt;=$F17+$G17-1),2,IF(AND($C17="Milepæl",AI$5&gt;=$F17,AI$5&lt;=$F17+$G17-1),1,""))</f>
        <v/>
      </c>
      <c r="AJ17" s="37" t="str">
        <f ca="1">IF(AND($C17="Mål",AJ$5&gt;=$F17,AJ$5&lt;=$F17+$G17-1),2,IF(AND($C17="Milepæl",AJ$5&gt;=$F17,AJ$5&lt;=$F17+$G17-1),1,""))</f>
        <v/>
      </c>
      <c r="AK17" s="37" t="str">
        <f ca="1">IF(AND($C17="Mål",AK$5&gt;=$F17,AK$5&lt;=$F17+$G17-1),2,IF(AND($C17="Milepæl",AK$5&gt;=$F17,AK$5&lt;=$F17+$G17-1),1,""))</f>
        <v/>
      </c>
      <c r="AL17" s="37" t="str">
        <f ca="1">IF(AND($C17="Mål",AL$5&gt;=$F17,AL$5&lt;=$F17+$G17-1),2,IF(AND($C17="Milepæl",AL$5&gt;=$F17,AL$5&lt;=$F17+$G17-1),1,""))</f>
        <v/>
      </c>
      <c r="AM17" s="37" t="str">
        <f ca="1">IF(AND($C17="Mål",AM$5&gt;=$F17,AM$5&lt;=$F17+$G17-1),2,IF(AND($C17="Milepæl",AM$5&gt;=$F17,AM$5&lt;=$F17+$G17-1),1,""))</f>
        <v/>
      </c>
      <c r="AN17" s="37" t="str">
        <f ca="1">IF(AND($C17="Mål",AN$5&gt;=$F17,AN$5&lt;=$F17+$G17-1),2,IF(AND($C17="Milepæl",AN$5&gt;=$F17,AN$5&lt;=$F17+$G17-1),1,""))</f>
        <v/>
      </c>
      <c r="AO17" s="37" t="str">
        <f ca="1">IF(AND($C17="Mål",AO$5&gt;=$F17,AO$5&lt;=$F17+$G17-1),2,IF(AND($C17="Milepæl",AO$5&gt;=$F17,AO$5&lt;=$F17+$G17-1),1,""))</f>
        <v/>
      </c>
      <c r="AP17" s="37" t="str">
        <f ca="1">IF(AND($C17="Mål",AP$5&gt;=$F17,AP$5&lt;=$F17+$G17-1),2,IF(AND($C17="Milepæl",AP$5&gt;=$F17,AP$5&lt;=$F17+$G17-1),1,""))</f>
        <v/>
      </c>
      <c r="AQ17" s="37" t="str">
        <f ca="1">IF(AND($C17="Mål",AQ$5&gt;=$F17,AQ$5&lt;=$F17+$G17-1),2,IF(AND($C17="Milepæl",AQ$5&gt;=$F17,AQ$5&lt;=$F17+$G17-1),1,""))</f>
        <v/>
      </c>
      <c r="AR17" s="37" t="str">
        <f ca="1">IF(AND($C17="Mål",AR$5&gt;=$F17,AR$5&lt;=$F17+$G17-1),2,IF(AND($C17="Milepæl",AR$5&gt;=$F17,AR$5&lt;=$F17+$G17-1),1,""))</f>
        <v/>
      </c>
      <c r="AS17" s="37" t="str">
        <f ca="1">IF(AND($C17="Mål",AS$5&gt;=$F17,AS$5&lt;=$F17+$G17-1),2,IF(AND($C17="Milepæl",AS$5&gt;=$F17,AS$5&lt;=$F17+$G17-1),1,""))</f>
        <v/>
      </c>
      <c r="AT17" s="37" t="str">
        <f ca="1">IF(AND($C17="Mål",AT$5&gt;=$F17,AT$5&lt;=$F17+$G17-1),2,IF(AND($C17="Milepæl",AT$5&gt;=$F17,AT$5&lt;=$F17+$G17-1),1,""))</f>
        <v/>
      </c>
      <c r="AU17" s="37" t="str">
        <f ca="1">IF(AND($C17="Mål",AU$5&gt;=$F17,AU$5&lt;=$F17+$G17-1),2,IF(AND($C17="Milepæl",AU$5&gt;=$F17,AU$5&lt;=$F17+$G17-1),1,""))</f>
        <v/>
      </c>
      <c r="AV17" s="37" t="str">
        <f ca="1">IF(AND($C17="Mål",AV$5&gt;=$F17,AV$5&lt;=$F17+$G17-1),2,IF(AND($C17="Milepæl",AV$5&gt;=$F17,AV$5&lt;=$F17+$G17-1),1,""))</f>
        <v/>
      </c>
      <c r="AW17" s="37" t="str">
        <f ca="1">IF(AND($C17="Mål",AW$5&gt;=$F17,AW$5&lt;=$F17+$G17-1),2,IF(AND($C17="Milepæl",AW$5&gt;=$F17,AW$5&lt;=$F17+$G17-1),1,""))</f>
        <v/>
      </c>
      <c r="AX17" s="37" t="str">
        <f ca="1">IF(AND($C17="Mål",AX$5&gt;=$F17,AX$5&lt;=$F17+$G17-1),2,IF(AND($C17="Milepæl",AX$5&gt;=$F17,AX$5&lt;=$F17+$G17-1),1,""))</f>
        <v/>
      </c>
      <c r="AY17" s="37" t="str">
        <f ca="1">IF(AND($C17="Mål",AY$5&gt;=$F17,AY$5&lt;=$F17+$G17-1),2,IF(AND($C17="Milepæl",AY$5&gt;=$F17,AY$5&lt;=$F17+$G17-1),1,""))</f>
        <v/>
      </c>
      <c r="AZ17" s="37" t="str">
        <f ca="1">IF(AND($C17="Mål",AZ$5&gt;=$F17,AZ$5&lt;=$F17+$G17-1),2,IF(AND($C17="Milepæl",AZ$5&gt;=$F17,AZ$5&lt;=$F17+$G17-1),1,""))</f>
        <v/>
      </c>
      <c r="BA17" s="37" t="str">
        <f ca="1">IF(AND($C17="Mål",BA$5&gt;=$F17,BA$5&lt;=$F17+$G17-1),2,IF(AND($C17="Milepæl",BA$5&gt;=$F17,BA$5&lt;=$F17+$G17-1),1,""))</f>
        <v/>
      </c>
      <c r="BB17" s="37" t="str">
        <f ca="1">IF(AND($C17="Mål",BB$5&gt;=$F17,BB$5&lt;=$F17+$G17-1),2,IF(AND($C17="Milepæl",BB$5&gt;=$F17,BB$5&lt;=$F17+$G17-1),1,""))</f>
        <v/>
      </c>
      <c r="BC17" s="37" t="str">
        <f ca="1">IF(AND($C17="Mål",BC$5&gt;=$F17,BC$5&lt;=$F17+$G17-1),2,IF(AND($C17="Milepæl",BC$5&gt;=$F17,BC$5&lt;=$F17+$G17-1),1,""))</f>
        <v/>
      </c>
      <c r="BD17" s="37" t="str">
        <f ca="1">IF(AND($C17="Mål",BD$5&gt;=$F17,BD$5&lt;=$F17+$G17-1),2,IF(AND($C17="Milepæl",BD$5&gt;=$F17,BD$5&lt;=$F17+$G17-1),1,""))</f>
        <v/>
      </c>
      <c r="BE17" s="37" t="str">
        <f ca="1">IF(AND($C17="Mål",BE$5&gt;=$F17,BE$5&lt;=$F17+$G17-1),2,IF(AND($C17="Milepæl",BE$5&gt;=$F17,BE$5&lt;=$F17+$G17-1),1,""))</f>
        <v/>
      </c>
      <c r="BF17" s="37" t="str">
        <f ca="1">IF(AND($C17="Mål",BF$5&gt;=$F17,BF$5&lt;=$F17+$G17-1),2,IF(AND($C17="Milepæl",BF$5&gt;=$F17,BF$5&lt;=$F17+$G17-1),1,""))</f>
        <v/>
      </c>
      <c r="BG17" s="37" t="str">
        <f ca="1">IF(AND($C17="Mål",BG$5&gt;=$F17,BG$5&lt;=$F17+$G17-1),2,IF(AND($C17="Milepæl",BG$5&gt;=$F17,BG$5&lt;=$F17+$G17-1),1,""))</f>
        <v/>
      </c>
      <c r="BH17" s="37" t="str">
        <f ca="1">IF(AND($C17="Mål",BH$5&gt;=$F17,BH$5&lt;=$F17+$G17-1),2,IF(AND($C17="Milepæl",BH$5&gt;=$F17,BH$5&lt;=$F17+$G17-1),1,""))</f>
        <v/>
      </c>
      <c r="BI17" s="37" t="str">
        <f ca="1">IF(AND($C17="Mål",BI$5&gt;=$F17,BI$5&lt;=$F17+$G17-1),2,IF(AND($C17="Milepæl",BI$5&gt;=$F17,BI$5&lt;=$F17+$G17-1),1,""))</f>
        <v/>
      </c>
      <c r="BJ17" s="37" t="str">
        <f ca="1">IF(AND($C17="Mål",BJ$5&gt;=$F17,BJ$5&lt;=$F17+$G17-1),2,IF(AND($C17="Milepæl",BJ$5&gt;=$F17,BJ$5&lt;=$F17+$G17-1),1,""))</f>
        <v/>
      </c>
      <c r="BK17" s="37" t="str">
        <f ca="1">IF(AND($C17="Mål",BK$5&gt;=$F17,BK$5&lt;=$F17+$G17-1),2,IF(AND($C17="Milepæl",BK$5&gt;=$F17,BK$5&lt;=$F17+$G17-1),1,""))</f>
        <v/>
      </c>
      <c r="BL17" s="37" t="str">
        <f ca="1">IF(AND($C17="Mål",BL$5&gt;=$F17,BL$5&lt;=$F17+$G17-1),2,IF(AND($C17="Milepæl",BL$5&gt;=$F17,BL$5&lt;=$F17+$G17-1),1,""))</f>
        <v/>
      </c>
    </row>
    <row r="18" spans="1:64" s="2" customFormat="1" ht="30" customHeight="1" x14ac:dyDescent="0.25">
      <c r="A18" s="14"/>
      <c r="B18" s="51" t="s">
        <v>18</v>
      </c>
      <c r="C18" s="33" t="s">
        <v>25</v>
      </c>
      <c r="D18" s="33"/>
      <c r="E18" s="30"/>
      <c r="F18" s="31">
        <f>F17+2</f>
        <v>44271</v>
      </c>
      <c r="G18" s="32">
        <v>1</v>
      </c>
      <c r="H18" s="26"/>
      <c r="I18" s="37" t="str">
        <f ca="1">IF(AND($C18="Mål",I$5&gt;=$F18,I$5&lt;=$F18+$G18-1),2,IF(AND($C18="Milepæl",I$5&gt;=$F18,I$5&lt;=$F18+$G18-1),1,""))</f>
        <v/>
      </c>
      <c r="J18" s="37" t="str">
        <f ca="1">IF(AND($C18="Mål",J$5&gt;=$F18,J$5&lt;=$F18+$G18-1),2,IF(AND($C18="Milepæl",J$5&gt;=$F18,J$5&lt;=$F18+$G18-1),1,""))</f>
        <v/>
      </c>
      <c r="K18" s="37" t="str">
        <f ca="1">IF(AND($C18="Mål",K$5&gt;=$F18,K$5&lt;=$F18+$G18-1),2,IF(AND($C18="Milepæl",K$5&gt;=$F18,K$5&lt;=$F18+$G18-1),1,""))</f>
        <v/>
      </c>
      <c r="L18" s="37" t="str">
        <f ca="1">IF(AND($C18="Mål",L$5&gt;=$F18,L$5&lt;=$F18+$G18-1),2,IF(AND($C18="Milepæl",L$5&gt;=$F18,L$5&lt;=$F18+$G18-1),1,""))</f>
        <v/>
      </c>
      <c r="M18" s="37" t="str">
        <f ca="1">IF(AND($C18="Mål",M$5&gt;=$F18,M$5&lt;=$F18+$G18-1),2,IF(AND($C18="Milepæl",M$5&gt;=$F18,M$5&lt;=$F18+$G18-1),1,""))</f>
        <v/>
      </c>
      <c r="N18" s="37" t="str">
        <f ca="1">IF(AND($C18="Mål",N$5&gt;=$F18,N$5&lt;=$F18+$G18-1),2,IF(AND($C18="Milepæl",N$5&gt;=$F18,N$5&lt;=$F18+$G18-1),1,""))</f>
        <v/>
      </c>
      <c r="O18" s="37" t="str">
        <f ca="1">IF(AND($C18="Mål",O$5&gt;=$F18,O$5&lt;=$F18+$G18-1),2,IF(AND($C18="Milepæl",O$5&gt;=$F18,O$5&lt;=$F18+$G18-1),1,""))</f>
        <v/>
      </c>
      <c r="P18" s="37" t="str">
        <f ca="1">IF(AND($C18="Mål",P$5&gt;=$F18,P$5&lt;=$F18+$G18-1),2,IF(AND($C18="Milepæl",P$5&gt;=$F18,P$5&lt;=$F18+$G18-1),1,""))</f>
        <v/>
      </c>
      <c r="Q18" s="37" t="str">
        <f ca="1">IF(AND($C18="Mål",Q$5&gt;=$F18,Q$5&lt;=$F18+$G18-1),2,IF(AND($C18="Milepæl",Q$5&gt;=$F18,Q$5&lt;=$F18+$G18-1),1,""))</f>
        <v/>
      </c>
      <c r="R18" s="37" t="str">
        <f ca="1">IF(AND($C18="Mål",R$5&gt;=$F18,R$5&lt;=$F18+$G18-1),2,IF(AND($C18="Milepæl",R$5&gt;=$F18,R$5&lt;=$F18+$G18-1),1,""))</f>
        <v/>
      </c>
      <c r="S18" s="37" t="str">
        <f ca="1">IF(AND($C18="Mål",S$5&gt;=$F18,S$5&lt;=$F18+$G18-1),2,IF(AND($C18="Milepæl",S$5&gt;=$F18,S$5&lt;=$F18+$G18-1),1,""))</f>
        <v/>
      </c>
      <c r="T18" s="37" t="str">
        <f ca="1">IF(AND($C18="Mål",T$5&gt;=$F18,T$5&lt;=$F18+$G18-1),2,IF(AND($C18="Milepæl",T$5&gt;=$F18,T$5&lt;=$F18+$G18-1),1,""))</f>
        <v/>
      </c>
      <c r="U18" s="37" t="str">
        <f ca="1">IF(AND($C18="Mål",U$5&gt;=$F18,U$5&lt;=$F18+$G18-1),2,IF(AND($C18="Milepæl",U$5&gt;=$F18,U$5&lt;=$F18+$G18-1),1,""))</f>
        <v/>
      </c>
      <c r="V18" s="37" t="str">
        <f ca="1">IF(AND($C18="Mål",V$5&gt;=$F18,V$5&lt;=$F18+$G18-1),2,IF(AND($C18="Milepæl",V$5&gt;=$F18,V$5&lt;=$F18+$G18-1),1,""))</f>
        <v/>
      </c>
      <c r="W18" s="37" t="str">
        <f ca="1">IF(AND($C18="Mål",W$5&gt;=$F18,W$5&lt;=$F18+$G18-1),2,IF(AND($C18="Milepæl",W$5&gt;=$F18,W$5&lt;=$F18+$G18-1),1,""))</f>
        <v/>
      </c>
      <c r="X18" s="37">
        <f ca="1">IF(AND($C18="Mål",X$5&gt;=$F18,X$5&lt;=$F18+$G18-1),2,IF(AND($C18="Milepæl",X$5&gt;=$F18,X$5&lt;=$F18+$G18-1),1,""))</f>
        <v>1</v>
      </c>
      <c r="Y18" s="37" t="str">
        <f ca="1">IF(AND($C18="Mål",Y$5&gt;=$F18,Y$5&lt;=$F18+$G18-1),2,IF(AND($C18="Milepæl",Y$5&gt;=$F18,Y$5&lt;=$F18+$G18-1),1,""))</f>
        <v/>
      </c>
      <c r="Z18" s="37" t="str">
        <f ca="1">IF(AND($C18="Mål",Z$5&gt;=$F18,Z$5&lt;=$F18+$G18-1),2,IF(AND($C18="Milepæl",Z$5&gt;=$F18,Z$5&lt;=$F18+$G18-1),1,""))</f>
        <v/>
      </c>
      <c r="AA18" s="37" t="str">
        <f ca="1">IF(AND($C18="Mål",AA$5&gt;=$F18,AA$5&lt;=$F18+$G18-1),2,IF(AND($C18="Milepæl",AA$5&gt;=$F18,AA$5&lt;=$F18+$G18-1),1,""))</f>
        <v/>
      </c>
      <c r="AB18" s="37" t="str">
        <f ca="1">IF(AND($C18="Mål",AB$5&gt;=$F18,AB$5&lt;=$F18+$G18-1),2,IF(AND($C18="Milepæl",AB$5&gt;=$F18,AB$5&lt;=$F18+$G18-1),1,""))</f>
        <v/>
      </c>
      <c r="AC18" s="37" t="str">
        <f ca="1">IF(AND($C18="Mål",AC$5&gt;=$F18,AC$5&lt;=$F18+$G18-1),2,IF(AND($C18="Milepæl",AC$5&gt;=$F18,AC$5&lt;=$F18+$G18-1),1,""))</f>
        <v/>
      </c>
      <c r="AD18" s="37" t="str">
        <f ca="1">IF(AND($C18="Mål",AD$5&gt;=$F18,AD$5&lt;=$F18+$G18-1),2,IF(AND($C18="Milepæl",AD$5&gt;=$F18,AD$5&lt;=$F18+$G18-1),1,""))</f>
        <v/>
      </c>
      <c r="AE18" s="37" t="str">
        <f ca="1">IF(AND($C18="Mål",AE$5&gt;=$F18,AE$5&lt;=$F18+$G18-1),2,IF(AND($C18="Milepæl",AE$5&gt;=$F18,AE$5&lt;=$F18+$G18-1),1,""))</f>
        <v/>
      </c>
      <c r="AF18" s="37" t="str">
        <f ca="1">IF(AND($C18="Mål",AF$5&gt;=$F18,AF$5&lt;=$F18+$G18-1),2,IF(AND($C18="Milepæl",AF$5&gt;=$F18,AF$5&lt;=$F18+$G18-1),1,""))</f>
        <v/>
      </c>
      <c r="AG18" s="37" t="str">
        <f ca="1">IF(AND($C18="Mål",AG$5&gt;=$F18,AG$5&lt;=$F18+$G18-1),2,IF(AND($C18="Milepæl",AG$5&gt;=$F18,AG$5&lt;=$F18+$G18-1),1,""))</f>
        <v/>
      </c>
      <c r="AH18" s="37" t="str">
        <f ca="1">IF(AND($C18="Mål",AH$5&gt;=$F18,AH$5&lt;=$F18+$G18-1),2,IF(AND($C18="Milepæl",AH$5&gt;=$F18,AH$5&lt;=$F18+$G18-1),1,""))</f>
        <v/>
      </c>
      <c r="AI18" s="37" t="str">
        <f ca="1">IF(AND($C18="Mål",AI$5&gt;=$F18,AI$5&lt;=$F18+$G18-1),2,IF(AND($C18="Milepæl",AI$5&gt;=$F18,AI$5&lt;=$F18+$G18-1),1,""))</f>
        <v/>
      </c>
      <c r="AJ18" s="37" t="str">
        <f ca="1">IF(AND($C18="Mål",AJ$5&gt;=$F18,AJ$5&lt;=$F18+$G18-1),2,IF(AND($C18="Milepæl",AJ$5&gt;=$F18,AJ$5&lt;=$F18+$G18-1),1,""))</f>
        <v/>
      </c>
      <c r="AK18" s="37" t="str">
        <f ca="1">IF(AND($C18="Mål",AK$5&gt;=$F18,AK$5&lt;=$F18+$G18-1),2,IF(AND($C18="Milepæl",AK$5&gt;=$F18,AK$5&lt;=$F18+$G18-1),1,""))</f>
        <v/>
      </c>
      <c r="AL18" s="37" t="str">
        <f ca="1">IF(AND($C18="Mål",AL$5&gt;=$F18,AL$5&lt;=$F18+$G18-1),2,IF(AND($C18="Milepæl",AL$5&gt;=$F18,AL$5&lt;=$F18+$G18-1),1,""))</f>
        <v/>
      </c>
      <c r="AM18" s="37" t="str">
        <f ca="1">IF(AND($C18="Mål",AM$5&gt;=$F18,AM$5&lt;=$F18+$G18-1),2,IF(AND($C18="Milepæl",AM$5&gt;=$F18,AM$5&lt;=$F18+$G18-1),1,""))</f>
        <v/>
      </c>
      <c r="AN18" s="37" t="str">
        <f ca="1">IF(AND($C18="Mål",AN$5&gt;=$F18,AN$5&lt;=$F18+$G18-1),2,IF(AND($C18="Milepæl",AN$5&gt;=$F18,AN$5&lt;=$F18+$G18-1),1,""))</f>
        <v/>
      </c>
      <c r="AO18" s="37" t="str">
        <f ca="1">IF(AND($C18="Mål",AO$5&gt;=$F18,AO$5&lt;=$F18+$G18-1),2,IF(AND($C18="Milepæl",AO$5&gt;=$F18,AO$5&lt;=$F18+$G18-1),1,""))</f>
        <v/>
      </c>
      <c r="AP18" s="37" t="str">
        <f ca="1">IF(AND($C18="Mål",AP$5&gt;=$F18,AP$5&lt;=$F18+$G18-1),2,IF(AND($C18="Milepæl",AP$5&gt;=$F18,AP$5&lt;=$F18+$G18-1),1,""))</f>
        <v/>
      </c>
      <c r="AQ18" s="37" t="str">
        <f ca="1">IF(AND($C18="Mål",AQ$5&gt;=$F18,AQ$5&lt;=$F18+$G18-1),2,IF(AND($C18="Milepæl",AQ$5&gt;=$F18,AQ$5&lt;=$F18+$G18-1),1,""))</f>
        <v/>
      </c>
      <c r="AR18" s="37" t="str">
        <f ca="1">IF(AND($C18="Mål",AR$5&gt;=$F18,AR$5&lt;=$F18+$G18-1),2,IF(AND($C18="Milepæl",AR$5&gt;=$F18,AR$5&lt;=$F18+$G18-1),1,""))</f>
        <v/>
      </c>
      <c r="AS18" s="37" t="str">
        <f ca="1">IF(AND($C18="Mål",AS$5&gt;=$F18,AS$5&lt;=$F18+$G18-1),2,IF(AND($C18="Milepæl",AS$5&gt;=$F18,AS$5&lt;=$F18+$G18-1),1,""))</f>
        <v/>
      </c>
      <c r="AT18" s="37" t="str">
        <f ca="1">IF(AND($C18="Mål",AT$5&gt;=$F18,AT$5&lt;=$F18+$G18-1),2,IF(AND($C18="Milepæl",AT$5&gt;=$F18,AT$5&lt;=$F18+$G18-1),1,""))</f>
        <v/>
      </c>
      <c r="AU18" s="37" t="str">
        <f ca="1">IF(AND($C18="Mål",AU$5&gt;=$F18,AU$5&lt;=$F18+$G18-1),2,IF(AND($C18="Milepæl",AU$5&gt;=$F18,AU$5&lt;=$F18+$G18-1),1,""))</f>
        <v/>
      </c>
      <c r="AV18" s="37" t="str">
        <f ca="1">IF(AND($C18="Mål",AV$5&gt;=$F18,AV$5&lt;=$F18+$G18-1),2,IF(AND($C18="Milepæl",AV$5&gt;=$F18,AV$5&lt;=$F18+$G18-1),1,""))</f>
        <v/>
      </c>
      <c r="AW18" s="37" t="str">
        <f ca="1">IF(AND($C18="Mål",AW$5&gt;=$F18,AW$5&lt;=$F18+$G18-1),2,IF(AND($C18="Milepæl",AW$5&gt;=$F18,AW$5&lt;=$F18+$G18-1),1,""))</f>
        <v/>
      </c>
      <c r="AX18" s="37" t="str">
        <f ca="1">IF(AND($C18="Mål",AX$5&gt;=$F18,AX$5&lt;=$F18+$G18-1),2,IF(AND($C18="Milepæl",AX$5&gt;=$F18,AX$5&lt;=$F18+$G18-1),1,""))</f>
        <v/>
      </c>
      <c r="AY18" s="37" t="str">
        <f ca="1">IF(AND($C18="Mål",AY$5&gt;=$F18,AY$5&lt;=$F18+$G18-1),2,IF(AND($C18="Milepæl",AY$5&gt;=$F18,AY$5&lt;=$F18+$G18-1),1,""))</f>
        <v/>
      </c>
      <c r="AZ18" s="37" t="str">
        <f ca="1">IF(AND($C18="Mål",AZ$5&gt;=$F18,AZ$5&lt;=$F18+$G18-1),2,IF(AND($C18="Milepæl",AZ$5&gt;=$F18,AZ$5&lt;=$F18+$G18-1),1,""))</f>
        <v/>
      </c>
      <c r="BA18" s="37" t="str">
        <f ca="1">IF(AND($C18="Mål",BA$5&gt;=$F18,BA$5&lt;=$F18+$G18-1),2,IF(AND($C18="Milepæl",BA$5&gt;=$F18,BA$5&lt;=$F18+$G18-1),1,""))</f>
        <v/>
      </c>
      <c r="BB18" s="37" t="str">
        <f ca="1">IF(AND($C18="Mål",BB$5&gt;=$F18,BB$5&lt;=$F18+$G18-1),2,IF(AND($C18="Milepæl",BB$5&gt;=$F18,BB$5&lt;=$F18+$G18-1),1,""))</f>
        <v/>
      </c>
      <c r="BC18" s="37" t="str">
        <f ca="1">IF(AND($C18="Mål",BC$5&gt;=$F18,BC$5&lt;=$F18+$G18-1),2,IF(AND($C18="Milepæl",BC$5&gt;=$F18,BC$5&lt;=$F18+$G18-1),1,""))</f>
        <v/>
      </c>
      <c r="BD18" s="37" t="str">
        <f ca="1">IF(AND($C18="Mål",BD$5&gt;=$F18,BD$5&lt;=$F18+$G18-1),2,IF(AND($C18="Milepæl",BD$5&gt;=$F18,BD$5&lt;=$F18+$G18-1),1,""))</f>
        <v/>
      </c>
      <c r="BE18" s="37" t="str">
        <f ca="1">IF(AND($C18="Mål",BE$5&gt;=$F18,BE$5&lt;=$F18+$G18-1),2,IF(AND($C18="Milepæl",BE$5&gt;=$F18,BE$5&lt;=$F18+$G18-1),1,""))</f>
        <v/>
      </c>
      <c r="BF18" s="37" t="str">
        <f ca="1">IF(AND($C18="Mål",BF$5&gt;=$F18,BF$5&lt;=$F18+$G18-1),2,IF(AND($C18="Milepæl",BF$5&gt;=$F18,BF$5&lt;=$F18+$G18-1),1,""))</f>
        <v/>
      </c>
      <c r="BG18" s="37" t="str">
        <f ca="1">IF(AND($C18="Mål",BG$5&gt;=$F18,BG$5&lt;=$F18+$G18-1),2,IF(AND($C18="Milepæl",BG$5&gt;=$F18,BG$5&lt;=$F18+$G18-1),1,""))</f>
        <v/>
      </c>
      <c r="BH18" s="37" t="str">
        <f ca="1">IF(AND($C18="Mål",BH$5&gt;=$F18,BH$5&lt;=$F18+$G18-1),2,IF(AND($C18="Milepæl",BH$5&gt;=$F18,BH$5&lt;=$F18+$G18-1),1,""))</f>
        <v/>
      </c>
      <c r="BI18" s="37" t="str">
        <f ca="1">IF(AND($C18="Mål",BI$5&gt;=$F18,BI$5&lt;=$F18+$G18-1),2,IF(AND($C18="Milepæl",BI$5&gt;=$F18,BI$5&lt;=$F18+$G18-1),1,""))</f>
        <v/>
      </c>
      <c r="BJ18" s="37" t="str">
        <f ca="1">IF(AND($C18="Mål",BJ$5&gt;=$F18,BJ$5&lt;=$F18+$G18-1),2,IF(AND($C18="Milepæl",BJ$5&gt;=$F18,BJ$5&lt;=$F18+$G18-1),1,""))</f>
        <v/>
      </c>
      <c r="BK18" s="37" t="str">
        <f ca="1">IF(AND($C18="Mål",BK$5&gt;=$F18,BK$5&lt;=$F18+$G18-1),2,IF(AND($C18="Milepæl",BK$5&gt;=$F18,BK$5&lt;=$F18+$G18-1),1,""))</f>
        <v/>
      </c>
      <c r="BL18" s="37" t="str">
        <f ca="1">IF(AND($C18="Mål",BL$5&gt;=$F18,BL$5&lt;=$F18+$G18-1),2,IF(AND($C18="Milepæl",BL$5&gt;=$F18,BL$5&lt;=$F18+$G18-1),1,""))</f>
        <v/>
      </c>
    </row>
    <row r="19" spans="1:64" s="2" customFormat="1" ht="30" customHeight="1" x14ac:dyDescent="0.25">
      <c r="A19" s="14"/>
      <c r="B19" s="51" t="s">
        <v>19</v>
      </c>
      <c r="C19" s="33"/>
      <c r="D19" s="33"/>
      <c r="E19" s="30"/>
      <c r="F19" s="31">
        <f>F18+1</f>
        <v>44272</v>
      </c>
      <c r="G19" s="32">
        <v>24</v>
      </c>
      <c r="H19" s="26"/>
      <c r="I19" s="37" t="str">
        <f ca="1">IF(AND($C19="Mål",I$5&gt;=$F19,I$5&lt;=$F19+$G19-1),2,IF(AND($C19="Milepæl",I$5&gt;=$F19,I$5&lt;=$F19+$G19-1),1,""))</f>
        <v/>
      </c>
      <c r="J19" s="37" t="str">
        <f ca="1">IF(AND($C19="Mål",J$5&gt;=$F19,J$5&lt;=$F19+$G19-1),2,IF(AND($C19="Milepæl",J$5&gt;=$F19,J$5&lt;=$F19+$G19-1),1,""))</f>
        <v/>
      </c>
      <c r="K19" s="37" t="str">
        <f ca="1">IF(AND($C19="Mål",K$5&gt;=$F19,K$5&lt;=$F19+$G19-1),2,IF(AND($C19="Milepæl",K$5&gt;=$F19,K$5&lt;=$F19+$G19-1),1,""))</f>
        <v/>
      </c>
      <c r="L19" s="37" t="str">
        <f ca="1">IF(AND($C19="Mål",L$5&gt;=$F19,L$5&lt;=$F19+$G19-1),2,IF(AND($C19="Milepæl",L$5&gt;=$F19,L$5&lt;=$F19+$G19-1),1,""))</f>
        <v/>
      </c>
      <c r="M19" s="37" t="str">
        <f ca="1">IF(AND($C19="Mål",M$5&gt;=$F19,M$5&lt;=$F19+$G19-1),2,IF(AND($C19="Milepæl",M$5&gt;=$F19,M$5&lt;=$F19+$G19-1),1,""))</f>
        <v/>
      </c>
      <c r="N19" s="37" t="str">
        <f ca="1">IF(AND($C19="Mål",N$5&gt;=$F19,N$5&lt;=$F19+$G19-1),2,IF(AND($C19="Milepæl",N$5&gt;=$F19,N$5&lt;=$F19+$G19-1),1,""))</f>
        <v/>
      </c>
      <c r="O19" s="37" t="str">
        <f ca="1">IF(AND($C19="Mål",O$5&gt;=$F19,O$5&lt;=$F19+$G19-1),2,IF(AND($C19="Milepæl",O$5&gt;=$F19,O$5&lt;=$F19+$G19-1),1,""))</f>
        <v/>
      </c>
      <c r="P19" s="37" t="str">
        <f ca="1">IF(AND($C19="Mål",P$5&gt;=$F19,P$5&lt;=$F19+$G19-1),2,IF(AND($C19="Milepæl",P$5&gt;=$F19,P$5&lt;=$F19+$G19-1),1,""))</f>
        <v/>
      </c>
      <c r="Q19" s="37" t="str">
        <f ca="1">IF(AND($C19="Mål",Q$5&gt;=$F19,Q$5&lt;=$F19+$G19-1),2,IF(AND($C19="Milepæl",Q$5&gt;=$F19,Q$5&lt;=$F19+$G19-1),1,""))</f>
        <v/>
      </c>
      <c r="R19" s="37" t="str">
        <f ca="1">IF(AND($C19="Mål",R$5&gt;=$F19,R$5&lt;=$F19+$G19-1),2,IF(AND($C19="Milepæl",R$5&gt;=$F19,R$5&lt;=$F19+$G19-1),1,""))</f>
        <v/>
      </c>
      <c r="S19" s="37" t="str">
        <f ca="1">IF(AND($C19="Mål",S$5&gt;=$F19,S$5&lt;=$F19+$G19-1),2,IF(AND($C19="Milepæl",S$5&gt;=$F19,S$5&lt;=$F19+$G19-1),1,""))</f>
        <v/>
      </c>
      <c r="T19" s="37" t="str">
        <f ca="1">IF(AND($C19="Mål",T$5&gt;=$F19,T$5&lt;=$F19+$G19-1),2,IF(AND($C19="Milepæl",T$5&gt;=$F19,T$5&lt;=$F19+$G19-1),1,""))</f>
        <v/>
      </c>
      <c r="U19" s="37" t="str">
        <f ca="1">IF(AND($C19="Mål",U$5&gt;=$F19,U$5&lt;=$F19+$G19-1),2,IF(AND($C19="Milepæl",U$5&gt;=$F19,U$5&lt;=$F19+$G19-1),1,""))</f>
        <v/>
      </c>
      <c r="V19" s="37" t="str">
        <f ca="1">IF(AND($C19="Mål",V$5&gt;=$F19,V$5&lt;=$F19+$G19-1),2,IF(AND($C19="Milepæl",V$5&gt;=$F19,V$5&lt;=$F19+$G19-1),1,""))</f>
        <v/>
      </c>
      <c r="W19" s="37" t="str">
        <f ca="1">IF(AND($C19="Mål",W$5&gt;=$F19,W$5&lt;=$F19+$G19-1),2,IF(AND($C19="Milepæl",W$5&gt;=$F19,W$5&lt;=$F19+$G19-1),1,""))</f>
        <v/>
      </c>
      <c r="X19" s="37" t="str">
        <f ca="1">IF(AND($C19="Mål",X$5&gt;=$F19,X$5&lt;=$F19+$G19-1),2,IF(AND($C19="Milepæl",X$5&gt;=$F19,X$5&lt;=$F19+$G19-1),1,""))</f>
        <v/>
      </c>
      <c r="Y19" s="37" t="str">
        <f ca="1">IF(AND($C19="Mål",Y$5&gt;=$F19,Y$5&lt;=$F19+$G19-1),2,IF(AND($C19="Milepæl",Y$5&gt;=$F19,Y$5&lt;=$F19+$G19-1),1,""))</f>
        <v/>
      </c>
      <c r="Z19" s="37" t="str">
        <f ca="1">IF(AND($C19="Mål",Z$5&gt;=$F19,Z$5&lt;=$F19+$G19-1),2,IF(AND($C19="Milepæl",Z$5&gt;=$F19,Z$5&lt;=$F19+$G19-1),1,""))</f>
        <v/>
      </c>
      <c r="AA19" s="37" t="str">
        <f ca="1">IF(AND($C19="Mål",AA$5&gt;=$F19,AA$5&lt;=$F19+$G19-1),2,IF(AND($C19="Milepæl",AA$5&gt;=$F19,AA$5&lt;=$F19+$G19-1),1,""))</f>
        <v/>
      </c>
      <c r="AB19" s="37" t="str">
        <f ca="1">IF(AND($C19="Mål",AB$5&gt;=$F19,AB$5&lt;=$F19+$G19-1),2,IF(AND($C19="Milepæl",AB$5&gt;=$F19,AB$5&lt;=$F19+$G19-1),1,""))</f>
        <v/>
      </c>
      <c r="AC19" s="37" t="str">
        <f ca="1">IF(AND($C19="Mål",AC$5&gt;=$F19,AC$5&lt;=$F19+$G19-1),2,IF(AND($C19="Milepæl",AC$5&gt;=$F19,AC$5&lt;=$F19+$G19-1),1,""))</f>
        <v/>
      </c>
      <c r="AD19" s="37" t="str">
        <f ca="1">IF(AND($C19="Mål",AD$5&gt;=$F19,AD$5&lt;=$F19+$G19-1),2,IF(AND($C19="Milepæl",AD$5&gt;=$F19,AD$5&lt;=$F19+$G19-1),1,""))</f>
        <v/>
      </c>
      <c r="AE19" s="37" t="str">
        <f ca="1">IF(AND($C19="Mål",AE$5&gt;=$F19,AE$5&lt;=$F19+$G19-1),2,IF(AND($C19="Milepæl",AE$5&gt;=$F19,AE$5&lt;=$F19+$G19-1),1,""))</f>
        <v/>
      </c>
      <c r="AF19" s="37" t="str">
        <f ca="1">IF(AND($C19="Mål",AF$5&gt;=$F19,AF$5&lt;=$F19+$G19-1),2,IF(AND($C19="Milepæl",AF$5&gt;=$F19,AF$5&lt;=$F19+$G19-1),1,""))</f>
        <v/>
      </c>
      <c r="AG19" s="37" t="str">
        <f ca="1">IF(AND($C19="Mål",AG$5&gt;=$F19,AG$5&lt;=$F19+$G19-1),2,IF(AND($C19="Milepæl",AG$5&gt;=$F19,AG$5&lt;=$F19+$G19-1),1,""))</f>
        <v/>
      </c>
      <c r="AH19" s="37" t="str">
        <f ca="1">IF(AND($C19="Mål",AH$5&gt;=$F19,AH$5&lt;=$F19+$G19-1),2,IF(AND($C19="Milepæl",AH$5&gt;=$F19,AH$5&lt;=$F19+$G19-1),1,""))</f>
        <v/>
      </c>
      <c r="AI19" s="37" t="str">
        <f ca="1">IF(AND($C19="Mål",AI$5&gt;=$F19,AI$5&lt;=$F19+$G19-1),2,IF(AND($C19="Milepæl",AI$5&gt;=$F19,AI$5&lt;=$F19+$G19-1),1,""))</f>
        <v/>
      </c>
      <c r="AJ19" s="37" t="str">
        <f ca="1">IF(AND($C19="Mål",AJ$5&gt;=$F19,AJ$5&lt;=$F19+$G19-1),2,IF(AND($C19="Milepæl",AJ$5&gt;=$F19,AJ$5&lt;=$F19+$G19-1),1,""))</f>
        <v/>
      </c>
      <c r="AK19" s="37" t="str">
        <f ca="1">IF(AND($C19="Mål",AK$5&gt;=$F19,AK$5&lt;=$F19+$G19-1),2,IF(AND($C19="Milepæl",AK$5&gt;=$F19,AK$5&lt;=$F19+$G19-1),1,""))</f>
        <v/>
      </c>
      <c r="AL19" s="37" t="str">
        <f ca="1">IF(AND($C19="Mål",AL$5&gt;=$F19,AL$5&lt;=$F19+$G19-1),2,IF(AND($C19="Milepæl",AL$5&gt;=$F19,AL$5&lt;=$F19+$G19-1),1,""))</f>
        <v/>
      </c>
      <c r="AM19" s="37" t="str">
        <f ca="1">IF(AND($C19="Mål",AM$5&gt;=$F19,AM$5&lt;=$F19+$G19-1),2,IF(AND($C19="Milepæl",AM$5&gt;=$F19,AM$5&lt;=$F19+$G19-1),1,""))</f>
        <v/>
      </c>
      <c r="AN19" s="37" t="str">
        <f ca="1">IF(AND($C19="Mål",AN$5&gt;=$F19,AN$5&lt;=$F19+$G19-1),2,IF(AND($C19="Milepæl",AN$5&gt;=$F19,AN$5&lt;=$F19+$G19-1),1,""))</f>
        <v/>
      </c>
      <c r="AO19" s="37" t="str">
        <f ca="1">IF(AND($C19="Mål",AO$5&gt;=$F19,AO$5&lt;=$F19+$G19-1),2,IF(AND($C19="Milepæl",AO$5&gt;=$F19,AO$5&lt;=$F19+$G19-1),1,""))</f>
        <v/>
      </c>
      <c r="AP19" s="37" t="str">
        <f ca="1">IF(AND($C19="Mål",AP$5&gt;=$F19,AP$5&lt;=$F19+$G19-1),2,IF(AND($C19="Milepæl",AP$5&gt;=$F19,AP$5&lt;=$F19+$G19-1),1,""))</f>
        <v/>
      </c>
      <c r="AQ19" s="37" t="str">
        <f ca="1">IF(AND($C19="Mål",AQ$5&gt;=$F19,AQ$5&lt;=$F19+$G19-1),2,IF(AND($C19="Milepæl",AQ$5&gt;=$F19,AQ$5&lt;=$F19+$G19-1),1,""))</f>
        <v/>
      </c>
      <c r="AR19" s="37" t="str">
        <f ca="1">IF(AND($C19="Mål",AR$5&gt;=$F19,AR$5&lt;=$F19+$G19-1),2,IF(AND($C19="Milepæl",AR$5&gt;=$F19,AR$5&lt;=$F19+$G19-1),1,""))</f>
        <v/>
      </c>
      <c r="AS19" s="37" t="str">
        <f ca="1">IF(AND($C19="Mål",AS$5&gt;=$F19,AS$5&lt;=$F19+$G19-1),2,IF(AND($C19="Milepæl",AS$5&gt;=$F19,AS$5&lt;=$F19+$G19-1),1,""))</f>
        <v/>
      </c>
      <c r="AT19" s="37" t="str">
        <f ca="1">IF(AND($C19="Mål",AT$5&gt;=$F19,AT$5&lt;=$F19+$G19-1),2,IF(AND($C19="Milepæl",AT$5&gt;=$F19,AT$5&lt;=$F19+$G19-1),1,""))</f>
        <v/>
      </c>
      <c r="AU19" s="37" t="str">
        <f ca="1">IF(AND($C19="Mål",AU$5&gt;=$F19,AU$5&lt;=$F19+$G19-1),2,IF(AND($C19="Milepæl",AU$5&gt;=$F19,AU$5&lt;=$F19+$G19-1),1,""))</f>
        <v/>
      </c>
      <c r="AV19" s="37" t="str">
        <f ca="1">IF(AND($C19="Mål",AV$5&gt;=$F19,AV$5&lt;=$F19+$G19-1),2,IF(AND($C19="Milepæl",AV$5&gt;=$F19,AV$5&lt;=$F19+$G19-1),1,""))</f>
        <v/>
      </c>
      <c r="AW19" s="37" t="str">
        <f ca="1">IF(AND($C19="Mål",AW$5&gt;=$F19,AW$5&lt;=$F19+$G19-1),2,IF(AND($C19="Milepæl",AW$5&gt;=$F19,AW$5&lt;=$F19+$G19-1),1,""))</f>
        <v/>
      </c>
      <c r="AX19" s="37" t="str">
        <f ca="1">IF(AND($C19="Mål",AX$5&gt;=$F19,AX$5&lt;=$F19+$G19-1),2,IF(AND($C19="Milepæl",AX$5&gt;=$F19,AX$5&lt;=$F19+$G19-1),1,""))</f>
        <v/>
      </c>
      <c r="AY19" s="37" t="str">
        <f ca="1">IF(AND($C19="Mål",AY$5&gt;=$F19,AY$5&lt;=$F19+$G19-1),2,IF(AND($C19="Milepæl",AY$5&gt;=$F19,AY$5&lt;=$F19+$G19-1),1,""))</f>
        <v/>
      </c>
      <c r="AZ19" s="37" t="str">
        <f ca="1">IF(AND($C19="Mål",AZ$5&gt;=$F19,AZ$5&lt;=$F19+$G19-1),2,IF(AND($C19="Milepæl",AZ$5&gt;=$F19,AZ$5&lt;=$F19+$G19-1),1,""))</f>
        <v/>
      </c>
      <c r="BA19" s="37" t="str">
        <f ca="1">IF(AND($C19="Mål",BA$5&gt;=$F19,BA$5&lt;=$F19+$G19-1),2,IF(AND($C19="Milepæl",BA$5&gt;=$F19,BA$5&lt;=$F19+$G19-1),1,""))</f>
        <v/>
      </c>
      <c r="BB19" s="37" t="str">
        <f ca="1">IF(AND($C19="Mål",BB$5&gt;=$F19,BB$5&lt;=$F19+$G19-1),2,IF(AND($C19="Milepæl",BB$5&gt;=$F19,BB$5&lt;=$F19+$G19-1),1,""))</f>
        <v/>
      </c>
      <c r="BC19" s="37" t="str">
        <f ca="1">IF(AND($C19="Mål",BC$5&gt;=$F19,BC$5&lt;=$F19+$G19-1),2,IF(AND($C19="Milepæl",BC$5&gt;=$F19,BC$5&lt;=$F19+$G19-1),1,""))</f>
        <v/>
      </c>
      <c r="BD19" s="37" t="str">
        <f ca="1">IF(AND($C19="Mål",BD$5&gt;=$F19,BD$5&lt;=$F19+$G19-1),2,IF(AND($C19="Milepæl",BD$5&gt;=$F19,BD$5&lt;=$F19+$G19-1),1,""))</f>
        <v/>
      </c>
      <c r="BE19" s="37" t="str">
        <f ca="1">IF(AND($C19="Mål",BE$5&gt;=$F19,BE$5&lt;=$F19+$G19-1),2,IF(AND($C19="Milepæl",BE$5&gt;=$F19,BE$5&lt;=$F19+$G19-1),1,""))</f>
        <v/>
      </c>
      <c r="BF19" s="37" t="str">
        <f ca="1">IF(AND($C19="Mål",BF$5&gt;=$F19,BF$5&lt;=$F19+$G19-1),2,IF(AND($C19="Milepæl",BF$5&gt;=$F19,BF$5&lt;=$F19+$G19-1),1,""))</f>
        <v/>
      </c>
      <c r="BG19" s="37" t="str">
        <f ca="1">IF(AND($C19="Mål",BG$5&gt;=$F19,BG$5&lt;=$F19+$G19-1),2,IF(AND($C19="Milepæl",BG$5&gt;=$F19,BG$5&lt;=$F19+$G19-1),1,""))</f>
        <v/>
      </c>
      <c r="BH19" s="37" t="str">
        <f ca="1">IF(AND($C19="Mål",BH$5&gt;=$F19,BH$5&lt;=$F19+$G19-1),2,IF(AND($C19="Milepæl",BH$5&gt;=$F19,BH$5&lt;=$F19+$G19-1),1,""))</f>
        <v/>
      </c>
      <c r="BI19" s="37" t="str">
        <f ca="1">IF(AND($C19="Mål",BI$5&gt;=$F19,BI$5&lt;=$F19+$G19-1),2,IF(AND($C19="Milepæl",BI$5&gt;=$F19,BI$5&lt;=$F19+$G19-1),1,""))</f>
        <v/>
      </c>
      <c r="BJ19" s="37" t="str">
        <f ca="1">IF(AND($C19="Mål",BJ$5&gt;=$F19,BJ$5&lt;=$F19+$G19-1),2,IF(AND($C19="Milepæl",BJ$5&gt;=$F19,BJ$5&lt;=$F19+$G19-1),1,""))</f>
        <v/>
      </c>
      <c r="BK19" s="37" t="str">
        <f ca="1">IF(AND($C19="Mål",BK$5&gt;=$F19,BK$5&lt;=$F19+$G19-1),2,IF(AND($C19="Milepæl",BK$5&gt;=$F19,BK$5&lt;=$F19+$G19-1),1,""))</f>
        <v/>
      </c>
      <c r="BL19" s="37" t="str">
        <f ca="1">IF(AND($C19="Mål",BL$5&gt;=$F19,BL$5&lt;=$F19+$G19-1),2,IF(AND($C19="Milepæl",BL$5&gt;=$F19,BL$5&lt;=$F19+$G19-1),1,""))</f>
        <v/>
      </c>
    </row>
    <row r="20" spans="1:64" s="2" customFormat="1" ht="30" customHeight="1" x14ac:dyDescent="0.25">
      <c r="A20" s="14"/>
      <c r="B20" s="52" t="s">
        <v>20</v>
      </c>
      <c r="C20" s="33"/>
      <c r="D20" s="33"/>
      <c r="E20" s="20"/>
      <c r="F20" s="20"/>
      <c r="G20" s="20"/>
      <c r="H20" s="26"/>
      <c r="I20" s="37" t="str">
        <f ca="1">IF(AND($C20="Mål",I$5&gt;=$F20,I$5&lt;=$F20+$G20-1),2,IF(AND($C20="Milepæl",I$5&gt;=$F20,I$5&lt;=$F20+$G20-1),1,""))</f>
        <v/>
      </c>
      <c r="J20" s="37" t="str">
        <f ca="1">IF(AND($C20="Mål",J$5&gt;=$F20,J$5&lt;=$F20+$G20-1),2,IF(AND($C20="Milepæl",J$5&gt;=$F20,J$5&lt;=$F20+$G20-1),1,""))</f>
        <v/>
      </c>
      <c r="K20" s="37" t="str">
        <f ca="1">IF(AND($C20="Mål",K$5&gt;=$F20,K$5&lt;=$F20+$G20-1),2,IF(AND($C20="Milepæl",K$5&gt;=$F20,K$5&lt;=$F20+$G20-1),1,""))</f>
        <v/>
      </c>
      <c r="L20" s="37" t="str">
        <f ca="1">IF(AND($C20="Mål",L$5&gt;=$F20,L$5&lt;=$F20+$G20-1),2,IF(AND($C20="Milepæl",L$5&gt;=$F20,L$5&lt;=$F20+$G20-1),1,""))</f>
        <v/>
      </c>
      <c r="M20" s="37" t="str">
        <f ca="1">IF(AND($C20="Mål",M$5&gt;=$F20,M$5&lt;=$F20+$G20-1),2,IF(AND($C20="Milepæl",M$5&gt;=$F20,M$5&lt;=$F20+$G20-1),1,""))</f>
        <v/>
      </c>
      <c r="N20" s="37" t="str">
        <f ca="1">IF(AND($C20="Mål",N$5&gt;=$F20,N$5&lt;=$F20+$G20-1),2,IF(AND($C20="Milepæl",N$5&gt;=$F20,N$5&lt;=$F20+$G20-1),1,""))</f>
        <v/>
      </c>
      <c r="O20" s="37" t="str">
        <f ca="1">IF(AND($C20="Mål",O$5&gt;=$F20,O$5&lt;=$F20+$G20-1),2,IF(AND($C20="Milepæl",O$5&gt;=$F20,O$5&lt;=$F20+$G20-1),1,""))</f>
        <v/>
      </c>
      <c r="P20" s="37" t="str">
        <f ca="1">IF(AND($C20="Mål",P$5&gt;=$F20,P$5&lt;=$F20+$G20-1),2,IF(AND($C20="Milepæl",P$5&gt;=$F20,P$5&lt;=$F20+$G20-1),1,""))</f>
        <v/>
      </c>
      <c r="Q20" s="37" t="str">
        <f ca="1">IF(AND($C20="Mål",Q$5&gt;=$F20,Q$5&lt;=$F20+$G20-1),2,IF(AND($C20="Milepæl",Q$5&gt;=$F20,Q$5&lt;=$F20+$G20-1),1,""))</f>
        <v/>
      </c>
      <c r="R20" s="37" t="str">
        <f ca="1">IF(AND($C20="Mål",R$5&gt;=$F20,R$5&lt;=$F20+$G20-1),2,IF(AND($C20="Milepæl",R$5&gt;=$F20,R$5&lt;=$F20+$G20-1),1,""))</f>
        <v/>
      </c>
      <c r="S20" s="37" t="str">
        <f ca="1">IF(AND($C20="Mål",S$5&gt;=$F20,S$5&lt;=$F20+$G20-1),2,IF(AND($C20="Milepæl",S$5&gt;=$F20,S$5&lt;=$F20+$G20-1),1,""))</f>
        <v/>
      </c>
      <c r="T20" s="37" t="str">
        <f ca="1">IF(AND($C20="Mål",T$5&gt;=$F20,T$5&lt;=$F20+$G20-1),2,IF(AND($C20="Milepæl",T$5&gt;=$F20,T$5&lt;=$F20+$G20-1),1,""))</f>
        <v/>
      </c>
      <c r="U20" s="37" t="str">
        <f ca="1">IF(AND($C20="Mål",U$5&gt;=$F20,U$5&lt;=$F20+$G20-1),2,IF(AND($C20="Milepæl",U$5&gt;=$F20,U$5&lt;=$F20+$G20-1),1,""))</f>
        <v/>
      </c>
      <c r="V20" s="37" t="str">
        <f ca="1">IF(AND($C20="Mål",V$5&gt;=$F20,V$5&lt;=$F20+$G20-1),2,IF(AND($C20="Milepæl",V$5&gt;=$F20,V$5&lt;=$F20+$G20-1),1,""))</f>
        <v/>
      </c>
      <c r="W20" s="37" t="str">
        <f ca="1">IF(AND($C20="Mål",W$5&gt;=$F20,W$5&lt;=$F20+$G20-1),2,IF(AND($C20="Milepæl",W$5&gt;=$F20,W$5&lt;=$F20+$G20-1),1,""))</f>
        <v/>
      </c>
      <c r="X20" s="37" t="str">
        <f ca="1">IF(AND($C20="Mål",X$5&gt;=$F20,X$5&lt;=$F20+$G20-1),2,IF(AND($C20="Milepæl",X$5&gt;=$F20,X$5&lt;=$F20+$G20-1),1,""))</f>
        <v/>
      </c>
      <c r="Y20" s="37" t="str">
        <f ca="1">IF(AND($C20="Mål",Y$5&gt;=$F20,Y$5&lt;=$F20+$G20-1),2,IF(AND($C20="Milepæl",Y$5&gt;=$F20,Y$5&lt;=$F20+$G20-1),1,""))</f>
        <v/>
      </c>
      <c r="Z20" s="37" t="str">
        <f ca="1">IF(AND($C20="Mål",Z$5&gt;=$F20,Z$5&lt;=$F20+$G20-1),2,IF(AND($C20="Milepæl",Z$5&gt;=$F20,Z$5&lt;=$F20+$G20-1),1,""))</f>
        <v/>
      </c>
      <c r="AA20" s="37" t="str">
        <f ca="1">IF(AND($C20="Mål",AA$5&gt;=$F20,AA$5&lt;=$F20+$G20-1),2,IF(AND($C20="Milepæl",AA$5&gt;=$F20,AA$5&lt;=$F20+$G20-1),1,""))</f>
        <v/>
      </c>
      <c r="AB20" s="37" t="str">
        <f ca="1">IF(AND($C20="Mål",AB$5&gt;=$F20,AB$5&lt;=$F20+$G20-1),2,IF(AND($C20="Milepæl",AB$5&gt;=$F20,AB$5&lt;=$F20+$G20-1),1,""))</f>
        <v/>
      </c>
      <c r="AC20" s="37" t="str">
        <f ca="1">IF(AND($C20="Mål",AC$5&gt;=$F20,AC$5&lt;=$F20+$G20-1),2,IF(AND($C20="Milepæl",AC$5&gt;=$F20,AC$5&lt;=$F20+$G20-1),1,""))</f>
        <v/>
      </c>
      <c r="AD20" s="37" t="str">
        <f ca="1">IF(AND($C20="Mål",AD$5&gt;=$F20,AD$5&lt;=$F20+$G20-1),2,IF(AND($C20="Milepæl",AD$5&gt;=$F20,AD$5&lt;=$F20+$G20-1),1,""))</f>
        <v/>
      </c>
      <c r="AE20" s="37" t="str">
        <f ca="1">IF(AND($C20="Mål",AE$5&gt;=$F20,AE$5&lt;=$F20+$G20-1),2,IF(AND($C20="Milepæl",AE$5&gt;=$F20,AE$5&lt;=$F20+$G20-1),1,""))</f>
        <v/>
      </c>
      <c r="AF20" s="37" t="str">
        <f ca="1">IF(AND($C20="Mål",AF$5&gt;=$F20,AF$5&lt;=$F20+$G20-1),2,IF(AND($C20="Milepæl",AF$5&gt;=$F20,AF$5&lt;=$F20+$G20-1),1,""))</f>
        <v/>
      </c>
      <c r="AG20" s="37" t="str">
        <f ca="1">IF(AND($C20="Mål",AG$5&gt;=$F20,AG$5&lt;=$F20+$G20-1),2,IF(AND($C20="Milepæl",AG$5&gt;=$F20,AG$5&lt;=$F20+$G20-1),1,""))</f>
        <v/>
      </c>
      <c r="AH20" s="37" t="str">
        <f ca="1">IF(AND($C20="Mål",AH$5&gt;=$F20,AH$5&lt;=$F20+$G20-1),2,IF(AND($C20="Milepæl",AH$5&gt;=$F20,AH$5&lt;=$F20+$G20-1),1,""))</f>
        <v/>
      </c>
      <c r="AI20" s="37" t="str">
        <f ca="1">IF(AND($C20="Mål",AI$5&gt;=$F20,AI$5&lt;=$F20+$G20-1),2,IF(AND($C20="Milepæl",AI$5&gt;=$F20,AI$5&lt;=$F20+$G20-1),1,""))</f>
        <v/>
      </c>
      <c r="AJ20" s="37" t="str">
        <f ca="1">IF(AND($C20="Mål",AJ$5&gt;=$F20,AJ$5&lt;=$F20+$G20-1),2,IF(AND($C20="Milepæl",AJ$5&gt;=$F20,AJ$5&lt;=$F20+$G20-1),1,""))</f>
        <v/>
      </c>
      <c r="AK20" s="37" t="str">
        <f ca="1">IF(AND($C20="Mål",AK$5&gt;=$F20,AK$5&lt;=$F20+$G20-1),2,IF(AND($C20="Milepæl",AK$5&gt;=$F20,AK$5&lt;=$F20+$G20-1),1,""))</f>
        <v/>
      </c>
      <c r="AL20" s="37" t="str">
        <f ca="1">IF(AND($C20="Mål",AL$5&gt;=$F20,AL$5&lt;=$F20+$G20-1),2,IF(AND($C20="Milepæl",AL$5&gt;=$F20,AL$5&lt;=$F20+$G20-1),1,""))</f>
        <v/>
      </c>
      <c r="AM20" s="37" t="str">
        <f ca="1">IF(AND($C20="Mål",AM$5&gt;=$F20,AM$5&lt;=$F20+$G20-1),2,IF(AND($C20="Milepæl",AM$5&gt;=$F20,AM$5&lt;=$F20+$G20-1),1,""))</f>
        <v/>
      </c>
      <c r="AN20" s="37" t="str">
        <f ca="1">IF(AND($C20="Mål",AN$5&gt;=$F20,AN$5&lt;=$F20+$G20-1),2,IF(AND($C20="Milepæl",AN$5&gt;=$F20,AN$5&lt;=$F20+$G20-1),1,""))</f>
        <v/>
      </c>
      <c r="AO20" s="37" t="str">
        <f ca="1">IF(AND($C20="Mål",AO$5&gt;=$F20,AO$5&lt;=$F20+$G20-1),2,IF(AND($C20="Milepæl",AO$5&gt;=$F20,AO$5&lt;=$F20+$G20-1),1,""))</f>
        <v/>
      </c>
      <c r="AP20" s="37" t="str">
        <f ca="1">IF(AND($C20="Mål",AP$5&gt;=$F20,AP$5&lt;=$F20+$G20-1),2,IF(AND($C20="Milepæl",AP$5&gt;=$F20,AP$5&lt;=$F20+$G20-1),1,""))</f>
        <v/>
      </c>
      <c r="AQ20" s="37" t="str">
        <f ca="1">IF(AND($C20="Mål",AQ$5&gt;=$F20,AQ$5&lt;=$F20+$G20-1),2,IF(AND($C20="Milepæl",AQ$5&gt;=$F20,AQ$5&lt;=$F20+$G20-1),1,""))</f>
        <v/>
      </c>
      <c r="AR20" s="37" t="str">
        <f ca="1">IF(AND($C20="Mål",AR$5&gt;=$F20,AR$5&lt;=$F20+$G20-1),2,IF(AND($C20="Milepæl",AR$5&gt;=$F20,AR$5&lt;=$F20+$G20-1),1,""))</f>
        <v/>
      </c>
      <c r="AS20" s="37" t="str">
        <f ca="1">IF(AND($C20="Mål",AS$5&gt;=$F20,AS$5&lt;=$F20+$G20-1),2,IF(AND($C20="Milepæl",AS$5&gt;=$F20,AS$5&lt;=$F20+$G20-1),1,""))</f>
        <v/>
      </c>
      <c r="AT20" s="37" t="str">
        <f ca="1">IF(AND($C20="Mål",AT$5&gt;=$F20,AT$5&lt;=$F20+$G20-1),2,IF(AND($C20="Milepæl",AT$5&gt;=$F20,AT$5&lt;=$F20+$G20-1),1,""))</f>
        <v/>
      </c>
      <c r="AU20" s="37" t="str">
        <f ca="1">IF(AND($C20="Mål",AU$5&gt;=$F20,AU$5&lt;=$F20+$G20-1),2,IF(AND($C20="Milepæl",AU$5&gt;=$F20,AU$5&lt;=$F20+$G20-1),1,""))</f>
        <v/>
      </c>
      <c r="AV20" s="37" t="str">
        <f ca="1">IF(AND($C20="Mål",AV$5&gt;=$F20,AV$5&lt;=$F20+$G20-1),2,IF(AND($C20="Milepæl",AV$5&gt;=$F20,AV$5&lt;=$F20+$G20-1),1,""))</f>
        <v/>
      </c>
      <c r="AW20" s="37" t="str">
        <f ca="1">IF(AND($C20="Mål",AW$5&gt;=$F20,AW$5&lt;=$F20+$G20-1),2,IF(AND($C20="Milepæl",AW$5&gt;=$F20,AW$5&lt;=$F20+$G20-1),1,""))</f>
        <v/>
      </c>
      <c r="AX20" s="37" t="str">
        <f ca="1">IF(AND($C20="Mål",AX$5&gt;=$F20,AX$5&lt;=$F20+$G20-1),2,IF(AND($C20="Milepæl",AX$5&gt;=$F20,AX$5&lt;=$F20+$G20-1),1,""))</f>
        <v/>
      </c>
      <c r="AY20" s="37" t="str">
        <f ca="1">IF(AND($C20="Mål",AY$5&gt;=$F20,AY$5&lt;=$F20+$G20-1),2,IF(AND($C20="Milepæl",AY$5&gt;=$F20,AY$5&lt;=$F20+$G20-1),1,""))</f>
        <v/>
      </c>
      <c r="AZ20" s="37" t="str">
        <f ca="1">IF(AND($C20="Mål",AZ$5&gt;=$F20,AZ$5&lt;=$F20+$G20-1),2,IF(AND($C20="Milepæl",AZ$5&gt;=$F20,AZ$5&lt;=$F20+$G20-1),1,""))</f>
        <v/>
      </c>
      <c r="BA20" s="37" t="str">
        <f ca="1">IF(AND($C20="Mål",BA$5&gt;=$F20,BA$5&lt;=$F20+$G20-1),2,IF(AND($C20="Milepæl",BA$5&gt;=$F20,BA$5&lt;=$F20+$G20-1),1,""))</f>
        <v/>
      </c>
      <c r="BB20" s="37" t="str">
        <f ca="1">IF(AND($C20="Mål",BB$5&gt;=$F20,BB$5&lt;=$F20+$G20-1),2,IF(AND($C20="Milepæl",BB$5&gt;=$F20,BB$5&lt;=$F20+$G20-1),1,""))</f>
        <v/>
      </c>
      <c r="BC20" s="37" t="str">
        <f ca="1">IF(AND($C20="Mål",BC$5&gt;=$F20,BC$5&lt;=$F20+$G20-1),2,IF(AND($C20="Milepæl",BC$5&gt;=$F20,BC$5&lt;=$F20+$G20-1),1,""))</f>
        <v/>
      </c>
      <c r="BD20" s="37" t="str">
        <f ca="1">IF(AND($C20="Mål",BD$5&gt;=$F20,BD$5&lt;=$F20+$G20-1),2,IF(AND($C20="Milepæl",BD$5&gt;=$F20,BD$5&lt;=$F20+$G20-1),1,""))</f>
        <v/>
      </c>
      <c r="BE20" s="37" t="str">
        <f ca="1">IF(AND($C20="Mål",BE$5&gt;=$F20,BE$5&lt;=$F20+$G20-1),2,IF(AND($C20="Milepæl",BE$5&gt;=$F20,BE$5&lt;=$F20+$G20-1),1,""))</f>
        <v/>
      </c>
      <c r="BF20" s="37" t="str">
        <f ca="1">IF(AND($C20="Mål",BF$5&gt;=$F20,BF$5&lt;=$F20+$G20-1),2,IF(AND($C20="Milepæl",BF$5&gt;=$F20,BF$5&lt;=$F20+$G20-1),1,""))</f>
        <v/>
      </c>
      <c r="BG20" s="37" t="str">
        <f ca="1">IF(AND($C20="Mål",BG$5&gt;=$F20,BG$5&lt;=$F20+$G20-1),2,IF(AND($C20="Milepæl",BG$5&gt;=$F20,BG$5&lt;=$F20+$G20-1),1,""))</f>
        <v/>
      </c>
      <c r="BH20" s="37" t="str">
        <f ca="1">IF(AND($C20="Mål",BH$5&gt;=$F20,BH$5&lt;=$F20+$G20-1),2,IF(AND($C20="Milepæl",BH$5&gt;=$F20,BH$5&lt;=$F20+$G20-1),1,""))</f>
        <v/>
      </c>
      <c r="BI20" s="37" t="str">
        <f ca="1">IF(AND($C20="Mål",BI$5&gt;=$F20,BI$5&lt;=$F20+$G20-1),2,IF(AND($C20="Milepæl",BI$5&gt;=$F20,BI$5&lt;=$F20+$G20-1),1,""))</f>
        <v/>
      </c>
      <c r="BJ20" s="37" t="str">
        <f ca="1">IF(AND($C20="Mål",BJ$5&gt;=$F20,BJ$5&lt;=$F20+$G20-1),2,IF(AND($C20="Milepæl",BJ$5&gt;=$F20,BJ$5&lt;=$F20+$G20-1),1,""))</f>
        <v/>
      </c>
      <c r="BK20" s="37" t="str">
        <f ca="1">IF(AND($C20="Mål",BK$5&gt;=$F20,BK$5&lt;=$F20+$G20-1),2,IF(AND($C20="Milepæl",BK$5&gt;=$F20,BK$5&lt;=$F20+$G20-1),1,""))</f>
        <v/>
      </c>
      <c r="BL20" s="37" t="str">
        <f ca="1">IF(AND($C20="Mål",BL$5&gt;=$F20,BL$5&lt;=$F20+$G20-1),2,IF(AND($C20="Milepæl",BL$5&gt;=$F20,BL$5&lt;=$F20+$G20-1),1,""))</f>
        <v/>
      </c>
    </row>
    <row r="21" spans="1:64" s="2" customFormat="1" ht="30" customHeight="1" x14ac:dyDescent="0.25">
      <c r="A21" s="14"/>
      <c r="B21" s="51" t="s">
        <v>15</v>
      </c>
      <c r="C21" s="33" t="s">
        <v>29</v>
      </c>
      <c r="D21" s="33"/>
      <c r="E21" s="30"/>
      <c r="F21" s="31">
        <f>F10+15</f>
        <v>44271</v>
      </c>
      <c r="G21" s="32">
        <v>4</v>
      </c>
      <c r="H21" s="26"/>
      <c r="I21" s="37" t="str">
        <f ca="1">IF(AND($C21="Mål",I$5&gt;=$F21,I$5&lt;=$F21+$G21-1),2,IF(AND($C21="Milepæl",I$5&gt;=$F21,I$5&lt;=$F21+$G21-1),1,""))</f>
        <v/>
      </c>
      <c r="J21" s="37" t="str">
        <f ca="1">IF(AND($C21="Mål",J$5&gt;=$F21,J$5&lt;=$F21+$G21-1),2,IF(AND($C21="Milepæl",J$5&gt;=$F21,J$5&lt;=$F21+$G21-1),1,""))</f>
        <v/>
      </c>
      <c r="K21" s="37" t="str">
        <f ca="1">IF(AND($C21="Mål",K$5&gt;=$F21,K$5&lt;=$F21+$G21-1),2,IF(AND($C21="Milepæl",K$5&gt;=$F21,K$5&lt;=$F21+$G21-1),1,""))</f>
        <v/>
      </c>
      <c r="L21" s="37" t="str">
        <f ca="1">IF(AND($C21="Mål",L$5&gt;=$F21,L$5&lt;=$F21+$G21-1),2,IF(AND($C21="Milepæl",L$5&gt;=$F21,L$5&lt;=$F21+$G21-1),1,""))</f>
        <v/>
      </c>
      <c r="M21" s="37" t="str">
        <f ca="1">IF(AND($C21="Mål",M$5&gt;=$F21,M$5&lt;=$F21+$G21-1),2,IF(AND($C21="Milepæl",M$5&gt;=$F21,M$5&lt;=$F21+$G21-1),1,""))</f>
        <v/>
      </c>
      <c r="N21" s="37" t="str">
        <f ca="1">IF(AND($C21="Mål",N$5&gt;=$F21,N$5&lt;=$F21+$G21-1),2,IF(AND($C21="Milepæl",N$5&gt;=$F21,N$5&lt;=$F21+$G21-1),1,""))</f>
        <v/>
      </c>
      <c r="O21" s="37" t="str">
        <f ca="1">IF(AND($C21="Mål",O$5&gt;=$F21,O$5&lt;=$F21+$G21-1),2,IF(AND($C21="Milepæl",O$5&gt;=$F21,O$5&lt;=$F21+$G21-1),1,""))</f>
        <v/>
      </c>
      <c r="P21" s="37" t="str">
        <f ca="1">IF(AND($C21="Mål",P$5&gt;=$F21,P$5&lt;=$F21+$G21-1),2,IF(AND($C21="Milepæl",P$5&gt;=$F21,P$5&lt;=$F21+$G21-1),1,""))</f>
        <v/>
      </c>
      <c r="Q21" s="37" t="str">
        <f ca="1">IF(AND($C21="Mål",Q$5&gt;=$F21,Q$5&lt;=$F21+$G21-1),2,IF(AND($C21="Milepæl",Q$5&gt;=$F21,Q$5&lt;=$F21+$G21-1),1,""))</f>
        <v/>
      </c>
      <c r="R21" s="37" t="str">
        <f ca="1">IF(AND($C21="Mål",R$5&gt;=$F21,R$5&lt;=$F21+$G21-1),2,IF(AND($C21="Milepæl",R$5&gt;=$F21,R$5&lt;=$F21+$G21-1),1,""))</f>
        <v/>
      </c>
      <c r="S21" s="37" t="str">
        <f ca="1">IF(AND($C21="Mål",S$5&gt;=$F21,S$5&lt;=$F21+$G21-1),2,IF(AND($C21="Milepæl",S$5&gt;=$F21,S$5&lt;=$F21+$G21-1),1,""))</f>
        <v/>
      </c>
      <c r="T21" s="37" t="str">
        <f ca="1">IF(AND($C21="Mål",T$5&gt;=$F21,T$5&lt;=$F21+$G21-1),2,IF(AND($C21="Milepæl",T$5&gt;=$F21,T$5&lt;=$F21+$G21-1),1,""))</f>
        <v/>
      </c>
      <c r="U21" s="37" t="str">
        <f ca="1">IF(AND($C21="Mål",U$5&gt;=$F21,U$5&lt;=$F21+$G21-1),2,IF(AND($C21="Milepæl",U$5&gt;=$F21,U$5&lt;=$F21+$G21-1),1,""))</f>
        <v/>
      </c>
      <c r="V21" s="37" t="str">
        <f ca="1">IF(AND($C21="Mål",V$5&gt;=$F21,V$5&lt;=$F21+$G21-1),2,IF(AND($C21="Milepæl",V$5&gt;=$F21,V$5&lt;=$F21+$G21-1),1,""))</f>
        <v/>
      </c>
      <c r="W21" s="37" t="str">
        <f ca="1">IF(AND($C21="Mål",W$5&gt;=$F21,W$5&lt;=$F21+$G21-1),2,IF(AND($C21="Milepæl",W$5&gt;=$F21,W$5&lt;=$F21+$G21-1),1,""))</f>
        <v/>
      </c>
      <c r="X21" s="37" t="str">
        <f ca="1">IF(AND($C21="Mål",X$5&gt;=$F21,X$5&lt;=$F21+$G21-1),2,IF(AND($C21="Milepæl",X$5&gt;=$F21,X$5&lt;=$F21+$G21-1),1,""))</f>
        <v/>
      </c>
      <c r="Y21" s="37" t="str">
        <f ca="1">IF(AND($C21="Mål",Y$5&gt;=$F21,Y$5&lt;=$F21+$G21-1),2,IF(AND($C21="Milepæl",Y$5&gt;=$F21,Y$5&lt;=$F21+$G21-1),1,""))</f>
        <v/>
      </c>
      <c r="Z21" s="37" t="str">
        <f ca="1">IF(AND($C21="Mål",Z$5&gt;=$F21,Z$5&lt;=$F21+$G21-1),2,IF(AND($C21="Milepæl",Z$5&gt;=$F21,Z$5&lt;=$F21+$G21-1),1,""))</f>
        <v/>
      </c>
      <c r="AA21" s="37" t="str">
        <f ca="1">IF(AND($C21="Mål",AA$5&gt;=$F21,AA$5&lt;=$F21+$G21-1),2,IF(AND($C21="Milepæl",AA$5&gt;=$F21,AA$5&lt;=$F21+$G21-1),1,""))</f>
        <v/>
      </c>
      <c r="AB21" s="37" t="str">
        <f ca="1">IF(AND($C21="Mål",AB$5&gt;=$F21,AB$5&lt;=$F21+$G21-1),2,IF(AND($C21="Milepæl",AB$5&gt;=$F21,AB$5&lt;=$F21+$G21-1),1,""))</f>
        <v/>
      </c>
      <c r="AC21" s="37" t="str">
        <f ca="1">IF(AND($C21="Mål",AC$5&gt;=$F21,AC$5&lt;=$F21+$G21-1),2,IF(AND($C21="Milepæl",AC$5&gt;=$F21,AC$5&lt;=$F21+$G21-1),1,""))</f>
        <v/>
      </c>
      <c r="AD21" s="37" t="str">
        <f ca="1">IF(AND($C21="Mål",AD$5&gt;=$F21,AD$5&lt;=$F21+$G21-1),2,IF(AND($C21="Milepæl",AD$5&gt;=$F21,AD$5&lt;=$F21+$G21-1),1,""))</f>
        <v/>
      </c>
      <c r="AE21" s="37" t="str">
        <f ca="1">IF(AND($C21="Mål",AE$5&gt;=$F21,AE$5&lt;=$F21+$G21-1),2,IF(AND($C21="Milepæl",AE$5&gt;=$F21,AE$5&lt;=$F21+$G21-1),1,""))</f>
        <v/>
      </c>
      <c r="AF21" s="37" t="str">
        <f ca="1">IF(AND($C21="Mål",AF$5&gt;=$F21,AF$5&lt;=$F21+$G21-1),2,IF(AND($C21="Milepæl",AF$5&gt;=$F21,AF$5&lt;=$F21+$G21-1),1,""))</f>
        <v/>
      </c>
      <c r="AG21" s="37" t="str">
        <f ca="1">IF(AND($C21="Mål",AG$5&gt;=$F21,AG$5&lt;=$F21+$G21-1),2,IF(AND($C21="Milepæl",AG$5&gt;=$F21,AG$5&lt;=$F21+$G21-1),1,""))</f>
        <v/>
      </c>
      <c r="AH21" s="37" t="str">
        <f ca="1">IF(AND($C21="Mål",AH$5&gt;=$F21,AH$5&lt;=$F21+$G21-1),2,IF(AND($C21="Milepæl",AH$5&gt;=$F21,AH$5&lt;=$F21+$G21-1),1,""))</f>
        <v/>
      </c>
      <c r="AI21" s="37" t="str">
        <f ca="1">IF(AND($C21="Mål",AI$5&gt;=$F21,AI$5&lt;=$F21+$G21-1),2,IF(AND($C21="Milepæl",AI$5&gt;=$F21,AI$5&lt;=$F21+$G21-1),1,""))</f>
        <v/>
      </c>
      <c r="AJ21" s="37" t="str">
        <f ca="1">IF(AND($C21="Mål",AJ$5&gt;=$F21,AJ$5&lt;=$F21+$G21-1),2,IF(AND($C21="Milepæl",AJ$5&gt;=$F21,AJ$5&lt;=$F21+$G21-1),1,""))</f>
        <v/>
      </c>
      <c r="AK21" s="37" t="str">
        <f ca="1">IF(AND($C21="Mål",AK$5&gt;=$F21,AK$5&lt;=$F21+$G21-1),2,IF(AND($C21="Milepæl",AK$5&gt;=$F21,AK$5&lt;=$F21+$G21-1),1,""))</f>
        <v/>
      </c>
      <c r="AL21" s="37" t="str">
        <f ca="1">IF(AND($C21="Mål",AL$5&gt;=$F21,AL$5&lt;=$F21+$G21-1),2,IF(AND($C21="Milepæl",AL$5&gt;=$F21,AL$5&lt;=$F21+$G21-1),1,""))</f>
        <v/>
      </c>
      <c r="AM21" s="37" t="str">
        <f ca="1">IF(AND($C21="Mål",AM$5&gt;=$F21,AM$5&lt;=$F21+$G21-1),2,IF(AND($C21="Milepæl",AM$5&gt;=$F21,AM$5&lt;=$F21+$G21-1),1,""))</f>
        <v/>
      </c>
      <c r="AN21" s="37" t="str">
        <f ca="1">IF(AND($C21="Mål",AN$5&gt;=$F21,AN$5&lt;=$F21+$G21-1),2,IF(AND($C21="Milepæl",AN$5&gt;=$F21,AN$5&lt;=$F21+$G21-1),1,""))</f>
        <v/>
      </c>
      <c r="AO21" s="37" t="str">
        <f ca="1">IF(AND($C21="Mål",AO$5&gt;=$F21,AO$5&lt;=$F21+$G21-1),2,IF(AND($C21="Milepæl",AO$5&gt;=$F21,AO$5&lt;=$F21+$G21-1),1,""))</f>
        <v/>
      </c>
      <c r="AP21" s="37" t="str">
        <f ca="1">IF(AND($C21="Mål",AP$5&gt;=$F21,AP$5&lt;=$F21+$G21-1),2,IF(AND($C21="Milepæl",AP$5&gt;=$F21,AP$5&lt;=$F21+$G21-1),1,""))</f>
        <v/>
      </c>
      <c r="AQ21" s="37" t="str">
        <f ca="1">IF(AND($C21="Mål",AQ$5&gt;=$F21,AQ$5&lt;=$F21+$G21-1),2,IF(AND($C21="Milepæl",AQ$5&gt;=$F21,AQ$5&lt;=$F21+$G21-1),1,""))</f>
        <v/>
      </c>
      <c r="AR21" s="37" t="str">
        <f ca="1">IF(AND($C21="Mål",AR$5&gt;=$F21,AR$5&lt;=$F21+$G21-1),2,IF(AND($C21="Milepæl",AR$5&gt;=$F21,AR$5&lt;=$F21+$G21-1),1,""))</f>
        <v/>
      </c>
      <c r="AS21" s="37" t="str">
        <f ca="1">IF(AND($C21="Mål",AS$5&gt;=$F21,AS$5&lt;=$F21+$G21-1),2,IF(AND($C21="Milepæl",AS$5&gt;=$F21,AS$5&lt;=$F21+$G21-1),1,""))</f>
        <v/>
      </c>
      <c r="AT21" s="37" t="str">
        <f ca="1">IF(AND($C21="Mål",AT$5&gt;=$F21,AT$5&lt;=$F21+$G21-1),2,IF(AND($C21="Milepæl",AT$5&gt;=$F21,AT$5&lt;=$F21+$G21-1),1,""))</f>
        <v/>
      </c>
      <c r="AU21" s="37" t="str">
        <f ca="1">IF(AND($C21="Mål",AU$5&gt;=$F21,AU$5&lt;=$F21+$G21-1),2,IF(AND($C21="Milepæl",AU$5&gt;=$F21,AU$5&lt;=$F21+$G21-1),1,""))</f>
        <v/>
      </c>
      <c r="AV21" s="37" t="str">
        <f ca="1">IF(AND($C21="Mål",AV$5&gt;=$F21,AV$5&lt;=$F21+$G21-1),2,IF(AND($C21="Milepæl",AV$5&gt;=$F21,AV$5&lt;=$F21+$G21-1),1,""))</f>
        <v/>
      </c>
      <c r="AW21" s="37" t="str">
        <f ca="1">IF(AND($C21="Mål",AW$5&gt;=$F21,AW$5&lt;=$F21+$G21-1),2,IF(AND($C21="Milepæl",AW$5&gt;=$F21,AW$5&lt;=$F21+$G21-1),1,""))</f>
        <v/>
      </c>
      <c r="AX21" s="37" t="str">
        <f ca="1">IF(AND($C21="Mål",AX$5&gt;=$F21,AX$5&lt;=$F21+$G21-1),2,IF(AND($C21="Milepæl",AX$5&gt;=$F21,AX$5&lt;=$F21+$G21-1),1,""))</f>
        <v/>
      </c>
      <c r="AY21" s="37" t="str">
        <f ca="1">IF(AND($C21="Mål",AY$5&gt;=$F21,AY$5&lt;=$F21+$G21-1),2,IF(AND($C21="Milepæl",AY$5&gt;=$F21,AY$5&lt;=$F21+$G21-1),1,""))</f>
        <v/>
      </c>
      <c r="AZ21" s="37" t="str">
        <f ca="1">IF(AND($C21="Mål",AZ$5&gt;=$F21,AZ$5&lt;=$F21+$G21-1),2,IF(AND($C21="Milepæl",AZ$5&gt;=$F21,AZ$5&lt;=$F21+$G21-1),1,""))</f>
        <v/>
      </c>
      <c r="BA21" s="37" t="str">
        <f ca="1">IF(AND($C21="Mål",BA$5&gt;=$F21,BA$5&lt;=$F21+$G21-1),2,IF(AND($C21="Milepæl",BA$5&gt;=$F21,BA$5&lt;=$F21+$G21-1),1,""))</f>
        <v/>
      </c>
      <c r="BB21" s="37" t="str">
        <f ca="1">IF(AND($C21="Mål",BB$5&gt;=$F21,BB$5&lt;=$F21+$G21-1),2,IF(AND($C21="Milepæl",BB$5&gt;=$F21,BB$5&lt;=$F21+$G21-1),1,""))</f>
        <v/>
      </c>
      <c r="BC21" s="37" t="str">
        <f ca="1">IF(AND($C21="Mål",BC$5&gt;=$F21,BC$5&lt;=$F21+$G21-1),2,IF(AND($C21="Milepæl",BC$5&gt;=$F21,BC$5&lt;=$F21+$G21-1),1,""))</f>
        <v/>
      </c>
      <c r="BD21" s="37" t="str">
        <f ca="1">IF(AND($C21="Mål",BD$5&gt;=$F21,BD$5&lt;=$F21+$G21-1),2,IF(AND($C21="Milepæl",BD$5&gt;=$F21,BD$5&lt;=$F21+$G21-1),1,""))</f>
        <v/>
      </c>
      <c r="BE21" s="37" t="str">
        <f ca="1">IF(AND($C21="Mål",BE$5&gt;=$F21,BE$5&lt;=$F21+$G21-1),2,IF(AND($C21="Milepæl",BE$5&gt;=$F21,BE$5&lt;=$F21+$G21-1),1,""))</f>
        <v/>
      </c>
      <c r="BF21" s="37" t="str">
        <f ca="1">IF(AND($C21="Mål",BF$5&gt;=$F21,BF$5&lt;=$F21+$G21-1),2,IF(AND($C21="Milepæl",BF$5&gt;=$F21,BF$5&lt;=$F21+$G21-1),1,""))</f>
        <v/>
      </c>
      <c r="BG21" s="37" t="str">
        <f ca="1">IF(AND($C21="Mål",BG$5&gt;=$F21,BG$5&lt;=$F21+$G21-1),2,IF(AND($C21="Milepæl",BG$5&gt;=$F21,BG$5&lt;=$F21+$G21-1),1,""))</f>
        <v/>
      </c>
      <c r="BH21" s="37" t="str">
        <f ca="1">IF(AND($C21="Mål",BH$5&gt;=$F21,BH$5&lt;=$F21+$G21-1),2,IF(AND($C21="Milepæl",BH$5&gt;=$F21,BH$5&lt;=$F21+$G21-1),1,""))</f>
        <v/>
      </c>
      <c r="BI21" s="37" t="str">
        <f ca="1">IF(AND($C21="Mål",BI$5&gt;=$F21,BI$5&lt;=$F21+$G21-1),2,IF(AND($C21="Milepæl",BI$5&gt;=$F21,BI$5&lt;=$F21+$G21-1),1,""))</f>
        <v/>
      </c>
      <c r="BJ21" s="37" t="str">
        <f ca="1">IF(AND($C21="Mål",BJ$5&gt;=$F21,BJ$5&lt;=$F21+$G21-1),2,IF(AND($C21="Milepæl",BJ$5&gt;=$F21,BJ$5&lt;=$F21+$G21-1),1,""))</f>
        <v/>
      </c>
      <c r="BK21" s="37" t="str">
        <f ca="1">IF(AND($C21="Mål",BK$5&gt;=$F21,BK$5&lt;=$F21+$G21-1),2,IF(AND($C21="Milepæl",BK$5&gt;=$F21,BK$5&lt;=$F21+$G21-1),1,""))</f>
        <v/>
      </c>
      <c r="BL21" s="37" t="str">
        <f ca="1">IF(AND($C21="Mål",BL$5&gt;=$F21,BL$5&lt;=$F21+$G21-1),2,IF(AND($C21="Milepæl",BL$5&gt;=$F21,BL$5&lt;=$F21+$G21-1),1,""))</f>
        <v/>
      </c>
    </row>
    <row r="22" spans="1:64" s="2" customFormat="1" ht="30" customHeight="1" x14ac:dyDescent="0.25">
      <c r="A22" s="14"/>
      <c r="B22" s="51" t="s">
        <v>16</v>
      </c>
      <c r="C22" s="33" t="s">
        <v>27</v>
      </c>
      <c r="D22" s="33"/>
      <c r="E22" s="30"/>
      <c r="F22" s="31">
        <f>F21+3</f>
        <v>44274</v>
      </c>
      <c r="G22" s="32">
        <v>14</v>
      </c>
      <c r="H22" s="26"/>
      <c r="I22" s="37" t="str">
        <f ca="1">IF(AND($C22="Mål",I$5&gt;=$F22,I$5&lt;=$F22+$G22-1),2,IF(AND($C22="Milepæl",I$5&gt;=$F22,I$5&lt;=$F22+$G22-1),1,""))</f>
        <v/>
      </c>
      <c r="J22" s="37" t="str">
        <f ca="1">IF(AND($C22="Mål",J$5&gt;=$F22,J$5&lt;=$F22+$G22-1),2,IF(AND($C22="Milepæl",J$5&gt;=$F22,J$5&lt;=$F22+$G22-1),1,""))</f>
        <v/>
      </c>
      <c r="K22" s="37" t="str">
        <f ca="1">IF(AND($C22="Mål",K$5&gt;=$F22,K$5&lt;=$F22+$G22-1),2,IF(AND($C22="Milepæl",K$5&gt;=$F22,K$5&lt;=$F22+$G22-1),1,""))</f>
        <v/>
      </c>
      <c r="L22" s="37" t="str">
        <f ca="1">IF(AND($C22="Mål",L$5&gt;=$F22,L$5&lt;=$F22+$G22-1),2,IF(AND($C22="Milepæl",L$5&gt;=$F22,L$5&lt;=$F22+$G22-1),1,""))</f>
        <v/>
      </c>
      <c r="M22" s="37" t="str">
        <f ca="1">IF(AND($C22="Mål",M$5&gt;=$F22,M$5&lt;=$F22+$G22-1),2,IF(AND($C22="Milepæl",M$5&gt;=$F22,M$5&lt;=$F22+$G22-1),1,""))</f>
        <v/>
      </c>
      <c r="N22" s="37" t="str">
        <f ca="1">IF(AND($C22="Mål",N$5&gt;=$F22,N$5&lt;=$F22+$G22-1),2,IF(AND($C22="Milepæl",N$5&gt;=$F22,N$5&lt;=$F22+$G22-1),1,""))</f>
        <v/>
      </c>
      <c r="O22" s="37" t="str">
        <f ca="1">IF(AND($C22="Mål",O$5&gt;=$F22,O$5&lt;=$F22+$G22-1),2,IF(AND($C22="Milepæl",O$5&gt;=$F22,O$5&lt;=$F22+$G22-1),1,""))</f>
        <v/>
      </c>
      <c r="P22" s="37" t="str">
        <f ca="1">IF(AND($C22="Mål",P$5&gt;=$F22,P$5&lt;=$F22+$G22-1),2,IF(AND($C22="Milepæl",P$5&gt;=$F22,P$5&lt;=$F22+$G22-1),1,""))</f>
        <v/>
      </c>
      <c r="Q22" s="37" t="str">
        <f ca="1">IF(AND($C22="Mål",Q$5&gt;=$F22,Q$5&lt;=$F22+$G22-1),2,IF(AND($C22="Milepæl",Q$5&gt;=$F22,Q$5&lt;=$F22+$G22-1),1,""))</f>
        <v/>
      </c>
      <c r="R22" s="37" t="str">
        <f ca="1">IF(AND($C22="Mål",R$5&gt;=$F22,R$5&lt;=$F22+$G22-1),2,IF(AND($C22="Milepæl",R$5&gt;=$F22,R$5&lt;=$F22+$G22-1),1,""))</f>
        <v/>
      </c>
      <c r="S22" s="37" t="str">
        <f ca="1">IF(AND($C22="Mål",S$5&gt;=$F22,S$5&lt;=$F22+$G22-1),2,IF(AND($C22="Milepæl",S$5&gt;=$F22,S$5&lt;=$F22+$G22-1),1,""))</f>
        <v/>
      </c>
      <c r="T22" s="37" t="str">
        <f ca="1">IF(AND($C22="Mål",T$5&gt;=$F22,T$5&lt;=$F22+$G22-1),2,IF(AND($C22="Milepæl",T$5&gt;=$F22,T$5&lt;=$F22+$G22-1),1,""))</f>
        <v/>
      </c>
      <c r="U22" s="37" t="str">
        <f ca="1">IF(AND($C22="Mål",U$5&gt;=$F22,U$5&lt;=$F22+$G22-1),2,IF(AND($C22="Milepæl",U$5&gt;=$F22,U$5&lt;=$F22+$G22-1),1,""))</f>
        <v/>
      </c>
      <c r="V22" s="37" t="str">
        <f ca="1">IF(AND($C22="Mål",V$5&gt;=$F22,V$5&lt;=$F22+$G22-1),2,IF(AND($C22="Milepæl",V$5&gt;=$F22,V$5&lt;=$F22+$G22-1),1,""))</f>
        <v/>
      </c>
      <c r="W22" s="37" t="str">
        <f ca="1">IF(AND($C22="Mål",W$5&gt;=$F22,W$5&lt;=$F22+$G22-1),2,IF(AND($C22="Milepæl",W$5&gt;=$F22,W$5&lt;=$F22+$G22-1),1,""))</f>
        <v/>
      </c>
      <c r="X22" s="37" t="str">
        <f ca="1">IF(AND($C22="Mål",X$5&gt;=$F22,X$5&lt;=$F22+$G22-1),2,IF(AND($C22="Milepæl",X$5&gt;=$F22,X$5&lt;=$F22+$G22-1),1,""))</f>
        <v/>
      </c>
      <c r="Y22" s="37" t="str">
        <f ca="1">IF(AND($C22="Mål",Y$5&gt;=$F22,Y$5&lt;=$F22+$G22-1),2,IF(AND($C22="Milepæl",Y$5&gt;=$F22,Y$5&lt;=$F22+$G22-1),1,""))</f>
        <v/>
      </c>
      <c r="Z22" s="37" t="str">
        <f ca="1">IF(AND($C22="Mål",Z$5&gt;=$F22,Z$5&lt;=$F22+$G22-1),2,IF(AND($C22="Milepæl",Z$5&gt;=$F22,Z$5&lt;=$F22+$G22-1),1,""))</f>
        <v/>
      </c>
      <c r="AA22" s="37" t="str">
        <f ca="1">IF(AND($C22="Mål",AA$5&gt;=$F22,AA$5&lt;=$F22+$G22-1),2,IF(AND($C22="Milepæl",AA$5&gt;=$F22,AA$5&lt;=$F22+$G22-1),1,""))</f>
        <v/>
      </c>
      <c r="AB22" s="37" t="str">
        <f ca="1">IF(AND($C22="Mål",AB$5&gt;=$F22,AB$5&lt;=$F22+$G22-1),2,IF(AND($C22="Milepæl",AB$5&gt;=$F22,AB$5&lt;=$F22+$G22-1),1,""))</f>
        <v/>
      </c>
      <c r="AC22" s="37" t="str">
        <f ca="1">IF(AND($C22="Mål",AC$5&gt;=$F22,AC$5&lt;=$F22+$G22-1),2,IF(AND($C22="Milepæl",AC$5&gt;=$F22,AC$5&lt;=$F22+$G22-1),1,""))</f>
        <v/>
      </c>
      <c r="AD22" s="37" t="str">
        <f ca="1">IF(AND($C22="Mål",AD$5&gt;=$F22,AD$5&lt;=$F22+$G22-1),2,IF(AND($C22="Milepæl",AD$5&gt;=$F22,AD$5&lt;=$F22+$G22-1),1,""))</f>
        <v/>
      </c>
      <c r="AE22" s="37" t="str">
        <f ca="1">IF(AND($C22="Mål",AE$5&gt;=$F22,AE$5&lt;=$F22+$G22-1),2,IF(AND($C22="Milepæl",AE$5&gt;=$F22,AE$5&lt;=$F22+$G22-1),1,""))</f>
        <v/>
      </c>
      <c r="AF22" s="37" t="str">
        <f ca="1">IF(AND($C22="Mål",AF$5&gt;=$F22,AF$5&lt;=$F22+$G22-1),2,IF(AND($C22="Milepæl",AF$5&gt;=$F22,AF$5&lt;=$F22+$G22-1),1,""))</f>
        <v/>
      </c>
      <c r="AG22" s="37" t="str">
        <f ca="1">IF(AND($C22="Mål",AG$5&gt;=$F22,AG$5&lt;=$F22+$G22-1),2,IF(AND($C22="Milepæl",AG$5&gt;=$F22,AG$5&lt;=$F22+$G22-1),1,""))</f>
        <v/>
      </c>
      <c r="AH22" s="37" t="str">
        <f ca="1">IF(AND($C22="Mål",AH$5&gt;=$F22,AH$5&lt;=$F22+$G22-1),2,IF(AND($C22="Milepæl",AH$5&gt;=$F22,AH$5&lt;=$F22+$G22-1),1,""))</f>
        <v/>
      </c>
      <c r="AI22" s="37" t="str">
        <f ca="1">IF(AND($C22="Mål",AI$5&gt;=$F22,AI$5&lt;=$F22+$G22-1),2,IF(AND($C22="Milepæl",AI$5&gt;=$F22,AI$5&lt;=$F22+$G22-1),1,""))</f>
        <v/>
      </c>
      <c r="AJ22" s="37" t="str">
        <f ca="1">IF(AND($C22="Mål",AJ$5&gt;=$F22,AJ$5&lt;=$F22+$G22-1),2,IF(AND($C22="Milepæl",AJ$5&gt;=$F22,AJ$5&lt;=$F22+$G22-1),1,""))</f>
        <v/>
      </c>
      <c r="AK22" s="37" t="str">
        <f ca="1">IF(AND($C22="Mål",AK$5&gt;=$F22,AK$5&lt;=$F22+$G22-1),2,IF(AND($C22="Milepæl",AK$5&gt;=$F22,AK$5&lt;=$F22+$G22-1),1,""))</f>
        <v/>
      </c>
      <c r="AL22" s="37" t="str">
        <f ca="1">IF(AND($C22="Mål",AL$5&gt;=$F22,AL$5&lt;=$F22+$G22-1),2,IF(AND($C22="Milepæl",AL$5&gt;=$F22,AL$5&lt;=$F22+$G22-1),1,""))</f>
        <v/>
      </c>
      <c r="AM22" s="37" t="str">
        <f ca="1">IF(AND($C22="Mål",AM$5&gt;=$F22,AM$5&lt;=$F22+$G22-1),2,IF(AND($C22="Milepæl",AM$5&gt;=$F22,AM$5&lt;=$F22+$G22-1),1,""))</f>
        <v/>
      </c>
      <c r="AN22" s="37" t="str">
        <f ca="1">IF(AND($C22="Mål",AN$5&gt;=$F22,AN$5&lt;=$F22+$G22-1),2,IF(AND($C22="Milepæl",AN$5&gt;=$F22,AN$5&lt;=$F22+$G22-1),1,""))</f>
        <v/>
      </c>
      <c r="AO22" s="37" t="str">
        <f ca="1">IF(AND($C22="Mål",AO$5&gt;=$F22,AO$5&lt;=$F22+$G22-1),2,IF(AND($C22="Milepæl",AO$5&gt;=$F22,AO$5&lt;=$F22+$G22-1),1,""))</f>
        <v/>
      </c>
      <c r="AP22" s="37" t="str">
        <f ca="1">IF(AND($C22="Mål",AP$5&gt;=$F22,AP$5&lt;=$F22+$G22-1),2,IF(AND($C22="Milepæl",AP$5&gt;=$F22,AP$5&lt;=$F22+$G22-1),1,""))</f>
        <v/>
      </c>
      <c r="AQ22" s="37" t="str">
        <f ca="1">IF(AND($C22="Mål",AQ$5&gt;=$F22,AQ$5&lt;=$F22+$G22-1),2,IF(AND($C22="Milepæl",AQ$5&gt;=$F22,AQ$5&lt;=$F22+$G22-1),1,""))</f>
        <v/>
      </c>
      <c r="AR22" s="37" t="str">
        <f ca="1">IF(AND($C22="Mål",AR$5&gt;=$F22,AR$5&lt;=$F22+$G22-1),2,IF(AND($C22="Milepæl",AR$5&gt;=$F22,AR$5&lt;=$F22+$G22-1),1,""))</f>
        <v/>
      </c>
      <c r="AS22" s="37" t="str">
        <f ca="1">IF(AND($C22="Mål",AS$5&gt;=$F22,AS$5&lt;=$F22+$G22-1),2,IF(AND($C22="Milepæl",AS$5&gt;=$F22,AS$5&lt;=$F22+$G22-1),1,""))</f>
        <v/>
      </c>
      <c r="AT22" s="37" t="str">
        <f ca="1">IF(AND($C22="Mål",AT$5&gt;=$F22,AT$5&lt;=$F22+$G22-1),2,IF(AND($C22="Milepæl",AT$5&gt;=$F22,AT$5&lt;=$F22+$G22-1),1,""))</f>
        <v/>
      </c>
      <c r="AU22" s="37" t="str">
        <f ca="1">IF(AND($C22="Mål",AU$5&gt;=$F22,AU$5&lt;=$F22+$G22-1),2,IF(AND($C22="Milepæl",AU$5&gt;=$F22,AU$5&lt;=$F22+$G22-1),1,""))</f>
        <v/>
      </c>
      <c r="AV22" s="37" t="str">
        <f ca="1">IF(AND($C22="Mål",AV$5&gt;=$F22,AV$5&lt;=$F22+$G22-1),2,IF(AND($C22="Milepæl",AV$5&gt;=$F22,AV$5&lt;=$F22+$G22-1),1,""))</f>
        <v/>
      </c>
      <c r="AW22" s="37" t="str">
        <f ca="1">IF(AND($C22="Mål",AW$5&gt;=$F22,AW$5&lt;=$F22+$G22-1),2,IF(AND($C22="Milepæl",AW$5&gt;=$F22,AW$5&lt;=$F22+$G22-1),1,""))</f>
        <v/>
      </c>
      <c r="AX22" s="37" t="str">
        <f ca="1">IF(AND($C22="Mål",AX$5&gt;=$F22,AX$5&lt;=$F22+$G22-1),2,IF(AND($C22="Milepæl",AX$5&gt;=$F22,AX$5&lt;=$F22+$G22-1),1,""))</f>
        <v/>
      </c>
      <c r="AY22" s="37" t="str">
        <f ca="1">IF(AND($C22="Mål",AY$5&gt;=$F22,AY$5&lt;=$F22+$G22-1),2,IF(AND($C22="Milepæl",AY$5&gt;=$F22,AY$5&lt;=$F22+$G22-1),1,""))</f>
        <v/>
      </c>
      <c r="AZ22" s="37" t="str">
        <f ca="1">IF(AND($C22="Mål",AZ$5&gt;=$F22,AZ$5&lt;=$F22+$G22-1),2,IF(AND($C22="Milepæl",AZ$5&gt;=$F22,AZ$5&lt;=$F22+$G22-1),1,""))</f>
        <v/>
      </c>
      <c r="BA22" s="37" t="str">
        <f ca="1">IF(AND($C22="Mål",BA$5&gt;=$F22,BA$5&lt;=$F22+$G22-1),2,IF(AND($C22="Milepæl",BA$5&gt;=$F22,BA$5&lt;=$F22+$G22-1),1,""))</f>
        <v/>
      </c>
      <c r="BB22" s="37" t="str">
        <f ca="1">IF(AND($C22="Mål",BB$5&gt;=$F22,BB$5&lt;=$F22+$G22-1),2,IF(AND($C22="Milepæl",BB$5&gt;=$F22,BB$5&lt;=$F22+$G22-1),1,""))</f>
        <v/>
      </c>
      <c r="BC22" s="37" t="str">
        <f ca="1">IF(AND($C22="Mål",BC$5&gt;=$F22,BC$5&lt;=$F22+$G22-1),2,IF(AND($C22="Milepæl",BC$5&gt;=$F22,BC$5&lt;=$F22+$G22-1),1,""))</f>
        <v/>
      </c>
      <c r="BD22" s="37" t="str">
        <f ca="1">IF(AND($C22="Mål",BD$5&gt;=$F22,BD$5&lt;=$F22+$G22-1),2,IF(AND($C22="Milepæl",BD$5&gt;=$F22,BD$5&lt;=$F22+$G22-1),1,""))</f>
        <v/>
      </c>
      <c r="BE22" s="37" t="str">
        <f ca="1">IF(AND($C22="Mål",BE$5&gt;=$F22,BE$5&lt;=$F22+$G22-1),2,IF(AND($C22="Milepæl",BE$5&gt;=$F22,BE$5&lt;=$F22+$G22-1),1,""))</f>
        <v/>
      </c>
      <c r="BF22" s="37" t="str">
        <f ca="1">IF(AND($C22="Mål",BF$5&gt;=$F22,BF$5&lt;=$F22+$G22-1),2,IF(AND($C22="Milepæl",BF$5&gt;=$F22,BF$5&lt;=$F22+$G22-1),1,""))</f>
        <v/>
      </c>
      <c r="BG22" s="37" t="str">
        <f ca="1">IF(AND($C22="Mål",BG$5&gt;=$F22,BG$5&lt;=$F22+$G22-1),2,IF(AND($C22="Milepæl",BG$5&gt;=$F22,BG$5&lt;=$F22+$G22-1),1,""))</f>
        <v/>
      </c>
      <c r="BH22" s="37" t="str">
        <f ca="1">IF(AND($C22="Mål",BH$5&gt;=$F22,BH$5&lt;=$F22+$G22-1),2,IF(AND($C22="Milepæl",BH$5&gt;=$F22,BH$5&lt;=$F22+$G22-1),1,""))</f>
        <v/>
      </c>
      <c r="BI22" s="37" t="str">
        <f ca="1">IF(AND($C22="Mål",BI$5&gt;=$F22,BI$5&lt;=$F22+$G22-1),2,IF(AND($C22="Milepæl",BI$5&gt;=$F22,BI$5&lt;=$F22+$G22-1),1,""))</f>
        <v/>
      </c>
      <c r="BJ22" s="37" t="str">
        <f ca="1">IF(AND($C22="Mål",BJ$5&gt;=$F22,BJ$5&lt;=$F22+$G22-1),2,IF(AND($C22="Milepæl",BJ$5&gt;=$F22,BJ$5&lt;=$F22+$G22-1),1,""))</f>
        <v/>
      </c>
      <c r="BK22" s="37" t="str">
        <f ca="1">IF(AND($C22="Mål",BK$5&gt;=$F22,BK$5&lt;=$F22+$G22-1),2,IF(AND($C22="Milepæl",BK$5&gt;=$F22,BK$5&lt;=$F22+$G22-1),1,""))</f>
        <v/>
      </c>
      <c r="BL22" s="37" t="str">
        <f ca="1">IF(AND($C22="Mål",BL$5&gt;=$F22,BL$5&lt;=$F22+$G22-1),2,IF(AND($C22="Milepæl",BL$5&gt;=$F22,BL$5&lt;=$F22+$G22-1),1,""))</f>
        <v/>
      </c>
    </row>
    <row r="23" spans="1:64" s="2" customFormat="1" ht="30" customHeight="1" x14ac:dyDescent="0.25">
      <c r="A23" s="14"/>
      <c r="B23" s="51" t="s">
        <v>17</v>
      </c>
      <c r="C23" s="33" t="s">
        <v>29</v>
      </c>
      <c r="D23" s="33"/>
      <c r="E23" s="30"/>
      <c r="F23" s="31">
        <f>F22+15</f>
        <v>44289</v>
      </c>
      <c r="G23" s="32">
        <v>6</v>
      </c>
      <c r="H23" s="26"/>
      <c r="I23" s="37" t="str">
        <f ca="1">IF(AND($C23="Mål",I$5&gt;=$F23,I$5&lt;=$F23+$G23-1),2,IF(AND($C23="Milepæl",I$5&gt;=$F23,I$5&lt;=$F23+$G23-1),1,""))</f>
        <v/>
      </c>
      <c r="J23" s="37" t="str">
        <f ca="1">IF(AND($C23="Mål",J$5&gt;=$F23,J$5&lt;=$F23+$G23-1),2,IF(AND($C23="Milepæl",J$5&gt;=$F23,J$5&lt;=$F23+$G23-1),1,""))</f>
        <v/>
      </c>
      <c r="K23" s="37" t="str">
        <f ca="1">IF(AND($C23="Mål",K$5&gt;=$F23,K$5&lt;=$F23+$G23-1),2,IF(AND($C23="Milepæl",K$5&gt;=$F23,K$5&lt;=$F23+$G23-1),1,""))</f>
        <v/>
      </c>
      <c r="L23" s="37" t="str">
        <f ca="1">IF(AND($C23="Mål",L$5&gt;=$F23,L$5&lt;=$F23+$G23-1),2,IF(AND($C23="Milepæl",L$5&gt;=$F23,L$5&lt;=$F23+$G23-1),1,""))</f>
        <v/>
      </c>
      <c r="M23" s="37" t="str">
        <f ca="1">IF(AND($C23="Mål",M$5&gt;=$F23,M$5&lt;=$F23+$G23-1),2,IF(AND($C23="Milepæl",M$5&gt;=$F23,M$5&lt;=$F23+$G23-1),1,""))</f>
        <v/>
      </c>
      <c r="N23" s="37" t="str">
        <f ca="1">IF(AND($C23="Mål",N$5&gt;=$F23,N$5&lt;=$F23+$G23-1),2,IF(AND($C23="Milepæl",N$5&gt;=$F23,N$5&lt;=$F23+$G23-1),1,""))</f>
        <v/>
      </c>
      <c r="O23" s="37" t="str">
        <f ca="1">IF(AND($C23="Mål",O$5&gt;=$F23,O$5&lt;=$F23+$G23-1),2,IF(AND($C23="Milepæl",O$5&gt;=$F23,O$5&lt;=$F23+$G23-1),1,""))</f>
        <v/>
      </c>
      <c r="P23" s="37" t="str">
        <f ca="1">IF(AND($C23="Mål",P$5&gt;=$F23,P$5&lt;=$F23+$G23-1),2,IF(AND($C23="Milepæl",P$5&gt;=$F23,P$5&lt;=$F23+$G23-1),1,""))</f>
        <v/>
      </c>
      <c r="Q23" s="37" t="str">
        <f ca="1">IF(AND($C23="Mål",Q$5&gt;=$F23,Q$5&lt;=$F23+$G23-1),2,IF(AND($C23="Milepæl",Q$5&gt;=$F23,Q$5&lt;=$F23+$G23-1),1,""))</f>
        <v/>
      </c>
      <c r="R23" s="37" t="str">
        <f ca="1">IF(AND($C23="Mål",R$5&gt;=$F23,R$5&lt;=$F23+$G23-1),2,IF(AND($C23="Milepæl",R$5&gt;=$F23,R$5&lt;=$F23+$G23-1),1,""))</f>
        <v/>
      </c>
      <c r="S23" s="37" t="str">
        <f ca="1">IF(AND($C23="Mål",S$5&gt;=$F23,S$5&lt;=$F23+$G23-1),2,IF(AND($C23="Milepæl",S$5&gt;=$F23,S$5&lt;=$F23+$G23-1),1,""))</f>
        <v/>
      </c>
      <c r="T23" s="37" t="str">
        <f ca="1">IF(AND($C23="Mål",T$5&gt;=$F23,T$5&lt;=$F23+$G23-1),2,IF(AND($C23="Milepæl",T$5&gt;=$F23,T$5&lt;=$F23+$G23-1),1,""))</f>
        <v/>
      </c>
      <c r="U23" s="37" t="str">
        <f ca="1">IF(AND($C23="Mål",U$5&gt;=$F23,U$5&lt;=$F23+$G23-1),2,IF(AND($C23="Milepæl",U$5&gt;=$F23,U$5&lt;=$F23+$G23-1),1,""))</f>
        <v/>
      </c>
      <c r="V23" s="37" t="str">
        <f ca="1">IF(AND($C23="Mål",V$5&gt;=$F23,V$5&lt;=$F23+$G23-1),2,IF(AND($C23="Milepæl",V$5&gt;=$F23,V$5&lt;=$F23+$G23-1),1,""))</f>
        <v/>
      </c>
      <c r="W23" s="37" t="str">
        <f ca="1">IF(AND($C23="Mål",W$5&gt;=$F23,W$5&lt;=$F23+$G23-1),2,IF(AND($C23="Milepæl",W$5&gt;=$F23,W$5&lt;=$F23+$G23-1),1,""))</f>
        <v/>
      </c>
      <c r="X23" s="37" t="str">
        <f ca="1">IF(AND($C23="Mål",X$5&gt;=$F23,X$5&lt;=$F23+$G23-1),2,IF(AND($C23="Milepæl",X$5&gt;=$F23,X$5&lt;=$F23+$G23-1),1,""))</f>
        <v/>
      </c>
      <c r="Y23" s="37" t="str">
        <f ca="1">IF(AND($C23="Mål",Y$5&gt;=$F23,Y$5&lt;=$F23+$G23-1),2,IF(AND($C23="Milepæl",Y$5&gt;=$F23,Y$5&lt;=$F23+$G23-1),1,""))</f>
        <v/>
      </c>
      <c r="Z23" s="37" t="str">
        <f ca="1">IF(AND($C23="Mål",Z$5&gt;=$F23,Z$5&lt;=$F23+$G23-1),2,IF(AND($C23="Milepæl",Z$5&gt;=$F23,Z$5&lt;=$F23+$G23-1),1,""))</f>
        <v/>
      </c>
      <c r="AA23" s="37" t="str">
        <f ca="1">IF(AND($C23="Mål",AA$5&gt;=$F23,AA$5&lt;=$F23+$G23-1),2,IF(AND($C23="Milepæl",AA$5&gt;=$F23,AA$5&lt;=$F23+$G23-1),1,""))</f>
        <v/>
      </c>
      <c r="AB23" s="37" t="str">
        <f ca="1">IF(AND($C23="Mål",AB$5&gt;=$F23,AB$5&lt;=$F23+$G23-1),2,IF(AND($C23="Milepæl",AB$5&gt;=$F23,AB$5&lt;=$F23+$G23-1),1,""))</f>
        <v/>
      </c>
      <c r="AC23" s="37" t="str">
        <f ca="1">IF(AND($C23="Mål",AC$5&gt;=$F23,AC$5&lt;=$F23+$G23-1),2,IF(AND($C23="Milepæl",AC$5&gt;=$F23,AC$5&lt;=$F23+$G23-1),1,""))</f>
        <v/>
      </c>
      <c r="AD23" s="37" t="str">
        <f ca="1">IF(AND($C23="Mål",AD$5&gt;=$F23,AD$5&lt;=$F23+$G23-1),2,IF(AND($C23="Milepæl",AD$5&gt;=$F23,AD$5&lt;=$F23+$G23-1),1,""))</f>
        <v/>
      </c>
      <c r="AE23" s="37" t="str">
        <f ca="1">IF(AND($C23="Mål",AE$5&gt;=$F23,AE$5&lt;=$F23+$G23-1),2,IF(AND($C23="Milepæl",AE$5&gt;=$F23,AE$5&lt;=$F23+$G23-1),1,""))</f>
        <v/>
      </c>
      <c r="AF23" s="37" t="str">
        <f ca="1">IF(AND($C23="Mål",AF$5&gt;=$F23,AF$5&lt;=$F23+$G23-1),2,IF(AND($C23="Milepæl",AF$5&gt;=$F23,AF$5&lt;=$F23+$G23-1),1,""))</f>
        <v/>
      </c>
      <c r="AG23" s="37" t="str">
        <f ca="1">IF(AND($C23="Mål",AG$5&gt;=$F23,AG$5&lt;=$F23+$G23-1),2,IF(AND($C23="Milepæl",AG$5&gt;=$F23,AG$5&lt;=$F23+$G23-1),1,""))</f>
        <v/>
      </c>
      <c r="AH23" s="37" t="str">
        <f ca="1">IF(AND($C23="Mål",AH$5&gt;=$F23,AH$5&lt;=$F23+$G23-1),2,IF(AND($C23="Milepæl",AH$5&gt;=$F23,AH$5&lt;=$F23+$G23-1),1,""))</f>
        <v/>
      </c>
      <c r="AI23" s="37" t="str">
        <f ca="1">IF(AND($C23="Mål",AI$5&gt;=$F23,AI$5&lt;=$F23+$G23-1),2,IF(AND($C23="Milepæl",AI$5&gt;=$F23,AI$5&lt;=$F23+$G23-1),1,""))</f>
        <v/>
      </c>
      <c r="AJ23" s="37" t="str">
        <f ca="1">IF(AND($C23="Mål",AJ$5&gt;=$F23,AJ$5&lt;=$F23+$G23-1),2,IF(AND($C23="Milepæl",AJ$5&gt;=$F23,AJ$5&lt;=$F23+$G23-1),1,""))</f>
        <v/>
      </c>
      <c r="AK23" s="37" t="str">
        <f ca="1">IF(AND($C23="Mål",AK$5&gt;=$F23,AK$5&lt;=$F23+$G23-1),2,IF(AND($C23="Milepæl",AK$5&gt;=$F23,AK$5&lt;=$F23+$G23-1),1,""))</f>
        <v/>
      </c>
      <c r="AL23" s="37" t="str">
        <f ca="1">IF(AND($C23="Mål",AL$5&gt;=$F23,AL$5&lt;=$F23+$G23-1),2,IF(AND($C23="Milepæl",AL$5&gt;=$F23,AL$5&lt;=$F23+$G23-1),1,""))</f>
        <v/>
      </c>
      <c r="AM23" s="37" t="str">
        <f ca="1">IF(AND($C23="Mål",AM$5&gt;=$F23,AM$5&lt;=$F23+$G23-1),2,IF(AND($C23="Milepæl",AM$5&gt;=$F23,AM$5&lt;=$F23+$G23-1),1,""))</f>
        <v/>
      </c>
      <c r="AN23" s="37" t="str">
        <f ca="1">IF(AND($C23="Mål",AN$5&gt;=$F23,AN$5&lt;=$F23+$G23-1),2,IF(AND($C23="Milepæl",AN$5&gt;=$F23,AN$5&lt;=$F23+$G23-1),1,""))</f>
        <v/>
      </c>
      <c r="AO23" s="37" t="str">
        <f ca="1">IF(AND($C23="Mål",AO$5&gt;=$F23,AO$5&lt;=$F23+$G23-1),2,IF(AND($C23="Milepæl",AO$5&gt;=$F23,AO$5&lt;=$F23+$G23-1),1,""))</f>
        <v/>
      </c>
      <c r="AP23" s="37" t="str">
        <f ca="1">IF(AND($C23="Mål",AP$5&gt;=$F23,AP$5&lt;=$F23+$G23-1),2,IF(AND($C23="Milepæl",AP$5&gt;=$F23,AP$5&lt;=$F23+$G23-1),1,""))</f>
        <v/>
      </c>
      <c r="AQ23" s="37" t="str">
        <f ca="1">IF(AND($C23="Mål",AQ$5&gt;=$F23,AQ$5&lt;=$F23+$G23-1),2,IF(AND($C23="Milepæl",AQ$5&gt;=$F23,AQ$5&lt;=$F23+$G23-1),1,""))</f>
        <v/>
      </c>
      <c r="AR23" s="37" t="str">
        <f ca="1">IF(AND($C23="Mål",AR$5&gt;=$F23,AR$5&lt;=$F23+$G23-1),2,IF(AND($C23="Milepæl",AR$5&gt;=$F23,AR$5&lt;=$F23+$G23-1),1,""))</f>
        <v/>
      </c>
      <c r="AS23" s="37" t="str">
        <f ca="1">IF(AND($C23="Mål",AS$5&gt;=$F23,AS$5&lt;=$F23+$G23-1),2,IF(AND($C23="Milepæl",AS$5&gt;=$F23,AS$5&lt;=$F23+$G23-1),1,""))</f>
        <v/>
      </c>
      <c r="AT23" s="37" t="str">
        <f ca="1">IF(AND($C23="Mål",AT$5&gt;=$F23,AT$5&lt;=$F23+$G23-1),2,IF(AND($C23="Milepæl",AT$5&gt;=$F23,AT$5&lt;=$F23+$G23-1),1,""))</f>
        <v/>
      </c>
      <c r="AU23" s="37" t="str">
        <f ca="1">IF(AND($C23="Mål",AU$5&gt;=$F23,AU$5&lt;=$F23+$G23-1),2,IF(AND($C23="Milepæl",AU$5&gt;=$F23,AU$5&lt;=$F23+$G23-1),1,""))</f>
        <v/>
      </c>
      <c r="AV23" s="37" t="str">
        <f ca="1">IF(AND($C23="Mål",AV$5&gt;=$F23,AV$5&lt;=$F23+$G23-1),2,IF(AND($C23="Milepæl",AV$5&gt;=$F23,AV$5&lt;=$F23+$G23-1),1,""))</f>
        <v/>
      </c>
      <c r="AW23" s="37" t="str">
        <f ca="1">IF(AND($C23="Mål",AW$5&gt;=$F23,AW$5&lt;=$F23+$G23-1),2,IF(AND($C23="Milepæl",AW$5&gt;=$F23,AW$5&lt;=$F23+$G23-1),1,""))</f>
        <v/>
      </c>
      <c r="AX23" s="37" t="str">
        <f ca="1">IF(AND($C23="Mål",AX$5&gt;=$F23,AX$5&lt;=$F23+$G23-1),2,IF(AND($C23="Milepæl",AX$5&gt;=$F23,AX$5&lt;=$F23+$G23-1),1,""))</f>
        <v/>
      </c>
      <c r="AY23" s="37" t="str">
        <f ca="1">IF(AND($C23="Mål",AY$5&gt;=$F23,AY$5&lt;=$F23+$G23-1),2,IF(AND($C23="Milepæl",AY$5&gt;=$F23,AY$5&lt;=$F23+$G23-1),1,""))</f>
        <v/>
      </c>
      <c r="AZ23" s="37" t="str">
        <f ca="1">IF(AND($C23="Mål",AZ$5&gt;=$F23,AZ$5&lt;=$F23+$G23-1),2,IF(AND($C23="Milepæl",AZ$5&gt;=$F23,AZ$5&lt;=$F23+$G23-1),1,""))</f>
        <v/>
      </c>
      <c r="BA23" s="37" t="str">
        <f ca="1">IF(AND($C23="Mål",BA$5&gt;=$F23,BA$5&lt;=$F23+$G23-1),2,IF(AND($C23="Milepæl",BA$5&gt;=$F23,BA$5&lt;=$F23+$G23-1),1,""))</f>
        <v/>
      </c>
      <c r="BB23" s="37" t="str">
        <f ca="1">IF(AND($C23="Mål",BB$5&gt;=$F23,BB$5&lt;=$F23+$G23-1),2,IF(AND($C23="Milepæl",BB$5&gt;=$F23,BB$5&lt;=$F23+$G23-1),1,""))</f>
        <v/>
      </c>
      <c r="BC23" s="37" t="str">
        <f ca="1">IF(AND($C23="Mål",BC$5&gt;=$F23,BC$5&lt;=$F23+$G23-1),2,IF(AND($C23="Milepæl",BC$5&gt;=$F23,BC$5&lt;=$F23+$G23-1),1,""))</f>
        <v/>
      </c>
      <c r="BD23" s="37" t="str">
        <f ca="1">IF(AND($C23="Mål",BD$5&gt;=$F23,BD$5&lt;=$F23+$G23-1),2,IF(AND($C23="Milepæl",BD$5&gt;=$F23,BD$5&lt;=$F23+$G23-1),1,""))</f>
        <v/>
      </c>
      <c r="BE23" s="37" t="str">
        <f ca="1">IF(AND($C23="Mål",BE$5&gt;=$F23,BE$5&lt;=$F23+$G23-1),2,IF(AND($C23="Milepæl",BE$5&gt;=$F23,BE$5&lt;=$F23+$G23-1),1,""))</f>
        <v/>
      </c>
      <c r="BF23" s="37" t="str">
        <f ca="1">IF(AND($C23="Mål",BF$5&gt;=$F23,BF$5&lt;=$F23+$G23-1),2,IF(AND($C23="Milepæl",BF$5&gt;=$F23,BF$5&lt;=$F23+$G23-1),1,""))</f>
        <v/>
      </c>
      <c r="BG23" s="37" t="str">
        <f ca="1">IF(AND($C23="Mål",BG$5&gt;=$F23,BG$5&lt;=$F23+$G23-1),2,IF(AND($C23="Milepæl",BG$5&gt;=$F23,BG$5&lt;=$F23+$G23-1),1,""))</f>
        <v/>
      </c>
      <c r="BH23" s="37" t="str">
        <f ca="1">IF(AND($C23="Mål",BH$5&gt;=$F23,BH$5&lt;=$F23+$G23-1),2,IF(AND($C23="Milepæl",BH$5&gt;=$F23,BH$5&lt;=$F23+$G23-1),1,""))</f>
        <v/>
      </c>
      <c r="BI23" s="37" t="str">
        <f ca="1">IF(AND($C23="Mål",BI$5&gt;=$F23,BI$5&lt;=$F23+$G23-1),2,IF(AND($C23="Milepæl",BI$5&gt;=$F23,BI$5&lt;=$F23+$G23-1),1,""))</f>
        <v/>
      </c>
      <c r="BJ23" s="37" t="str">
        <f ca="1">IF(AND($C23="Mål",BJ$5&gt;=$F23,BJ$5&lt;=$F23+$G23-1),2,IF(AND($C23="Milepæl",BJ$5&gt;=$F23,BJ$5&lt;=$F23+$G23-1),1,""))</f>
        <v/>
      </c>
      <c r="BK23" s="37" t="str">
        <f ca="1">IF(AND($C23="Mål",BK$5&gt;=$F23,BK$5&lt;=$F23+$G23-1),2,IF(AND($C23="Milepæl",BK$5&gt;=$F23,BK$5&lt;=$F23+$G23-1),1,""))</f>
        <v/>
      </c>
      <c r="BL23" s="37" t="str">
        <f ca="1">IF(AND($C23="Mål",BL$5&gt;=$F23,BL$5&lt;=$F23+$G23-1),2,IF(AND($C23="Milepæl",BL$5&gt;=$F23,BL$5&lt;=$F23+$G23-1),1,""))</f>
        <v/>
      </c>
    </row>
    <row r="24" spans="1:64" s="2" customFormat="1" ht="30" customHeight="1" x14ac:dyDescent="0.25">
      <c r="A24" s="14"/>
      <c r="B24" s="51" t="s">
        <v>18</v>
      </c>
      <c r="C24" s="33" t="s">
        <v>24</v>
      </c>
      <c r="D24" s="33"/>
      <c r="E24" s="30"/>
      <c r="F24" s="31">
        <f>F18+22</f>
        <v>44293</v>
      </c>
      <c r="G24" s="32">
        <v>3</v>
      </c>
      <c r="H24" s="26"/>
      <c r="I24" s="37" t="str">
        <f ca="1">IF(AND($C24="Mål",I$5&gt;=$F24,I$5&lt;=$F24+$G24-1),2,IF(AND($C24="Milepæl",I$5&gt;=$F24,I$5&lt;=$F24+$G24-1),1,""))</f>
        <v/>
      </c>
      <c r="J24" s="37" t="str">
        <f ca="1">IF(AND($C24="Mål",J$5&gt;=$F24,J$5&lt;=$F24+$G24-1),2,IF(AND($C24="Milepæl",J$5&gt;=$F24,J$5&lt;=$F24+$G24-1),1,""))</f>
        <v/>
      </c>
      <c r="K24" s="37" t="str">
        <f ca="1">IF(AND($C24="Mål",K$5&gt;=$F24,K$5&lt;=$F24+$G24-1),2,IF(AND($C24="Milepæl",K$5&gt;=$F24,K$5&lt;=$F24+$G24-1),1,""))</f>
        <v/>
      </c>
      <c r="L24" s="37" t="str">
        <f ca="1">IF(AND($C24="Mål",L$5&gt;=$F24,L$5&lt;=$F24+$G24-1),2,IF(AND($C24="Milepæl",L$5&gt;=$F24,L$5&lt;=$F24+$G24-1),1,""))</f>
        <v/>
      </c>
      <c r="M24" s="37" t="str">
        <f ca="1">IF(AND($C24="Mål",M$5&gt;=$F24,M$5&lt;=$F24+$G24-1),2,IF(AND($C24="Milepæl",M$5&gt;=$F24,M$5&lt;=$F24+$G24-1),1,""))</f>
        <v/>
      </c>
      <c r="N24" s="37" t="str">
        <f ca="1">IF(AND($C24="Mål",N$5&gt;=$F24,N$5&lt;=$F24+$G24-1),2,IF(AND($C24="Milepæl",N$5&gt;=$F24,N$5&lt;=$F24+$G24-1),1,""))</f>
        <v/>
      </c>
      <c r="O24" s="37" t="str">
        <f ca="1">IF(AND($C24="Mål",O$5&gt;=$F24,O$5&lt;=$F24+$G24-1),2,IF(AND($C24="Milepæl",O$5&gt;=$F24,O$5&lt;=$F24+$G24-1),1,""))</f>
        <v/>
      </c>
      <c r="P24" s="37" t="str">
        <f ca="1">IF(AND($C24="Mål",P$5&gt;=$F24,P$5&lt;=$F24+$G24-1),2,IF(AND($C24="Milepæl",P$5&gt;=$F24,P$5&lt;=$F24+$G24-1),1,""))</f>
        <v/>
      </c>
      <c r="Q24" s="37" t="str">
        <f ca="1">IF(AND($C24="Mål",Q$5&gt;=$F24,Q$5&lt;=$F24+$G24-1),2,IF(AND($C24="Milepæl",Q$5&gt;=$F24,Q$5&lt;=$F24+$G24-1),1,""))</f>
        <v/>
      </c>
      <c r="R24" s="37" t="str">
        <f ca="1">IF(AND($C24="Mål",R$5&gt;=$F24,R$5&lt;=$F24+$G24-1),2,IF(AND($C24="Milepæl",R$5&gt;=$F24,R$5&lt;=$F24+$G24-1),1,""))</f>
        <v/>
      </c>
      <c r="S24" s="37" t="str">
        <f ca="1">IF(AND($C24="Mål",S$5&gt;=$F24,S$5&lt;=$F24+$G24-1),2,IF(AND($C24="Milepæl",S$5&gt;=$F24,S$5&lt;=$F24+$G24-1),1,""))</f>
        <v/>
      </c>
      <c r="T24" s="37" t="str">
        <f ca="1">IF(AND($C24="Mål",T$5&gt;=$F24,T$5&lt;=$F24+$G24-1),2,IF(AND($C24="Milepæl",T$5&gt;=$F24,T$5&lt;=$F24+$G24-1),1,""))</f>
        <v/>
      </c>
      <c r="U24" s="37" t="str">
        <f ca="1">IF(AND($C24="Mål",U$5&gt;=$F24,U$5&lt;=$F24+$G24-1),2,IF(AND($C24="Milepæl",U$5&gt;=$F24,U$5&lt;=$F24+$G24-1),1,""))</f>
        <v/>
      </c>
      <c r="V24" s="37" t="str">
        <f ca="1">IF(AND($C24="Mål",V$5&gt;=$F24,V$5&lt;=$F24+$G24-1),2,IF(AND($C24="Milepæl",V$5&gt;=$F24,V$5&lt;=$F24+$G24-1),1,""))</f>
        <v/>
      </c>
      <c r="W24" s="37" t="str">
        <f ca="1">IF(AND($C24="Mål",W$5&gt;=$F24,W$5&lt;=$F24+$G24-1),2,IF(AND($C24="Milepæl",W$5&gt;=$F24,W$5&lt;=$F24+$G24-1),1,""))</f>
        <v/>
      </c>
      <c r="X24" s="37" t="str">
        <f ca="1">IF(AND($C24="Mål",X$5&gt;=$F24,X$5&lt;=$F24+$G24-1),2,IF(AND($C24="Milepæl",X$5&gt;=$F24,X$5&lt;=$F24+$G24-1),1,""))</f>
        <v/>
      </c>
      <c r="Y24" s="37" t="str">
        <f ca="1">IF(AND($C24="Mål",Y$5&gt;=$F24,Y$5&lt;=$F24+$G24-1),2,IF(AND($C24="Milepæl",Y$5&gt;=$F24,Y$5&lt;=$F24+$G24-1),1,""))</f>
        <v/>
      </c>
      <c r="Z24" s="37" t="str">
        <f ca="1">IF(AND($C24="Mål",Z$5&gt;=$F24,Z$5&lt;=$F24+$G24-1),2,IF(AND($C24="Milepæl",Z$5&gt;=$F24,Z$5&lt;=$F24+$G24-1),1,""))</f>
        <v/>
      </c>
      <c r="AA24" s="37" t="str">
        <f ca="1">IF(AND($C24="Mål",AA$5&gt;=$F24,AA$5&lt;=$F24+$G24-1),2,IF(AND($C24="Milepæl",AA$5&gt;=$F24,AA$5&lt;=$F24+$G24-1),1,""))</f>
        <v/>
      </c>
      <c r="AB24" s="37" t="str">
        <f ca="1">IF(AND($C24="Mål",AB$5&gt;=$F24,AB$5&lt;=$F24+$G24-1),2,IF(AND($C24="Milepæl",AB$5&gt;=$F24,AB$5&lt;=$F24+$G24-1),1,""))</f>
        <v/>
      </c>
      <c r="AC24" s="37" t="str">
        <f ca="1">IF(AND($C24="Mål",AC$5&gt;=$F24,AC$5&lt;=$F24+$G24-1),2,IF(AND($C24="Milepæl",AC$5&gt;=$F24,AC$5&lt;=$F24+$G24-1),1,""))</f>
        <v/>
      </c>
      <c r="AD24" s="37" t="str">
        <f ca="1">IF(AND($C24="Mål",AD$5&gt;=$F24,AD$5&lt;=$F24+$G24-1),2,IF(AND($C24="Milepæl",AD$5&gt;=$F24,AD$5&lt;=$F24+$G24-1),1,""))</f>
        <v/>
      </c>
      <c r="AE24" s="37" t="str">
        <f ca="1">IF(AND($C24="Mål",AE$5&gt;=$F24,AE$5&lt;=$F24+$G24-1),2,IF(AND($C24="Milepæl",AE$5&gt;=$F24,AE$5&lt;=$F24+$G24-1),1,""))</f>
        <v/>
      </c>
      <c r="AF24" s="37" t="str">
        <f ca="1">IF(AND($C24="Mål",AF$5&gt;=$F24,AF$5&lt;=$F24+$G24-1),2,IF(AND($C24="Milepæl",AF$5&gt;=$F24,AF$5&lt;=$F24+$G24-1),1,""))</f>
        <v/>
      </c>
      <c r="AG24" s="37" t="str">
        <f ca="1">IF(AND($C24="Mål",AG$5&gt;=$F24,AG$5&lt;=$F24+$G24-1),2,IF(AND($C24="Milepæl",AG$5&gt;=$F24,AG$5&lt;=$F24+$G24-1),1,""))</f>
        <v/>
      </c>
      <c r="AH24" s="37" t="str">
        <f ca="1">IF(AND($C24="Mål",AH$5&gt;=$F24,AH$5&lt;=$F24+$G24-1),2,IF(AND($C24="Milepæl",AH$5&gt;=$F24,AH$5&lt;=$F24+$G24-1),1,""))</f>
        <v/>
      </c>
      <c r="AI24" s="37" t="str">
        <f ca="1">IF(AND($C24="Mål",AI$5&gt;=$F24,AI$5&lt;=$F24+$G24-1),2,IF(AND($C24="Milepæl",AI$5&gt;=$F24,AI$5&lt;=$F24+$G24-1),1,""))</f>
        <v/>
      </c>
      <c r="AJ24" s="37" t="str">
        <f ca="1">IF(AND($C24="Mål",AJ$5&gt;=$F24,AJ$5&lt;=$F24+$G24-1),2,IF(AND($C24="Milepæl",AJ$5&gt;=$F24,AJ$5&lt;=$F24+$G24-1),1,""))</f>
        <v/>
      </c>
      <c r="AK24" s="37" t="str">
        <f ca="1">IF(AND($C24="Mål",AK$5&gt;=$F24,AK$5&lt;=$F24+$G24-1),2,IF(AND($C24="Milepæl",AK$5&gt;=$F24,AK$5&lt;=$F24+$G24-1),1,""))</f>
        <v/>
      </c>
      <c r="AL24" s="37" t="str">
        <f ca="1">IF(AND($C24="Mål",AL$5&gt;=$F24,AL$5&lt;=$F24+$G24-1),2,IF(AND($C24="Milepæl",AL$5&gt;=$F24,AL$5&lt;=$F24+$G24-1),1,""))</f>
        <v/>
      </c>
      <c r="AM24" s="37" t="str">
        <f ca="1">IF(AND($C24="Mål",AM$5&gt;=$F24,AM$5&lt;=$F24+$G24-1),2,IF(AND($C24="Milepæl",AM$5&gt;=$F24,AM$5&lt;=$F24+$G24-1),1,""))</f>
        <v/>
      </c>
      <c r="AN24" s="37" t="str">
        <f ca="1">IF(AND($C24="Mål",AN$5&gt;=$F24,AN$5&lt;=$F24+$G24-1),2,IF(AND($C24="Milepæl",AN$5&gt;=$F24,AN$5&lt;=$F24+$G24-1),1,""))</f>
        <v/>
      </c>
      <c r="AO24" s="37" t="str">
        <f ca="1">IF(AND($C24="Mål",AO$5&gt;=$F24,AO$5&lt;=$F24+$G24-1),2,IF(AND($C24="Milepæl",AO$5&gt;=$F24,AO$5&lt;=$F24+$G24-1),1,""))</f>
        <v/>
      </c>
      <c r="AP24" s="37" t="str">
        <f ca="1">IF(AND($C24="Mål",AP$5&gt;=$F24,AP$5&lt;=$F24+$G24-1),2,IF(AND($C24="Milepæl",AP$5&gt;=$F24,AP$5&lt;=$F24+$G24-1),1,""))</f>
        <v/>
      </c>
      <c r="AQ24" s="37" t="str">
        <f ca="1">IF(AND($C24="Mål",AQ$5&gt;=$F24,AQ$5&lt;=$F24+$G24-1),2,IF(AND($C24="Milepæl",AQ$5&gt;=$F24,AQ$5&lt;=$F24+$G24-1),1,""))</f>
        <v/>
      </c>
      <c r="AR24" s="37" t="str">
        <f ca="1">IF(AND($C24="Mål",AR$5&gt;=$F24,AR$5&lt;=$F24+$G24-1),2,IF(AND($C24="Milepæl",AR$5&gt;=$F24,AR$5&lt;=$F24+$G24-1),1,""))</f>
        <v/>
      </c>
      <c r="AS24" s="37" t="str">
        <f ca="1">IF(AND($C24="Mål",AS$5&gt;=$F24,AS$5&lt;=$F24+$G24-1),2,IF(AND($C24="Milepæl",AS$5&gt;=$F24,AS$5&lt;=$F24+$G24-1),1,""))</f>
        <v/>
      </c>
      <c r="AT24" s="37">
        <f ca="1">IF(AND($C24="Mål",AT$5&gt;=$F24,AT$5&lt;=$F24+$G24-1),2,IF(AND($C24="Milepæl",AT$5&gt;=$F24,AT$5&lt;=$F24+$G24-1),1,""))</f>
        <v>2</v>
      </c>
      <c r="AU24" s="37">
        <f ca="1">IF(AND($C24="Mål",AU$5&gt;=$F24,AU$5&lt;=$F24+$G24-1),2,IF(AND($C24="Milepæl",AU$5&gt;=$F24,AU$5&lt;=$F24+$G24-1),1,""))</f>
        <v>2</v>
      </c>
      <c r="AV24" s="37">
        <f ca="1">IF(AND($C24="Mål",AV$5&gt;=$F24,AV$5&lt;=$F24+$G24-1),2,IF(AND($C24="Milepæl",AV$5&gt;=$F24,AV$5&lt;=$F24+$G24-1),1,""))</f>
        <v>2</v>
      </c>
      <c r="AW24" s="37" t="str">
        <f ca="1">IF(AND($C24="Mål",AW$5&gt;=$F24,AW$5&lt;=$F24+$G24-1),2,IF(AND($C24="Milepæl",AW$5&gt;=$F24,AW$5&lt;=$F24+$G24-1),1,""))</f>
        <v/>
      </c>
      <c r="AX24" s="37" t="str">
        <f ca="1">IF(AND($C24="Mål",AX$5&gt;=$F24,AX$5&lt;=$F24+$G24-1),2,IF(AND($C24="Milepæl",AX$5&gt;=$F24,AX$5&lt;=$F24+$G24-1),1,""))</f>
        <v/>
      </c>
      <c r="AY24" s="37" t="str">
        <f ca="1">IF(AND($C24="Mål",AY$5&gt;=$F24,AY$5&lt;=$F24+$G24-1),2,IF(AND($C24="Milepæl",AY$5&gt;=$F24,AY$5&lt;=$F24+$G24-1),1,""))</f>
        <v/>
      </c>
      <c r="AZ24" s="37" t="str">
        <f ca="1">IF(AND($C24="Mål",AZ$5&gt;=$F24,AZ$5&lt;=$F24+$G24-1),2,IF(AND($C24="Milepæl",AZ$5&gt;=$F24,AZ$5&lt;=$F24+$G24-1),1,""))</f>
        <v/>
      </c>
      <c r="BA24" s="37" t="str">
        <f ca="1">IF(AND($C24="Mål",BA$5&gt;=$F24,BA$5&lt;=$F24+$G24-1),2,IF(AND($C24="Milepæl",BA$5&gt;=$F24,BA$5&lt;=$F24+$G24-1),1,""))</f>
        <v/>
      </c>
      <c r="BB24" s="37" t="str">
        <f ca="1">IF(AND($C24="Mål",BB$5&gt;=$F24,BB$5&lt;=$F24+$G24-1),2,IF(AND($C24="Milepæl",BB$5&gt;=$F24,BB$5&lt;=$F24+$G24-1),1,""))</f>
        <v/>
      </c>
      <c r="BC24" s="37" t="str">
        <f ca="1">IF(AND($C24="Mål",BC$5&gt;=$F24,BC$5&lt;=$F24+$G24-1),2,IF(AND($C24="Milepæl",BC$5&gt;=$F24,BC$5&lt;=$F24+$G24-1),1,""))</f>
        <v/>
      </c>
      <c r="BD24" s="37" t="str">
        <f ca="1">IF(AND($C24="Mål",BD$5&gt;=$F24,BD$5&lt;=$F24+$G24-1),2,IF(AND($C24="Milepæl",BD$5&gt;=$F24,BD$5&lt;=$F24+$G24-1),1,""))</f>
        <v/>
      </c>
      <c r="BE24" s="37" t="str">
        <f ca="1">IF(AND($C24="Mål",BE$5&gt;=$F24,BE$5&lt;=$F24+$G24-1),2,IF(AND($C24="Milepæl",BE$5&gt;=$F24,BE$5&lt;=$F24+$G24-1),1,""))</f>
        <v/>
      </c>
      <c r="BF24" s="37" t="str">
        <f ca="1">IF(AND($C24="Mål",BF$5&gt;=$F24,BF$5&lt;=$F24+$G24-1),2,IF(AND($C24="Milepæl",BF$5&gt;=$F24,BF$5&lt;=$F24+$G24-1),1,""))</f>
        <v/>
      </c>
      <c r="BG24" s="37" t="str">
        <f ca="1">IF(AND($C24="Mål",BG$5&gt;=$F24,BG$5&lt;=$F24+$G24-1),2,IF(AND($C24="Milepæl",BG$5&gt;=$F24,BG$5&lt;=$F24+$G24-1),1,""))</f>
        <v/>
      </c>
      <c r="BH24" s="37" t="str">
        <f ca="1">IF(AND($C24="Mål",BH$5&gt;=$F24,BH$5&lt;=$F24+$G24-1),2,IF(AND($C24="Milepæl",BH$5&gt;=$F24,BH$5&lt;=$F24+$G24-1),1,""))</f>
        <v/>
      </c>
      <c r="BI24" s="37" t="str">
        <f ca="1">IF(AND($C24="Mål",BI$5&gt;=$F24,BI$5&lt;=$F24+$G24-1),2,IF(AND($C24="Milepæl",BI$5&gt;=$F24,BI$5&lt;=$F24+$G24-1),1,""))</f>
        <v/>
      </c>
      <c r="BJ24" s="37" t="str">
        <f ca="1">IF(AND($C24="Mål",BJ$5&gt;=$F24,BJ$5&lt;=$F24+$G24-1),2,IF(AND($C24="Milepæl",BJ$5&gt;=$F24,BJ$5&lt;=$F24+$G24-1),1,""))</f>
        <v/>
      </c>
      <c r="BK24" s="37" t="str">
        <f ca="1">IF(AND($C24="Mål",BK$5&gt;=$F24,BK$5&lt;=$F24+$G24-1),2,IF(AND($C24="Milepæl",BK$5&gt;=$F24,BK$5&lt;=$F24+$G24-1),1,""))</f>
        <v/>
      </c>
      <c r="BL24" s="37" t="str">
        <f ca="1">IF(AND($C24="Mål",BL$5&gt;=$F24,BL$5&lt;=$F24+$G24-1),2,IF(AND($C24="Milepæl",BL$5&gt;=$F24,BL$5&lt;=$F24+$G24-1),1,""))</f>
        <v/>
      </c>
    </row>
    <row r="25" spans="1:64" s="2" customFormat="1" ht="30" customHeight="1" x14ac:dyDescent="0.25">
      <c r="A25" s="14"/>
      <c r="B25" s="51" t="s">
        <v>19</v>
      </c>
      <c r="C25" s="33" t="s">
        <v>26</v>
      </c>
      <c r="D25" s="33"/>
      <c r="E25" s="30"/>
      <c r="F25" s="31">
        <f>F24-19</f>
        <v>44274</v>
      </c>
      <c r="G25" s="32">
        <v>19</v>
      </c>
      <c r="H25" s="26"/>
      <c r="I25" s="37" t="str">
        <f ca="1">IF(AND($C25="Mål",I$5&gt;=$F25,I$5&lt;=$F25+$G25-1),2,IF(AND($C25="Milepæl",I$5&gt;=$F25,I$5&lt;=$F25+$G25-1),1,""))</f>
        <v/>
      </c>
      <c r="J25" s="37" t="str">
        <f ca="1">IF(AND($C25="Mål",J$5&gt;=$F25,J$5&lt;=$F25+$G25-1),2,IF(AND($C25="Milepæl",J$5&gt;=$F25,J$5&lt;=$F25+$G25-1),1,""))</f>
        <v/>
      </c>
      <c r="K25" s="37" t="str">
        <f ca="1">IF(AND($C25="Mål",K$5&gt;=$F25,K$5&lt;=$F25+$G25-1),2,IF(AND($C25="Milepæl",K$5&gt;=$F25,K$5&lt;=$F25+$G25-1),1,""))</f>
        <v/>
      </c>
      <c r="L25" s="37" t="str">
        <f ca="1">IF(AND($C25="Mål",L$5&gt;=$F25,L$5&lt;=$F25+$G25-1),2,IF(AND($C25="Milepæl",L$5&gt;=$F25,L$5&lt;=$F25+$G25-1),1,""))</f>
        <v/>
      </c>
      <c r="M25" s="37" t="str">
        <f ca="1">IF(AND($C25="Mål",M$5&gt;=$F25,M$5&lt;=$F25+$G25-1),2,IF(AND($C25="Milepæl",M$5&gt;=$F25,M$5&lt;=$F25+$G25-1),1,""))</f>
        <v/>
      </c>
      <c r="N25" s="37" t="str">
        <f ca="1">IF(AND($C25="Mål",N$5&gt;=$F25,N$5&lt;=$F25+$G25-1),2,IF(AND($C25="Milepæl",N$5&gt;=$F25,N$5&lt;=$F25+$G25-1),1,""))</f>
        <v/>
      </c>
      <c r="O25" s="37" t="str">
        <f ca="1">IF(AND($C25="Mål",O$5&gt;=$F25,O$5&lt;=$F25+$G25-1),2,IF(AND($C25="Milepæl",O$5&gt;=$F25,O$5&lt;=$F25+$G25-1),1,""))</f>
        <v/>
      </c>
      <c r="P25" s="37" t="str">
        <f ca="1">IF(AND($C25="Mål",P$5&gt;=$F25,P$5&lt;=$F25+$G25-1),2,IF(AND($C25="Milepæl",P$5&gt;=$F25,P$5&lt;=$F25+$G25-1),1,""))</f>
        <v/>
      </c>
      <c r="Q25" s="37" t="str">
        <f ca="1">IF(AND($C25="Mål",Q$5&gt;=$F25,Q$5&lt;=$F25+$G25-1),2,IF(AND($C25="Milepæl",Q$5&gt;=$F25,Q$5&lt;=$F25+$G25-1),1,""))</f>
        <v/>
      </c>
      <c r="R25" s="37" t="str">
        <f ca="1">IF(AND($C25="Mål",R$5&gt;=$F25,R$5&lt;=$F25+$G25-1),2,IF(AND($C25="Milepæl",R$5&gt;=$F25,R$5&lt;=$F25+$G25-1),1,""))</f>
        <v/>
      </c>
      <c r="S25" s="37" t="str">
        <f ca="1">IF(AND($C25="Mål",S$5&gt;=$F25,S$5&lt;=$F25+$G25-1),2,IF(AND($C25="Milepæl",S$5&gt;=$F25,S$5&lt;=$F25+$G25-1),1,""))</f>
        <v/>
      </c>
      <c r="T25" s="37" t="str">
        <f ca="1">IF(AND($C25="Mål",T$5&gt;=$F25,T$5&lt;=$F25+$G25-1),2,IF(AND($C25="Milepæl",T$5&gt;=$F25,T$5&lt;=$F25+$G25-1),1,""))</f>
        <v/>
      </c>
      <c r="U25" s="37" t="str">
        <f ca="1">IF(AND($C25="Mål",U$5&gt;=$F25,U$5&lt;=$F25+$G25-1),2,IF(AND($C25="Milepæl",U$5&gt;=$F25,U$5&lt;=$F25+$G25-1),1,""))</f>
        <v/>
      </c>
      <c r="V25" s="37" t="str">
        <f ca="1">IF(AND($C25="Mål",V$5&gt;=$F25,V$5&lt;=$F25+$G25-1),2,IF(AND($C25="Milepæl",V$5&gt;=$F25,V$5&lt;=$F25+$G25-1),1,""))</f>
        <v/>
      </c>
      <c r="W25" s="37" t="str">
        <f ca="1">IF(AND($C25="Mål",W$5&gt;=$F25,W$5&lt;=$F25+$G25-1),2,IF(AND($C25="Milepæl",W$5&gt;=$F25,W$5&lt;=$F25+$G25-1),1,""))</f>
        <v/>
      </c>
      <c r="X25" s="37" t="str">
        <f ca="1">IF(AND($C25="Mål",X$5&gt;=$F25,X$5&lt;=$F25+$G25-1),2,IF(AND($C25="Milepæl",X$5&gt;=$F25,X$5&lt;=$F25+$G25-1),1,""))</f>
        <v/>
      </c>
      <c r="Y25" s="37" t="str">
        <f ca="1">IF(AND($C25="Mål",Y$5&gt;=$F25,Y$5&lt;=$F25+$G25-1),2,IF(AND($C25="Milepæl",Y$5&gt;=$F25,Y$5&lt;=$F25+$G25-1),1,""))</f>
        <v/>
      </c>
      <c r="Z25" s="37" t="str">
        <f ca="1">IF(AND($C25="Mål",Z$5&gt;=$F25,Z$5&lt;=$F25+$G25-1),2,IF(AND($C25="Milepæl",Z$5&gt;=$F25,Z$5&lt;=$F25+$G25-1),1,""))</f>
        <v/>
      </c>
      <c r="AA25" s="37" t="str">
        <f ca="1">IF(AND($C25="Mål",AA$5&gt;=$F25,AA$5&lt;=$F25+$G25-1),2,IF(AND($C25="Milepæl",AA$5&gt;=$F25,AA$5&lt;=$F25+$G25-1),1,""))</f>
        <v/>
      </c>
      <c r="AB25" s="37" t="str">
        <f ca="1">IF(AND($C25="Mål",AB$5&gt;=$F25,AB$5&lt;=$F25+$G25-1),2,IF(AND($C25="Milepæl",AB$5&gt;=$F25,AB$5&lt;=$F25+$G25-1),1,""))</f>
        <v/>
      </c>
      <c r="AC25" s="37" t="str">
        <f ca="1">IF(AND($C25="Mål",AC$5&gt;=$F25,AC$5&lt;=$F25+$G25-1),2,IF(AND($C25="Milepæl",AC$5&gt;=$F25,AC$5&lt;=$F25+$G25-1),1,""))</f>
        <v/>
      </c>
      <c r="AD25" s="37" t="str">
        <f ca="1">IF(AND($C25="Mål",AD$5&gt;=$F25,AD$5&lt;=$F25+$G25-1),2,IF(AND($C25="Milepæl",AD$5&gt;=$F25,AD$5&lt;=$F25+$G25-1),1,""))</f>
        <v/>
      </c>
      <c r="AE25" s="37" t="str">
        <f ca="1">IF(AND($C25="Mål",AE$5&gt;=$F25,AE$5&lt;=$F25+$G25-1),2,IF(AND($C25="Milepæl",AE$5&gt;=$F25,AE$5&lt;=$F25+$G25-1),1,""))</f>
        <v/>
      </c>
      <c r="AF25" s="37" t="str">
        <f ca="1">IF(AND($C25="Mål",AF$5&gt;=$F25,AF$5&lt;=$F25+$G25-1),2,IF(AND($C25="Milepæl",AF$5&gt;=$F25,AF$5&lt;=$F25+$G25-1),1,""))</f>
        <v/>
      </c>
      <c r="AG25" s="37" t="str">
        <f ca="1">IF(AND($C25="Mål",AG$5&gt;=$F25,AG$5&lt;=$F25+$G25-1),2,IF(AND($C25="Milepæl",AG$5&gt;=$F25,AG$5&lt;=$F25+$G25-1),1,""))</f>
        <v/>
      </c>
      <c r="AH25" s="37" t="str">
        <f ca="1">IF(AND($C25="Mål",AH$5&gt;=$F25,AH$5&lt;=$F25+$G25-1),2,IF(AND($C25="Milepæl",AH$5&gt;=$F25,AH$5&lt;=$F25+$G25-1),1,""))</f>
        <v/>
      </c>
      <c r="AI25" s="37" t="str">
        <f ca="1">IF(AND($C25="Mål",AI$5&gt;=$F25,AI$5&lt;=$F25+$G25-1),2,IF(AND($C25="Milepæl",AI$5&gt;=$F25,AI$5&lt;=$F25+$G25-1),1,""))</f>
        <v/>
      </c>
      <c r="AJ25" s="37" t="str">
        <f ca="1">IF(AND($C25="Mål",AJ$5&gt;=$F25,AJ$5&lt;=$F25+$G25-1),2,IF(AND($C25="Milepæl",AJ$5&gt;=$F25,AJ$5&lt;=$F25+$G25-1),1,""))</f>
        <v/>
      </c>
      <c r="AK25" s="37" t="str">
        <f ca="1">IF(AND($C25="Mål",AK$5&gt;=$F25,AK$5&lt;=$F25+$G25-1),2,IF(AND($C25="Milepæl",AK$5&gt;=$F25,AK$5&lt;=$F25+$G25-1),1,""))</f>
        <v/>
      </c>
      <c r="AL25" s="37" t="str">
        <f ca="1">IF(AND($C25="Mål",AL$5&gt;=$F25,AL$5&lt;=$F25+$G25-1),2,IF(AND($C25="Milepæl",AL$5&gt;=$F25,AL$5&lt;=$F25+$G25-1),1,""))</f>
        <v/>
      </c>
      <c r="AM25" s="37" t="str">
        <f ca="1">IF(AND($C25="Mål",AM$5&gt;=$F25,AM$5&lt;=$F25+$G25-1),2,IF(AND($C25="Milepæl",AM$5&gt;=$F25,AM$5&lt;=$F25+$G25-1),1,""))</f>
        <v/>
      </c>
      <c r="AN25" s="37" t="str">
        <f ca="1">IF(AND($C25="Mål",AN$5&gt;=$F25,AN$5&lt;=$F25+$G25-1),2,IF(AND($C25="Milepæl",AN$5&gt;=$F25,AN$5&lt;=$F25+$G25-1),1,""))</f>
        <v/>
      </c>
      <c r="AO25" s="37" t="str">
        <f ca="1">IF(AND($C25="Mål",AO$5&gt;=$F25,AO$5&lt;=$F25+$G25-1),2,IF(AND($C25="Milepæl",AO$5&gt;=$F25,AO$5&lt;=$F25+$G25-1),1,""))</f>
        <v/>
      </c>
      <c r="AP25" s="37" t="str">
        <f ca="1">IF(AND($C25="Mål",AP$5&gt;=$F25,AP$5&lt;=$F25+$G25-1),2,IF(AND($C25="Milepæl",AP$5&gt;=$F25,AP$5&lt;=$F25+$G25-1),1,""))</f>
        <v/>
      </c>
      <c r="AQ25" s="37" t="str">
        <f ca="1">IF(AND($C25="Mål",AQ$5&gt;=$F25,AQ$5&lt;=$F25+$G25-1),2,IF(AND($C25="Milepæl",AQ$5&gt;=$F25,AQ$5&lt;=$F25+$G25-1),1,""))</f>
        <v/>
      </c>
      <c r="AR25" s="37" t="str">
        <f ca="1">IF(AND($C25="Mål",AR$5&gt;=$F25,AR$5&lt;=$F25+$G25-1),2,IF(AND($C25="Milepæl",AR$5&gt;=$F25,AR$5&lt;=$F25+$G25-1),1,""))</f>
        <v/>
      </c>
      <c r="AS25" s="37" t="str">
        <f ca="1">IF(AND($C25="Mål",AS$5&gt;=$F25,AS$5&lt;=$F25+$G25-1),2,IF(AND($C25="Milepæl",AS$5&gt;=$F25,AS$5&lt;=$F25+$G25-1),1,""))</f>
        <v/>
      </c>
      <c r="AT25" s="37" t="str">
        <f ca="1">IF(AND($C25="Mål",AT$5&gt;=$F25,AT$5&lt;=$F25+$G25-1),2,IF(AND($C25="Milepæl",AT$5&gt;=$F25,AT$5&lt;=$F25+$G25-1),1,""))</f>
        <v/>
      </c>
      <c r="AU25" s="37" t="str">
        <f ca="1">IF(AND($C25="Mål",AU$5&gt;=$F25,AU$5&lt;=$F25+$G25-1),2,IF(AND($C25="Milepæl",AU$5&gt;=$F25,AU$5&lt;=$F25+$G25-1),1,""))</f>
        <v/>
      </c>
      <c r="AV25" s="37" t="str">
        <f ca="1">IF(AND($C25="Mål",AV$5&gt;=$F25,AV$5&lt;=$F25+$G25-1),2,IF(AND($C25="Milepæl",AV$5&gt;=$F25,AV$5&lt;=$F25+$G25-1),1,""))</f>
        <v/>
      </c>
      <c r="AW25" s="37" t="str">
        <f ca="1">IF(AND($C25="Mål",AW$5&gt;=$F25,AW$5&lt;=$F25+$G25-1),2,IF(AND($C25="Milepæl",AW$5&gt;=$F25,AW$5&lt;=$F25+$G25-1),1,""))</f>
        <v/>
      </c>
      <c r="AX25" s="37" t="str">
        <f ca="1">IF(AND($C25="Mål",AX$5&gt;=$F25,AX$5&lt;=$F25+$G25-1),2,IF(AND($C25="Milepæl",AX$5&gt;=$F25,AX$5&lt;=$F25+$G25-1),1,""))</f>
        <v/>
      </c>
      <c r="AY25" s="37" t="str">
        <f ca="1">IF(AND($C25="Mål",AY$5&gt;=$F25,AY$5&lt;=$F25+$G25-1),2,IF(AND($C25="Milepæl",AY$5&gt;=$F25,AY$5&lt;=$F25+$G25-1),1,""))</f>
        <v/>
      </c>
      <c r="AZ25" s="37" t="str">
        <f ca="1">IF(AND($C25="Mål",AZ$5&gt;=$F25,AZ$5&lt;=$F25+$G25-1),2,IF(AND($C25="Milepæl",AZ$5&gt;=$F25,AZ$5&lt;=$F25+$G25-1),1,""))</f>
        <v/>
      </c>
      <c r="BA25" s="37" t="str">
        <f ca="1">IF(AND($C25="Mål",BA$5&gt;=$F25,BA$5&lt;=$F25+$G25-1),2,IF(AND($C25="Milepæl",BA$5&gt;=$F25,BA$5&lt;=$F25+$G25-1),1,""))</f>
        <v/>
      </c>
      <c r="BB25" s="37" t="str">
        <f ca="1">IF(AND($C25="Mål",BB$5&gt;=$F25,BB$5&lt;=$F25+$G25-1),2,IF(AND($C25="Milepæl",BB$5&gt;=$F25,BB$5&lt;=$F25+$G25-1),1,""))</f>
        <v/>
      </c>
      <c r="BC25" s="37" t="str">
        <f ca="1">IF(AND($C25="Mål",BC$5&gt;=$F25,BC$5&lt;=$F25+$G25-1),2,IF(AND($C25="Milepæl",BC$5&gt;=$F25,BC$5&lt;=$F25+$G25-1),1,""))</f>
        <v/>
      </c>
      <c r="BD25" s="37" t="str">
        <f ca="1">IF(AND($C25="Mål",BD$5&gt;=$F25,BD$5&lt;=$F25+$G25-1),2,IF(AND($C25="Milepæl",BD$5&gt;=$F25,BD$5&lt;=$F25+$G25-1),1,""))</f>
        <v/>
      </c>
      <c r="BE25" s="37" t="str">
        <f ca="1">IF(AND($C25="Mål",BE$5&gt;=$F25,BE$5&lt;=$F25+$G25-1),2,IF(AND($C25="Milepæl",BE$5&gt;=$F25,BE$5&lt;=$F25+$G25-1),1,""))</f>
        <v/>
      </c>
      <c r="BF25" s="37" t="str">
        <f ca="1">IF(AND($C25="Mål",BF$5&gt;=$F25,BF$5&lt;=$F25+$G25-1),2,IF(AND($C25="Milepæl",BF$5&gt;=$F25,BF$5&lt;=$F25+$G25-1),1,""))</f>
        <v/>
      </c>
      <c r="BG25" s="37" t="str">
        <f ca="1">IF(AND($C25="Mål",BG$5&gt;=$F25,BG$5&lt;=$F25+$G25-1),2,IF(AND($C25="Milepæl",BG$5&gt;=$F25,BG$5&lt;=$F25+$G25-1),1,""))</f>
        <v/>
      </c>
      <c r="BH25" s="37" t="str">
        <f ca="1">IF(AND($C25="Mål",BH$5&gt;=$F25,BH$5&lt;=$F25+$G25-1),2,IF(AND($C25="Milepæl",BH$5&gt;=$F25,BH$5&lt;=$F25+$G25-1),1,""))</f>
        <v/>
      </c>
      <c r="BI25" s="37" t="str">
        <f ca="1">IF(AND($C25="Mål",BI$5&gt;=$F25,BI$5&lt;=$F25+$G25-1),2,IF(AND($C25="Milepæl",BI$5&gt;=$F25,BI$5&lt;=$F25+$G25-1),1,""))</f>
        <v/>
      </c>
      <c r="BJ25" s="37" t="str">
        <f ca="1">IF(AND($C25="Mål",BJ$5&gt;=$F25,BJ$5&lt;=$F25+$G25-1),2,IF(AND($C25="Milepæl",BJ$5&gt;=$F25,BJ$5&lt;=$F25+$G25-1),1,""))</f>
        <v/>
      </c>
      <c r="BK25" s="37" t="str">
        <f ca="1">IF(AND($C25="Mål",BK$5&gt;=$F25,BK$5&lt;=$F25+$G25-1),2,IF(AND($C25="Milepæl",BK$5&gt;=$F25,BK$5&lt;=$F25+$G25-1),1,""))</f>
        <v/>
      </c>
      <c r="BL25" s="37" t="str">
        <f ca="1">IF(AND($C25="Mål",BL$5&gt;=$F25,BL$5&lt;=$F25+$G25-1),2,IF(AND($C25="Milepæl",BL$5&gt;=$F25,BL$5&lt;=$F25+$G25-1),1,""))</f>
        <v/>
      </c>
    </row>
    <row r="26" spans="1:64" s="2" customFormat="1" ht="30" customHeight="1" x14ac:dyDescent="0.25">
      <c r="A26" s="14"/>
      <c r="B26" s="52" t="s">
        <v>21</v>
      </c>
      <c r="C26" s="33"/>
      <c r="D26" s="33"/>
      <c r="E26" s="20"/>
      <c r="F26" s="20"/>
      <c r="G26" s="20"/>
      <c r="H26" s="26"/>
      <c r="I26" s="37" t="str">
        <f ca="1">IF(AND($C26="Mål",I$5&gt;=$F26,I$5&lt;=$F26+$G26-1),2,IF(AND($C26="Milepæl",I$5&gt;=$F26,I$5&lt;=$F26+$G26-1),1,""))</f>
        <v/>
      </c>
      <c r="J26" s="37" t="str">
        <f ca="1">IF(AND($C26="Mål",J$5&gt;=$F26,J$5&lt;=$F26+$G26-1),2,IF(AND($C26="Milepæl",J$5&gt;=$F26,J$5&lt;=$F26+$G26-1),1,""))</f>
        <v/>
      </c>
      <c r="K26" s="37" t="str">
        <f ca="1">IF(AND($C26="Mål",K$5&gt;=$F26,K$5&lt;=$F26+$G26-1),2,IF(AND($C26="Milepæl",K$5&gt;=$F26,K$5&lt;=$F26+$G26-1),1,""))</f>
        <v/>
      </c>
      <c r="L26" s="37" t="str">
        <f ca="1">IF(AND($C26="Mål",L$5&gt;=$F26,L$5&lt;=$F26+$G26-1),2,IF(AND($C26="Milepæl",L$5&gt;=$F26,L$5&lt;=$F26+$G26-1),1,""))</f>
        <v/>
      </c>
      <c r="M26" s="37" t="str">
        <f ca="1">IF(AND($C26="Mål",M$5&gt;=$F26,M$5&lt;=$F26+$G26-1),2,IF(AND($C26="Milepæl",M$5&gt;=$F26,M$5&lt;=$F26+$G26-1),1,""))</f>
        <v/>
      </c>
      <c r="N26" s="37" t="str">
        <f ca="1">IF(AND($C26="Mål",N$5&gt;=$F26,N$5&lt;=$F26+$G26-1),2,IF(AND($C26="Milepæl",N$5&gt;=$F26,N$5&lt;=$F26+$G26-1),1,""))</f>
        <v/>
      </c>
      <c r="O26" s="37" t="str">
        <f ca="1">IF(AND($C26="Mål",O$5&gt;=$F26,O$5&lt;=$F26+$G26-1),2,IF(AND($C26="Milepæl",O$5&gt;=$F26,O$5&lt;=$F26+$G26-1),1,""))</f>
        <v/>
      </c>
      <c r="P26" s="37" t="str">
        <f ca="1">IF(AND($C26="Mål",P$5&gt;=$F26,P$5&lt;=$F26+$G26-1),2,IF(AND($C26="Milepæl",P$5&gt;=$F26,P$5&lt;=$F26+$G26-1),1,""))</f>
        <v/>
      </c>
      <c r="Q26" s="37" t="str">
        <f ca="1">IF(AND($C26="Mål",Q$5&gt;=$F26,Q$5&lt;=$F26+$G26-1),2,IF(AND($C26="Milepæl",Q$5&gt;=$F26,Q$5&lt;=$F26+$G26-1),1,""))</f>
        <v/>
      </c>
      <c r="R26" s="37" t="str">
        <f ca="1">IF(AND($C26="Mål",R$5&gt;=$F26,R$5&lt;=$F26+$G26-1),2,IF(AND($C26="Milepæl",R$5&gt;=$F26,R$5&lt;=$F26+$G26-1),1,""))</f>
        <v/>
      </c>
      <c r="S26" s="37" t="str">
        <f ca="1">IF(AND($C26="Mål",S$5&gt;=$F26,S$5&lt;=$F26+$G26-1),2,IF(AND($C26="Milepæl",S$5&gt;=$F26,S$5&lt;=$F26+$G26-1),1,""))</f>
        <v/>
      </c>
      <c r="T26" s="37" t="str">
        <f ca="1">IF(AND($C26="Mål",T$5&gt;=$F26,T$5&lt;=$F26+$G26-1),2,IF(AND($C26="Milepæl",T$5&gt;=$F26,T$5&lt;=$F26+$G26-1),1,""))</f>
        <v/>
      </c>
      <c r="U26" s="37" t="str">
        <f ca="1">IF(AND($C26="Mål",U$5&gt;=$F26,U$5&lt;=$F26+$G26-1),2,IF(AND($C26="Milepæl",U$5&gt;=$F26,U$5&lt;=$F26+$G26-1),1,""))</f>
        <v/>
      </c>
      <c r="V26" s="37" t="str">
        <f ca="1">IF(AND($C26="Mål",V$5&gt;=$F26,V$5&lt;=$F26+$G26-1),2,IF(AND($C26="Milepæl",V$5&gt;=$F26,V$5&lt;=$F26+$G26-1),1,""))</f>
        <v/>
      </c>
      <c r="W26" s="37" t="str">
        <f ca="1">IF(AND($C26="Mål",W$5&gt;=$F26,W$5&lt;=$F26+$G26-1),2,IF(AND($C26="Milepæl",W$5&gt;=$F26,W$5&lt;=$F26+$G26-1),1,""))</f>
        <v/>
      </c>
      <c r="X26" s="37" t="str">
        <f ca="1">IF(AND($C26="Mål",X$5&gt;=$F26,X$5&lt;=$F26+$G26-1),2,IF(AND($C26="Milepæl",X$5&gt;=$F26,X$5&lt;=$F26+$G26-1),1,""))</f>
        <v/>
      </c>
      <c r="Y26" s="37" t="str">
        <f ca="1">IF(AND($C26="Mål",Y$5&gt;=$F26,Y$5&lt;=$F26+$G26-1),2,IF(AND($C26="Milepæl",Y$5&gt;=$F26,Y$5&lt;=$F26+$G26-1),1,""))</f>
        <v/>
      </c>
      <c r="Z26" s="37" t="str">
        <f ca="1">IF(AND($C26="Mål",Z$5&gt;=$F26,Z$5&lt;=$F26+$G26-1),2,IF(AND($C26="Milepæl",Z$5&gt;=$F26,Z$5&lt;=$F26+$G26-1),1,""))</f>
        <v/>
      </c>
      <c r="AA26" s="37" t="str">
        <f ca="1">IF(AND($C26="Mål",AA$5&gt;=$F26,AA$5&lt;=$F26+$G26-1),2,IF(AND($C26="Milepæl",AA$5&gt;=$F26,AA$5&lt;=$F26+$G26-1),1,""))</f>
        <v/>
      </c>
      <c r="AB26" s="37" t="str">
        <f ca="1">IF(AND($C26="Mål",AB$5&gt;=$F26,AB$5&lt;=$F26+$G26-1),2,IF(AND($C26="Milepæl",AB$5&gt;=$F26,AB$5&lt;=$F26+$G26-1),1,""))</f>
        <v/>
      </c>
      <c r="AC26" s="37" t="str">
        <f ca="1">IF(AND($C26="Mål",AC$5&gt;=$F26,AC$5&lt;=$F26+$G26-1),2,IF(AND($C26="Milepæl",AC$5&gt;=$F26,AC$5&lt;=$F26+$G26-1),1,""))</f>
        <v/>
      </c>
      <c r="AD26" s="37" t="str">
        <f ca="1">IF(AND($C26="Mål",AD$5&gt;=$F26,AD$5&lt;=$F26+$G26-1),2,IF(AND($C26="Milepæl",AD$5&gt;=$F26,AD$5&lt;=$F26+$G26-1),1,""))</f>
        <v/>
      </c>
      <c r="AE26" s="37" t="str">
        <f ca="1">IF(AND($C26="Mål",AE$5&gt;=$F26,AE$5&lt;=$F26+$G26-1),2,IF(AND($C26="Milepæl",AE$5&gt;=$F26,AE$5&lt;=$F26+$G26-1),1,""))</f>
        <v/>
      </c>
      <c r="AF26" s="37" t="str">
        <f ca="1">IF(AND($C26="Mål",AF$5&gt;=$F26,AF$5&lt;=$F26+$G26-1),2,IF(AND($C26="Milepæl",AF$5&gt;=$F26,AF$5&lt;=$F26+$G26-1),1,""))</f>
        <v/>
      </c>
      <c r="AG26" s="37" t="str">
        <f ca="1">IF(AND($C26="Mål",AG$5&gt;=$F26,AG$5&lt;=$F26+$G26-1),2,IF(AND($C26="Milepæl",AG$5&gt;=$F26,AG$5&lt;=$F26+$G26-1),1,""))</f>
        <v/>
      </c>
      <c r="AH26" s="37" t="str">
        <f ca="1">IF(AND($C26="Mål",AH$5&gt;=$F26,AH$5&lt;=$F26+$G26-1),2,IF(AND($C26="Milepæl",AH$5&gt;=$F26,AH$5&lt;=$F26+$G26-1),1,""))</f>
        <v/>
      </c>
      <c r="AI26" s="37" t="str">
        <f ca="1">IF(AND($C26="Mål",AI$5&gt;=$F26,AI$5&lt;=$F26+$G26-1),2,IF(AND($C26="Milepæl",AI$5&gt;=$F26,AI$5&lt;=$F26+$G26-1),1,""))</f>
        <v/>
      </c>
      <c r="AJ26" s="37" t="str">
        <f ca="1">IF(AND($C26="Mål",AJ$5&gt;=$F26,AJ$5&lt;=$F26+$G26-1),2,IF(AND($C26="Milepæl",AJ$5&gt;=$F26,AJ$5&lt;=$F26+$G26-1),1,""))</f>
        <v/>
      </c>
      <c r="AK26" s="37" t="str">
        <f ca="1">IF(AND($C26="Mål",AK$5&gt;=$F26,AK$5&lt;=$F26+$G26-1),2,IF(AND($C26="Milepæl",AK$5&gt;=$F26,AK$5&lt;=$F26+$G26-1),1,""))</f>
        <v/>
      </c>
      <c r="AL26" s="37" t="str">
        <f ca="1">IF(AND($C26="Mål",AL$5&gt;=$F26,AL$5&lt;=$F26+$G26-1),2,IF(AND($C26="Milepæl",AL$5&gt;=$F26,AL$5&lt;=$F26+$G26-1),1,""))</f>
        <v/>
      </c>
      <c r="AM26" s="37" t="str">
        <f ca="1">IF(AND($C26="Mål",AM$5&gt;=$F26,AM$5&lt;=$F26+$G26-1),2,IF(AND($C26="Milepæl",AM$5&gt;=$F26,AM$5&lt;=$F26+$G26-1),1,""))</f>
        <v/>
      </c>
      <c r="AN26" s="37" t="str">
        <f ca="1">IF(AND($C26="Mål",AN$5&gt;=$F26,AN$5&lt;=$F26+$G26-1),2,IF(AND($C26="Milepæl",AN$5&gt;=$F26,AN$5&lt;=$F26+$G26-1),1,""))</f>
        <v/>
      </c>
      <c r="AO26" s="37" t="str">
        <f ca="1">IF(AND($C26="Mål",AO$5&gt;=$F26,AO$5&lt;=$F26+$G26-1),2,IF(AND($C26="Milepæl",AO$5&gt;=$F26,AO$5&lt;=$F26+$G26-1),1,""))</f>
        <v/>
      </c>
      <c r="AP26" s="37" t="str">
        <f ca="1">IF(AND($C26="Mål",AP$5&gt;=$F26,AP$5&lt;=$F26+$G26-1),2,IF(AND($C26="Milepæl",AP$5&gt;=$F26,AP$5&lt;=$F26+$G26-1),1,""))</f>
        <v/>
      </c>
      <c r="AQ26" s="37" t="str">
        <f ca="1">IF(AND($C26="Mål",AQ$5&gt;=$F26,AQ$5&lt;=$F26+$G26-1),2,IF(AND($C26="Milepæl",AQ$5&gt;=$F26,AQ$5&lt;=$F26+$G26-1),1,""))</f>
        <v/>
      </c>
      <c r="AR26" s="37" t="str">
        <f ca="1">IF(AND($C26="Mål",AR$5&gt;=$F26,AR$5&lt;=$F26+$G26-1),2,IF(AND($C26="Milepæl",AR$5&gt;=$F26,AR$5&lt;=$F26+$G26-1),1,""))</f>
        <v/>
      </c>
      <c r="AS26" s="37" t="str">
        <f ca="1">IF(AND($C26="Mål",AS$5&gt;=$F26,AS$5&lt;=$F26+$G26-1),2,IF(AND($C26="Milepæl",AS$5&gt;=$F26,AS$5&lt;=$F26+$G26-1),1,""))</f>
        <v/>
      </c>
      <c r="AT26" s="37" t="str">
        <f ca="1">IF(AND($C26="Mål",AT$5&gt;=$F26,AT$5&lt;=$F26+$G26-1),2,IF(AND($C26="Milepæl",AT$5&gt;=$F26,AT$5&lt;=$F26+$G26-1),1,""))</f>
        <v/>
      </c>
      <c r="AU26" s="37" t="str">
        <f ca="1">IF(AND($C26="Mål",AU$5&gt;=$F26,AU$5&lt;=$F26+$G26-1),2,IF(AND($C26="Milepæl",AU$5&gt;=$F26,AU$5&lt;=$F26+$G26-1),1,""))</f>
        <v/>
      </c>
      <c r="AV26" s="37" t="str">
        <f ca="1">IF(AND($C26="Mål",AV$5&gt;=$F26,AV$5&lt;=$F26+$G26-1),2,IF(AND($C26="Milepæl",AV$5&gt;=$F26,AV$5&lt;=$F26+$G26-1),1,""))</f>
        <v/>
      </c>
      <c r="AW26" s="37" t="str">
        <f ca="1">IF(AND($C26="Mål",AW$5&gt;=$F26,AW$5&lt;=$F26+$G26-1),2,IF(AND($C26="Milepæl",AW$5&gt;=$F26,AW$5&lt;=$F26+$G26-1),1,""))</f>
        <v/>
      </c>
      <c r="AX26" s="37" t="str">
        <f ca="1">IF(AND($C26="Mål",AX$5&gt;=$F26,AX$5&lt;=$F26+$G26-1),2,IF(AND($C26="Milepæl",AX$5&gt;=$F26,AX$5&lt;=$F26+$G26-1),1,""))</f>
        <v/>
      </c>
      <c r="AY26" s="37" t="str">
        <f ca="1">IF(AND($C26="Mål",AY$5&gt;=$F26,AY$5&lt;=$F26+$G26-1),2,IF(AND($C26="Milepæl",AY$5&gt;=$F26,AY$5&lt;=$F26+$G26-1),1,""))</f>
        <v/>
      </c>
      <c r="AZ26" s="37" t="str">
        <f ca="1">IF(AND($C26="Mål",AZ$5&gt;=$F26,AZ$5&lt;=$F26+$G26-1),2,IF(AND($C26="Milepæl",AZ$5&gt;=$F26,AZ$5&lt;=$F26+$G26-1),1,""))</f>
        <v/>
      </c>
      <c r="BA26" s="37" t="str">
        <f ca="1">IF(AND($C26="Mål",BA$5&gt;=$F26,BA$5&lt;=$F26+$G26-1),2,IF(AND($C26="Milepæl",BA$5&gt;=$F26,BA$5&lt;=$F26+$G26-1),1,""))</f>
        <v/>
      </c>
      <c r="BB26" s="37" t="str">
        <f ca="1">IF(AND($C26="Mål",BB$5&gt;=$F26,BB$5&lt;=$F26+$G26-1),2,IF(AND($C26="Milepæl",BB$5&gt;=$F26,BB$5&lt;=$F26+$G26-1),1,""))</f>
        <v/>
      </c>
      <c r="BC26" s="37" t="str">
        <f ca="1">IF(AND($C26="Mål",BC$5&gt;=$F26,BC$5&lt;=$F26+$G26-1),2,IF(AND($C26="Milepæl",BC$5&gt;=$F26,BC$5&lt;=$F26+$G26-1),1,""))</f>
        <v/>
      </c>
      <c r="BD26" s="37" t="str">
        <f ca="1">IF(AND($C26="Mål",BD$5&gt;=$F26,BD$5&lt;=$F26+$G26-1),2,IF(AND($C26="Milepæl",BD$5&gt;=$F26,BD$5&lt;=$F26+$G26-1),1,""))</f>
        <v/>
      </c>
      <c r="BE26" s="37" t="str">
        <f ca="1">IF(AND($C26="Mål",BE$5&gt;=$F26,BE$5&lt;=$F26+$G26-1),2,IF(AND($C26="Milepæl",BE$5&gt;=$F26,BE$5&lt;=$F26+$G26-1),1,""))</f>
        <v/>
      </c>
      <c r="BF26" s="37" t="str">
        <f ca="1">IF(AND($C26="Mål",BF$5&gt;=$F26,BF$5&lt;=$F26+$G26-1),2,IF(AND($C26="Milepæl",BF$5&gt;=$F26,BF$5&lt;=$F26+$G26-1),1,""))</f>
        <v/>
      </c>
      <c r="BG26" s="37" t="str">
        <f ca="1">IF(AND($C26="Mål",BG$5&gt;=$F26,BG$5&lt;=$F26+$G26-1),2,IF(AND($C26="Milepæl",BG$5&gt;=$F26,BG$5&lt;=$F26+$G26-1),1,""))</f>
        <v/>
      </c>
      <c r="BH26" s="37" t="str">
        <f ca="1">IF(AND($C26="Mål",BH$5&gt;=$F26,BH$5&lt;=$F26+$G26-1),2,IF(AND($C26="Milepæl",BH$5&gt;=$F26,BH$5&lt;=$F26+$G26-1),1,""))</f>
        <v/>
      </c>
      <c r="BI26" s="37" t="str">
        <f ca="1">IF(AND($C26="Mål",BI$5&gt;=$F26,BI$5&lt;=$F26+$G26-1),2,IF(AND($C26="Milepæl",BI$5&gt;=$F26,BI$5&lt;=$F26+$G26-1),1,""))</f>
        <v/>
      </c>
      <c r="BJ26" s="37" t="str">
        <f ca="1">IF(AND($C26="Mål",BJ$5&gt;=$F26,BJ$5&lt;=$F26+$G26-1),2,IF(AND($C26="Milepæl",BJ$5&gt;=$F26,BJ$5&lt;=$F26+$G26-1),1,""))</f>
        <v/>
      </c>
      <c r="BK26" s="37" t="str">
        <f ca="1">IF(AND($C26="Mål",BK$5&gt;=$F26,BK$5&lt;=$F26+$G26-1),2,IF(AND($C26="Milepæl",BK$5&gt;=$F26,BK$5&lt;=$F26+$G26-1),1,""))</f>
        <v/>
      </c>
      <c r="BL26" s="37" t="str">
        <f ca="1">IF(AND($C26="Mål",BL$5&gt;=$F26,BL$5&lt;=$F26+$G26-1),2,IF(AND($C26="Milepæl",BL$5&gt;=$F26,BL$5&lt;=$F26+$G26-1),1,""))</f>
        <v/>
      </c>
    </row>
    <row r="27" spans="1:64" s="2" customFormat="1" ht="30" customHeight="1" x14ac:dyDescent="0.25">
      <c r="A27" s="14"/>
      <c r="B27" s="51" t="s">
        <v>15</v>
      </c>
      <c r="C27" s="33"/>
      <c r="D27" s="33"/>
      <c r="E27" s="30"/>
      <c r="F27" s="31">
        <f>F24+3</f>
        <v>44296</v>
      </c>
      <c r="G27" s="32">
        <v>15</v>
      </c>
      <c r="H27" s="26"/>
      <c r="I27" s="37" t="str">
        <f ca="1">IF(AND($C27="Mål",I$5&gt;=$F27,I$5&lt;=$F27+$G27-1),2,IF(AND($C27="Milepæl",I$5&gt;=$F27,I$5&lt;=$F27+$G27-1),1,""))</f>
        <v/>
      </c>
      <c r="J27" s="37" t="str">
        <f ca="1">IF(AND($C27="Mål",J$5&gt;=$F27,J$5&lt;=$F27+$G27-1),2,IF(AND($C27="Milepæl",J$5&gt;=$F27,J$5&lt;=$F27+$G27-1),1,""))</f>
        <v/>
      </c>
      <c r="K27" s="37" t="str">
        <f ca="1">IF(AND($C27="Mål",K$5&gt;=$F27,K$5&lt;=$F27+$G27-1),2,IF(AND($C27="Milepæl",K$5&gt;=$F27,K$5&lt;=$F27+$G27-1),1,""))</f>
        <v/>
      </c>
      <c r="L27" s="37" t="str">
        <f ca="1">IF(AND($C27="Mål",L$5&gt;=$F27,L$5&lt;=$F27+$G27-1),2,IF(AND($C27="Milepæl",L$5&gt;=$F27,L$5&lt;=$F27+$G27-1),1,""))</f>
        <v/>
      </c>
      <c r="M27" s="37" t="str">
        <f ca="1">IF(AND($C27="Mål",M$5&gt;=$F27,M$5&lt;=$F27+$G27-1),2,IF(AND($C27="Milepæl",M$5&gt;=$F27,M$5&lt;=$F27+$G27-1),1,""))</f>
        <v/>
      </c>
      <c r="N27" s="37" t="str">
        <f ca="1">IF(AND($C27="Mål",N$5&gt;=$F27,N$5&lt;=$F27+$G27-1),2,IF(AND($C27="Milepæl",N$5&gt;=$F27,N$5&lt;=$F27+$G27-1),1,""))</f>
        <v/>
      </c>
      <c r="O27" s="37" t="str">
        <f ca="1">IF(AND($C27="Mål",O$5&gt;=$F27,O$5&lt;=$F27+$G27-1),2,IF(AND($C27="Milepæl",O$5&gt;=$F27,O$5&lt;=$F27+$G27-1),1,""))</f>
        <v/>
      </c>
      <c r="P27" s="37" t="str">
        <f ca="1">IF(AND($C27="Mål",P$5&gt;=$F27,P$5&lt;=$F27+$G27-1),2,IF(AND($C27="Milepæl",P$5&gt;=$F27,P$5&lt;=$F27+$G27-1),1,""))</f>
        <v/>
      </c>
      <c r="Q27" s="37" t="str">
        <f ca="1">IF(AND($C27="Mål",Q$5&gt;=$F27,Q$5&lt;=$F27+$G27-1),2,IF(AND($C27="Milepæl",Q$5&gt;=$F27,Q$5&lt;=$F27+$G27-1),1,""))</f>
        <v/>
      </c>
      <c r="R27" s="37" t="str">
        <f ca="1">IF(AND($C27="Mål",R$5&gt;=$F27,R$5&lt;=$F27+$G27-1),2,IF(AND($C27="Milepæl",R$5&gt;=$F27,R$5&lt;=$F27+$G27-1),1,""))</f>
        <v/>
      </c>
      <c r="S27" s="37" t="str">
        <f ca="1">IF(AND($C27="Mål",S$5&gt;=$F27,S$5&lt;=$F27+$G27-1),2,IF(AND($C27="Milepæl",S$5&gt;=$F27,S$5&lt;=$F27+$G27-1),1,""))</f>
        <v/>
      </c>
      <c r="T27" s="37" t="str">
        <f ca="1">IF(AND($C27="Mål",T$5&gt;=$F27,T$5&lt;=$F27+$G27-1),2,IF(AND($C27="Milepæl",T$5&gt;=$F27,T$5&lt;=$F27+$G27-1),1,""))</f>
        <v/>
      </c>
      <c r="U27" s="37" t="str">
        <f ca="1">IF(AND($C27="Mål",U$5&gt;=$F27,U$5&lt;=$F27+$G27-1),2,IF(AND($C27="Milepæl",U$5&gt;=$F27,U$5&lt;=$F27+$G27-1),1,""))</f>
        <v/>
      </c>
      <c r="V27" s="37" t="str">
        <f ca="1">IF(AND($C27="Mål",V$5&gt;=$F27,V$5&lt;=$F27+$G27-1),2,IF(AND($C27="Milepæl",V$5&gt;=$F27,V$5&lt;=$F27+$G27-1),1,""))</f>
        <v/>
      </c>
      <c r="W27" s="37" t="str">
        <f ca="1">IF(AND($C27="Mål",W$5&gt;=$F27,W$5&lt;=$F27+$G27-1),2,IF(AND($C27="Milepæl",W$5&gt;=$F27,W$5&lt;=$F27+$G27-1),1,""))</f>
        <v/>
      </c>
      <c r="X27" s="37" t="str">
        <f ca="1">IF(AND($C27="Mål",X$5&gt;=$F27,X$5&lt;=$F27+$G27-1),2,IF(AND($C27="Milepæl",X$5&gt;=$F27,X$5&lt;=$F27+$G27-1),1,""))</f>
        <v/>
      </c>
      <c r="Y27" s="37" t="str">
        <f ca="1">IF(AND($C27="Mål",Y$5&gt;=$F27,Y$5&lt;=$F27+$G27-1),2,IF(AND($C27="Milepæl",Y$5&gt;=$F27,Y$5&lt;=$F27+$G27-1),1,""))</f>
        <v/>
      </c>
      <c r="Z27" s="37" t="str">
        <f ca="1">IF(AND($C27="Mål",Z$5&gt;=$F27,Z$5&lt;=$F27+$G27-1),2,IF(AND($C27="Milepæl",Z$5&gt;=$F27,Z$5&lt;=$F27+$G27-1),1,""))</f>
        <v/>
      </c>
      <c r="AA27" s="37" t="str">
        <f ca="1">IF(AND($C27="Mål",AA$5&gt;=$F27,AA$5&lt;=$F27+$G27-1),2,IF(AND($C27="Milepæl",AA$5&gt;=$F27,AA$5&lt;=$F27+$G27-1),1,""))</f>
        <v/>
      </c>
      <c r="AB27" s="37" t="str">
        <f ca="1">IF(AND($C27="Mål",AB$5&gt;=$F27,AB$5&lt;=$F27+$G27-1),2,IF(AND($C27="Milepæl",AB$5&gt;=$F27,AB$5&lt;=$F27+$G27-1),1,""))</f>
        <v/>
      </c>
      <c r="AC27" s="37" t="str">
        <f ca="1">IF(AND($C27="Mål",AC$5&gt;=$F27,AC$5&lt;=$F27+$G27-1),2,IF(AND($C27="Milepæl",AC$5&gt;=$F27,AC$5&lt;=$F27+$G27-1),1,""))</f>
        <v/>
      </c>
      <c r="AD27" s="37" t="str">
        <f ca="1">IF(AND($C27="Mål",AD$5&gt;=$F27,AD$5&lt;=$F27+$G27-1),2,IF(AND($C27="Milepæl",AD$5&gt;=$F27,AD$5&lt;=$F27+$G27-1),1,""))</f>
        <v/>
      </c>
      <c r="AE27" s="37" t="str">
        <f ca="1">IF(AND($C27="Mål",AE$5&gt;=$F27,AE$5&lt;=$F27+$G27-1),2,IF(AND($C27="Milepæl",AE$5&gt;=$F27,AE$5&lt;=$F27+$G27-1),1,""))</f>
        <v/>
      </c>
      <c r="AF27" s="37" t="str">
        <f ca="1">IF(AND($C27="Mål",AF$5&gt;=$F27,AF$5&lt;=$F27+$G27-1),2,IF(AND($C27="Milepæl",AF$5&gt;=$F27,AF$5&lt;=$F27+$G27-1),1,""))</f>
        <v/>
      </c>
      <c r="AG27" s="37" t="str">
        <f ca="1">IF(AND($C27="Mål",AG$5&gt;=$F27,AG$5&lt;=$F27+$G27-1),2,IF(AND($C27="Milepæl",AG$5&gt;=$F27,AG$5&lt;=$F27+$G27-1),1,""))</f>
        <v/>
      </c>
      <c r="AH27" s="37" t="str">
        <f ca="1">IF(AND($C27="Mål",AH$5&gt;=$F27,AH$5&lt;=$F27+$G27-1),2,IF(AND($C27="Milepæl",AH$5&gt;=$F27,AH$5&lt;=$F27+$G27-1),1,""))</f>
        <v/>
      </c>
      <c r="AI27" s="37" t="str">
        <f ca="1">IF(AND($C27="Mål",AI$5&gt;=$F27,AI$5&lt;=$F27+$G27-1),2,IF(AND($C27="Milepæl",AI$5&gt;=$F27,AI$5&lt;=$F27+$G27-1),1,""))</f>
        <v/>
      </c>
      <c r="AJ27" s="37" t="str">
        <f ca="1">IF(AND($C27="Mål",AJ$5&gt;=$F27,AJ$5&lt;=$F27+$G27-1),2,IF(AND($C27="Milepæl",AJ$5&gt;=$F27,AJ$5&lt;=$F27+$G27-1),1,""))</f>
        <v/>
      </c>
      <c r="AK27" s="37" t="str">
        <f ca="1">IF(AND($C27="Mål",AK$5&gt;=$F27,AK$5&lt;=$F27+$G27-1),2,IF(AND($C27="Milepæl",AK$5&gt;=$F27,AK$5&lt;=$F27+$G27-1),1,""))</f>
        <v/>
      </c>
      <c r="AL27" s="37" t="str">
        <f ca="1">IF(AND($C27="Mål",AL$5&gt;=$F27,AL$5&lt;=$F27+$G27-1),2,IF(AND($C27="Milepæl",AL$5&gt;=$F27,AL$5&lt;=$F27+$G27-1),1,""))</f>
        <v/>
      </c>
      <c r="AM27" s="37" t="str">
        <f ca="1">IF(AND($C27="Mål",AM$5&gt;=$F27,AM$5&lt;=$F27+$G27-1),2,IF(AND($C27="Milepæl",AM$5&gt;=$F27,AM$5&lt;=$F27+$G27-1),1,""))</f>
        <v/>
      </c>
      <c r="AN27" s="37" t="str">
        <f ca="1">IF(AND($C27="Mål",AN$5&gt;=$F27,AN$5&lt;=$F27+$G27-1),2,IF(AND($C27="Milepæl",AN$5&gt;=$F27,AN$5&lt;=$F27+$G27-1),1,""))</f>
        <v/>
      </c>
      <c r="AO27" s="37" t="str">
        <f ca="1">IF(AND($C27="Mål",AO$5&gt;=$F27,AO$5&lt;=$F27+$G27-1),2,IF(AND($C27="Milepæl",AO$5&gt;=$F27,AO$5&lt;=$F27+$G27-1),1,""))</f>
        <v/>
      </c>
      <c r="AP27" s="37" t="str">
        <f ca="1">IF(AND($C27="Mål",AP$5&gt;=$F27,AP$5&lt;=$F27+$G27-1),2,IF(AND($C27="Milepæl",AP$5&gt;=$F27,AP$5&lt;=$F27+$G27-1),1,""))</f>
        <v/>
      </c>
      <c r="AQ27" s="37" t="str">
        <f ca="1">IF(AND($C27="Mål",AQ$5&gt;=$F27,AQ$5&lt;=$F27+$G27-1),2,IF(AND($C27="Milepæl",AQ$5&gt;=$F27,AQ$5&lt;=$F27+$G27-1),1,""))</f>
        <v/>
      </c>
      <c r="AR27" s="37" t="str">
        <f ca="1">IF(AND($C27="Mål",AR$5&gt;=$F27,AR$5&lt;=$F27+$G27-1),2,IF(AND($C27="Milepæl",AR$5&gt;=$F27,AR$5&lt;=$F27+$G27-1),1,""))</f>
        <v/>
      </c>
      <c r="AS27" s="37" t="str">
        <f ca="1">IF(AND($C27="Mål",AS$5&gt;=$F27,AS$5&lt;=$F27+$G27-1),2,IF(AND($C27="Milepæl",AS$5&gt;=$F27,AS$5&lt;=$F27+$G27-1),1,""))</f>
        <v/>
      </c>
      <c r="AT27" s="37" t="str">
        <f ca="1">IF(AND($C27="Mål",AT$5&gt;=$F27,AT$5&lt;=$F27+$G27-1),2,IF(AND($C27="Milepæl",AT$5&gt;=$F27,AT$5&lt;=$F27+$G27-1),1,""))</f>
        <v/>
      </c>
      <c r="AU27" s="37" t="str">
        <f ca="1">IF(AND($C27="Mål",AU$5&gt;=$F27,AU$5&lt;=$F27+$G27-1),2,IF(AND($C27="Milepæl",AU$5&gt;=$F27,AU$5&lt;=$F27+$G27-1),1,""))</f>
        <v/>
      </c>
      <c r="AV27" s="37" t="str">
        <f ca="1">IF(AND($C27="Mål",AV$5&gt;=$F27,AV$5&lt;=$F27+$G27-1),2,IF(AND($C27="Milepæl",AV$5&gt;=$F27,AV$5&lt;=$F27+$G27-1),1,""))</f>
        <v/>
      </c>
      <c r="AW27" s="37" t="str">
        <f ca="1">IF(AND($C27="Mål",AW$5&gt;=$F27,AW$5&lt;=$F27+$G27-1),2,IF(AND($C27="Milepæl",AW$5&gt;=$F27,AW$5&lt;=$F27+$G27-1),1,""))</f>
        <v/>
      </c>
      <c r="AX27" s="37" t="str">
        <f ca="1">IF(AND($C27="Mål",AX$5&gt;=$F27,AX$5&lt;=$F27+$G27-1),2,IF(AND($C27="Milepæl",AX$5&gt;=$F27,AX$5&lt;=$F27+$G27-1),1,""))</f>
        <v/>
      </c>
      <c r="AY27" s="37" t="str">
        <f ca="1">IF(AND($C27="Mål",AY$5&gt;=$F27,AY$5&lt;=$F27+$G27-1),2,IF(AND($C27="Milepæl",AY$5&gt;=$F27,AY$5&lt;=$F27+$G27-1),1,""))</f>
        <v/>
      </c>
      <c r="AZ27" s="37" t="str">
        <f ca="1">IF(AND($C27="Mål",AZ$5&gt;=$F27,AZ$5&lt;=$F27+$G27-1),2,IF(AND($C27="Milepæl",AZ$5&gt;=$F27,AZ$5&lt;=$F27+$G27-1),1,""))</f>
        <v/>
      </c>
      <c r="BA27" s="37" t="str">
        <f ca="1">IF(AND($C27="Mål",BA$5&gt;=$F27,BA$5&lt;=$F27+$G27-1),2,IF(AND($C27="Milepæl",BA$5&gt;=$F27,BA$5&lt;=$F27+$G27-1),1,""))</f>
        <v/>
      </c>
      <c r="BB27" s="37" t="str">
        <f ca="1">IF(AND($C27="Mål",BB$5&gt;=$F27,BB$5&lt;=$F27+$G27-1),2,IF(AND($C27="Milepæl",BB$5&gt;=$F27,BB$5&lt;=$F27+$G27-1),1,""))</f>
        <v/>
      </c>
      <c r="BC27" s="37" t="str">
        <f ca="1">IF(AND($C27="Mål",BC$5&gt;=$F27,BC$5&lt;=$F27+$G27-1),2,IF(AND($C27="Milepæl",BC$5&gt;=$F27,BC$5&lt;=$F27+$G27-1),1,""))</f>
        <v/>
      </c>
      <c r="BD27" s="37" t="str">
        <f ca="1">IF(AND($C27="Mål",BD$5&gt;=$F27,BD$5&lt;=$F27+$G27-1),2,IF(AND($C27="Milepæl",BD$5&gt;=$F27,BD$5&lt;=$F27+$G27-1),1,""))</f>
        <v/>
      </c>
      <c r="BE27" s="37" t="str">
        <f ca="1">IF(AND($C27="Mål",BE$5&gt;=$F27,BE$5&lt;=$F27+$G27-1),2,IF(AND($C27="Milepæl",BE$5&gt;=$F27,BE$5&lt;=$F27+$G27-1),1,""))</f>
        <v/>
      </c>
      <c r="BF27" s="37" t="str">
        <f ca="1">IF(AND($C27="Mål",BF$5&gt;=$F27,BF$5&lt;=$F27+$G27-1),2,IF(AND($C27="Milepæl",BF$5&gt;=$F27,BF$5&lt;=$F27+$G27-1),1,""))</f>
        <v/>
      </c>
      <c r="BG27" s="37" t="str">
        <f ca="1">IF(AND($C27="Mål",BG$5&gt;=$F27,BG$5&lt;=$F27+$G27-1),2,IF(AND($C27="Milepæl",BG$5&gt;=$F27,BG$5&lt;=$F27+$G27-1),1,""))</f>
        <v/>
      </c>
      <c r="BH27" s="37" t="str">
        <f ca="1">IF(AND($C27="Mål",BH$5&gt;=$F27,BH$5&lt;=$F27+$G27-1),2,IF(AND($C27="Milepæl",BH$5&gt;=$F27,BH$5&lt;=$F27+$G27-1),1,""))</f>
        <v/>
      </c>
      <c r="BI27" s="37" t="str">
        <f ca="1">IF(AND($C27="Mål",BI$5&gt;=$F27,BI$5&lt;=$F27+$G27-1),2,IF(AND($C27="Milepæl",BI$5&gt;=$F27,BI$5&lt;=$F27+$G27-1),1,""))</f>
        <v/>
      </c>
      <c r="BJ27" s="37" t="str">
        <f ca="1">IF(AND($C27="Mål",BJ$5&gt;=$F27,BJ$5&lt;=$F27+$G27-1),2,IF(AND($C27="Milepæl",BJ$5&gt;=$F27,BJ$5&lt;=$F27+$G27-1),1,""))</f>
        <v/>
      </c>
      <c r="BK27" s="37" t="str">
        <f ca="1">IF(AND($C27="Mål",BK$5&gt;=$F27,BK$5&lt;=$F27+$G27-1),2,IF(AND($C27="Milepæl",BK$5&gt;=$F27,BK$5&lt;=$F27+$G27-1),1,""))</f>
        <v/>
      </c>
      <c r="BL27" s="37" t="str">
        <f ca="1">IF(AND($C27="Mål",BL$5&gt;=$F27,BL$5&lt;=$F27+$G27-1),2,IF(AND($C27="Milepæl",BL$5&gt;=$F27,BL$5&lt;=$F27+$G27-1),1,""))</f>
        <v/>
      </c>
    </row>
    <row r="28" spans="1:64" s="2" customFormat="1" ht="30" customHeight="1" x14ac:dyDescent="0.25">
      <c r="A28" s="14"/>
      <c r="B28" s="51" t="s">
        <v>16</v>
      </c>
      <c r="C28" s="33"/>
      <c r="D28" s="33"/>
      <c r="E28" s="30"/>
      <c r="F28" s="31">
        <v>44384</v>
      </c>
      <c r="G28" s="32">
        <v>5</v>
      </c>
      <c r="H28" s="26"/>
      <c r="I28" s="37" t="str">
        <f ca="1">IF(AND($C28="Mål",I$5&gt;=$F28,I$5&lt;=$F28+$G28-1),2,IF(AND($C28="Milepæl",I$5&gt;=$F28,I$5&lt;=$F28+$G28-1),1,""))</f>
        <v/>
      </c>
      <c r="J28" s="37" t="str">
        <f ca="1">IF(AND($C28="Mål",J$5&gt;=$F28,J$5&lt;=$F28+$G28-1),2,IF(AND($C28="Milepæl",J$5&gt;=$F28,J$5&lt;=$F28+$G28-1),1,""))</f>
        <v/>
      </c>
      <c r="K28" s="37" t="str">
        <f ca="1">IF(AND($C28="Mål",K$5&gt;=$F28,K$5&lt;=$F28+$G28-1),2,IF(AND($C28="Milepæl",K$5&gt;=$F28,K$5&lt;=$F28+$G28-1),1,""))</f>
        <v/>
      </c>
      <c r="L28" s="37" t="str">
        <f ca="1">IF(AND($C28="Mål",L$5&gt;=$F28,L$5&lt;=$F28+$G28-1),2,IF(AND($C28="Milepæl",L$5&gt;=$F28,L$5&lt;=$F28+$G28-1),1,""))</f>
        <v/>
      </c>
      <c r="M28" s="37" t="str">
        <f ca="1">IF(AND($C28="Mål",M$5&gt;=$F28,M$5&lt;=$F28+$G28-1),2,IF(AND($C28="Milepæl",M$5&gt;=$F28,M$5&lt;=$F28+$G28-1),1,""))</f>
        <v/>
      </c>
      <c r="N28" s="37" t="str">
        <f ca="1">IF(AND($C28="Mål",N$5&gt;=$F28,N$5&lt;=$F28+$G28-1),2,IF(AND($C28="Milepæl",N$5&gt;=$F28,N$5&lt;=$F28+$G28-1),1,""))</f>
        <v/>
      </c>
      <c r="O28" s="37" t="str">
        <f ca="1">IF(AND($C28="Mål",O$5&gt;=$F28,O$5&lt;=$F28+$G28-1),2,IF(AND($C28="Milepæl",O$5&gt;=$F28,O$5&lt;=$F28+$G28-1),1,""))</f>
        <v/>
      </c>
      <c r="P28" s="37" t="str">
        <f ca="1">IF(AND($C28="Mål",P$5&gt;=$F28,P$5&lt;=$F28+$G28-1),2,IF(AND($C28="Milepæl",P$5&gt;=$F28,P$5&lt;=$F28+$G28-1),1,""))</f>
        <v/>
      </c>
      <c r="Q28" s="37" t="str">
        <f ca="1">IF(AND($C28="Mål",Q$5&gt;=$F28,Q$5&lt;=$F28+$G28-1),2,IF(AND($C28="Milepæl",Q$5&gt;=$F28,Q$5&lt;=$F28+$G28-1),1,""))</f>
        <v/>
      </c>
      <c r="R28" s="37" t="str">
        <f ca="1">IF(AND($C28="Mål",R$5&gt;=$F28,R$5&lt;=$F28+$G28-1),2,IF(AND($C28="Milepæl",R$5&gt;=$F28,R$5&lt;=$F28+$G28-1),1,""))</f>
        <v/>
      </c>
      <c r="S28" s="37" t="str">
        <f ca="1">IF(AND($C28="Mål",S$5&gt;=$F28,S$5&lt;=$F28+$G28-1),2,IF(AND($C28="Milepæl",S$5&gt;=$F28,S$5&lt;=$F28+$G28-1),1,""))</f>
        <v/>
      </c>
      <c r="T28" s="37" t="str">
        <f ca="1">IF(AND($C28="Mål",T$5&gt;=$F28,T$5&lt;=$F28+$G28-1),2,IF(AND($C28="Milepæl",T$5&gt;=$F28,T$5&lt;=$F28+$G28-1),1,""))</f>
        <v/>
      </c>
      <c r="U28" s="37" t="str">
        <f ca="1">IF(AND($C28="Mål",U$5&gt;=$F28,U$5&lt;=$F28+$G28-1),2,IF(AND($C28="Milepæl",U$5&gt;=$F28,U$5&lt;=$F28+$G28-1),1,""))</f>
        <v/>
      </c>
      <c r="V28" s="37" t="str">
        <f ca="1">IF(AND($C28="Mål",V$5&gt;=$F28,V$5&lt;=$F28+$G28-1),2,IF(AND($C28="Milepæl",V$5&gt;=$F28,V$5&lt;=$F28+$G28-1),1,""))</f>
        <v/>
      </c>
      <c r="W28" s="37" t="str">
        <f ca="1">IF(AND($C28="Mål",W$5&gt;=$F28,W$5&lt;=$F28+$G28-1),2,IF(AND($C28="Milepæl",W$5&gt;=$F28,W$5&lt;=$F28+$G28-1),1,""))</f>
        <v/>
      </c>
      <c r="X28" s="37" t="str">
        <f ca="1">IF(AND($C28="Mål",X$5&gt;=$F28,X$5&lt;=$F28+$G28-1),2,IF(AND($C28="Milepæl",X$5&gt;=$F28,X$5&lt;=$F28+$G28-1),1,""))</f>
        <v/>
      </c>
      <c r="Y28" s="37" t="str">
        <f ca="1">IF(AND($C28="Mål",Y$5&gt;=$F28,Y$5&lt;=$F28+$G28-1),2,IF(AND($C28="Milepæl",Y$5&gt;=$F28,Y$5&lt;=$F28+$G28-1),1,""))</f>
        <v/>
      </c>
      <c r="Z28" s="37" t="str">
        <f ca="1">IF(AND($C28="Mål",Z$5&gt;=$F28,Z$5&lt;=$F28+$G28-1),2,IF(AND($C28="Milepæl",Z$5&gt;=$F28,Z$5&lt;=$F28+$G28-1),1,""))</f>
        <v/>
      </c>
      <c r="AA28" s="37" t="str">
        <f ca="1">IF(AND($C28="Mål",AA$5&gt;=$F28,AA$5&lt;=$F28+$G28-1),2,IF(AND($C28="Milepæl",AA$5&gt;=$F28,AA$5&lt;=$F28+$G28-1),1,""))</f>
        <v/>
      </c>
      <c r="AB28" s="37" t="str">
        <f ca="1">IF(AND($C28="Mål",AB$5&gt;=$F28,AB$5&lt;=$F28+$G28-1),2,IF(AND($C28="Milepæl",AB$5&gt;=$F28,AB$5&lt;=$F28+$G28-1),1,""))</f>
        <v/>
      </c>
      <c r="AC28" s="37" t="str">
        <f ca="1">IF(AND($C28="Mål",AC$5&gt;=$F28,AC$5&lt;=$F28+$G28-1),2,IF(AND($C28="Milepæl",AC$5&gt;=$F28,AC$5&lt;=$F28+$G28-1),1,""))</f>
        <v/>
      </c>
      <c r="AD28" s="37" t="str">
        <f ca="1">IF(AND($C28="Mål",AD$5&gt;=$F28,AD$5&lt;=$F28+$G28-1),2,IF(AND($C28="Milepæl",AD$5&gt;=$F28,AD$5&lt;=$F28+$G28-1),1,""))</f>
        <v/>
      </c>
      <c r="AE28" s="37" t="str">
        <f ca="1">IF(AND($C28="Mål",AE$5&gt;=$F28,AE$5&lt;=$F28+$G28-1),2,IF(AND($C28="Milepæl",AE$5&gt;=$F28,AE$5&lt;=$F28+$G28-1),1,""))</f>
        <v/>
      </c>
      <c r="AF28" s="37" t="str">
        <f ca="1">IF(AND($C28="Mål",AF$5&gt;=$F28,AF$5&lt;=$F28+$G28-1),2,IF(AND($C28="Milepæl",AF$5&gt;=$F28,AF$5&lt;=$F28+$G28-1),1,""))</f>
        <v/>
      </c>
      <c r="AG28" s="37" t="str">
        <f ca="1">IF(AND($C28="Mål",AG$5&gt;=$F28,AG$5&lt;=$F28+$G28-1),2,IF(AND($C28="Milepæl",AG$5&gt;=$F28,AG$5&lt;=$F28+$G28-1),1,""))</f>
        <v/>
      </c>
      <c r="AH28" s="37" t="str">
        <f ca="1">IF(AND($C28="Mål",AH$5&gt;=$F28,AH$5&lt;=$F28+$G28-1),2,IF(AND($C28="Milepæl",AH$5&gt;=$F28,AH$5&lt;=$F28+$G28-1),1,""))</f>
        <v/>
      </c>
      <c r="AI28" s="37" t="str">
        <f ca="1">IF(AND($C28="Mål",AI$5&gt;=$F28,AI$5&lt;=$F28+$G28-1),2,IF(AND($C28="Milepæl",AI$5&gt;=$F28,AI$5&lt;=$F28+$G28-1),1,""))</f>
        <v/>
      </c>
      <c r="AJ28" s="37" t="str">
        <f ca="1">IF(AND($C28="Mål",AJ$5&gt;=$F28,AJ$5&lt;=$F28+$G28-1),2,IF(AND($C28="Milepæl",AJ$5&gt;=$F28,AJ$5&lt;=$F28+$G28-1),1,""))</f>
        <v/>
      </c>
      <c r="AK28" s="37" t="str">
        <f ca="1">IF(AND($C28="Mål",AK$5&gt;=$F28,AK$5&lt;=$F28+$G28-1),2,IF(AND($C28="Milepæl",AK$5&gt;=$F28,AK$5&lt;=$F28+$G28-1),1,""))</f>
        <v/>
      </c>
      <c r="AL28" s="37" t="str">
        <f ca="1">IF(AND($C28="Mål",AL$5&gt;=$F28,AL$5&lt;=$F28+$G28-1),2,IF(AND($C28="Milepæl",AL$5&gt;=$F28,AL$5&lt;=$F28+$G28-1),1,""))</f>
        <v/>
      </c>
      <c r="AM28" s="37" t="str">
        <f ca="1">IF(AND($C28="Mål",AM$5&gt;=$F28,AM$5&lt;=$F28+$G28-1),2,IF(AND($C28="Milepæl",AM$5&gt;=$F28,AM$5&lt;=$F28+$G28-1),1,""))</f>
        <v/>
      </c>
      <c r="AN28" s="37" t="str">
        <f ca="1">IF(AND($C28="Mål",AN$5&gt;=$F28,AN$5&lt;=$F28+$G28-1),2,IF(AND($C28="Milepæl",AN$5&gt;=$F28,AN$5&lt;=$F28+$G28-1),1,""))</f>
        <v/>
      </c>
      <c r="AO28" s="37" t="str">
        <f ca="1">IF(AND($C28="Mål",AO$5&gt;=$F28,AO$5&lt;=$F28+$G28-1),2,IF(AND($C28="Milepæl",AO$5&gt;=$F28,AO$5&lt;=$F28+$G28-1),1,""))</f>
        <v/>
      </c>
      <c r="AP28" s="37" t="str">
        <f ca="1">IF(AND($C28="Mål",AP$5&gt;=$F28,AP$5&lt;=$F28+$G28-1),2,IF(AND($C28="Milepæl",AP$5&gt;=$F28,AP$5&lt;=$F28+$G28-1),1,""))</f>
        <v/>
      </c>
      <c r="AQ28" s="37" t="str">
        <f ca="1">IF(AND($C28="Mål",AQ$5&gt;=$F28,AQ$5&lt;=$F28+$G28-1),2,IF(AND($C28="Milepæl",AQ$5&gt;=$F28,AQ$5&lt;=$F28+$G28-1),1,""))</f>
        <v/>
      </c>
      <c r="AR28" s="37" t="str">
        <f ca="1">IF(AND($C28="Mål",AR$5&gt;=$F28,AR$5&lt;=$F28+$G28-1),2,IF(AND($C28="Milepæl",AR$5&gt;=$F28,AR$5&lt;=$F28+$G28-1),1,""))</f>
        <v/>
      </c>
      <c r="AS28" s="37" t="str">
        <f ca="1">IF(AND($C28="Mål",AS$5&gt;=$F28,AS$5&lt;=$F28+$G28-1),2,IF(AND($C28="Milepæl",AS$5&gt;=$F28,AS$5&lt;=$F28+$G28-1),1,""))</f>
        <v/>
      </c>
      <c r="AT28" s="37" t="str">
        <f ca="1">IF(AND($C28="Mål",AT$5&gt;=$F28,AT$5&lt;=$F28+$G28-1),2,IF(AND($C28="Milepæl",AT$5&gt;=$F28,AT$5&lt;=$F28+$G28-1),1,""))</f>
        <v/>
      </c>
      <c r="AU28" s="37" t="str">
        <f ca="1">IF(AND($C28="Mål",AU$5&gt;=$F28,AU$5&lt;=$F28+$G28-1),2,IF(AND($C28="Milepæl",AU$5&gt;=$F28,AU$5&lt;=$F28+$G28-1),1,""))</f>
        <v/>
      </c>
      <c r="AV28" s="37" t="str">
        <f ca="1">IF(AND($C28="Mål",AV$5&gt;=$F28,AV$5&lt;=$F28+$G28-1),2,IF(AND($C28="Milepæl",AV$5&gt;=$F28,AV$5&lt;=$F28+$G28-1),1,""))</f>
        <v/>
      </c>
      <c r="AW28" s="37" t="str">
        <f ca="1">IF(AND($C28="Mål",AW$5&gt;=$F28,AW$5&lt;=$F28+$G28-1),2,IF(AND($C28="Milepæl",AW$5&gt;=$F28,AW$5&lt;=$F28+$G28-1),1,""))</f>
        <v/>
      </c>
      <c r="AX28" s="37" t="str">
        <f ca="1">IF(AND($C28="Mål",AX$5&gt;=$F28,AX$5&lt;=$F28+$G28-1),2,IF(AND($C28="Milepæl",AX$5&gt;=$F28,AX$5&lt;=$F28+$G28-1),1,""))</f>
        <v/>
      </c>
      <c r="AY28" s="37" t="str">
        <f ca="1">IF(AND($C28="Mål",AY$5&gt;=$F28,AY$5&lt;=$F28+$G28-1),2,IF(AND($C28="Milepæl",AY$5&gt;=$F28,AY$5&lt;=$F28+$G28-1),1,""))</f>
        <v/>
      </c>
      <c r="AZ28" s="37" t="str">
        <f ca="1">IF(AND($C28="Mål",AZ$5&gt;=$F28,AZ$5&lt;=$F28+$G28-1),2,IF(AND($C28="Milepæl",AZ$5&gt;=$F28,AZ$5&lt;=$F28+$G28-1),1,""))</f>
        <v/>
      </c>
      <c r="BA28" s="37" t="str">
        <f ca="1">IF(AND($C28="Mål",BA$5&gt;=$F28,BA$5&lt;=$F28+$G28-1),2,IF(AND($C28="Milepæl",BA$5&gt;=$F28,BA$5&lt;=$F28+$G28-1),1,""))</f>
        <v/>
      </c>
      <c r="BB28" s="37" t="str">
        <f ca="1">IF(AND($C28="Mål",BB$5&gt;=$F28,BB$5&lt;=$F28+$G28-1),2,IF(AND($C28="Milepæl",BB$5&gt;=$F28,BB$5&lt;=$F28+$G28-1),1,""))</f>
        <v/>
      </c>
      <c r="BC28" s="37" t="str">
        <f ca="1">IF(AND($C28="Mål",BC$5&gt;=$F28,BC$5&lt;=$F28+$G28-1),2,IF(AND($C28="Milepæl",BC$5&gt;=$F28,BC$5&lt;=$F28+$G28-1),1,""))</f>
        <v/>
      </c>
      <c r="BD28" s="37" t="str">
        <f ca="1">IF(AND($C28="Mål",BD$5&gt;=$F28,BD$5&lt;=$F28+$G28-1),2,IF(AND($C28="Milepæl",BD$5&gt;=$F28,BD$5&lt;=$F28+$G28-1),1,""))</f>
        <v/>
      </c>
      <c r="BE28" s="37" t="str">
        <f ca="1">IF(AND($C28="Mål",BE$5&gt;=$F28,BE$5&lt;=$F28+$G28-1),2,IF(AND($C28="Milepæl",BE$5&gt;=$F28,BE$5&lt;=$F28+$G28-1),1,""))</f>
        <v/>
      </c>
      <c r="BF28" s="37" t="str">
        <f ca="1">IF(AND($C28="Mål",BF$5&gt;=$F28,BF$5&lt;=$F28+$G28-1),2,IF(AND($C28="Milepæl",BF$5&gt;=$F28,BF$5&lt;=$F28+$G28-1),1,""))</f>
        <v/>
      </c>
      <c r="BG28" s="37" t="str">
        <f ca="1">IF(AND($C28="Mål",BG$5&gt;=$F28,BG$5&lt;=$F28+$G28-1),2,IF(AND($C28="Milepæl",BG$5&gt;=$F28,BG$5&lt;=$F28+$G28-1),1,""))</f>
        <v/>
      </c>
      <c r="BH28" s="37" t="str">
        <f ca="1">IF(AND($C28="Mål",BH$5&gt;=$F28,BH$5&lt;=$F28+$G28-1),2,IF(AND($C28="Milepæl",BH$5&gt;=$F28,BH$5&lt;=$F28+$G28-1),1,""))</f>
        <v/>
      </c>
      <c r="BI28" s="37" t="str">
        <f ca="1">IF(AND($C28="Mål",BI$5&gt;=$F28,BI$5&lt;=$F28+$G28-1),2,IF(AND($C28="Milepæl",BI$5&gt;=$F28,BI$5&lt;=$F28+$G28-1),1,""))</f>
        <v/>
      </c>
      <c r="BJ28" s="37" t="str">
        <f ca="1">IF(AND($C28="Mål",BJ$5&gt;=$F28,BJ$5&lt;=$F28+$G28-1),2,IF(AND($C28="Milepæl",BJ$5&gt;=$F28,BJ$5&lt;=$F28+$G28-1),1,""))</f>
        <v/>
      </c>
      <c r="BK28" s="37" t="str">
        <f ca="1">IF(AND($C28="Mål",BK$5&gt;=$F28,BK$5&lt;=$F28+$G28-1),2,IF(AND($C28="Milepæl",BK$5&gt;=$F28,BK$5&lt;=$F28+$G28-1),1,""))</f>
        <v/>
      </c>
      <c r="BL28" s="37" t="str">
        <f ca="1">IF(AND($C28="Mål",BL$5&gt;=$F28,BL$5&lt;=$F28+$G28-1),2,IF(AND($C28="Milepæl",BL$5&gt;=$F28,BL$5&lt;=$F28+$G28-1),1,""))</f>
        <v/>
      </c>
    </row>
    <row r="29" spans="1:64" s="2" customFormat="1" ht="30" customHeight="1" x14ac:dyDescent="0.25">
      <c r="A29" s="14"/>
      <c r="B29" s="51" t="s">
        <v>17</v>
      </c>
      <c r="C29" s="33" t="s">
        <v>25</v>
      </c>
      <c r="D29" s="33"/>
      <c r="E29" s="30"/>
      <c r="F29" s="31">
        <v>44407</v>
      </c>
      <c r="G29" s="32">
        <v>1</v>
      </c>
      <c r="H29" s="26"/>
      <c r="I29" s="37" t="str">
        <f ca="1">IF(AND($C29="Mål",I$5&gt;=$F29,I$5&lt;=$F29+$G29-1),2,IF(AND($C29="Milepæl",I$5&gt;=$F29,I$5&lt;=$F29+$G29-1),1,""))</f>
        <v/>
      </c>
      <c r="J29" s="37" t="str">
        <f ca="1">IF(AND($C29="Mål",J$5&gt;=$F29,J$5&lt;=$F29+$G29-1),2,IF(AND($C29="Milepæl",J$5&gt;=$F29,J$5&lt;=$F29+$G29-1),1,""))</f>
        <v/>
      </c>
      <c r="K29" s="37" t="str">
        <f ca="1">IF(AND($C29="Mål",K$5&gt;=$F29,K$5&lt;=$F29+$G29-1),2,IF(AND($C29="Milepæl",K$5&gt;=$F29,K$5&lt;=$F29+$G29-1),1,""))</f>
        <v/>
      </c>
      <c r="L29" s="37" t="str">
        <f ca="1">IF(AND($C29="Mål",L$5&gt;=$F29,L$5&lt;=$F29+$G29-1),2,IF(AND($C29="Milepæl",L$5&gt;=$F29,L$5&lt;=$F29+$G29-1),1,""))</f>
        <v/>
      </c>
      <c r="M29" s="37" t="str">
        <f ca="1">IF(AND($C29="Mål",M$5&gt;=$F29,M$5&lt;=$F29+$G29-1),2,IF(AND($C29="Milepæl",M$5&gt;=$F29,M$5&lt;=$F29+$G29-1),1,""))</f>
        <v/>
      </c>
      <c r="N29" s="37" t="str">
        <f ca="1">IF(AND($C29="Mål",N$5&gt;=$F29,N$5&lt;=$F29+$G29-1),2,IF(AND($C29="Milepæl",N$5&gt;=$F29,N$5&lt;=$F29+$G29-1),1,""))</f>
        <v/>
      </c>
      <c r="O29" s="37" t="str">
        <f ca="1">IF(AND($C29="Mål",O$5&gt;=$F29,O$5&lt;=$F29+$G29-1),2,IF(AND($C29="Milepæl",O$5&gt;=$F29,O$5&lt;=$F29+$G29-1),1,""))</f>
        <v/>
      </c>
      <c r="P29" s="37" t="str">
        <f ca="1">IF(AND($C29="Mål",P$5&gt;=$F29,P$5&lt;=$F29+$G29-1),2,IF(AND($C29="Milepæl",P$5&gt;=$F29,P$5&lt;=$F29+$G29-1),1,""))</f>
        <v/>
      </c>
      <c r="Q29" s="37" t="str">
        <f ca="1">IF(AND($C29="Mål",Q$5&gt;=$F29,Q$5&lt;=$F29+$G29-1),2,IF(AND($C29="Milepæl",Q$5&gt;=$F29,Q$5&lt;=$F29+$G29-1),1,""))</f>
        <v/>
      </c>
      <c r="R29" s="37" t="str">
        <f ca="1">IF(AND($C29="Mål",R$5&gt;=$F29,R$5&lt;=$F29+$G29-1),2,IF(AND($C29="Milepæl",R$5&gt;=$F29,R$5&lt;=$F29+$G29-1),1,""))</f>
        <v/>
      </c>
      <c r="S29" s="37" t="str">
        <f ca="1">IF(AND($C29="Mål",S$5&gt;=$F29,S$5&lt;=$F29+$G29-1),2,IF(AND($C29="Milepæl",S$5&gt;=$F29,S$5&lt;=$F29+$G29-1),1,""))</f>
        <v/>
      </c>
      <c r="T29" s="37" t="str">
        <f ca="1">IF(AND($C29="Mål",T$5&gt;=$F29,T$5&lt;=$F29+$G29-1),2,IF(AND($C29="Milepæl",T$5&gt;=$F29,T$5&lt;=$F29+$G29-1),1,""))</f>
        <v/>
      </c>
      <c r="U29" s="37" t="str">
        <f ca="1">IF(AND($C29="Mål",U$5&gt;=$F29,U$5&lt;=$F29+$G29-1),2,IF(AND($C29="Milepæl",U$5&gt;=$F29,U$5&lt;=$F29+$G29-1),1,""))</f>
        <v/>
      </c>
      <c r="V29" s="37" t="str">
        <f ca="1">IF(AND($C29="Mål",V$5&gt;=$F29,V$5&lt;=$F29+$G29-1),2,IF(AND($C29="Milepæl",V$5&gt;=$F29,V$5&lt;=$F29+$G29-1),1,""))</f>
        <v/>
      </c>
      <c r="W29" s="37" t="str">
        <f ca="1">IF(AND($C29="Mål",W$5&gt;=$F29,W$5&lt;=$F29+$G29-1),2,IF(AND($C29="Milepæl",W$5&gt;=$F29,W$5&lt;=$F29+$G29-1),1,""))</f>
        <v/>
      </c>
      <c r="X29" s="37" t="str">
        <f ca="1">IF(AND($C29="Mål",X$5&gt;=$F29,X$5&lt;=$F29+$G29-1),2,IF(AND($C29="Milepæl",X$5&gt;=$F29,X$5&lt;=$F29+$G29-1),1,""))</f>
        <v/>
      </c>
      <c r="Y29" s="37" t="str">
        <f ca="1">IF(AND($C29="Mål",Y$5&gt;=$F29,Y$5&lt;=$F29+$G29-1),2,IF(AND($C29="Milepæl",Y$5&gt;=$F29,Y$5&lt;=$F29+$G29-1),1,""))</f>
        <v/>
      </c>
      <c r="Z29" s="37" t="str">
        <f ca="1">IF(AND($C29="Mål",Z$5&gt;=$F29,Z$5&lt;=$F29+$G29-1),2,IF(AND($C29="Milepæl",Z$5&gt;=$F29,Z$5&lt;=$F29+$G29-1),1,""))</f>
        <v/>
      </c>
      <c r="AA29" s="37" t="str">
        <f ca="1">IF(AND($C29="Mål",AA$5&gt;=$F29,AA$5&lt;=$F29+$G29-1),2,IF(AND($C29="Milepæl",AA$5&gt;=$F29,AA$5&lt;=$F29+$G29-1),1,""))</f>
        <v/>
      </c>
      <c r="AB29" s="37" t="str">
        <f ca="1">IF(AND($C29="Mål",AB$5&gt;=$F29,AB$5&lt;=$F29+$G29-1),2,IF(AND($C29="Milepæl",AB$5&gt;=$F29,AB$5&lt;=$F29+$G29-1),1,""))</f>
        <v/>
      </c>
      <c r="AC29" s="37" t="str">
        <f ca="1">IF(AND($C29="Mål",AC$5&gt;=$F29,AC$5&lt;=$F29+$G29-1),2,IF(AND($C29="Milepæl",AC$5&gt;=$F29,AC$5&lt;=$F29+$G29-1),1,""))</f>
        <v/>
      </c>
      <c r="AD29" s="37" t="str">
        <f ca="1">IF(AND($C29="Mål",AD$5&gt;=$F29,AD$5&lt;=$F29+$G29-1),2,IF(AND($C29="Milepæl",AD$5&gt;=$F29,AD$5&lt;=$F29+$G29-1),1,""))</f>
        <v/>
      </c>
      <c r="AE29" s="37" t="str">
        <f ca="1">IF(AND($C29="Mål",AE$5&gt;=$F29,AE$5&lt;=$F29+$G29-1),2,IF(AND($C29="Milepæl",AE$5&gt;=$F29,AE$5&lt;=$F29+$G29-1),1,""))</f>
        <v/>
      </c>
      <c r="AF29" s="37" t="str">
        <f ca="1">IF(AND($C29="Mål",AF$5&gt;=$F29,AF$5&lt;=$F29+$G29-1),2,IF(AND($C29="Milepæl",AF$5&gt;=$F29,AF$5&lt;=$F29+$G29-1),1,""))</f>
        <v/>
      </c>
      <c r="AG29" s="37" t="str">
        <f ca="1">IF(AND($C29="Mål",AG$5&gt;=$F29,AG$5&lt;=$F29+$G29-1),2,IF(AND($C29="Milepæl",AG$5&gt;=$F29,AG$5&lt;=$F29+$G29-1),1,""))</f>
        <v/>
      </c>
      <c r="AH29" s="37" t="str">
        <f ca="1">IF(AND($C29="Mål",AH$5&gt;=$F29,AH$5&lt;=$F29+$G29-1),2,IF(AND($C29="Milepæl",AH$5&gt;=$F29,AH$5&lt;=$F29+$G29-1),1,""))</f>
        <v/>
      </c>
      <c r="AI29" s="37" t="str">
        <f ca="1">IF(AND($C29="Mål",AI$5&gt;=$F29,AI$5&lt;=$F29+$G29-1),2,IF(AND($C29="Milepæl",AI$5&gt;=$F29,AI$5&lt;=$F29+$G29-1),1,""))</f>
        <v/>
      </c>
      <c r="AJ29" s="37" t="str">
        <f ca="1">IF(AND($C29="Mål",AJ$5&gt;=$F29,AJ$5&lt;=$F29+$G29-1),2,IF(AND($C29="Milepæl",AJ$5&gt;=$F29,AJ$5&lt;=$F29+$G29-1),1,""))</f>
        <v/>
      </c>
      <c r="AK29" s="37" t="str">
        <f ca="1">IF(AND($C29="Mål",AK$5&gt;=$F29,AK$5&lt;=$F29+$G29-1),2,IF(AND($C29="Milepæl",AK$5&gt;=$F29,AK$5&lt;=$F29+$G29-1),1,""))</f>
        <v/>
      </c>
      <c r="AL29" s="37" t="str">
        <f ca="1">IF(AND($C29="Mål",AL$5&gt;=$F29,AL$5&lt;=$F29+$G29-1),2,IF(AND($C29="Milepæl",AL$5&gt;=$F29,AL$5&lt;=$F29+$G29-1),1,""))</f>
        <v/>
      </c>
      <c r="AM29" s="37" t="str">
        <f ca="1">IF(AND($C29="Mål",AM$5&gt;=$F29,AM$5&lt;=$F29+$G29-1),2,IF(AND($C29="Milepæl",AM$5&gt;=$F29,AM$5&lt;=$F29+$G29-1),1,""))</f>
        <v/>
      </c>
      <c r="AN29" s="37" t="str">
        <f ca="1">IF(AND($C29="Mål",AN$5&gt;=$F29,AN$5&lt;=$F29+$G29-1),2,IF(AND($C29="Milepæl",AN$5&gt;=$F29,AN$5&lt;=$F29+$G29-1),1,""))</f>
        <v/>
      </c>
      <c r="AO29" s="37" t="str">
        <f ca="1">IF(AND($C29="Mål",AO$5&gt;=$F29,AO$5&lt;=$F29+$G29-1),2,IF(AND($C29="Milepæl",AO$5&gt;=$F29,AO$5&lt;=$F29+$G29-1),1,""))</f>
        <v/>
      </c>
      <c r="AP29" s="37" t="str">
        <f ca="1">IF(AND($C29="Mål",AP$5&gt;=$F29,AP$5&lt;=$F29+$G29-1),2,IF(AND($C29="Milepæl",AP$5&gt;=$F29,AP$5&lt;=$F29+$G29-1),1,""))</f>
        <v/>
      </c>
      <c r="AQ29" s="37" t="str">
        <f ca="1">IF(AND($C29="Mål",AQ$5&gt;=$F29,AQ$5&lt;=$F29+$G29-1),2,IF(AND($C29="Milepæl",AQ$5&gt;=$F29,AQ$5&lt;=$F29+$G29-1),1,""))</f>
        <v/>
      </c>
      <c r="AR29" s="37" t="str">
        <f ca="1">IF(AND($C29="Mål",AR$5&gt;=$F29,AR$5&lt;=$F29+$G29-1),2,IF(AND($C29="Milepæl",AR$5&gt;=$F29,AR$5&lt;=$F29+$G29-1),1,""))</f>
        <v/>
      </c>
      <c r="AS29" s="37" t="str">
        <f ca="1">IF(AND($C29="Mål",AS$5&gt;=$F29,AS$5&lt;=$F29+$G29-1),2,IF(AND($C29="Milepæl",AS$5&gt;=$F29,AS$5&lt;=$F29+$G29-1),1,""))</f>
        <v/>
      </c>
      <c r="AT29" s="37" t="str">
        <f ca="1">IF(AND($C29="Mål",AT$5&gt;=$F29,AT$5&lt;=$F29+$G29-1),2,IF(AND($C29="Milepæl",AT$5&gt;=$F29,AT$5&lt;=$F29+$G29-1),1,""))</f>
        <v/>
      </c>
      <c r="AU29" s="37" t="str">
        <f ca="1">IF(AND($C29="Mål",AU$5&gt;=$F29,AU$5&lt;=$F29+$G29-1),2,IF(AND($C29="Milepæl",AU$5&gt;=$F29,AU$5&lt;=$F29+$G29-1),1,""))</f>
        <v/>
      </c>
      <c r="AV29" s="37" t="str">
        <f ca="1">IF(AND($C29="Mål",AV$5&gt;=$F29,AV$5&lt;=$F29+$G29-1),2,IF(AND($C29="Milepæl",AV$5&gt;=$F29,AV$5&lt;=$F29+$G29-1),1,""))</f>
        <v/>
      </c>
      <c r="AW29" s="37" t="str">
        <f ca="1">IF(AND($C29="Mål",AW$5&gt;=$F29,AW$5&lt;=$F29+$G29-1),2,IF(AND($C29="Milepæl",AW$5&gt;=$F29,AW$5&lt;=$F29+$G29-1),1,""))</f>
        <v/>
      </c>
      <c r="AX29" s="37" t="str">
        <f ca="1">IF(AND($C29="Mål",AX$5&gt;=$F29,AX$5&lt;=$F29+$G29-1),2,IF(AND($C29="Milepæl",AX$5&gt;=$F29,AX$5&lt;=$F29+$G29-1),1,""))</f>
        <v/>
      </c>
      <c r="AY29" s="37" t="str">
        <f ca="1">IF(AND($C29="Mål",AY$5&gt;=$F29,AY$5&lt;=$F29+$G29-1),2,IF(AND($C29="Milepæl",AY$5&gt;=$F29,AY$5&lt;=$F29+$G29-1),1,""))</f>
        <v/>
      </c>
      <c r="AZ29" s="37" t="str">
        <f ca="1">IF(AND($C29="Mål",AZ$5&gt;=$F29,AZ$5&lt;=$F29+$G29-1),2,IF(AND($C29="Milepæl",AZ$5&gt;=$F29,AZ$5&lt;=$F29+$G29-1),1,""))</f>
        <v/>
      </c>
      <c r="BA29" s="37" t="str">
        <f ca="1">IF(AND($C29="Mål",BA$5&gt;=$F29,BA$5&lt;=$F29+$G29-1),2,IF(AND($C29="Milepæl",BA$5&gt;=$F29,BA$5&lt;=$F29+$G29-1),1,""))</f>
        <v/>
      </c>
      <c r="BB29" s="37" t="str">
        <f ca="1">IF(AND($C29="Mål",BB$5&gt;=$F29,BB$5&lt;=$F29+$G29-1),2,IF(AND($C29="Milepæl",BB$5&gt;=$F29,BB$5&lt;=$F29+$G29-1),1,""))</f>
        <v/>
      </c>
      <c r="BC29" s="37" t="str">
        <f ca="1">IF(AND($C29="Mål",BC$5&gt;=$F29,BC$5&lt;=$F29+$G29-1),2,IF(AND($C29="Milepæl",BC$5&gt;=$F29,BC$5&lt;=$F29+$G29-1),1,""))</f>
        <v/>
      </c>
      <c r="BD29" s="37" t="str">
        <f ca="1">IF(AND($C29="Mål",BD$5&gt;=$F29,BD$5&lt;=$F29+$G29-1),2,IF(AND($C29="Milepæl",BD$5&gt;=$F29,BD$5&lt;=$F29+$G29-1),1,""))</f>
        <v/>
      </c>
      <c r="BE29" s="37" t="str">
        <f ca="1">IF(AND($C29="Mål",BE$5&gt;=$F29,BE$5&lt;=$F29+$G29-1),2,IF(AND($C29="Milepæl",BE$5&gt;=$F29,BE$5&lt;=$F29+$G29-1),1,""))</f>
        <v/>
      </c>
      <c r="BF29" s="37" t="str">
        <f ca="1">IF(AND($C29="Mål",BF$5&gt;=$F29,BF$5&lt;=$F29+$G29-1),2,IF(AND($C29="Milepæl",BF$5&gt;=$F29,BF$5&lt;=$F29+$G29-1),1,""))</f>
        <v/>
      </c>
      <c r="BG29" s="37" t="str">
        <f ca="1">IF(AND($C29="Mål",BG$5&gt;=$F29,BG$5&lt;=$F29+$G29-1),2,IF(AND($C29="Milepæl",BG$5&gt;=$F29,BG$5&lt;=$F29+$G29-1),1,""))</f>
        <v/>
      </c>
      <c r="BH29" s="37" t="str">
        <f ca="1">IF(AND($C29="Mål",BH$5&gt;=$F29,BH$5&lt;=$F29+$G29-1),2,IF(AND($C29="Milepæl",BH$5&gt;=$F29,BH$5&lt;=$F29+$G29-1),1,""))</f>
        <v/>
      </c>
      <c r="BI29" s="37" t="str">
        <f ca="1">IF(AND($C29="Mål",BI$5&gt;=$F29,BI$5&lt;=$F29+$G29-1),2,IF(AND($C29="Milepæl",BI$5&gt;=$F29,BI$5&lt;=$F29+$G29-1),1,""))</f>
        <v/>
      </c>
      <c r="BJ29" s="37" t="str">
        <f ca="1">IF(AND($C29="Mål",BJ$5&gt;=$F29,BJ$5&lt;=$F29+$G29-1),2,IF(AND($C29="Milepæl",BJ$5&gt;=$F29,BJ$5&lt;=$F29+$G29-1),1,""))</f>
        <v/>
      </c>
      <c r="BK29" s="37" t="str">
        <f ca="1">IF(AND($C29="Mål",BK$5&gt;=$F29,BK$5&lt;=$F29+$G29-1),2,IF(AND($C29="Milepæl",BK$5&gt;=$F29,BK$5&lt;=$F29+$G29-1),1,""))</f>
        <v/>
      </c>
      <c r="BL29" s="37" t="str">
        <f ca="1">IF(AND($C29="Mål",BL$5&gt;=$F29,BL$5&lt;=$F29+$G29-1),2,IF(AND($C29="Milepæl",BL$5&gt;=$F29,BL$5&lt;=$F29+$G29-1),1,""))</f>
        <v/>
      </c>
    </row>
    <row r="30" spans="1:64" s="2" customFormat="1" ht="30" customHeight="1" x14ac:dyDescent="0.25">
      <c r="A30" s="14"/>
      <c r="B30" s="51" t="s">
        <v>18</v>
      </c>
      <c r="C30" s="33"/>
      <c r="D30" s="33"/>
      <c r="E30" s="30"/>
      <c r="F30" s="31"/>
      <c r="G30" s="32"/>
      <c r="H30" s="26"/>
      <c r="I30" s="37" t="str">
        <f ca="1">IF(AND($C30="Mål",I$5&gt;=$F30,I$5&lt;=$F30+$G30-1),2,IF(AND($C30="Milepæl",I$5&gt;=$F30,I$5&lt;=$F30+$G30-1),1,""))</f>
        <v/>
      </c>
      <c r="J30" s="37" t="str">
        <f ca="1">IF(AND($C30="Mål",J$5&gt;=$F30,J$5&lt;=$F30+$G30-1),2,IF(AND($C30="Milepæl",J$5&gt;=$F30,J$5&lt;=$F30+$G30-1),1,""))</f>
        <v/>
      </c>
      <c r="K30" s="37" t="str">
        <f ca="1">IF(AND($C30="Mål",K$5&gt;=$F30,K$5&lt;=$F30+$G30-1),2,IF(AND($C30="Milepæl",K$5&gt;=$F30,K$5&lt;=$F30+$G30-1),1,""))</f>
        <v/>
      </c>
      <c r="L30" s="37" t="str">
        <f ca="1">IF(AND($C30="Mål",L$5&gt;=$F30,L$5&lt;=$F30+$G30-1),2,IF(AND($C30="Milepæl",L$5&gt;=$F30,L$5&lt;=$F30+$G30-1),1,""))</f>
        <v/>
      </c>
      <c r="M30" s="37" t="str">
        <f ca="1">IF(AND($C30="Mål",M$5&gt;=$F30,M$5&lt;=$F30+$G30-1),2,IF(AND($C30="Milepæl",M$5&gt;=$F30,M$5&lt;=$F30+$G30-1),1,""))</f>
        <v/>
      </c>
      <c r="N30" s="37" t="str">
        <f ca="1">IF(AND($C30="Mål",N$5&gt;=$F30,N$5&lt;=$F30+$G30-1),2,IF(AND($C30="Milepæl",N$5&gt;=$F30,N$5&lt;=$F30+$G30-1),1,""))</f>
        <v/>
      </c>
      <c r="O30" s="37" t="str">
        <f ca="1">IF(AND($C30="Mål",O$5&gt;=$F30,O$5&lt;=$F30+$G30-1),2,IF(AND($C30="Milepæl",O$5&gt;=$F30,O$5&lt;=$F30+$G30-1),1,""))</f>
        <v/>
      </c>
      <c r="P30" s="37" t="str">
        <f ca="1">IF(AND($C30="Mål",P$5&gt;=$F30,P$5&lt;=$F30+$G30-1),2,IF(AND($C30="Milepæl",P$5&gt;=$F30,P$5&lt;=$F30+$G30-1),1,""))</f>
        <v/>
      </c>
      <c r="Q30" s="37" t="str">
        <f ca="1">IF(AND($C30="Mål",Q$5&gt;=$F30,Q$5&lt;=$F30+$G30-1),2,IF(AND($C30="Milepæl",Q$5&gt;=$F30,Q$5&lt;=$F30+$G30-1),1,""))</f>
        <v/>
      </c>
      <c r="R30" s="37" t="str">
        <f ca="1">IF(AND($C30="Mål",R$5&gt;=$F30,R$5&lt;=$F30+$G30-1),2,IF(AND($C30="Milepæl",R$5&gt;=$F30,R$5&lt;=$F30+$G30-1),1,""))</f>
        <v/>
      </c>
      <c r="S30" s="37" t="str">
        <f ca="1">IF(AND($C30="Mål",S$5&gt;=$F30,S$5&lt;=$F30+$G30-1),2,IF(AND($C30="Milepæl",S$5&gt;=$F30,S$5&lt;=$F30+$G30-1),1,""))</f>
        <v/>
      </c>
      <c r="T30" s="37" t="str">
        <f ca="1">IF(AND($C30="Mål",T$5&gt;=$F30,T$5&lt;=$F30+$G30-1),2,IF(AND($C30="Milepæl",T$5&gt;=$F30,T$5&lt;=$F30+$G30-1),1,""))</f>
        <v/>
      </c>
      <c r="U30" s="37" t="str">
        <f ca="1">IF(AND($C30="Mål",U$5&gt;=$F30,U$5&lt;=$F30+$G30-1),2,IF(AND($C30="Milepæl",U$5&gt;=$F30,U$5&lt;=$F30+$G30-1),1,""))</f>
        <v/>
      </c>
      <c r="V30" s="37" t="str">
        <f ca="1">IF(AND($C30="Mål",V$5&gt;=$F30,V$5&lt;=$F30+$G30-1),2,IF(AND($C30="Milepæl",V$5&gt;=$F30,V$5&lt;=$F30+$G30-1),1,""))</f>
        <v/>
      </c>
      <c r="W30" s="37" t="str">
        <f ca="1">IF(AND($C30="Mål",W$5&gt;=$F30,W$5&lt;=$F30+$G30-1),2,IF(AND($C30="Milepæl",W$5&gt;=$F30,W$5&lt;=$F30+$G30-1),1,""))</f>
        <v/>
      </c>
      <c r="X30" s="37" t="str">
        <f ca="1">IF(AND($C30="Mål",X$5&gt;=$F30,X$5&lt;=$F30+$G30-1),2,IF(AND($C30="Milepæl",X$5&gt;=$F30,X$5&lt;=$F30+$G30-1),1,""))</f>
        <v/>
      </c>
      <c r="Y30" s="37" t="str">
        <f ca="1">IF(AND($C30="Mål",Y$5&gt;=$F30,Y$5&lt;=$F30+$G30-1),2,IF(AND($C30="Milepæl",Y$5&gt;=$F30,Y$5&lt;=$F30+$G30-1),1,""))</f>
        <v/>
      </c>
      <c r="Z30" s="37" t="str">
        <f ca="1">IF(AND($C30="Mål",Z$5&gt;=$F30,Z$5&lt;=$F30+$G30-1),2,IF(AND($C30="Milepæl",Z$5&gt;=$F30,Z$5&lt;=$F30+$G30-1),1,""))</f>
        <v/>
      </c>
      <c r="AA30" s="37" t="str">
        <f ca="1">IF(AND($C30="Mål",AA$5&gt;=$F30,AA$5&lt;=$F30+$G30-1),2,IF(AND($C30="Milepæl",AA$5&gt;=$F30,AA$5&lt;=$F30+$G30-1),1,""))</f>
        <v/>
      </c>
      <c r="AB30" s="37" t="str">
        <f ca="1">IF(AND($C30="Mål",AB$5&gt;=$F30,AB$5&lt;=$F30+$G30-1),2,IF(AND($C30="Milepæl",AB$5&gt;=$F30,AB$5&lt;=$F30+$G30-1),1,""))</f>
        <v/>
      </c>
      <c r="AC30" s="37" t="str">
        <f ca="1">IF(AND($C30="Mål",AC$5&gt;=$F30,AC$5&lt;=$F30+$G30-1),2,IF(AND($C30="Milepæl",AC$5&gt;=$F30,AC$5&lt;=$F30+$G30-1),1,""))</f>
        <v/>
      </c>
      <c r="AD30" s="37" t="str">
        <f ca="1">IF(AND($C30="Mål",AD$5&gt;=$F30,AD$5&lt;=$F30+$G30-1),2,IF(AND($C30="Milepæl",AD$5&gt;=$F30,AD$5&lt;=$F30+$G30-1),1,""))</f>
        <v/>
      </c>
      <c r="AE30" s="37" t="str">
        <f ca="1">IF(AND($C30="Mål",AE$5&gt;=$F30,AE$5&lt;=$F30+$G30-1),2,IF(AND($C30="Milepæl",AE$5&gt;=$F30,AE$5&lt;=$F30+$G30-1),1,""))</f>
        <v/>
      </c>
      <c r="AF30" s="37" t="str">
        <f ca="1">IF(AND($C30="Mål",AF$5&gt;=$F30,AF$5&lt;=$F30+$G30-1),2,IF(AND($C30="Milepæl",AF$5&gt;=$F30,AF$5&lt;=$F30+$G30-1),1,""))</f>
        <v/>
      </c>
      <c r="AG30" s="37" t="str">
        <f ca="1">IF(AND($C30="Mål",AG$5&gt;=$F30,AG$5&lt;=$F30+$G30-1),2,IF(AND($C30="Milepæl",AG$5&gt;=$F30,AG$5&lt;=$F30+$G30-1),1,""))</f>
        <v/>
      </c>
      <c r="AH30" s="37" t="str">
        <f ca="1">IF(AND($C30="Mål",AH$5&gt;=$F30,AH$5&lt;=$F30+$G30-1),2,IF(AND($C30="Milepæl",AH$5&gt;=$F30,AH$5&lt;=$F30+$G30-1),1,""))</f>
        <v/>
      </c>
      <c r="AI30" s="37" t="str">
        <f ca="1">IF(AND($C30="Mål",AI$5&gt;=$F30,AI$5&lt;=$F30+$G30-1),2,IF(AND($C30="Milepæl",AI$5&gt;=$F30,AI$5&lt;=$F30+$G30-1),1,""))</f>
        <v/>
      </c>
      <c r="AJ30" s="37" t="str">
        <f ca="1">IF(AND($C30="Mål",AJ$5&gt;=$F30,AJ$5&lt;=$F30+$G30-1),2,IF(AND($C30="Milepæl",AJ$5&gt;=$F30,AJ$5&lt;=$F30+$G30-1),1,""))</f>
        <v/>
      </c>
      <c r="AK30" s="37" t="str">
        <f ca="1">IF(AND($C30="Mål",AK$5&gt;=$F30,AK$5&lt;=$F30+$G30-1),2,IF(AND($C30="Milepæl",AK$5&gt;=$F30,AK$5&lt;=$F30+$G30-1),1,""))</f>
        <v/>
      </c>
      <c r="AL30" s="37" t="str">
        <f ca="1">IF(AND($C30="Mål",AL$5&gt;=$F30,AL$5&lt;=$F30+$G30-1),2,IF(AND($C30="Milepæl",AL$5&gt;=$F30,AL$5&lt;=$F30+$G30-1),1,""))</f>
        <v/>
      </c>
      <c r="AM30" s="37" t="str">
        <f ca="1">IF(AND($C30="Mål",AM$5&gt;=$F30,AM$5&lt;=$F30+$G30-1),2,IF(AND($C30="Milepæl",AM$5&gt;=$F30,AM$5&lt;=$F30+$G30-1),1,""))</f>
        <v/>
      </c>
      <c r="AN30" s="37" t="str">
        <f ca="1">IF(AND($C30="Mål",AN$5&gt;=$F30,AN$5&lt;=$F30+$G30-1),2,IF(AND($C30="Milepæl",AN$5&gt;=$F30,AN$5&lt;=$F30+$G30-1),1,""))</f>
        <v/>
      </c>
      <c r="AO30" s="37" t="str">
        <f ca="1">IF(AND($C30="Mål",AO$5&gt;=$F30,AO$5&lt;=$F30+$G30-1),2,IF(AND($C30="Milepæl",AO$5&gt;=$F30,AO$5&lt;=$F30+$G30-1),1,""))</f>
        <v/>
      </c>
      <c r="AP30" s="37" t="str">
        <f ca="1">IF(AND($C30="Mål",AP$5&gt;=$F30,AP$5&lt;=$F30+$G30-1),2,IF(AND($C30="Milepæl",AP$5&gt;=$F30,AP$5&lt;=$F30+$G30-1),1,""))</f>
        <v/>
      </c>
      <c r="AQ30" s="37" t="str">
        <f ca="1">IF(AND($C30="Mål",AQ$5&gt;=$F30,AQ$5&lt;=$F30+$G30-1),2,IF(AND($C30="Milepæl",AQ$5&gt;=$F30,AQ$5&lt;=$F30+$G30-1),1,""))</f>
        <v/>
      </c>
      <c r="AR30" s="37" t="str">
        <f ca="1">IF(AND($C30="Mål",AR$5&gt;=$F30,AR$5&lt;=$F30+$G30-1),2,IF(AND($C30="Milepæl",AR$5&gt;=$F30,AR$5&lt;=$F30+$G30-1),1,""))</f>
        <v/>
      </c>
      <c r="AS30" s="37" t="str">
        <f ca="1">IF(AND($C30="Mål",AS$5&gt;=$F30,AS$5&lt;=$F30+$G30-1),2,IF(AND($C30="Milepæl",AS$5&gt;=$F30,AS$5&lt;=$F30+$G30-1),1,""))</f>
        <v/>
      </c>
      <c r="AT30" s="37" t="str">
        <f ca="1">IF(AND($C30="Mål",AT$5&gt;=$F30,AT$5&lt;=$F30+$G30-1),2,IF(AND($C30="Milepæl",AT$5&gt;=$F30,AT$5&lt;=$F30+$G30-1),1,""))</f>
        <v/>
      </c>
      <c r="AU30" s="37" t="str">
        <f ca="1">IF(AND($C30="Mål",AU$5&gt;=$F30,AU$5&lt;=$F30+$G30-1),2,IF(AND($C30="Milepæl",AU$5&gt;=$F30,AU$5&lt;=$F30+$G30-1),1,""))</f>
        <v/>
      </c>
      <c r="AV30" s="37" t="str">
        <f ca="1">IF(AND($C30="Mål",AV$5&gt;=$F30,AV$5&lt;=$F30+$G30-1),2,IF(AND($C30="Milepæl",AV$5&gt;=$F30,AV$5&lt;=$F30+$G30-1),1,""))</f>
        <v/>
      </c>
      <c r="AW30" s="37" t="str">
        <f ca="1">IF(AND($C30="Mål",AW$5&gt;=$F30,AW$5&lt;=$F30+$G30-1),2,IF(AND($C30="Milepæl",AW$5&gt;=$F30,AW$5&lt;=$F30+$G30-1),1,""))</f>
        <v/>
      </c>
      <c r="AX30" s="37" t="str">
        <f ca="1">IF(AND($C30="Mål",AX$5&gt;=$F30,AX$5&lt;=$F30+$G30-1),2,IF(AND($C30="Milepæl",AX$5&gt;=$F30,AX$5&lt;=$F30+$G30-1),1,""))</f>
        <v/>
      </c>
      <c r="AY30" s="37" t="str">
        <f ca="1">IF(AND($C30="Mål",AY$5&gt;=$F30,AY$5&lt;=$F30+$G30-1),2,IF(AND($C30="Milepæl",AY$5&gt;=$F30,AY$5&lt;=$F30+$G30-1),1,""))</f>
        <v/>
      </c>
      <c r="AZ30" s="37" t="str">
        <f ca="1">IF(AND($C30="Mål",AZ$5&gt;=$F30,AZ$5&lt;=$F30+$G30-1),2,IF(AND($C30="Milepæl",AZ$5&gt;=$F30,AZ$5&lt;=$F30+$G30-1),1,""))</f>
        <v/>
      </c>
      <c r="BA30" s="37" t="str">
        <f ca="1">IF(AND($C30="Mål",BA$5&gt;=$F30,BA$5&lt;=$F30+$G30-1),2,IF(AND($C30="Milepæl",BA$5&gt;=$F30,BA$5&lt;=$F30+$G30-1),1,""))</f>
        <v/>
      </c>
      <c r="BB30" s="37" t="str">
        <f ca="1">IF(AND($C30="Mål",BB$5&gt;=$F30,BB$5&lt;=$F30+$G30-1),2,IF(AND($C30="Milepæl",BB$5&gt;=$F30,BB$5&lt;=$F30+$G30-1),1,""))</f>
        <v/>
      </c>
      <c r="BC30" s="37" t="str">
        <f ca="1">IF(AND($C30="Mål",BC$5&gt;=$F30,BC$5&lt;=$F30+$G30-1),2,IF(AND($C30="Milepæl",BC$5&gt;=$F30,BC$5&lt;=$F30+$G30-1),1,""))</f>
        <v/>
      </c>
      <c r="BD30" s="37" t="str">
        <f ca="1">IF(AND($C30="Mål",BD$5&gt;=$F30,BD$5&lt;=$F30+$G30-1),2,IF(AND($C30="Milepæl",BD$5&gt;=$F30,BD$5&lt;=$F30+$G30-1),1,""))</f>
        <v/>
      </c>
      <c r="BE30" s="37" t="str">
        <f ca="1">IF(AND($C30="Mål",BE$5&gt;=$F30,BE$5&lt;=$F30+$G30-1),2,IF(AND($C30="Milepæl",BE$5&gt;=$F30,BE$5&lt;=$F30+$G30-1),1,""))</f>
        <v/>
      </c>
      <c r="BF30" s="37" t="str">
        <f ca="1">IF(AND($C30="Mål",BF$5&gt;=$F30,BF$5&lt;=$F30+$G30-1),2,IF(AND($C30="Milepæl",BF$5&gt;=$F30,BF$5&lt;=$F30+$G30-1),1,""))</f>
        <v/>
      </c>
      <c r="BG30" s="37" t="str">
        <f ca="1">IF(AND($C30="Mål",BG$5&gt;=$F30,BG$5&lt;=$F30+$G30-1),2,IF(AND($C30="Milepæl",BG$5&gt;=$F30,BG$5&lt;=$F30+$G30-1),1,""))</f>
        <v/>
      </c>
      <c r="BH30" s="37" t="str">
        <f ca="1">IF(AND($C30="Mål",BH$5&gt;=$F30,BH$5&lt;=$F30+$G30-1),2,IF(AND($C30="Milepæl",BH$5&gt;=$F30,BH$5&lt;=$F30+$G30-1),1,""))</f>
        <v/>
      </c>
      <c r="BI30" s="37" t="str">
        <f ca="1">IF(AND($C30="Mål",BI$5&gt;=$F30,BI$5&lt;=$F30+$G30-1),2,IF(AND($C30="Milepæl",BI$5&gt;=$F30,BI$5&lt;=$F30+$G30-1),1,""))</f>
        <v/>
      </c>
      <c r="BJ30" s="37" t="str">
        <f ca="1">IF(AND($C30="Mål",BJ$5&gt;=$F30,BJ$5&lt;=$F30+$G30-1),2,IF(AND($C30="Milepæl",BJ$5&gt;=$F30,BJ$5&lt;=$F30+$G30-1),1,""))</f>
        <v/>
      </c>
      <c r="BK30" s="37" t="str">
        <f ca="1">IF(AND($C30="Mål",BK$5&gt;=$F30,BK$5&lt;=$F30+$G30-1),2,IF(AND($C30="Milepæl",BK$5&gt;=$F30,BK$5&lt;=$F30+$G30-1),1,""))</f>
        <v/>
      </c>
      <c r="BL30" s="37" t="str">
        <f ca="1">IF(AND($C30="Mål",BL$5&gt;=$F30,BL$5&lt;=$F30+$G30-1),2,IF(AND($C30="Milepæl",BL$5&gt;=$F30,BL$5&lt;=$F30+$G30-1),1,""))</f>
        <v/>
      </c>
    </row>
    <row r="31" spans="1:64" s="2" customFormat="1" ht="30" customHeight="1" x14ac:dyDescent="0.25">
      <c r="A31" s="14"/>
      <c r="B31" s="51" t="s">
        <v>19</v>
      </c>
      <c r="C31" s="33"/>
      <c r="D31" s="33"/>
      <c r="E31" s="30"/>
      <c r="F31" s="31"/>
      <c r="G31" s="32"/>
      <c r="H31" s="26"/>
      <c r="I31" s="37" t="str">
        <f ca="1">IF(AND($C31="Mål",I$5&gt;=$F31,I$5&lt;=$F31+$G31-1),2,IF(AND($C31="Milepæl",I$5&gt;=$F31,I$5&lt;=$F31+$G31-1),1,""))</f>
        <v/>
      </c>
      <c r="J31" s="37" t="str">
        <f ca="1">IF(AND($C31="Mål",J$5&gt;=$F31,J$5&lt;=$F31+$G31-1),2,IF(AND($C31="Milepæl",J$5&gt;=$F31,J$5&lt;=$F31+$G31-1),1,""))</f>
        <v/>
      </c>
      <c r="K31" s="37" t="str">
        <f ca="1">IF(AND($C31="Mål",K$5&gt;=$F31,K$5&lt;=$F31+$G31-1),2,IF(AND($C31="Milepæl",K$5&gt;=$F31,K$5&lt;=$F31+$G31-1),1,""))</f>
        <v/>
      </c>
      <c r="L31" s="37" t="str">
        <f ca="1">IF(AND($C31="Mål",L$5&gt;=$F31,L$5&lt;=$F31+$G31-1),2,IF(AND($C31="Milepæl",L$5&gt;=$F31,L$5&lt;=$F31+$G31-1),1,""))</f>
        <v/>
      </c>
      <c r="M31" s="37" t="str">
        <f ca="1">IF(AND($C31="Mål",M$5&gt;=$F31,M$5&lt;=$F31+$G31-1),2,IF(AND($C31="Milepæl",M$5&gt;=$F31,M$5&lt;=$F31+$G31-1),1,""))</f>
        <v/>
      </c>
      <c r="N31" s="37" t="str">
        <f ca="1">IF(AND($C31="Mål",N$5&gt;=$F31,N$5&lt;=$F31+$G31-1),2,IF(AND($C31="Milepæl",N$5&gt;=$F31,N$5&lt;=$F31+$G31-1),1,""))</f>
        <v/>
      </c>
      <c r="O31" s="37" t="str">
        <f ca="1">IF(AND($C31="Mål",O$5&gt;=$F31,O$5&lt;=$F31+$G31-1),2,IF(AND($C31="Milepæl",O$5&gt;=$F31,O$5&lt;=$F31+$G31-1),1,""))</f>
        <v/>
      </c>
      <c r="P31" s="37" t="str">
        <f ca="1">IF(AND($C31="Mål",P$5&gt;=$F31,P$5&lt;=$F31+$G31-1),2,IF(AND($C31="Milepæl",P$5&gt;=$F31,P$5&lt;=$F31+$G31-1),1,""))</f>
        <v/>
      </c>
      <c r="Q31" s="37" t="str">
        <f ca="1">IF(AND($C31="Mål",Q$5&gt;=$F31,Q$5&lt;=$F31+$G31-1),2,IF(AND($C31="Milepæl",Q$5&gt;=$F31,Q$5&lt;=$F31+$G31-1),1,""))</f>
        <v/>
      </c>
      <c r="R31" s="37" t="str">
        <f ca="1">IF(AND($C31="Mål",R$5&gt;=$F31,R$5&lt;=$F31+$G31-1),2,IF(AND($C31="Milepæl",R$5&gt;=$F31,R$5&lt;=$F31+$G31-1),1,""))</f>
        <v/>
      </c>
      <c r="S31" s="37" t="str">
        <f ca="1">IF(AND($C31="Mål",S$5&gt;=$F31,S$5&lt;=$F31+$G31-1),2,IF(AND($C31="Milepæl",S$5&gt;=$F31,S$5&lt;=$F31+$G31-1),1,""))</f>
        <v/>
      </c>
      <c r="T31" s="37" t="str">
        <f ca="1">IF(AND($C31="Mål",T$5&gt;=$F31,T$5&lt;=$F31+$G31-1),2,IF(AND($C31="Milepæl",T$5&gt;=$F31,T$5&lt;=$F31+$G31-1),1,""))</f>
        <v/>
      </c>
      <c r="U31" s="37" t="str">
        <f ca="1">IF(AND($C31="Mål",U$5&gt;=$F31,U$5&lt;=$F31+$G31-1),2,IF(AND($C31="Milepæl",U$5&gt;=$F31,U$5&lt;=$F31+$G31-1),1,""))</f>
        <v/>
      </c>
      <c r="V31" s="37" t="str">
        <f ca="1">IF(AND($C31="Mål",V$5&gt;=$F31,V$5&lt;=$F31+$G31-1),2,IF(AND($C31="Milepæl",V$5&gt;=$F31,V$5&lt;=$F31+$G31-1),1,""))</f>
        <v/>
      </c>
      <c r="W31" s="37" t="str">
        <f ca="1">IF(AND($C31="Mål",W$5&gt;=$F31,W$5&lt;=$F31+$G31-1),2,IF(AND($C31="Milepæl",W$5&gt;=$F31,W$5&lt;=$F31+$G31-1),1,""))</f>
        <v/>
      </c>
      <c r="X31" s="37" t="str">
        <f ca="1">IF(AND($C31="Mål",X$5&gt;=$F31,X$5&lt;=$F31+$G31-1),2,IF(AND($C31="Milepæl",X$5&gt;=$F31,X$5&lt;=$F31+$G31-1),1,""))</f>
        <v/>
      </c>
      <c r="Y31" s="37" t="str">
        <f ca="1">IF(AND($C31="Mål",Y$5&gt;=$F31,Y$5&lt;=$F31+$G31-1),2,IF(AND($C31="Milepæl",Y$5&gt;=$F31,Y$5&lt;=$F31+$G31-1),1,""))</f>
        <v/>
      </c>
      <c r="Z31" s="37" t="str">
        <f ca="1">IF(AND($C31="Mål",Z$5&gt;=$F31,Z$5&lt;=$F31+$G31-1),2,IF(AND($C31="Milepæl",Z$5&gt;=$F31,Z$5&lt;=$F31+$G31-1),1,""))</f>
        <v/>
      </c>
      <c r="AA31" s="37" t="str">
        <f ca="1">IF(AND($C31="Mål",AA$5&gt;=$F31,AA$5&lt;=$F31+$G31-1),2,IF(AND($C31="Milepæl",AA$5&gt;=$F31,AA$5&lt;=$F31+$G31-1),1,""))</f>
        <v/>
      </c>
      <c r="AB31" s="37" t="str">
        <f ca="1">IF(AND($C31="Mål",AB$5&gt;=$F31,AB$5&lt;=$F31+$G31-1),2,IF(AND($C31="Milepæl",AB$5&gt;=$F31,AB$5&lt;=$F31+$G31-1),1,""))</f>
        <v/>
      </c>
      <c r="AC31" s="37" t="str">
        <f ca="1">IF(AND($C31="Mål",AC$5&gt;=$F31,AC$5&lt;=$F31+$G31-1),2,IF(AND($C31="Milepæl",AC$5&gt;=$F31,AC$5&lt;=$F31+$G31-1),1,""))</f>
        <v/>
      </c>
      <c r="AD31" s="37" t="str">
        <f ca="1">IF(AND($C31="Mål",AD$5&gt;=$F31,AD$5&lt;=$F31+$G31-1),2,IF(AND($C31="Milepæl",AD$5&gt;=$F31,AD$5&lt;=$F31+$G31-1),1,""))</f>
        <v/>
      </c>
      <c r="AE31" s="37" t="str">
        <f ca="1">IF(AND($C31="Mål",AE$5&gt;=$F31,AE$5&lt;=$F31+$G31-1),2,IF(AND($C31="Milepæl",AE$5&gt;=$F31,AE$5&lt;=$F31+$G31-1),1,""))</f>
        <v/>
      </c>
      <c r="AF31" s="37" t="str">
        <f ca="1">IF(AND($C31="Mål",AF$5&gt;=$F31,AF$5&lt;=$F31+$G31-1),2,IF(AND($C31="Milepæl",AF$5&gt;=$F31,AF$5&lt;=$F31+$G31-1),1,""))</f>
        <v/>
      </c>
      <c r="AG31" s="37" t="str">
        <f ca="1">IF(AND($C31="Mål",AG$5&gt;=$F31,AG$5&lt;=$F31+$G31-1),2,IF(AND($C31="Milepæl",AG$5&gt;=$F31,AG$5&lt;=$F31+$G31-1),1,""))</f>
        <v/>
      </c>
      <c r="AH31" s="37" t="str">
        <f ca="1">IF(AND($C31="Mål",AH$5&gt;=$F31,AH$5&lt;=$F31+$G31-1),2,IF(AND($C31="Milepæl",AH$5&gt;=$F31,AH$5&lt;=$F31+$G31-1),1,""))</f>
        <v/>
      </c>
      <c r="AI31" s="37" t="str">
        <f ca="1">IF(AND($C31="Mål",AI$5&gt;=$F31,AI$5&lt;=$F31+$G31-1),2,IF(AND($C31="Milepæl",AI$5&gt;=$F31,AI$5&lt;=$F31+$G31-1),1,""))</f>
        <v/>
      </c>
      <c r="AJ31" s="37" t="str">
        <f ca="1">IF(AND($C31="Mål",AJ$5&gt;=$F31,AJ$5&lt;=$F31+$G31-1),2,IF(AND($C31="Milepæl",AJ$5&gt;=$F31,AJ$5&lt;=$F31+$G31-1),1,""))</f>
        <v/>
      </c>
      <c r="AK31" s="37" t="str">
        <f ca="1">IF(AND($C31="Mål",AK$5&gt;=$F31,AK$5&lt;=$F31+$G31-1),2,IF(AND($C31="Milepæl",AK$5&gt;=$F31,AK$5&lt;=$F31+$G31-1),1,""))</f>
        <v/>
      </c>
      <c r="AL31" s="37" t="str">
        <f ca="1">IF(AND($C31="Mål",AL$5&gt;=$F31,AL$5&lt;=$F31+$G31-1),2,IF(AND($C31="Milepæl",AL$5&gt;=$F31,AL$5&lt;=$F31+$G31-1),1,""))</f>
        <v/>
      </c>
      <c r="AM31" s="37" t="str">
        <f ca="1">IF(AND($C31="Mål",AM$5&gt;=$F31,AM$5&lt;=$F31+$G31-1),2,IF(AND($C31="Milepæl",AM$5&gt;=$F31,AM$5&lt;=$F31+$G31-1),1,""))</f>
        <v/>
      </c>
      <c r="AN31" s="37" t="str">
        <f ca="1">IF(AND($C31="Mål",AN$5&gt;=$F31,AN$5&lt;=$F31+$G31-1),2,IF(AND($C31="Milepæl",AN$5&gt;=$F31,AN$5&lt;=$F31+$G31-1),1,""))</f>
        <v/>
      </c>
      <c r="AO31" s="37" t="str">
        <f ca="1">IF(AND($C31="Mål",AO$5&gt;=$F31,AO$5&lt;=$F31+$G31-1),2,IF(AND($C31="Milepæl",AO$5&gt;=$F31,AO$5&lt;=$F31+$G31-1),1,""))</f>
        <v/>
      </c>
      <c r="AP31" s="37" t="str">
        <f ca="1">IF(AND($C31="Mål",AP$5&gt;=$F31,AP$5&lt;=$F31+$G31-1),2,IF(AND($C31="Milepæl",AP$5&gt;=$F31,AP$5&lt;=$F31+$G31-1),1,""))</f>
        <v/>
      </c>
      <c r="AQ31" s="37" t="str">
        <f ca="1">IF(AND($C31="Mål",AQ$5&gt;=$F31,AQ$5&lt;=$F31+$G31-1),2,IF(AND($C31="Milepæl",AQ$5&gt;=$F31,AQ$5&lt;=$F31+$G31-1),1,""))</f>
        <v/>
      </c>
      <c r="AR31" s="37" t="str">
        <f ca="1">IF(AND($C31="Mål",AR$5&gt;=$F31,AR$5&lt;=$F31+$G31-1),2,IF(AND($C31="Milepæl",AR$5&gt;=$F31,AR$5&lt;=$F31+$G31-1),1,""))</f>
        <v/>
      </c>
      <c r="AS31" s="37" t="str">
        <f ca="1">IF(AND($C31="Mål",AS$5&gt;=$F31,AS$5&lt;=$F31+$G31-1),2,IF(AND($C31="Milepæl",AS$5&gt;=$F31,AS$5&lt;=$F31+$G31-1),1,""))</f>
        <v/>
      </c>
      <c r="AT31" s="37" t="str">
        <f ca="1">IF(AND($C31="Mål",AT$5&gt;=$F31,AT$5&lt;=$F31+$G31-1),2,IF(AND($C31="Milepæl",AT$5&gt;=$F31,AT$5&lt;=$F31+$G31-1),1,""))</f>
        <v/>
      </c>
      <c r="AU31" s="37" t="str">
        <f ca="1">IF(AND($C31="Mål",AU$5&gt;=$F31,AU$5&lt;=$F31+$G31-1),2,IF(AND($C31="Milepæl",AU$5&gt;=$F31,AU$5&lt;=$F31+$G31-1),1,""))</f>
        <v/>
      </c>
      <c r="AV31" s="37" t="str">
        <f ca="1">IF(AND($C31="Mål",AV$5&gt;=$F31,AV$5&lt;=$F31+$G31-1),2,IF(AND($C31="Milepæl",AV$5&gt;=$F31,AV$5&lt;=$F31+$G31-1),1,""))</f>
        <v/>
      </c>
      <c r="AW31" s="37" t="str">
        <f ca="1">IF(AND($C31="Mål",AW$5&gt;=$F31,AW$5&lt;=$F31+$G31-1),2,IF(AND($C31="Milepæl",AW$5&gt;=$F31,AW$5&lt;=$F31+$G31-1),1,""))</f>
        <v/>
      </c>
      <c r="AX31" s="37" t="str">
        <f ca="1">IF(AND($C31="Mål",AX$5&gt;=$F31,AX$5&lt;=$F31+$G31-1),2,IF(AND($C31="Milepæl",AX$5&gt;=$F31,AX$5&lt;=$F31+$G31-1),1,""))</f>
        <v/>
      </c>
      <c r="AY31" s="37" t="str">
        <f ca="1">IF(AND($C31="Mål",AY$5&gt;=$F31,AY$5&lt;=$F31+$G31-1),2,IF(AND($C31="Milepæl",AY$5&gt;=$F31,AY$5&lt;=$F31+$G31-1),1,""))</f>
        <v/>
      </c>
      <c r="AZ31" s="37" t="str">
        <f ca="1">IF(AND($C31="Mål",AZ$5&gt;=$F31,AZ$5&lt;=$F31+$G31-1),2,IF(AND($C31="Milepæl",AZ$5&gt;=$F31,AZ$5&lt;=$F31+$G31-1),1,""))</f>
        <v/>
      </c>
      <c r="BA31" s="37" t="str">
        <f ca="1">IF(AND($C31="Mål",BA$5&gt;=$F31,BA$5&lt;=$F31+$G31-1),2,IF(AND($C31="Milepæl",BA$5&gt;=$F31,BA$5&lt;=$F31+$G31-1),1,""))</f>
        <v/>
      </c>
      <c r="BB31" s="37" t="str">
        <f ca="1">IF(AND($C31="Mål",BB$5&gt;=$F31,BB$5&lt;=$F31+$G31-1),2,IF(AND($C31="Milepæl",BB$5&gt;=$F31,BB$5&lt;=$F31+$G31-1),1,""))</f>
        <v/>
      </c>
      <c r="BC31" s="37" t="str">
        <f ca="1">IF(AND($C31="Mål",BC$5&gt;=$F31,BC$5&lt;=$F31+$G31-1),2,IF(AND($C31="Milepæl",BC$5&gt;=$F31,BC$5&lt;=$F31+$G31-1),1,""))</f>
        <v/>
      </c>
      <c r="BD31" s="37" t="str">
        <f ca="1">IF(AND($C31="Mål",BD$5&gt;=$F31,BD$5&lt;=$F31+$G31-1),2,IF(AND($C31="Milepæl",BD$5&gt;=$F31,BD$5&lt;=$F31+$G31-1),1,""))</f>
        <v/>
      </c>
      <c r="BE31" s="37" t="str">
        <f ca="1">IF(AND($C31="Mål",BE$5&gt;=$F31,BE$5&lt;=$F31+$G31-1),2,IF(AND($C31="Milepæl",BE$5&gt;=$F31,BE$5&lt;=$F31+$G31-1),1,""))</f>
        <v/>
      </c>
      <c r="BF31" s="37" t="str">
        <f ca="1">IF(AND($C31="Mål",BF$5&gt;=$F31,BF$5&lt;=$F31+$G31-1),2,IF(AND($C31="Milepæl",BF$5&gt;=$F31,BF$5&lt;=$F31+$G31-1),1,""))</f>
        <v/>
      </c>
      <c r="BG31" s="37" t="str">
        <f ca="1">IF(AND($C31="Mål",BG$5&gt;=$F31,BG$5&lt;=$F31+$G31-1),2,IF(AND($C31="Milepæl",BG$5&gt;=$F31,BG$5&lt;=$F31+$G31-1),1,""))</f>
        <v/>
      </c>
      <c r="BH31" s="37" t="str">
        <f ca="1">IF(AND($C31="Mål",BH$5&gt;=$F31,BH$5&lt;=$F31+$G31-1),2,IF(AND($C31="Milepæl",BH$5&gt;=$F31,BH$5&lt;=$F31+$G31-1),1,""))</f>
        <v/>
      </c>
      <c r="BI31" s="37" t="str">
        <f ca="1">IF(AND($C31="Mål",BI$5&gt;=$F31,BI$5&lt;=$F31+$G31-1),2,IF(AND($C31="Milepæl",BI$5&gt;=$F31,BI$5&lt;=$F31+$G31-1),1,""))</f>
        <v/>
      </c>
      <c r="BJ31" s="37" t="str">
        <f ca="1">IF(AND($C31="Mål",BJ$5&gt;=$F31,BJ$5&lt;=$F31+$G31-1),2,IF(AND($C31="Milepæl",BJ$5&gt;=$F31,BJ$5&lt;=$F31+$G31-1),1,""))</f>
        <v/>
      </c>
      <c r="BK31" s="37" t="str">
        <f ca="1">IF(AND($C31="Mål",BK$5&gt;=$F31,BK$5&lt;=$F31+$G31-1),2,IF(AND($C31="Milepæl",BK$5&gt;=$F31,BK$5&lt;=$F31+$G31-1),1,""))</f>
        <v/>
      </c>
      <c r="BL31" s="37" t="str">
        <f ca="1">IF(AND($C31="Mål",BL$5&gt;=$F31,BL$5&lt;=$F31+$G31-1),2,IF(AND($C31="Milepæl",BL$5&gt;=$F31,BL$5&lt;=$F31+$G31-1),1,""))</f>
        <v/>
      </c>
    </row>
    <row r="32" spans="1:64" s="2" customFormat="1" ht="30" customHeight="1" x14ac:dyDescent="0.25">
      <c r="A32" s="14" t="s">
        <v>9</v>
      </c>
      <c r="B32" s="51"/>
      <c r="C32" s="33"/>
      <c r="D32" s="33"/>
      <c r="E32" s="30"/>
      <c r="F32" s="31"/>
      <c r="G32" s="32"/>
      <c r="H32" s="26"/>
      <c r="I32" s="37" t="str">
        <f ca="1">IF(AND($C32="Mål",I$5&gt;=$F32,I$5&lt;=$F32+$G32-1),2,IF(AND($C32="Milepæl",I$5&gt;=$F32,I$5&lt;=$F32+$G32-1),1,""))</f>
        <v/>
      </c>
      <c r="J32" s="37" t="str">
        <f ca="1">IF(AND($C32="Mål",J$5&gt;=$F32,J$5&lt;=$F32+$G32-1),2,IF(AND($C32="Milepæl",J$5&gt;=$F32,J$5&lt;=$F32+$G32-1),1,""))</f>
        <v/>
      </c>
      <c r="K32" s="37" t="str">
        <f ca="1">IF(AND($C32="Mål",K$5&gt;=$F32,K$5&lt;=$F32+$G32-1),2,IF(AND($C32="Milepæl",K$5&gt;=$F32,K$5&lt;=$F32+$G32-1),1,""))</f>
        <v/>
      </c>
      <c r="L32" s="37" t="str">
        <f ca="1">IF(AND($C32="Mål",L$5&gt;=$F32,L$5&lt;=$F32+$G32-1),2,IF(AND($C32="Milepæl",L$5&gt;=$F32,L$5&lt;=$F32+$G32-1),1,""))</f>
        <v/>
      </c>
      <c r="M32" s="37" t="str">
        <f ca="1">IF(AND($C32="Mål",M$5&gt;=$F32,M$5&lt;=$F32+$G32-1),2,IF(AND($C32="Milepæl",M$5&gt;=$F32,M$5&lt;=$F32+$G32-1),1,""))</f>
        <v/>
      </c>
      <c r="N32" s="37" t="str">
        <f ca="1">IF(AND($C32="Mål",N$5&gt;=$F32,N$5&lt;=$F32+$G32-1),2,IF(AND($C32="Milepæl",N$5&gt;=$F32,N$5&lt;=$F32+$G32-1),1,""))</f>
        <v/>
      </c>
      <c r="O32" s="37" t="str">
        <f ca="1">IF(AND($C32="Mål",O$5&gt;=$F32,O$5&lt;=$F32+$G32-1),2,IF(AND($C32="Milepæl",O$5&gt;=$F32,O$5&lt;=$F32+$G32-1),1,""))</f>
        <v/>
      </c>
      <c r="P32" s="37" t="str">
        <f ca="1">IF(AND($C32="Mål",P$5&gt;=$F32,P$5&lt;=$F32+$G32-1),2,IF(AND($C32="Milepæl",P$5&gt;=$F32,P$5&lt;=$F32+$G32-1),1,""))</f>
        <v/>
      </c>
      <c r="Q32" s="37" t="str">
        <f ca="1">IF(AND($C32="Mål",Q$5&gt;=$F32,Q$5&lt;=$F32+$G32-1),2,IF(AND($C32="Milepæl",Q$5&gt;=$F32,Q$5&lt;=$F32+$G32-1),1,""))</f>
        <v/>
      </c>
      <c r="R32" s="37" t="str">
        <f ca="1">IF(AND($C32="Mål",R$5&gt;=$F32,R$5&lt;=$F32+$G32-1),2,IF(AND($C32="Milepæl",R$5&gt;=$F32,R$5&lt;=$F32+$G32-1),1,""))</f>
        <v/>
      </c>
      <c r="S32" s="37" t="str">
        <f ca="1">IF(AND($C32="Mål",S$5&gt;=$F32,S$5&lt;=$F32+$G32-1),2,IF(AND($C32="Milepæl",S$5&gt;=$F32,S$5&lt;=$F32+$G32-1),1,""))</f>
        <v/>
      </c>
      <c r="T32" s="37" t="str">
        <f ca="1">IF(AND($C32="Mål",T$5&gt;=$F32,T$5&lt;=$F32+$G32-1),2,IF(AND($C32="Milepæl",T$5&gt;=$F32,T$5&lt;=$F32+$G32-1),1,""))</f>
        <v/>
      </c>
      <c r="U32" s="37" t="str">
        <f ca="1">IF(AND($C32="Mål",U$5&gt;=$F32,U$5&lt;=$F32+$G32-1),2,IF(AND($C32="Milepæl",U$5&gt;=$F32,U$5&lt;=$F32+$G32-1),1,""))</f>
        <v/>
      </c>
      <c r="V32" s="37" t="str">
        <f ca="1">IF(AND($C32="Mål",V$5&gt;=$F32,V$5&lt;=$F32+$G32-1),2,IF(AND($C32="Milepæl",V$5&gt;=$F32,V$5&lt;=$F32+$G32-1),1,""))</f>
        <v/>
      </c>
      <c r="W32" s="37" t="str">
        <f ca="1">IF(AND($C32="Mål",W$5&gt;=$F32,W$5&lt;=$F32+$G32-1),2,IF(AND($C32="Milepæl",W$5&gt;=$F32,W$5&lt;=$F32+$G32-1),1,""))</f>
        <v/>
      </c>
      <c r="X32" s="37" t="str">
        <f ca="1">IF(AND($C32="Mål",X$5&gt;=$F32,X$5&lt;=$F32+$G32-1),2,IF(AND($C32="Milepæl",X$5&gt;=$F32,X$5&lt;=$F32+$G32-1),1,""))</f>
        <v/>
      </c>
      <c r="Y32" s="37" t="str">
        <f ca="1">IF(AND($C32="Mål",Y$5&gt;=$F32,Y$5&lt;=$F32+$G32-1),2,IF(AND($C32="Milepæl",Y$5&gt;=$F32,Y$5&lt;=$F32+$G32-1),1,""))</f>
        <v/>
      </c>
      <c r="Z32" s="37" t="str">
        <f ca="1">IF(AND($C32="Mål",Z$5&gt;=$F32,Z$5&lt;=$F32+$G32-1),2,IF(AND($C32="Milepæl",Z$5&gt;=$F32,Z$5&lt;=$F32+$G32-1),1,""))</f>
        <v/>
      </c>
      <c r="AA32" s="37" t="str">
        <f ca="1">IF(AND($C32="Mål",AA$5&gt;=$F32,AA$5&lt;=$F32+$G32-1),2,IF(AND($C32="Milepæl",AA$5&gt;=$F32,AA$5&lt;=$F32+$G32-1),1,""))</f>
        <v/>
      </c>
      <c r="AB32" s="37" t="str">
        <f ca="1">IF(AND($C32="Mål",AB$5&gt;=$F32,AB$5&lt;=$F32+$G32-1),2,IF(AND($C32="Milepæl",AB$5&gt;=$F32,AB$5&lt;=$F32+$G32-1),1,""))</f>
        <v/>
      </c>
      <c r="AC32" s="37" t="str">
        <f ca="1">IF(AND($C32="Mål",AC$5&gt;=$F32,AC$5&lt;=$F32+$G32-1),2,IF(AND($C32="Milepæl",AC$5&gt;=$F32,AC$5&lt;=$F32+$G32-1),1,""))</f>
        <v/>
      </c>
      <c r="AD32" s="37" t="str">
        <f ca="1">IF(AND($C32="Mål",AD$5&gt;=$F32,AD$5&lt;=$F32+$G32-1),2,IF(AND($C32="Milepæl",AD$5&gt;=$F32,AD$5&lt;=$F32+$G32-1),1,""))</f>
        <v/>
      </c>
      <c r="AE32" s="37" t="str">
        <f ca="1">IF(AND($C32="Mål",AE$5&gt;=$F32,AE$5&lt;=$F32+$G32-1),2,IF(AND($C32="Milepæl",AE$5&gt;=$F32,AE$5&lt;=$F32+$G32-1),1,""))</f>
        <v/>
      </c>
      <c r="AF32" s="37" t="str">
        <f ca="1">IF(AND($C32="Mål",AF$5&gt;=$F32,AF$5&lt;=$F32+$G32-1),2,IF(AND($C32="Milepæl",AF$5&gt;=$F32,AF$5&lt;=$F32+$G32-1),1,""))</f>
        <v/>
      </c>
      <c r="AG32" s="37" t="str">
        <f ca="1">IF(AND($C32="Mål",AG$5&gt;=$F32,AG$5&lt;=$F32+$G32-1),2,IF(AND($C32="Milepæl",AG$5&gt;=$F32,AG$5&lt;=$F32+$G32-1),1,""))</f>
        <v/>
      </c>
      <c r="AH32" s="37" t="str">
        <f ca="1">IF(AND($C32="Mål",AH$5&gt;=$F32,AH$5&lt;=$F32+$G32-1),2,IF(AND($C32="Milepæl",AH$5&gt;=$F32,AH$5&lt;=$F32+$G32-1),1,""))</f>
        <v/>
      </c>
      <c r="AI32" s="37" t="str">
        <f ca="1">IF(AND($C32="Mål",AI$5&gt;=$F32,AI$5&lt;=$F32+$G32-1),2,IF(AND($C32="Milepæl",AI$5&gt;=$F32,AI$5&lt;=$F32+$G32-1),1,""))</f>
        <v/>
      </c>
      <c r="AJ32" s="37" t="str">
        <f ca="1">IF(AND($C32="Mål",AJ$5&gt;=$F32,AJ$5&lt;=$F32+$G32-1),2,IF(AND($C32="Milepæl",AJ$5&gt;=$F32,AJ$5&lt;=$F32+$G32-1),1,""))</f>
        <v/>
      </c>
      <c r="AK32" s="37" t="str">
        <f ca="1">IF(AND($C32="Mål",AK$5&gt;=$F32,AK$5&lt;=$F32+$G32-1),2,IF(AND($C32="Milepæl",AK$5&gt;=$F32,AK$5&lt;=$F32+$G32-1),1,""))</f>
        <v/>
      </c>
      <c r="AL32" s="37" t="str">
        <f ca="1">IF(AND($C32="Mål",AL$5&gt;=$F32,AL$5&lt;=$F32+$G32-1),2,IF(AND($C32="Milepæl",AL$5&gt;=$F32,AL$5&lt;=$F32+$G32-1),1,""))</f>
        <v/>
      </c>
      <c r="AM32" s="37" t="str">
        <f ca="1">IF(AND($C32="Mål",AM$5&gt;=$F32,AM$5&lt;=$F32+$G32-1),2,IF(AND($C32="Milepæl",AM$5&gt;=$F32,AM$5&lt;=$F32+$G32-1),1,""))</f>
        <v/>
      </c>
      <c r="AN32" s="37" t="str">
        <f ca="1">IF(AND($C32="Mål",AN$5&gt;=$F32,AN$5&lt;=$F32+$G32-1),2,IF(AND($C32="Milepæl",AN$5&gt;=$F32,AN$5&lt;=$F32+$G32-1),1,""))</f>
        <v/>
      </c>
      <c r="AO32" s="37" t="str">
        <f ca="1">IF(AND($C32="Mål",AO$5&gt;=$F32,AO$5&lt;=$F32+$G32-1),2,IF(AND($C32="Milepæl",AO$5&gt;=$F32,AO$5&lt;=$F32+$G32-1),1,""))</f>
        <v/>
      </c>
      <c r="AP32" s="37" t="str">
        <f ca="1">IF(AND($C32="Mål",AP$5&gt;=$F32,AP$5&lt;=$F32+$G32-1),2,IF(AND($C32="Milepæl",AP$5&gt;=$F32,AP$5&lt;=$F32+$G32-1),1,""))</f>
        <v/>
      </c>
      <c r="AQ32" s="37" t="str">
        <f ca="1">IF(AND($C32="Mål",AQ$5&gt;=$F32,AQ$5&lt;=$F32+$G32-1),2,IF(AND($C32="Milepæl",AQ$5&gt;=$F32,AQ$5&lt;=$F32+$G32-1),1,""))</f>
        <v/>
      </c>
      <c r="AR32" s="37" t="str">
        <f ca="1">IF(AND($C32="Mål",AR$5&gt;=$F32,AR$5&lt;=$F32+$G32-1),2,IF(AND($C32="Milepæl",AR$5&gt;=$F32,AR$5&lt;=$F32+$G32-1),1,""))</f>
        <v/>
      </c>
      <c r="AS32" s="37" t="str">
        <f ca="1">IF(AND($C32="Mål",AS$5&gt;=$F32,AS$5&lt;=$F32+$G32-1),2,IF(AND($C32="Milepæl",AS$5&gt;=$F32,AS$5&lt;=$F32+$G32-1),1,""))</f>
        <v/>
      </c>
      <c r="AT32" s="37" t="str">
        <f ca="1">IF(AND($C32="Mål",AT$5&gt;=$F32,AT$5&lt;=$F32+$G32-1),2,IF(AND($C32="Milepæl",AT$5&gt;=$F32,AT$5&lt;=$F32+$G32-1),1,""))</f>
        <v/>
      </c>
      <c r="AU32" s="37" t="str">
        <f ca="1">IF(AND($C32="Mål",AU$5&gt;=$F32,AU$5&lt;=$F32+$G32-1),2,IF(AND($C32="Milepæl",AU$5&gt;=$F32,AU$5&lt;=$F32+$G32-1),1,""))</f>
        <v/>
      </c>
      <c r="AV32" s="37" t="str">
        <f ca="1">IF(AND($C32="Mål",AV$5&gt;=$F32,AV$5&lt;=$F32+$G32-1),2,IF(AND($C32="Milepæl",AV$5&gt;=$F32,AV$5&lt;=$F32+$G32-1),1,""))</f>
        <v/>
      </c>
      <c r="AW32" s="37" t="str">
        <f ca="1">IF(AND($C32="Mål",AW$5&gt;=$F32,AW$5&lt;=$F32+$G32-1),2,IF(AND($C32="Milepæl",AW$5&gt;=$F32,AW$5&lt;=$F32+$G32-1),1,""))</f>
        <v/>
      </c>
      <c r="AX32" s="37" t="str">
        <f ca="1">IF(AND($C32="Mål",AX$5&gt;=$F32,AX$5&lt;=$F32+$G32-1),2,IF(AND($C32="Milepæl",AX$5&gt;=$F32,AX$5&lt;=$F32+$G32-1),1,""))</f>
        <v/>
      </c>
      <c r="AY32" s="37" t="str">
        <f ca="1">IF(AND($C32="Mål",AY$5&gt;=$F32,AY$5&lt;=$F32+$G32-1),2,IF(AND($C32="Milepæl",AY$5&gt;=$F32,AY$5&lt;=$F32+$G32-1),1,""))</f>
        <v/>
      </c>
      <c r="AZ32" s="37" t="str">
        <f ca="1">IF(AND($C32="Mål",AZ$5&gt;=$F32,AZ$5&lt;=$F32+$G32-1),2,IF(AND($C32="Milepæl",AZ$5&gt;=$F32,AZ$5&lt;=$F32+$G32-1),1,""))</f>
        <v/>
      </c>
      <c r="BA32" s="37" t="str">
        <f ca="1">IF(AND($C32="Mål",BA$5&gt;=$F32,BA$5&lt;=$F32+$G32-1),2,IF(AND($C32="Milepæl",BA$5&gt;=$F32,BA$5&lt;=$F32+$G32-1),1,""))</f>
        <v/>
      </c>
      <c r="BB32" s="37" t="str">
        <f ca="1">IF(AND($C32="Mål",BB$5&gt;=$F32,BB$5&lt;=$F32+$G32-1),2,IF(AND($C32="Milepæl",BB$5&gt;=$F32,BB$5&lt;=$F32+$G32-1),1,""))</f>
        <v/>
      </c>
      <c r="BC32" s="37" t="str">
        <f ca="1">IF(AND($C32="Mål",BC$5&gt;=$F32,BC$5&lt;=$F32+$G32-1),2,IF(AND($C32="Milepæl",BC$5&gt;=$F32,BC$5&lt;=$F32+$G32-1),1,""))</f>
        <v/>
      </c>
      <c r="BD32" s="37" t="str">
        <f ca="1">IF(AND($C32="Mål",BD$5&gt;=$F32,BD$5&lt;=$F32+$G32-1),2,IF(AND($C32="Milepæl",BD$5&gt;=$F32,BD$5&lt;=$F32+$G32-1),1,""))</f>
        <v/>
      </c>
      <c r="BE32" s="37" t="str">
        <f ca="1">IF(AND($C32="Mål",BE$5&gt;=$F32,BE$5&lt;=$F32+$G32-1),2,IF(AND($C32="Milepæl",BE$5&gt;=$F32,BE$5&lt;=$F32+$G32-1),1,""))</f>
        <v/>
      </c>
      <c r="BF32" s="37" t="str">
        <f ca="1">IF(AND($C32="Mål",BF$5&gt;=$F32,BF$5&lt;=$F32+$G32-1),2,IF(AND($C32="Milepæl",BF$5&gt;=$F32,BF$5&lt;=$F32+$G32-1),1,""))</f>
        <v/>
      </c>
      <c r="BG32" s="37" t="str">
        <f ca="1">IF(AND($C32="Mål",BG$5&gt;=$F32,BG$5&lt;=$F32+$G32-1),2,IF(AND($C32="Milepæl",BG$5&gt;=$F32,BG$5&lt;=$F32+$G32-1),1,""))</f>
        <v/>
      </c>
      <c r="BH32" s="37" t="str">
        <f ca="1">IF(AND($C32="Mål",BH$5&gt;=$F32,BH$5&lt;=$F32+$G32-1),2,IF(AND($C32="Milepæl",BH$5&gt;=$F32,BH$5&lt;=$F32+$G32-1),1,""))</f>
        <v/>
      </c>
      <c r="BI32" s="37" t="str">
        <f ca="1">IF(AND($C32="Mål",BI$5&gt;=$F32,BI$5&lt;=$F32+$G32-1),2,IF(AND($C32="Milepæl",BI$5&gt;=$F32,BI$5&lt;=$F32+$G32-1),1,""))</f>
        <v/>
      </c>
      <c r="BJ32" s="37" t="str">
        <f ca="1">IF(AND($C32="Mål",BJ$5&gt;=$F32,BJ$5&lt;=$F32+$G32-1),2,IF(AND($C32="Milepæl",BJ$5&gt;=$F32,BJ$5&lt;=$F32+$G32-1),1,""))</f>
        <v/>
      </c>
      <c r="BK32" s="37" t="str">
        <f ca="1">IF(AND($C32="Mål",BK$5&gt;=$F32,BK$5&lt;=$F32+$G32-1),2,IF(AND($C32="Milepæl",BK$5&gt;=$F32,BK$5&lt;=$F32+$G32-1),1,""))</f>
        <v/>
      </c>
      <c r="BL32" s="37" t="str">
        <f ca="1">IF(AND($C32="Mål",BL$5&gt;=$F32,BL$5&lt;=$F32+$G32-1),2,IF(AND($C32="Milepæl",BL$5&gt;=$F32,BL$5&lt;=$F32+$G32-1),1,""))</f>
        <v/>
      </c>
    </row>
    <row r="33" spans="1:64" s="2" customFormat="1" ht="30" customHeight="1" thickBot="1" x14ac:dyDescent="0.3">
      <c r="A33" s="15" t="s">
        <v>10</v>
      </c>
      <c r="B33" s="24" t="s">
        <v>22</v>
      </c>
      <c r="C33" s="24"/>
      <c r="D33" s="24"/>
      <c r="E33" s="24"/>
      <c r="F33" s="39"/>
      <c r="G33" s="24"/>
      <c r="H33" s="48"/>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row>
    <row r="34" spans="1:64" ht="30" customHeight="1" x14ac:dyDescent="0.25">
      <c r="D34" s="5"/>
      <c r="G34" s="16"/>
      <c r="H34" s="4"/>
    </row>
    <row r="35" spans="1:64" ht="30" customHeight="1" x14ac:dyDescent="0.25">
      <c r="D35" s="6"/>
    </row>
  </sheetData>
  <mergeCells count="9">
    <mergeCell ref="X2:AA2"/>
    <mergeCell ref="AC2:AF2"/>
    <mergeCell ref="D3:E3"/>
    <mergeCell ref="D4:E4"/>
    <mergeCell ref="B5:H5"/>
    <mergeCell ref="F3:G3"/>
    <mergeCell ref="I2:L2"/>
    <mergeCell ref="N2:Q2"/>
    <mergeCell ref="S2:V2"/>
  </mergeCells>
  <conditionalFormatting sqref="E7:E32">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8" priority="1">
      <formula>AND(TODAY()&gt;=I$5,TODAY()&lt;J$5)</formula>
    </cfRule>
  </conditionalFormatting>
  <conditionalFormatting sqref="I4:AM4">
    <cfRule type="expression" dxfId="7" priority="7">
      <formula>I$5&lt;=EOMONTH($I$5,0)</formula>
    </cfRule>
  </conditionalFormatting>
  <conditionalFormatting sqref="J4:BL4">
    <cfRule type="expression" dxfId="6" priority="3">
      <formula>AND(J$5&lt;=EOMONTH($I$5,2),J$5&gt;EOMONTH($I$5,0),J$5&gt;EOMONTH($I$5,1))</formula>
    </cfRule>
  </conditionalFormatting>
  <conditionalFormatting sqref="I4:BL4">
    <cfRule type="expression" dxfId="5" priority="2">
      <formula>AND(I$5&lt;=EOMONTH($I$5,1),I$5&gt;EOMONTH($I$5,0))</formula>
    </cfRule>
  </conditionalFormatting>
  <conditionalFormatting sqref="I8:BL32">
    <cfRule type="expression" dxfId="4" priority="24" stopIfTrue="1">
      <formula>AND($C8="Lav risiko",I$5&gt;=$F8,I$5&lt;=$F8+$G8-1)</formula>
    </cfRule>
    <cfRule type="expression" dxfId="3" priority="43" stopIfTrue="1">
      <formula>AND($C8="Høj risiko",I$5&gt;=$F8,I$5&lt;=$F8+$G8-1)</formula>
    </cfRule>
    <cfRule type="expression" dxfId="2" priority="61" stopIfTrue="1">
      <formula>AND($C8="På rette spor",I$5&gt;=$F8,I$5&lt;=$F8+$G8-1)</formula>
    </cfRule>
    <cfRule type="expression" dxfId="1" priority="62" stopIfTrue="1">
      <formula>AND($C8="Mellem risiko",I$5&gt;=$F8,I$5&lt;=$F8+$G8-1)</formula>
    </cfRule>
    <cfRule type="expression" dxfId="0" priority="63" stopIfTrue="1">
      <formula>AND(LEN($C8)=0,I$5&gt;=$F8,I$5&lt;=$F8+$G8-1)</formula>
    </cfRule>
  </conditionalFormatting>
  <dataValidations count="2">
    <dataValidation type="whole" operator="greaterThanOrEqual" allowBlank="1" showInputMessage="1" promptTitle="Rulleinterval" prompt="Hvis du ændrer dette tal, ruller visningen Gantt-diagrammet." sqref="F4" xr:uid="{00000000-0002-0000-0000-000000000000}">
      <formula1>0</formula1>
    </dataValidation>
    <dataValidation type="list" allowBlank="1" showInputMessage="1" showErrorMessage="1" sqref="C27:C32 C10:C13 C15:C19 C21:C25" xr:uid="{00000000-0002-0000-0000-000001000000}">
      <formula1>"Mål,Milepæl,På rette spor, Lav risiko, Mellem risiko, Høj risiko"</formula1>
    </dataValidation>
  </dataValidations>
  <printOptions horizontalCentered="1"/>
  <pageMargins left="0.23622047244094491" right="0.23622047244094491" top="0.51181102362204722" bottom="0.51181102362204722" header="0.31496062992125984" footer="0.31496062992125984"/>
  <pageSetup paperSize="9" scale="41" fitToHeight="0" orientation="landscape" r:id="rId1"/>
  <headerFooter differentFirst="1" scaleWithDoc="0">
    <oddFooter>Page &amp;P of &amp;N</oddFooter>
  </headerFooter>
  <ignoredErrors>
    <ignoredError sqref="F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Rullepanel 5">
              <controlPr defaultSize="0" autoPict="0" altText="Rullepanel til at rulle gennem Gantt-projektets tidslinje.">
                <anchor moveWithCells="1">
                  <from>
                    <xdr:col>8</xdr:col>
                    <xdr:colOff>28575</xdr:colOff>
                    <xdr:row>5</xdr:row>
                    <xdr:rowOff>57150</xdr:rowOff>
                  </from>
                  <to>
                    <xdr:col>112</xdr:col>
                    <xdr:colOff>361950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E7:E32</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I33:BL33</xm:sqref>
        </x14:conditionalFormatting>
        <x14:conditionalFormatting xmlns:xm="http://schemas.microsoft.com/office/excel/2006/main">
          <x14:cfRule type="iconSet" priority="8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38</v>
      </c>
    </row>
    <row r="2" spans="1:1" ht="120" x14ac:dyDescent="0.2">
      <c r="A2" s="12" t="s">
        <v>39</v>
      </c>
    </row>
    <row r="3" spans="1:1" ht="26.25" customHeight="1" x14ac:dyDescent="0.2">
      <c r="A3" s="11" t="s">
        <v>40</v>
      </c>
    </row>
    <row r="4" spans="1:1" s="10" customFormat="1" ht="204.95" customHeight="1" x14ac:dyDescent="0.25">
      <c r="A4" s="13" t="s">
        <v>41</v>
      </c>
    </row>
    <row r="5" spans="1:1" ht="15" x14ac:dyDescent="0.2">
      <c r="A5" s="49" t="s">
        <v>42</v>
      </c>
    </row>
  </sheetData>
  <printOptions horizontalCentered="1"/>
  <pageMargins left="0.25" right="0.25" top="0.5" bottom="0.5" header="0.3" footer="0.3"/>
  <pageSetup paperSize="9" fitToHeight="0" orientation="landscape" r:id="rId1"/>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s k t j U p b o i f + j A A A A 9 Q A A A B I A H A B D b 2 5 m a W c v U G F j a 2 F n Z S 5 4 b W w g o h g A K K A U A A A A A A A A A A A A A A A A A A A A A A A A A A A A h Y + 9 D o I w H M R f h X T v B 3 U h 5 E 8 Z d F M S E x P j 2 p Q K j V A M L Z Z 3 c / C R f A U x i r o 5 3 v 3 u k r v 7 9 Q b 5 2 D b R R f f O d D Z D M W E o 0 l Z 1 p b F V h g Z / x A n K B W y l O s l K R 1 P Y u n R 0 J k O 1 9 + e U 0 h A C C Q v S 9 R X l j M X 0 U G x 2 q t a t x M Y 6 L 6 3 S 6 N M q / 7 e Q g P 1 r j O A k S Q h n 0 y S g s w e F s V / O J / a k P y Y s h 8 Y P v R a l x K s 1 0 F k C f V 8 Q D 1 B L A w Q U A A I A C A C y S 2 N 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k t j U i i K R 7 g O A A A A E Q A A A B M A H A B G b 3 J t d W x h c y 9 T Z W N 0 a W 9 u M S 5 t I K I Y A C i g F A A A A A A A A A A A A A A A A A A A A A A A A A A A A C t O T S 7 J z M 9 T C I b Q h t Y A U E s B A i 0 A F A A C A A g A s k t j U p b o i f + j A A A A 9 Q A A A B I A A A A A A A A A A A A A A A A A A A A A A E N v b m Z p Z y 9 Q Y W N r Y W d l L n h t b F B L A Q I t A B Q A A g A I A L J L Y 1 I P y u m r p A A A A O k A A A A T A A A A A A A A A A A A A A A A A O 8 A A A B b Q 2 9 u d G V u d F 9 U e X B l c 1 0 u e G 1 s U E s B A i 0 A F A A C A A g A s k t j U i 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5 b Q C t I P M t K p m a o F t 1 I A C E A A A A A A g A A A A A A E G Y A A A A B A A A g A A A A s t V D A J l o D F w Y z f X f F i j V S 3 Z u h 1 R N 2 W O h S 2 h g X H u 5 p M U A A A A A D o A A A A A C A A A g A A A A t e s C a W w n Y D l F 3 D q + 3 U M 8 h S 9 H 6 O + v 9 + 0 a f 3 X o z 3 X O s b h Q A A A A t X 2 9 d F X K 7 m b l g J a j 2 M i t / E S b / y C v r c W o + N K x g G m I O 7 r z V F K f 0 G z 6 p V W V T A h J a p o r 1 U R l 0 R V S s B F a f a y N D P Y x / O K e l O 9 w e h 8 D R X n Z e H y 8 a r l A A A A A u 8 D E r q X E t 0 r L u r T H v N + g A L K p g x t q G a E K S / E S q a 5 0 0 w E f I s R H k c H F k O x + V / 6 O z S g M l m S x Y k 9 O M / h K F 6 C W Z X g m S w = = < / D a t a M a s h u p > 
</file>

<file path=customXml/itemProps1.xml><?xml version="1.0" encoding="utf-8"?>
<ds:datastoreItem xmlns:ds="http://schemas.openxmlformats.org/officeDocument/2006/customXml" ds:itemID="{50BD7DFD-AE19-4E8A-8304-4C1277FC87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Regneark</vt:lpstr>
      </vt:variant>
      <vt:variant>
        <vt:i4>2</vt:i4>
      </vt:variant>
      <vt:variant>
        <vt:lpstr>Navngivne områder</vt:lpstr>
      </vt:variant>
      <vt:variant>
        <vt:i4>3</vt:i4>
      </vt:variant>
    </vt:vector>
  </HeadingPairs>
  <TitlesOfParts>
    <vt:vector size="5" baseType="lpstr">
      <vt:lpstr>Gantt</vt:lpstr>
      <vt:lpstr>Om</vt:lpstr>
      <vt:lpstr>Projekt_Start</vt:lpstr>
      <vt:lpstr>Rulleinterval</vt:lpstr>
      <vt:lpstr>Gantt!Udskriftstitler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2021-03-03T08:41:02Z</dcterms:modified>
</cp:coreProperties>
</file>