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dor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8" i="1"/>
  <c r="B16" i="1"/>
  <c r="B15" i="1"/>
  <c r="F12" i="1"/>
  <c r="E12" i="1"/>
  <c r="E3" i="1"/>
  <c r="F11" i="1"/>
  <c r="F10" i="1"/>
  <c r="F9" i="1"/>
  <c r="F8" i="1"/>
  <c r="F7" i="1"/>
  <c r="F6" i="1"/>
  <c r="F5" i="1"/>
  <c r="F4" i="1"/>
  <c r="F3" i="1"/>
  <c r="F2" i="1"/>
  <c r="E11" i="1"/>
  <c r="E10" i="1"/>
  <c r="E9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<sst xmlns="http://schemas.openxmlformats.org/spreadsheetml/2006/main" count="67" uniqueCount="37">
  <si>
    <t>Activity</t>
  </si>
  <si>
    <t>o</t>
  </si>
  <si>
    <t>m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</si>
  <si>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</si>
  <si>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</si>
  <si>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</si>
  <si>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</si>
  <si>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</si>
  <si>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</si>
  <si>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</si>
  <si>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</si>
  <si>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</si>
  <si>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</si>
  <si>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</si>
  <si>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</si>
  <si>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te</t>
  </si>
  <si>
    <t>sigma</t>
  </si>
  <si>
    <t>Critical path A -C - D - H -J-K</t>
  </si>
  <si>
    <t>Sigma</t>
  </si>
  <si>
    <t>Z95=1,64485</t>
  </si>
  <si>
    <t>te95=60.1309</t>
  </si>
  <si>
    <t xml:space="preserve"> verkefnið  má ekki taka meira en 60 daga ef það á að vera búið eftir 70 daga með 95% líku</t>
  </si>
  <si>
    <t>31% líkur á að verkefnið klárist á 70 dögum</t>
  </si>
  <si>
    <t>(te95-70)/6 = 1,64485</t>
  </si>
  <si>
    <t>=&gt;</t>
  </si>
  <si>
    <t>te95=60,1309</t>
  </si>
  <si>
    <t>norm cost</t>
  </si>
  <si>
    <t>crash cost/day</t>
  </si>
  <si>
    <t>max crash time</t>
  </si>
  <si>
    <t>lengd verkefnis</t>
  </si>
  <si>
    <t>Crashed task(cumulative)</t>
  </si>
  <si>
    <t>Additional cost(cumulative)</t>
  </si>
  <si>
    <t>A-B</t>
  </si>
  <si>
    <t>No overhead info</t>
  </si>
  <si>
    <t>critical path</t>
  </si>
  <si>
    <t>ACDHJK</t>
  </si>
  <si>
    <t>ABCDHJK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</si>
</sst>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7" sqref="A17"/>
    </sheetView>
  </sheetViews>
  <sheetFormatPr defaultRowHeight="15" x14ac:dyDescent="0.25"/>
  <cols>
    <col min="2" max="2" width="10.140625" customWidth="1"/>
    <col min="3" max="3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5">
      <c r="A2" t="s">
        <v>4</v>
      </c>
      <c r="B2">
        <v>4</v>
      </c>
      <c r="C2">
        <v>7</v>
      </c>
      <c r="D2">
        <v>10</v>
      </c>
      <c r="E2">
        <f>(B2+4*C2+D2)/6</f>
        <v>7</v>
      </c>
      <c r="F2">
        <f>(D2-B2)/6</f>
        <v>1</v>
      </c>
    </row>
    <row r="3" spans="1:6" x14ac:dyDescent="0.25">
      <c r="A3" t="s">
        <v>5</v>
      </c>
      <c r="B3">
        <v>2</v>
      </c>
      <c r="C3">
        <v>4</v>
      </c>
      <c r="D3">
        <v>8</v>
      </c>
      <c r="E3">
        <f>ROUNDUP((B3+4*C3+D3)/6,0)</f>
        <v>5</v>
      </c>
      <c r="F3">
        <f>(D3-B3)/6</f>
        <v>1</v>
      </c>
    </row>
    <row r="4" spans="1:6" x14ac:dyDescent="0.25">
      <c r="A4" t="s">
        <v>6</v>
      </c>
      <c r="B4">
        <v>2</v>
      </c>
      <c r="C4">
        <v>5</v>
      </c>
      <c r="D4">
        <v>8</v>
      </c>
      <c r="E4">
        <f>(B4+4*C4+D4)/6</f>
        <v>5</v>
      </c>
      <c r="F4">
        <f>(D4-B4)/6</f>
        <v>1</v>
      </c>
    </row>
    <row r="5" spans="1:6" x14ac:dyDescent="0.25">
      <c r="A5" t="s">
        <v>7</v>
      </c>
      <c r="B5">
        <v>16</v>
      </c>
      <c r="C5">
        <v>19</v>
      </c>
      <c r="D5">
        <v>28</v>
      </c>
      <c r="E5">
        <f>(B5+4*C5+D5)/6</f>
        <v>20</v>
      </c>
      <c r="F5">
        <f>(D5-B5)/6</f>
        <v>2</v>
      </c>
    </row>
    <row r="6" spans="1:6" x14ac:dyDescent="0.25">
      <c r="A6" t="s">
        <v>8</v>
      </c>
      <c r="B6">
        <v>6</v>
      </c>
      <c r="C6">
        <v>9</v>
      </c>
      <c r="D6">
        <v>24</v>
      </c>
      <c r="E6">
        <f>(B6+4*C6+D6)/6</f>
        <v>11</v>
      </c>
      <c r="F6">
        <f>(D6-B6)/6</f>
        <v>3</v>
      </c>
    </row>
    <row r="7" spans="1:6" x14ac:dyDescent="0.25">
      <c r="A7" t="s">
        <v>9</v>
      </c>
      <c r="B7">
        <v>1</v>
      </c>
      <c r="C7">
        <v>7</v>
      </c>
      <c r="D7">
        <v>13</v>
      </c>
      <c r="E7">
        <f>(B7+4*C7+D7)/6</f>
        <v>7</v>
      </c>
      <c r="F7">
        <f>(D7-B7)/6</f>
        <v>2</v>
      </c>
    </row>
    <row r="8" spans="1:6" x14ac:dyDescent="0.25">
      <c r="A8" t="s">
        <v>10</v>
      </c>
      <c r="B8">
        <v>4</v>
      </c>
      <c r="C8">
        <v>10</v>
      </c>
      <c r="D8">
        <v>28</v>
      </c>
      <c r="E8">
        <f>(B8+4*C8+D8)/6</f>
        <v>12</v>
      </c>
      <c r="F8">
        <f>(D8-B8)/6</f>
        <v>4</v>
      </c>
    </row>
    <row r="9" spans="1:6" x14ac:dyDescent="0.25">
      <c r="A9" t="s">
        <v>11</v>
      </c>
      <c r="B9">
        <v>2</v>
      </c>
      <c r="C9">
        <v>5</v>
      </c>
      <c r="D9">
        <v>14</v>
      </c>
      <c r="E9">
        <f>(B9+4*C9+D9)/6</f>
        <v>6</v>
      </c>
      <c r="F9">
        <f>(D9-B9)/6</f>
        <v>2</v>
      </c>
    </row>
    <row r="10" spans="1:6" x14ac:dyDescent="0.25">
      <c r="A10" t="s">
        <v>12</v>
      </c>
      <c r="B10">
        <v>5</v>
      </c>
      <c r="C10">
        <v>8</v>
      </c>
      <c r="D10">
        <v>17</v>
      </c>
      <c r="E10">
        <f>(B10+4*C10+D10)/6</f>
        <v>9</v>
      </c>
      <c r="F10">
        <f>(D10-B10)/6</f>
        <v>2</v>
      </c>
    </row>
    <row r="11" spans="1:6" x14ac:dyDescent="0.25">
      <c r="A11" t="s">
        <v>13</v>
      </c>
      <c r="B11">
        <v>2</v>
      </c>
      <c r="C11">
        <v>5</v>
      </c>
      <c r="D11">
        <v>8</v>
      </c>
      <c r="E11">
        <f>(B11+4*C11+D11)/6</f>
        <v>5</v>
      </c>
      <c r="F11">
        <f>(D11-B11)/6</f>
        <v>1</v>
      </c>
    </row>
    <row r="12" spans="1:6" x14ac:dyDescent="0.25">
      <c r="A12" t="s">
        <v>14</v>
      </c>
      <c r="B12">
        <v>17</v>
      </c>
      <c r="C12">
        <v>29</v>
      </c>
      <c r="D12">
        <v>45</v>
      </c>
      <c r="E12">
        <f>ROUNDUP((B12+4*C12+D12)/6,0)</f>
        <v>30</v>
      </c>
      <c r="F12">
        <f>ROUNDUP((D12-B12)/6,0)</f>
        <v>5</v>
      </c>
    </row>
    <row r="14" spans="1:6" x14ac:dyDescent="0.25">
      <c r="A14" t="s">
        <v>17</v>
      </c>
    </row>
    <row r="15" spans="1:6" x14ac:dyDescent="0.25">
      <c r="A15" t="s">
        <v>15</v>
      </c>
      <c r="B15">
        <f>E2+E4+E5+E9+E11+E12</f>
        <v>73</v>
      </c>
    </row>
    <row r="16" spans="1:6" x14ac:dyDescent="0.25">
      <c r="A16" t="s">
        <v>18</v>
      </c>
      <c r="B16">
        <f>SQRT(F2^2+F4^2+F5^2+F9^2+F11^2+F12^2)</f>
        <v>6</v>
      </c>
    </row>
    <row r="17" spans="1:6" x14ac:dyDescent="0.25">
      <c r="A17">
        <f>1-_xlfn.NORM.DIST(73,70, 6,TRUE)</f>
        <v>0.30853753872598688</v>
      </c>
      <c r="C17" t="s">
        <v>22</v>
      </c>
    </row>
    <row r="18" spans="1:6" x14ac:dyDescent="0.25">
      <c r="A18">
        <f>1-_xlfn.NORM.DIST(60,70,6,TRUE)</f>
        <v>0.9522096477271853</v>
      </c>
    </row>
    <row r="19" spans="1:6" x14ac:dyDescent="0.25">
      <c r="A19" t="s">
        <v>19</v>
      </c>
      <c r="C19" t="s">
        <v>23</v>
      </c>
      <c r="E19" s="1" t="s">
        <v>24</v>
      </c>
      <c r="F19" t="s">
        <v>25</v>
      </c>
    </row>
    <row r="20" spans="1:6" x14ac:dyDescent="0.25">
      <c r="A20" t="s">
        <v>20</v>
      </c>
      <c r="C20">
        <v>60</v>
      </c>
      <c r="D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2" sqref="G2"/>
    </sheetView>
  </sheetViews>
  <sheetFormatPr defaultRowHeight="15" x14ac:dyDescent="0.25"/>
  <cols>
    <col min="3" max="3" width="14" customWidth="1"/>
    <col min="4" max="4" width="13.7109375" bestFit="1" customWidth="1"/>
    <col min="7" max="7" width="18.28515625" customWidth="1"/>
    <col min="8" max="8" width="18.140625" customWidth="1"/>
    <col min="9" max="9" width="23.85546875" customWidth="1"/>
    <col min="10" max="10" width="25.7109375" customWidth="1"/>
    <col min="11" max="11" width="16" customWidth="1"/>
  </cols>
  <sheetData>
    <row r="1" spans="1:11" x14ac:dyDescent="0.25">
      <c r="A1" t="s">
        <v>0</v>
      </c>
      <c r="B1" t="s">
        <v>26</v>
      </c>
      <c r="C1" t="s">
        <v>28</v>
      </c>
      <c r="D1" t="s">
        <v>27</v>
      </c>
      <c r="E1" t="s">
        <v>15</v>
      </c>
      <c r="G1" t="s">
        <v>33</v>
      </c>
      <c r="H1" t="s">
        <v>29</v>
      </c>
      <c r="I1" t="s">
        <v>30</v>
      </c>
      <c r="J1" t="s">
        <v>31</v>
      </c>
      <c r="K1" t="s">
        <v>34</v>
      </c>
    </row>
    <row r="2" spans="1:11" x14ac:dyDescent="0.25">
      <c r="A2" t="s">
        <v>4</v>
      </c>
      <c r="B2">
        <v>3000</v>
      </c>
      <c r="C2">
        <v>3</v>
      </c>
      <c r="D2">
        <v>500</v>
      </c>
      <c r="E2">
        <v>7</v>
      </c>
      <c r="H2">
        <v>73</v>
      </c>
      <c r="I2">
        <v>0</v>
      </c>
      <c r="J2">
        <v>0</v>
      </c>
      <c r="K2" t="s">
        <v>35</v>
      </c>
    </row>
    <row r="3" spans="1:11" x14ac:dyDescent="0.25">
      <c r="A3" t="s">
        <v>5</v>
      </c>
      <c r="B3">
        <v>5000</v>
      </c>
      <c r="C3">
        <v>2</v>
      </c>
      <c r="D3">
        <v>1000</v>
      </c>
      <c r="E3">
        <v>5</v>
      </c>
      <c r="H3">
        <v>72</v>
      </c>
      <c r="I3" t="s">
        <v>4</v>
      </c>
      <c r="J3">
        <v>500</v>
      </c>
      <c r="K3" t="s">
        <v>35</v>
      </c>
    </row>
    <row r="4" spans="1:11" x14ac:dyDescent="0.25">
      <c r="A4" t="s">
        <v>6</v>
      </c>
      <c r="B4">
        <v>6000</v>
      </c>
      <c r="C4">
        <v>0</v>
      </c>
      <c r="D4">
        <v>0</v>
      </c>
      <c r="E4">
        <v>5</v>
      </c>
      <c r="H4">
        <v>71</v>
      </c>
      <c r="I4" t="s">
        <v>4</v>
      </c>
      <c r="J4">
        <v>1000</v>
      </c>
      <c r="K4" t="s">
        <v>36</v>
      </c>
    </row>
    <row r="5" spans="1:11" x14ac:dyDescent="0.25">
      <c r="A5" t="s">
        <v>7</v>
      </c>
      <c r="B5">
        <v>20000</v>
      </c>
      <c r="C5">
        <v>3</v>
      </c>
      <c r="D5">
        <v>3000</v>
      </c>
      <c r="E5">
        <v>20</v>
      </c>
      <c r="H5">
        <v>70</v>
      </c>
      <c r="I5" t="s">
        <v>14</v>
      </c>
      <c r="J5">
        <v>2000</v>
      </c>
      <c r="K5" t="s">
        <v>36</v>
      </c>
    </row>
    <row r="6" spans="1:11" x14ac:dyDescent="0.25">
      <c r="A6" t="s">
        <v>8</v>
      </c>
      <c r="B6">
        <v>10000</v>
      </c>
      <c r="C6">
        <v>2</v>
      </c>
      <c r="D6">
        <v>1000</v>
      </c>
      <c r="E6">
        <v>11</v>
      </c>
      <c r="H6">
        <v>69</v>
      </c>
      <c r="I6" t="s">
        <v>14</v>
      </c>
      <c r="J6">
        <v>3000</v>
      </c>
      <c r="K6" t="s">
        <v>36</v>
      </c>
    </row>
    <row r="7" spans="1:11" x14ac:dyDescent="0.25">
      <c r="A7" t="s">
        <v>9</v>
      </c>
      <c r="B7">
        <v>7000</v>
      </c>
      <c r="C7">
        <v>1</v>
      </c>
      <c r="D7">
        <v>1000</v>
      </c>
      <c r="E7">
        <v>7</v>
      </c>
      <c r="H7">
        <v>68</v>
      </c>
      <c r="I7" t="s">
        <v>14</v>
      </c>
      <c r="J7">
        <v>4000</v>
      </c>
      <c r="K7" t="s">
        <v>36</v>
      </c>
    </row>
    <row r="8" spans="1:11" x14ac:dyDescent="0.25">
      <c r="A8" t="s">
        <v>10</v>
      </c>
      <c r="B8">
        <v>20000</v>
      </c>
      <c r="C8">
        <v>2</v>
      </c>
      <c r="D8">
        <v>3000</v>
      </c>
      <c r="E8">
        <v>12</v>
      </c>
      <c r="H8">
        <v>67</v>
      </c>
      <c r="I8" t="s">
        <v>14</v>
      </c>
      <c r="J8">
        <v>5000</v>
      </c>
      <c r="K8" t="s">
        <v>36</v>
      </c>
    </row>
    <row r="9" spans="1:11" x14ac:dyDescent="0.25">
      <c r="A9" t="s">
        <v>11</v>
      </c>
      <c r="B9">
        <v>8000</v>
      </c>
      <c r="C9">
        <v>1</v>
      </c>
      <c r="D9">
        <v>2000</v>
      </c>
      <c r="E9">
        <v>6</v>
      </c>
      <c r="H9">
        <v>66</v>
      </c>
      <c r="I9" t="s">
        <v>14</v>
      </c>
      <c r="J9">
        <v>6000</v>
      </c>
      <c r="K9" t="s">
        <v>36</v>
      </c>
    </row>
    <row r="10" spans="1:11" x14ac:dyDescent="0.25">
      <c r="A10" t="s">
        <v>12</v>
      </c>
      <c r="B10">
        <v>5000</v>
      </c>
      <c r="C10">
        <v>1</v>
      </c>
      <c r="D10">
        <v>2000</v>
      </c>
      <c r="E10">
        <v>9</v>
      </c>
      <c r="H10">
        <v>65</v>
      </c>
      <c r="I10" t="s">
        <v>14</v>
      </c>
      <c r="J10">
        <v>7000</v>
      </c>
      <c r="K10" t="s">
        <v>36</v>
      </c>
    </row>
    <row r="11" spans="1:11" x14ac:dyDescent="0.25">
      <c r="A11" t="s">
        <v>13</v>
      </c>
      <c r="B11">
        <v>7000</v>
      </c>
      <c r="C11">
        <v>1</v>
      </c>
      <c r="D11">
        <v>1000</v>
      </c>
      <c r="E11">
        <v>5</v>
      </c>
      <c r="H11">
        <v>64</v>
      </c>
      <c r="I11" t="s">
        <v>32</v>
      </c>
      <c r="J11">
        <v>8500</v>
      </c>
      <c r="K11" t="s">
        <v>36</v>
      </c>
    </row>
    <row r="12" spans="1:11" x14ac:dyDescent="0.25">
      <c r="A12" t="s">
        <v>14</v>
      </c>
      <c r="B12">
        <v>12000</v>
      </c>
      <c r="C12">
        <v>6</v>
      </c>
      <c r="D12">
        <v>1000</v>
      </c>
      <c r="E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steindor</dc:creator>
  <cp:lastModifiedBy>steindor</cp:lastModifiedBy>
  <dcterms:created xsi:type="dcterms:W3CDTF">2016-05-06T12:38:37Z</dcterms:created>
  <dcterms:modified xsi:type="dcterms:W3CDTF">2016-05-09T14:24:04Z</dcterms:modified>
</cp:coreProperties>
</file>