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ffbbf984f276bb2d/Documentos/GitHub/sustainmod/GAMS/data/markets/"/>
    </mc:Choice>
  </mc:AlternateContent>
  <xr:revisionPtr revIDLastSave="43" documentId="8_{983C5DE7-9830-4CDF-B62B-F34505E6E229}" xr6:coauthVersionLast="47" xr6:coauthVersionMax="47" xr10:uidLastSave="{D9A6B8D4-7D1C-4205-A917-3F02B01FF966}"/>
  <bookViews>
    <workbookView xWindow="-105" yWindow="0" windowWidth="19410" windowHeight="20985" tabRatio="608" activeTab="2" xr2:uid="{00000000-000D-0000-FFFF-FFFF00000000}"/>
  </bookViews>
  <sheets>
    <sheet name="IndexDat" sheetId="5" r:id="rId1"/>
    <sheet name="index" sheetId="7" r:id="rId2"/>
    <sheet name="AllNom" sheetId="1" r:id="rId3"/>
    <sheet name="AllReal2010" sheetId="9" r:id="rId4"/>
    <sheet name="AllReal2011" sheetId="10" r:id="rId5"/>
    <sheet name="AllReal2012" sheetId="11" r:id="rId6"/>
    <sheet name="AllReal2013" sheetId="12" r:id="rId7"/>
    <sheet name="AllReal2014" sheetId="13" r:id="rId8"/>
    <sheet name="AllReal2015" sheetId="14" r:id="rId9"/>
    <sheet name="AllReal2016" sheetId="15" r:id="rId10"/>
    <sheet name="AllReal2017" sheetId="16" r:id="rId11"/>
    <sheet name="AllReal2018" sheetId="17" r:id="rId12"/>
    <sheet name="AllReal2019" sheetId="18" r:id="rId13"/>
    <sheet name="AllReal2020" sheetId="19" r:id="rId14"/>
    <sheet name="ipc" sheetId="8" r:id="rId15"/>
    <sheet name="AllNominal" sheetId="6" r:id="rId16"/>
    <sheet name="Crops(ODEPA$ton)" sheetId="3" r:id="rId17"/>
    <sheet name="Fruits(ODEPA$ton)" sheetId="4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L8" i="8" l="1"/>
  <c r="B22" i="6"/>
  <c r="Z4" i="6"/>
  <c r="Z5" i="6"/>
  <c r="Z6" i="6"/>
  <c r="Z7" i="6"/>
  <c r="Z8" i="6"/>
  <c r="Z9" i="6"/>
  <c r="Z10" i="6"/>
  <c r="Z11" i="6"/>
  <c r="Z12" i="6"/>
  <c r="Z13" i="6"/>
  <c r="Z14" i="6"/>
  <c r="Z15" i="6"/>
  <c r="Z16" i="6"/>
  <c r="Z17" i="6"/>
  <c r="Z18" i="6"/>
  <c r="Z19" i="6"/>
  <c r="Z20" i="6"/>
  <c r="Q9" i="6"/>
  <c r="S9" i="6" s="1"/>
  <c r="R9" i="6"/>
  <c r="T9" i="6" s="1"/>
  <c r="P9" i="6"/>
  <c r="P6" i="6"/>
  <c r="Q5" i="6"/>
  <c r="R5" i="6" s="1"/>
  <c r="P5" i="6"/>
  <c r="Z3" i="6"/>
  <c r="A16" i="3"/>
  <c r="A17" i="3" s="1"/>
  <c r="A18" i="3" s="1"/>
  <c r="A19" i="3" s="1"/>
  <c r="A20" i="3" s="1"/>
  <c r="A21" i="3" s="1"/>
  <c r="A22" i="3" s="1"/>
  <c r="A23" i="3" s="1"/>
  <c r="A24" i="3" s="1"/>
  <c r="A25" i="3" s="1"/>
  <c r="A3" i="3"/>
  <c r="A4" i="3" s="1"/>
  <c r="A5" i="3" s="1"/>
  <c r="A6" i="3" s="1"/>
  <c r="A7" i="3" s="1"/>
  <c r="A8" i="3" s="1"/>
  <c r="A9" i="3" s="1"/>
  <c r="A10" i="3" s="1"/>
  <c r="A11" i="3" s="1"/>
  <c r="A12" i="3" s="1"/>
  <c r="A16" i="4"/>
  <c r="A17" i="4"/>
  <c r="A18" i="4"/>
  <c r="A19" i="4" s="1"/>
  <c r="A20" i="4" s="1"/>
  <c r="A21" i="4" s="1"/>
  <c r="A22" i="4" s="1"/>
  <c r="A23" i="4" s="1"/>
  <c r="A24" i="4" s="1"/>
  <c r="A25" i="4" s="1"/>
  <c r="A3" i="4"/>
  <c r="A4" i="4"/>
  <c r="A5" i="4"/>
  <c r="A6" i="4"/>
  <c r="A7" i="4" s="1"/>
  <c r="A8" i="4" s="1"/>
  <c r="A9" i="4" s="1"/>
  <c r="A10" i="4" s="1"/>
  <c r="A11" i="4" s="1"/>
  <c r="A12" i="4" s="1"/>
  <c r="U9" i="6" l="1"/>
  <c r="V9" i="6" s="1"/>
  <c r="S5" i="6"/>
  <c r="T5" i="6" s="1"/>
  <c r="V5" i="6" l="1"/>
  <c r="U5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tc={F70E7D4A-4E08-49C4-B3B2-9C35C6596EAE}</author>
  </authors>
  <commentList>
    <comment ref="P5" authorId="0" shapeId="0" xr:uid="{F70E7D4A-4E08-49C4-B3B2-9C35C6596EA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amarillo datos no encontrados en FAO. Se reemplazan por datos promedio últimos 2 años</t>
      </text>
    </comment>
  </commentList>
</comments>
</file>

<file path=xl/sharedStrings.xml><?xml version="1.0" encoding="utf-8"?>
<sst xmlns="http://schemas.openxmlformats.org/spreadsheetml/2006/main" count="411" uniqueCount="133">
  <si>
    <t>Real_Price</t>
    <phoneticPr fontId="1" type="noConversion"/>
  </si>
  <si>
    <t>$ton(Dic 2007)</t>
    <phoneticPr fontId="1" type="noConversion"/>
  </si>
  <si>
    <t>Nominal</t>
    <phoneticPr fontId="1" type="noConversion"/>
  </si>
  <si>
    <t>Real</t>
    <phoneticPr fontId="1" type="noConversion"/>
  </si>
  <si>
    <t>$tonDic 2007</t>
    <phoneticPr fontId="1" type="noConversion"/>
  </si>
  <si>
    <t>nominal</t>
    <phoneticPr fontId="1" type="noConversion"/>
  </si>
  <si>
    <t>Year</t>
  </si>
  <si>
    <t>index</t>
    <phoneticPr fontId="1" type="noConversion"/>
  </si>
  <si>
    <t>Dim</t>
  </si>
  <si>
    <t>Rdim</t>
  </si>
  <si>
    <t>Values</t>
  </si>
  <si>
    <t>par</t>
    <phoneticPr fontId="1" type="noConversion"/>
  </si>
  <si>
    <t>t_outputPriceReal</t>
    <phoneticPr fontId="1" type="noConversion"/>
  </si>
  <si>
    <t>AllNominal!A2</t>
    <phoneticPr fontId="1" type="noConversion"/>
  </si>
  <si>
    <t>t_outputPriceNom</t>
    <phoneticPr fontId="1" type="noConversion"/>
  </si>
  <si>
    <t>Average</t>
    <phoneticPr fontId="1" type="noConversion"/>
  </si>
  <si>
    <t>Arroz</t>
  </si>
  <si>
    <t>Avena</t>
  </si>
  <si>
    <t>Maiz</t>
  </si>
  <si>
    <t>Trigo</t>
  </si>
  <si>
    <t>Papa</t>
  </si>
  <si>
    <t>Poroto</t>
  </si>
  <si>
    <t>Remolacha</t>
  </si>
  <si>
    <t>Manzano rojo</t>
  </si>
  <si>
    <t>Manzano verde</t>
  </si>
  <si>
    <t>Cerezo</t>
  </si>
  <si>
    <t>Naranjo</t>
  </si>
  <si>
    <t>Palto</t>
  </si>
  <si>
    <t>Peral</t>
  </si>
  <si>
    <t>Ciruelo europeo</t>
  </si>
  <si>
    <t>Ciruelo japones</t>
  </si>
  <si>
    <t>Nogal</t>
  </si>
  <si>
    <t>Olivo</t>
  </si>
  <si>
    <t>Pera asiatica</t>
  </si>
  <si>
    <t>Uva de mesa</t>
  </si>
  <si>
    <t>Durazno consumo fresco</t>
  </si>
  <si>
    <t>Pera asiática</t>
  </si>
  <si>
    <t>Vid de mesa</t>
  </si>
  <si>
    <t>Duraznero consumo fresco</t>
  </si>
  <si>
    <t>Dic Acum</t>
  </si>
  <si>
    <t>Valor en puntos</t>
  </si>
  <si>
    <t>base anual 2008</t>
  </si>
  <si>
    <t>Trigo nominal</t>
  </si>
  <si>
    <t>Trigo real</t>
  </si>
  <si>
    <t>año base 2008</t>
  </si>
  <si>
    <t>par</t>
  </si>
  <si>
    <t>t_outputPriceReal_2010</t>
  </si>
  <si>
    <t>t_outputPriceReal_2011</t>
  </si>
  <si>
    <t>t_outputPriceReal_2012</t>
  </si>
  <si>
    <t>t_outputPriceReal_2013</t>
  </si>
  <si>
    <t>t_outputPriceReal_2014</t>
  </si>
  <si>
    <t>t_outputPriceReal_2015</t>
  </si>
  <si>
    <t>t_outputPriceReal_2016</t>
  </si>
  <si>
    <t>t_outputPriceReal_2017</t>
  </si>
  <si>
    <t>t_outputPriceReal_2018</t>
  </si>
  <si>
    <t>t_outputPriceReal_2019</t>
  </si>
  <si>
    <t>t_outputPriceReal_2020</t>
  </si>
  <si>
    <t>AllReal!A2</t>
  </si>
  <si>
    <t>AllReal2010!A2</t>
  </si>
  <si>
    <t>AllReal2011!A2</t>
  </si>
  <si>
    <t>AllReal2012!A2</t>
  </si>
  <si>
    <t>AllReal2013!A2</t>
  </si>
  <si>
    <t>AllReal2014!A2</t>
  </si>
  <si>
    <t>AllReal2015!A2</t>
  </si>
  <si>
    <t>AllReal2016!A2</t>
  </si>
  <si>
    <t>AllReal2017!A2</t>
  </si>
  <si>
    <t>AllReal2018!A2</t>
  </si>
  <si>
    <t>AllReal2019!A2</t>
  </si>
  <si>
    <t>AllReal2020!A2</t>
  </si>
  <si>
    <t>arroz</t>
  </si>
  <si>
    <t>avena_c</t>
  </si>
  <si>
    <t>cebada_c</t>
  </si>
  <si>
    <t>maiz_c</t>
  </si>
  <si>
    <t>trigo</t>
  </si>
  <si>
    <t>alfalfa</t>
  </si>
  <si>
    <t>arveja_forrajera</t>
  </si>
  <si>
    <t>avena_f</t>
  </si>
  <si>
    <t>ballica</t>
  </si>
  <si>
    <t>cebada_f</t>
  </si>
  <si>
    <t>festuca</t>
  </si>
  <si>
    <t>maiz_f</t>
  </si>
  <si>
    <t>trebol</t>
  </si>
  <si>
    <t>almendro</t>
  </si>
  <si>
    <t>avellano_europeo</t>
  </si>
  <si>
    <t>castaño</t>
  </si>
  <si>
    <t>cerezo</t>
  </si>
  <si>
    <t>ciruelo</t>
  </si>
  <si>
    <t>damasco</t>
  </si>
  <si>
    <t>duraznero</t>
  </si>
  <si>
    <t>kiwi</t>
  </si>
  <si>
    <t>limonero</t>
  </si>
  <si>
    <t>mandarina</t>
  </si>
  <si>
    <t>manzana</t>
  </si>
  <si>
    <t>naranjo</t>
  </si>
  <si>
    <t>nogal</t>
  </si>
  <si>
    <t>olivo</t>
  </si>
  <si>
    <t>palto</t>
  </si>
  <si>
    <t>pera</t>
  </si>
  <si>
    <t>uva_de_mesa</t>
  </si>
  <si>
    <t>acelga</t>
  </si>
  <si>
    <t>aji</t>
  </si>
  <si>
    <t>ajo</t>
  </si>
  <si>
    <t>alcachofa</t>
  </si>
  <si>
    <t>apio</t>
  </si>
  <si>
    <t>arveja_verde</t>
  </si>
  <si>
    <t>betarraga</t>
  </si>
  <si>
    <t>brocoli</t>
  </si>
  <si>
    <t>cebolla</t>
  </si>
  <si>
    <t>choclo</t>
  </si>
  <si>
    <t>cilantro</t>
  </si>
  <si>
    <t>coliflor</t>
  </si>
  <si>
    <t>esparrago</t>
  </si>
  <si>
    <t>espinaca</t>
  </si>
  <si>
    <t>haba</t>
  </si>
  <si>
    <t>lechuga</t>
  </si>
  <si>
    <t>melon</t>
  </si>
  <si>
    <t>pepino</t>
  </si>
  <si>
    <t>pimiento</t>
  </si>
  <si>
    <t>poroto_h</t>
  </si>
  <si>
    <t>poroto_verde</t>
  </si>
  <si>
    <t>repollo</t>
  </si>
  <si>
    <t>sandia</t>
  </si>
  <si>
    <t>tomate_h</t>
  </si>
  <si>
    <t>zanahoria</t>
  </si>
  <si>
    <t>zapallo</t>
  </si>
  <si>
    <t>zapallo_italiano</t>
  </si>
  <si>
    <t>remolacha</t>
  </si>
  <si>
    <t>tomate_i</t>
  </si>
  <si>
    <t>arveja_grano_seco</t>
  </si>
  <si>
    <t>garbanzo</t>
  </si>
  <si>
    <t>lenteja</t>
  </si>
  <si>
    <t>papa</t>
  </si>
  <si>
    <t>poroto_l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</si>
</sst>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##"/>
    <numFmt numFmtId="165" formatCode="########0.00"/>
  </numFmts>
  <fonts count="3" x14ac:knownFonts="1">
    <font>
      <sz val="10"/>
      <name val="Verdana"/>
    </font>
    <font>
      <sz val="8"/>
      <name val="Verdana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2" fillId="0" borderId="0" xfId="1" applyAlignment="1">
      <alignment horizontal="center"/>
    </xf>
    <xf numFmtId="0" fontId="2" fillId="0" borderId="0" xfId="1"/>
    <xf numFmtId="49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vertical="center" wrapText="1"/>
    </xf>
    <xf numFmtId="164" fontId="0" fillId="0" borderId="0" xfId="0" applyNumberFormat="1"/>
    <xf numFmtId="0" fontId="0" fillId="2" borderId="0" xfId="0" applyFill="1"/>
    <xf numFmtId="165" fontId="0" fillId="0" borderId="0" xfId="0" applyNumberFormat="1" applyAlignment="1" applyProtection="1">
      <alignment vertical="top"/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rancisco Fernández" id="{1E5C03C5-3FC7-4D8E-9224-B574ED488F4F}" userId="ffbbf984f276bb2d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5" dT="2022-04-24T03:12:27.86" personId="{1E5C03C5-3FC7-4D8E-9224-B574ED488F4F}" id="{F70E7D4A-4E08-49C4-B3B2-9C35C6596EAE}">
    <text>en amarillo datos no encontrados en FAO. Se reemplazan por datos promedio últimos 2 años</text>
  </threadedComment>
</ThreadedComments>
</file>

<file path=xl/worksheets/_rels/sheet1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>
      <selection activeCell="E98" sqref="E98"/>
    </sheetView>
  </sheetViews>
  <sheetFormatPr baseColWidth="10" defaultRowHeight="12.75" x14ac:dyDescent="0.2"/>
  <cols>
    <col min="2" max="2" width="20.625" bestFit="1" customWidth="1"/>
    <col min="3" max="3" width="12.875" bestFit="1" customWidth="1"/>
  </cols>
  <sheetData>
    <row r="1" spans="1:6" x14ac:dyDescent="0.2">
      <c r="A1" t="s">
        <v>7</v>
      </c>
    </row>
    <row r="3" spans="1:6" x14ac:dyDescent="0.2">
      <c r="D3" s="4" t="s">
        <v>8</v>
      </c>
      <c r="E3" s="4" t="s">
        <v>9</v>
      </c>
      <c r="F3" s="5" t="s">
        <v>10</v>
      </c>
    </row>
    <row r="4" spans="1:6" x14ac:dyDescent="0.2">
      <c r="A4" t="s">
        <v>11</v>
      </c>
      <c r="B4" t="s">
        <v>12</v>
      </c>
      <c r="C4" s="6" t="s">
        <v>57</v>
      </c>
      <c r="D4">
        <v>2</v>
      </c>
      <c r="E4">
        <v>1</v>
      </c>
    </row>
    <row r="5" spans="1:6" x14ac:dyDescent="0.2">
      <c r="A5" t="s">
        <v>45</v>
      </c>
      <c r="B5" t="s">
        <v>46</v>
      </c>
      <c r="C5" t="s">
        <v>58</v>
      </c>
      <c r="D5">
        <v>2</v>
      </c>
      <c r="E5">
        <v>1</v>
      </c>
    </row>
    <row r="6" spans="1:6" x14ac:dyDescent="0.2">
      <c r="A6" t="s">
        <v>45</v>
      </c>
      <c r="B6" t="s">
        <v>47</v>
      </c>
      <c r="C6" t="s">
        <v>59</v>
      </c>
      <c r="D6">
        <v>2</v>
      </c>
      <c r="E6">
        <v>1</v>
      </c>
    </row>
    <row r="7" spans="1:6" x14ac:dyDescent="0.2">
      <c r="A7" t="s">
        <v>45</v>
      </c>
      <c r="B7" t="s">
        <v>48</v>
      </c>
      <c r="C7" t="s">
        <v>60</v>
      </c>
      <c r="D7">
        <v>2</v>
      </c>
      <c r="E7">
        <v>1</v>
      </c>
    </row>
    <row r="8" spans="1:6" x14ac:dyDescent="0.2">
      <c r="A8" t="s">
        <v>45</v>
      </c>
      <c r="B8" t="s">
        <v>49</v>
      </c>
      <c r="C8" t="s">
        <v>61</v>
      </c>
      <c r="D8">
        <v>2</v>
      </c>
      <c r="E8">
        <v>1</v>
      </c>
    </row>
    <row r="9" spans="1:6" x14ac:dyDescent="0.2">
      <c r="A9" t="s">
        <v>45</v>
      </c>
      <c r="B9" t="s">
        <v>50</v>
      </c>
      <c r="C9" t="s">
        <v>62</v>
      </c>
      <c r="D9">
        <v>2</v>
      </c>
      <c r="E9">
        <v>1</v>
      </c>
    </row>
    <row r="10" spans="1:6" x14ac:dyDescent="0.2">
      <c r="A10" t="s">
        <v>45</v>
      </c>
      <c r="B10" t="s">
        <v>51</v>
      </c>
      <c r="C10" t="s">
        <v>63</v>
      </c>
      <c r="D10">
        <v>2</v>
      </c>
      <c r="E10">
        <v>1</v>
      </c>
    </row>
    <row r="11" spans="1:6" x14ac:dyDescent="0.2">
      <c r="A11" t="s">
        <v>45</v>
      </c>
      <c r="B11" t="s">
        <v>52</v>
      </c>
      <c r="C11" t="s">
        <v>64</v>
      </c>
      <c r="D11">
        <v>2</v>
      </c>
      <c r="E11">
        <v>1</v>
      </c>
    </row>
    <row r="12" spans="1:6" x14ac:dyDescent="0.2">
      <c r="A12" t="s">
        <v>45</v>
      </c>
      <c r="B12" t="s">
        <v>53</v>
      </c>
      <c r="C12" t="s">
        <v>65</v>
      </c>
      <c r="D12">
        <v>2</v>
      </c>
      <c r="E12">
        <v>1</v>
      </c>
    </row>
    <row r="13" spans="1:6" x14ac:dyDescent="0.2">
      <c r="A13" t="s">
        <v>45</v>
      </c>
      <c r="B13" t="s">
        <v>54</v>
      </c>
      <c r="C13" t="s">
        <v>66</v>
      </c>
      <c r="D13">
        <v>2</v>
      </c>
      <c r="E13">
        <v>1</v>
      </c>
    </row>
    <row r="14" spans="1:6" x14ac:dyDescent="0.2">
      <c r="A14" t="s">
        <v>45</v>
      </c>
      <c r="B14" t="s">
        <v>55</v>
      </c>
      <c r="C14" t="s">
        <v>67</v>
      </c>
      <c r="D14">
        <v>2</v>
      </c>
      <c r="E14">
        <v>1</v>
      </c>
    </row>
    <row r="15" spans="1:6" x14ac:dyDescent="0.2">
      <c r="A15" t="s">
        <v>45</v>
      </c>
      <c r="B15" t="s">
        <v>56</v>
      </c>
      <c r="C15" t="s">
        <v>68</v>
      </c>
      <c r="D15">
        <v>2</v>
      </c>
      <c r="E15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C4" sqref="C4"/>
    </sheetView>
  </sheetViews>
  <sheetFormatPr baseColWidth="10" defaultRowHeight="12.75" x14ac:dyDescent="0.2"/>
  <cols>
    <col min="2" max="2" width="33.125" customWidth="1"/>
    <col min="3" max="3" width="28.875" customWidth="1"/>
  </cols>
  <sheetData>
    <row r="1" spans="1:6" x14ac:dyDescent="0.2">
      <c r="A1" t="s">
        <v>7</v>
      </c>
    </row>
    <row r="3" spans="1:6" x14ac:dyDescent="0.2">
      <c r="D3" s="4" t="s">
        <v>8</v>
      </c>
      <c r="E3" s="4" t="s">
        <v>9</v>
      </c>
      <c r="F3" s="5" t="s">
        <v>10</v>
      </c>
    </row>
    <row r="4" spans="1:6" x14ac:dyDescent="0.2">
      <c r="A4" t="s">
        <v>11</v>
      </c>
      <c r="B4" t="s">
        <v>14</v>
      </c>
      <c r="C4" s="6" t="s">
        <v>13</v>
      </c>
      <c r="D4">
        <v>2</v>
      </c>
      <c r="E4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6"/>
  <sheetViews>
    <sheetView tabSelected="1" zoomScale="70" zoomScaleNormal="70" workbookViewId="0">
      <selection activeCell="I37" sqref="I37"/>
    </sheetView>
  </sheetViews>
  <sheetFormatPr baseColWidth="10" defaultRowHeight="12.75" x14ac:dyDescent="0.2"/>
  <cols>
    <col min="1" max="1" width="21.5" bestFit="1" customWidth="1"/>
    <col min="2" max="2" width="9.5" bestFit="1" customWidth="1"/>
  </cols>
  <sheetData>
    <row r="1" spans="1:17" x14ac:dyDescent="0.2">
      <c r="A1" t="s">
        <v>44</v>
      </c>
    </row>
    <row r="2" spans="1:17" x14ac:dyDescent="0.2">
      <c r="A2" t="s">
        <v>6</v>
      </c>
      <c r="B2">
        <v>2007</v>
      </c>
      <c r="C2">
        <v>2008</v>
      </c>
      <c r="D2">
        <v>2009</v>
      </c>
      <c r="E2">
        <v>2010</v>
      </c>
      <c r="F2">
        <v>2011</v>
      </c>
      <c r="G2">
        <v>2012</v>
      </c>
      <c r="H2">
        <v>2013</v>
      </c>
      <c r="I2">
        <v>2014</v>
      </c>
      <c r="J2">
        <v>2015</v>
      </c>
      <c r="K2">
        <v>2016</v>
      </c>
      <c r="L2">
        <v>2017</v>
      </c>
      <c r="M2">
        <v>2018</v>
      </c>
      <c r="N2">
        <v>2019</v>
      </c>
      <c r="O2">
        <v>2020</v>
      </c>
      <c r="P2">
        <v>2021</v>
      </c>
      <c r="Q2">
        <v>2022</v>
      </c>
    </row>
    <row r="3" spans="1:17" x14ac:dyDescent="0.2">
      <c r="A3" t="s">
        <v>69</v>
      </c>
      <c r="B3" s="11">
        <v>96158</v>
      </c>
      <c r="C3" s="11">
        <v>167045.5</v>
      </c>
      <c r="D3" s="11">
        <v>137469</v>
      </c>
      <c r="E3" s="11">
        <v>125910.39999999999</v>
      </c>
      <c r="G3" s="11">
        <v>17768</v>
      </c>
      <c r="H3" s="11">
        <v>27470.400000000001</v>
      </c>
      <c r="I3" s="11">
        <v>11222</v>
      </c>
      <c r="J3" s="11">
        <v>201579.4</v>
      </c>
      <c r="K3" s="11">
        <v>185241.4</v>
      </c>
      <c r="L3" s="11">
        <v>194913.7</v>
      </c>
      <c r="M3" s="11">
        <v>173425.9</v>
      </c>
      <c r="N3" s="11">
        <v>176551</v>
      </c>
      <c r="O3" s="11">
        <v>232789.1</v>
      </c>
      <c r="P3" s="11">
        <v>229963.9</v>
      </c>
      <c r="Q3" s="11">
        <v>294485</v>
      </c>
    </row>
    <row r="4" spans="1:17" x14ac:dyDescent="0.2">
      <c r="A4" t="s">
        <v>70</v>
      </c>
      <c r="B4" s="11">
        <v>122026</v>
      </c>
      <c r="C4" s="11">
        <v>133465.9</v>
      </c>
      <c r="D4" s="11">
        <v>111199</v>
      </c>
      <c r="E4" s="11">
        <v>132538.1</v>
      </c>
      <c r="K4" s="2"/>
      <c r="L4" s="2"/>
      <c r="M4" s="11">
        <v>114506.4</v>
      </c>
      <c r="N4" s="11">
        <v>146833.29999999999</v>
      </c>
      <c r="O4" s="11">
        <v>249437.5</v>
      </c>
      <c r="P4" s="11">
        <v>211375</v>
      </c>
      <c r="Q4" s="11">
        <v>134158.70000000001</v>
      </c>
    </row>
    <row r="5" spans="1:17" x14ac:dyDescent="0.2">
      <c r="A5" t="s">
        <v>71</v>
      </c>
      <c r="B5" s="11">
        <v>98072</v>
      </c>
      <c r="C5" s="2"/>
      <c r="D5" s="2"/>
      <c r="E5" s="2"/>
      <c r="F5" s="2"/>
      <c r="G5" s="2"/>
      <c r="H5" s="2"/>
      <c r="I5" s="2"/>
      <c r="J5" s="2"/>
      <c r="K5" s="2"/>
      <c r="L5" s="2"/>
      <c r="M5" s="11">
        <v>129121.1</v>
      </c>
      <c r="N5" s="11">
        <v>148944.4</v>
      </c>
      <c r="O5" s="11">
        <v>174288.9</v>
      </c>
      <c r="P5" s="11">
        <v>191916.7</v>
      </c>
      <c r="Q5" s="11">
        <v>300683.3</v>
      </c>
    </row>
    <row r="6" spans="1:17" x14ac:dyDescent="0.2">
      <c r="A6" t="s">
        <v>72</v>
      </c>
      <c r="B6" s="11">
        <v>112006</v>
      </c>
      <c r="C6" s="11">
        <v>136691.70000000001</v>
      </c>
      <c r="D6" s="11">
        <v>110536</v>
      </c>
      <c r="E6" s="11">
        <v>112579</v>
      </c>
      <c r="F6" s="2"/>
      <c r="G6" s="11">
        <v>32812.6</v>
      </c>
      <c r="H6" s="11">
        <v>42324.2</v>
      </c>
      <c r="I6" s="11">
        <v>43307.6</v>
      </c>
      <c r="J6" s="11">
        <v>133504.70000000001</v>
      </c>
      <c r="K6" s="11">
        <v>129014.6</v>
      </c>
      <c r="L6" s="11">
        <v>132413.6</v>
      </c>
      <c r="M6" s="11">
        <v>134354.4</v>
      </c>
      <c r="N6" s="11">
        <v>131410</v>
      </c>
      <c r="O6" s="11">
        <v>161822.79999999999</v>
      </c>
      <c r="P6" s="11">
        <v>227458.9</v>
      </c>
      <c r="Q6" s="11">
        <v>305976.2</v>
      </c>
    </row>
    <row r="7" spans="1:17" x14ac:dyDescent="0.2">
      <c r="A7" t="s">
        <v>73</v>
      </c>
      <c r="B7" s="11">
        <v>147375</v>
      </c>
      <c r="C7" s="11">
        <v>226983.8</v>
      </c>
      <c r="D7" s="11">
        <v>143765</v>
      </c>
      <c r="E7" s="11">
        <v>135109</v>
      </c>
      <c r="G7" s="11">
        <v>81511.5</v>
      </c>
      <c r="H7" s="11">
        <v>71440.899999999994</v>
      </c>
      <c r="I7" s="11">
        <v>79447.8</v>
      </c>
      <c r="J7" s="11">
        <v>170879</v>
      </c>
      <c r="K7" s="11">
        <v>139398.9</v>
      </c>
      <c r="L7" s="11">
        <v>140268.4</v>
      </c>
      <c r="M7" s="11">
        <v>156840</v>
      </c>
      <c r="N7" s="11">
        <v>171314.5</v>
      </c>
      <c r="O7" s="11">
        <v>195947</v>
      </c>
      <c r="P7" s="11">
        <v>232393.5</v>
      </c>
      <c r="Q7" s="11">
        <v>308971.59999999998</v>
      </c>
    </row>
    <row r="8" spans="1:17" x14ac:dyDescent="0.2">
      <c r="A8" t="s">
        <v>74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7" x14ac:dyDescent="0.2">
      <c r="A9" t="s">
        <v>75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7" x14ac:dyDescent="0.2">
      <c r="A10" t="s">
        <v>76</v>
      </c>
      <c r="B10" s="11">
        <v>122026</v>
      </c>
      <c r="C10" s="11">
        <v>133465.9</v>
      </c>
      <c r="D10" s="11">
        <v>111199</v>
      </c>
      <c r="E10" s="11">
        <v>132538.1</v>
      </c>
      <c r="K10" s="2"/>
      <c r="L10" s="2"/>
      <c r="M10" s="11">
        <v>114506.4</v>
      </c>
      <c r="N10" s="11">
        <v>146833.29999999999</v>
      </c>
      <c r="O10" s="11">
        <v>249437.5</v>
      </c>
      <c r="P10" s="11">
        <v>211375</v>
      </c>
      <c r="Q10" s="11">
        <v>134158.70000000001</v>
      </c>
    </row>
    <row r="11" spans="1:17" x14ac:dyDescent="0.2">
      <c r="A11" t="s">
        <v>77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7" x14ac:dyDescent="0.2">
      <c r="A12" t="s">
        <v>78</v>
      </c>
      <c r="B12" s="11">
        <v>98072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11">
        <v>129121.1</v>
      </c>
      <c r="N12" s="11">
        <v>148944.4</v>
      </c>
      <c r="O12" s="11">
        <v>174288.9</v>
      </c>
      <c r="P12" s="11">
        <v>191916.7</v>
      </c>
      <c r="Q12" s="11">
        <v>300683.3</v>
      </c>
    </row>
    <row r="13" spans="1:17" x14ac:dyDescent="0.2">
      <c r="A13" t="s">
        <v>79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7" x14ac:dyDescent="0.2">
      <c r="A14" t="s">
        <v>80</v>
      </c>
      <c r="B14" s="11">
        <v>112006</v>
      </c>
      <c r="C14" s="11">
        <v>136691.70000000001</v>
      </c>
      <c r="D14" s="11">
        <v>110536</v>
      </c>
      <c r="E14" s="11">
        <v>112579</v>
      </c>
      <c r="F14" s="2"/>
      <c r="G14" s="11">
        <v>32812.6</v>
      </c>
      <c r="H14" s="11">
        <v>42324.2</v>
      </c>
      <c r="I14" s="11">
        <v>43307.6</v>
      </c>
      <c r="J14" s="11">
        <v>133504.70000000001</v>
      </c>
      <c r="K14" s="11">
        <v>129014.6</v>
      </c>
      <c r="L14" s="11">
        <v>132413.6</v>
      </c>
      <c r="M14" s="11">
        <v>134354.4</v>
      </c>
      <c r="N14" s="11">
        <v>131410</v>
      </c>
      <c r="O14" s="11">
        <v>161822.79999999999</v>
      </c>
      <c r="P14" s="11">
        <v>227458.9</v>
      </c>
      <c r="Q14" s="11">
        <v>305976.2</v>
      </c>
    </row>
    <row r="15" spans="1:17" x14ac:dyDescent="0.2">
      <c r="A15" t="s">
        <v>81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7" x14ac:dyDescent="0.2">
      <c r="A16" t="s">
        <v>82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7" x14ac:dyDescent="0.2">
      <c r="A17" t="s">
        <v>83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7" x14ac:dyDescent="0.2">
      <c r="A18" t="s">
        <v>84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7" x14ac:dyDescent="0.2">
      <c r="A19" t="s">
        <v>85</v>
      </c>
      <c r="B19" s="11">
        <v>379250</v>
      </c>
      <c r="C19" s="11">
        <v>364070</v>
      </c>
      <c r="D19" s="11">
        <v>653218.80000000005</v>
      </c>
      <c r="E19" s="11">
        <v>689941.3</v>
      </c>
      <c r="G19" s="11">
        <v>1020263.3</v>
      </c>
      <c r="H19" s="11">
        <v>1618828</v>
      </c>
      <c r="I19" s="11">
        <v>1168924</v>
      </c>
      <c r="J19" s="11">
        <v>1512740</v>
      </c>
      <c r="K19" s="11">
        <v>1543296</v>
      </c>
      <c r="L19" s="11">
        <v>1576722.5</v>
      </c>
      <c r="M19" s="11">
        <v>1263630</v>
      </c>
      <c r="N19" s="11">
        <v>1490668</v>
      </c>
      <c r="O19" s="11">
        <v>1850720</v>
      </c>
      <c r="P19" s="11">
        <v>2095018</v>
      </c>
      <c r="Q19" s="11">
        <v>622444.30000000005</v>
      </c>
    </row>
    <row r="20" spans="1:17" x14ac:dyDescent="0.2">
      <c r="A20" t="s">
        <v>86</v>
      </c>
      <c r="B20" s="11">
        <v>65780</v>
      </c>
      <c r="C20" s="11">
        <v>88040</v>
      </c>
      <c r="D20" s="11">
        <v>135444.79999999999</v>
      </c>
      <c r="E20" s="11">
        <v>127507.3</v>
      </c>
      <c r="F20" s="11">
        <v>169939.20000000001</v>
      </c>
      <c r="G20" s="11">
        <v>210013.8</v>
      </c>
      <c r="H20" s="11">
        <v>250370</v>
      </c>
      <c r="I20" s="11">
        <v>357705</v>
      </c>
      <c r="J20" s="11">
        <v>408696.7</v>
      </c>
      <c r="K20" s="11">
        <v>432392.5</v>
      </c>
      <c r="L20" s="11">
        <v>426133.8</v>
      </c>
      <c r="M20" s="11">
        <v>432977.5</v>
      </c>
      <c r="N20" s="11">
        <v>500617.8</v>
      </c>
      <c r="O20" s="11">
        <v>732707.8</v>
      </c>
      <c r="P20" s="11">
        <v>688010</v>
      </c>
      <c r="Q20" s="11">
        <v>526843.19999999995</v>
      </c>
    </row>
    <row r="21" spans="1:17" x14ac:dyDescent="0.2">
      <c r="A21" t="s">
        <v>87</v>
      </c>
      <c r="B21" s="11">
        <v>192490</v>
      </c>
      <c r="C21" s="11">
        <v>193870</v>
      </c>
      <c r="D21" s="11">
        <v>331328.2</v>
      </c>
      <c r="E21" s="11">
        <v>318283.5</v>
      </c>
      <c r="F21" s="11">
        <v>325691.09999999998</v>
      </c>
      <c r="G21" s="11">
        <v>492816.7</v>
      </c>
      <c r="H21" s="11">
        <v>723153.3</v>
      </c>
      <c r="I21" s="11">
        <v>695033.3</v>
      </c>
      <c r="J21" s="11">
        <v>663802.5</v>
      </c>
      <c r="K21" s="11">
        <v>730930</v>
      </c>
      <c r="L21" s="11">
        <v>840610</v>
      </c>
      <c r="M21" s="11">
        <v>805210</v>
      </c>
      <c r="N21" s="11">
        <v>850153.3</v>
      </c>
      <c r="O21" s="11">
        <v>1041823.3</v>
      </c>
      <c r="P21" s="11">
        <v>1209056.7</v>
      </c>
      <c r="Q21" s="11">
        <v>972551</v>
      </c>
    </row>
    <row r="22" spans="1:17" x14ac:dyDescent="0.2">
      <c r="A22" t="s">
        <v>88</v>
      </c>
      <c r="B22" s="11">
        <v>183710</v>
      </c>
      <c r="C22" s="11">
        <v>172910</v>
      </c>
      <c r="D22" s="11">
        <v>237459.3</v>
      </c>
      <c r="E22" s="11">
        <v>272788.5</v>
      </c>
      <c r="F22" s="11">
        <v>265002.09999999998</v>
      </c>
      <c r="G22" s="11">
        <v>410151.7</v>
      </c>
      <c r="H22" s="11">
        <v>568542.9</v>
      </c>
      <c r="I22" s="11">
        <v>771688.6</v>
      </c>
      <c r="J22" s="11">
        <v>699254.3</v>
      </c>
      <c r="K22" s="11">
        <v>712427.5</v>
      </c>
      <c r="L22" s="11">
        <v>825177.1</v>
      </c>
      <c r="M22" s="11">
        <v>735352.2</v>
      </c>
      <c r="N22" s="11">
        <v>823099</v>
      </c>
      <c r="O22" s="11">
        <v>996794.7</v>
      </c>
      <c r="P22" s="11">
        <v>1216549.3999999999</v>
      </c>
      <c r="Q22" s="11">
        <v>767507.5</v>
      </c>
    </row>
    <row r="23" spans="1:17" x14ac:dyDescent="0.2">
      <c r="A23" t="s">
        <v>89</v>
      </c>
      <c r="B23" s="11">
        <v>124440</v>
      </c>
      <c r="C23" s="11">
        <v>128600</v>
      </c>
      <c r="D23" s="11">
        <v>106577.60000000001</v>
      </c>
      <c r="E23" s="11">
        <v>102998.5</v>
      </c>
      <c r="F23" s="11">
        <v>137758.5</v>
      </c>
      <c r="G23" s="11">
        <v>176509</v>
      </c>
      <c r="H23" s="11">
        <v>271737.3</v>
      </c>
      <c r="I23" s="11">
        <v>559008.30000000005</v>
      </c>
      <c r="J23" s="11">
        <v>423683.3</v>
      </c>
      <c r="K23" s="11">
        <v>518565</v>
      </c>
      <c r="L23" s="11">
        <v>644640</v>
      </c>
      <c r="M23" s="11">
        <v>547500.9</v>
      </c>
      <c r="N23" s="11">
        <v>834020.8</v>
      </c>
      <c r="O23" s="11">
        <v>932876.4</v>
      </c>
      <c r="P23" s="11">
        <v>1073185</v>
      </c>
      <c r="Q23" s="11">
        <v>574637.30000000005</v>
      </c>
    </row>
    <row r="24" spans="1:17" x14ac:dyDescent="0.2">
      <c r="A24" t="s">
        <v>90</v>
      </c>
      <c r="B24" s="11">
        <v>122510</v>
      </c>
      <c r="C24" s="11">
        <v>193230</v>
      </c>
      <c r="D24" s="11">
        <v>83037.5</v>
      </c>
      <c r="E24" s="11">
        <v>279603.90000000002</v>
      </c>
      <c r="F24" s="11">
        <v>294309</v>
      </c>
      <c r="G24" s="11">
        <v>200898.3</v>
      </c>
      <c r="H24" s="11">
        <v>289627.5</v>
      </c>
      <c r="I24" s="11">
        <v>534898.30000000005</v>
      </c>
      <c r="J24" s="11">
        <v>458521.7</v>
      </c>
      <c r="K24" s="11">
        <v>457735.8</v>
      </c>
      <c r="L24" s="11">
        <v>627082.5</v>
      </c>
      <c r="M24" s="11">
        <v>741280</v>
      </c>
      <c r="N24" s="11">
        <v>580229.19999999995</v>
      </c>
      <c r="O24" s="11">
        <v>554945.80000000005</v>
      </c>
      <c r="P24" s="11">
        <v>679675</v>
      </c>
      <c r="Q24" s="11">
        <v>545780.80000000005</v>
      </c>
    </row>
    <row r="25" spans="1:17" x14ac:dyDescent="0.2">
      <c r="A25" t="s">
        <v>91</v>
      </c>
      <c r="G25" s="11">
        <v>413242.5</v>
      </c>
      <c r="H25" s="11">
        <v>383817.8</v>
      </c>
      <c r="I25" s="11">
        <v>595285</v>
      </c>
      <c r="J25" s="11">
        <v>460919.2</v>
      </c>
      <c r="K25" s="11">
        <v>469157.5</v>
      </c>
      <c r="L25" s="11">
        <v>563359.19999999995</v>
      </c>
      <c r="M25" s="11">
        <v>523836.7</v>
      </c>
      <c r="N25" s="11">
        <v>568382.5</v>
      </c>
      <c r="O25" s="11">
        <v>730820.8</v>
      </c>
      <c r="P25" s="11">
        <v>695958.3</v>
      </c>
      <c r="Q25" s="11">
        <v>562852.80000000005</v>
      </c>
    </row>
    <row r="26" spans="1:17" x14ac:dyDescent="0.2">
      <c r="A26" t="s">
        <v>92</v>
      </c>
      <c r="B26" s="11">
        <v>127230</v>
      </c>
      <c r="C26" s="11">
        <v>131120</v>
      </c>
      <c r="D26" s="11">
        <v>133789.5</v>
      </c>
      <c r="E26" s="11">
        <v>113290.8</v>
      </c>
      <c r="F26" s="11">
        <v>158247.5</v>
      </c>
      <c r="G26" s="11">
        <v>237001.7</v>
      </c>
      <c r="H26" s="11">
        <v>240905</v>
      </c>
      <c r="I26" s="11">
        <v>288105.8</v>
      </c>
      <c r="J26" s="11">
        <v>394672.5</v>
      </c>
      <c r="K26" s="11">
        <v>440127.5</v>
      </c>
      <c r="L26" s="11">
        <v>421810</v>
      </c>
      <c r="M26" s="11">
        <v>444866.7</v>
      </c>
      <c r="N26" s="11">
        <v>524718.30000000005</v>
      </c>
      <c r="O26" s="11">
        <v>622031.69999999995</v>
      </c>
      <c r="P26" s="11">
        <v>646416.69999999995</v>
      </c>
      <c r="Q26" s="11">
        <v>554142.4</v>
      </c>
    </row>
    <row r="27" spans="1:17" x14ac:dyDescent="0.2">
      <c r="A27" t="s">
        <v>93</v>
      </c>
      <c r="B27" s="11">
        <v>106800</v>
      </c>
      <c r="C27" s="11">
        <v>89950</v>
      </c>
      <c r="D27" s="11">
        <v>138382.6</v>
      </c>
      <c r="E27" s="11">
        <v>233102.7</v>
      </c>
      <c r="F27" s="11">
        <v>132516.6</v>
      </c>
      <c r="G27" s="11">
        <v>291100.79999999999</v>
      </c>
      <c r="H27" s="11">
        <v>276965</v>
      </c>
      <c r="I27" s="11">
        <v>353465</v>
      </c>
      <c r="J27" s="11">
        <v>340057.5</v>
      </c>
      <c r="K27" s="11">
        <v>424206.7</v>
      </c>
      <c r="L27" s="11">
        <v>625110</v>
      </c>
      <c r="M27" s="11">
        <v>497241.7</v>
      </c>
      <c r="N27" s="11">
        <v>394705</v>
      </c>
      <c r="O27" s="11">
        <v>716210</v>
      </c>
      <c r="P27" s="11">
        <v>715823.3</v>
      </c>
      <c r="Q27" s="11">
        <v>430851.1</v>
      </c>
    </row>
    <row r="28" spans="1:17" x14ac:dyDescent="0.2">
      <c r="A28" t="s">
        <v>94</v>
      </c>
    </row>
    <row r="29" spans="1:17" x14ac:dyDescent="0.2">
      <c r="A29" t="s">
        <v>95</v>
      </c>
    </row>
    <row r="30" spans="1:17" x14ac:dyDescent="0.2">
      <c r="A30" t="s">
        <v>96</v>
      </c>
      <c r="B30" s="11">
        <v>367960</v>
      </c>
      <c r="C30" s="11">
        <v>776670</v>
      </c>
      <c r="D30" s="11">
        <v>791194.3</v>
      </c>
      <c r="E30" s="11">
        <v>695985</v>
      </c>
      <c r="F30" s="11">
        <v>1115335</v>
      </c>
      <c r="G30" s="11">
        <v>864714.2</v>
      </c>
      <c r="H30" s="11">
        <v>1080653.3</v>
      </c>
      <c r="I30" s="11">
        <v>1170234.2</v>
      </c>
      <c r="J30" s="11">
        <v>1600540.8</v>
      </c>
      <c r="K30" s="11">
        <v>1669385</v>
      </c>
      <c r="L30" s="11">
        <v>1598202.5</v>
      </c>
      <c r="M30" s="11">
        <v>2081540</v>
      </c>
      <c r="N30" s="11">
        <v>2098644.2000000002</v>
      </c>
      <c r="O30" s="11">
        <v>2904498.3</v>
      </c>
      <c r="P30" s="11">
        <v>3364769.2</v>
      </c>
      <c r="Q30" s="11">
        <v>2227579.9</v>
      </c>
    </row>
    <row r="31" spans="1:17" x14ac:dyDescent="0.2">
      <c r="A31" t="s">
        <v>97</v>
      </c>
      <c r="B31" s="11">
        <v>147260</v>
      </c>
      <c r="C31" s="11">
        <v>178290</v>
      </c>
      <c r="D31" s="11">
        <v>171173</v>
      </c>
      <c r="E31" s="11">
        <v>161540</v>
      </c>
      <c r="F31" s="11">
        <v>235387.4</v>
      </c>
      <c r="G31" s="11">
        <v>309301.7</v>
      </c>
      <c r="H31" s="11">
        <v>331511.7</v>
      </c>
      <c r="I31" s="11">
        <v>382282.5</v>
      </c>
      <c r="J31" s="11">
        <v>413453.3</v>
      </c>
      <c r="K31" s="11">
        <v>413485</v>
      </c>
      <c r="L31" s="11">
        <v>426373.3</v>
      </c>
      <c r="M31" s="11">
        <v>468285.8</v>
      </c>
      <c r="N31" s="11">
        <v>493274.2</v>
      </c>
      <c r="O31" s="11">
        <v>601901.69999999995</v>
      </c>
      <c r="P31" s="11">
        <v>578980.80000000005</v>
      </c>
      <c r="Q31" s="11">
        <v>514504.2</v>
      </c>
    </row>
    <row r="32" spans="1:17" x14ac:dyDescent="0.2">
      <c r="A32" t="s">
        <v>98</v>
      </c>
      <c r="B32" s="11">
        <v>152730</v>
      </c>
      <c r="C32" s="11">
        <v>188150</v>
      </c>
      <c r="D32" s="11">
        <v>371455.4</v>
      </c>
      <c r="E32" s="11">
        <v>340390.40000000002</v>
      </c>
      <c r="F32" s="11">
        <v>377005</v>
      </c>
      <c r="G32" s="11">
        <v>576157</v>
      </c>
      <c r="H32" s="11">
        <v>770882.7</v>
      </c>
      <c r="I32" s="11">
        <v>866476.7</v>
      </c>
      <c r="J32" s="11">
        <v>889890.9</v>
      </c>
      <c r="K32" s="11">
        <v>1219209.1000000001</v>
      </c>
      <c r="L32" s="11">
        <v>1219760.8999999999</v>
      </c>
      <c r="M32" s="11">
        <v>1107265</v>
      </c>
      <c r="N32" s="11">
        <v>1156327.3</v>
      </c>
      <c r="O32" s="11">
        <v>1387008.3</v>
      </c>
      <c r="P32" s="11">
        <v>1394853.3</v>
      </c>
      <c r="Q32" s="11">
        <v>687186.1</v>
      </c>
    </row>
    <row r="33" spans="1:17" x14ac:dyDescent="0.2">
      <c r="A33" t="s">
        <v>99</v>
      </c>
    </row>
    <row r="34" spans="1:17" x14ac:dyDescent="0.2">
      <c r="A34" t="s">
        <v>100</v>
      </c>
      <c r="B34" s="11">
        <v>277089.5</v>
      </c>
      <c r="C34" s="11">
        <v>225720</v>
      </c>
      <c r="D34" s="11">
        <v>422367.1</v>
      </c>
      <c r="E34" s="11">
        <v>355775.5</v>
      </c>
      <c r="F34" s="11">
        <v>373335.7</v>
      </c>
      <c r="G34" s="11">
        <v>1010540.8</v>
      </c>
      <c r="H34" s="11">
        <v>1043390</v>
      </c>
      <c r="I34" s="11">
        <v>970368.3</v>
      </c>
      <c r="J34" s="11">
        <v>926052.5</v>
      </c>
      <c r="K34" s="11">
        <v>853305.8</v>
      </c>
      <c r="L34" s="11">
        <v>1133829.2</v>
      </c>
      <c r="M34" s="11">
        <v>816053.3</v>
      </c>
      <c r="N34" s="11">
        <v>948728.3</v>
      </c>
      <c r="O34" s="11">
        <v>1284120</v>
      </c>
      <c r="P34" s="11">
        <v>1768525</v>
      </c>
      <c r="Q34" s="11">
        <v>1159252.5</v>
      </c>
    </row>
    <row r="35" spans="1:17" x14ac:dyDescent="0.2">
      <c r="A35" t="s">
        <v>101</v>
      </c>
      <c r="B35" s="11">
        <v>575190</v>
      </c>
      <c r="C35" s="11">
        <v>437110</v>
      </c>
      <c r="D35" s="11">
        <v>1371080.2</v>
      </c>
      <c r="E35" s="11">
        <v>2578866.7999999998</v>
      </c>
      <c r="F35" s="11">
        <v>2668861.1</v>
      </c>
      <c r="G35" s="11">
        <v>1141605.5</v>
      </c>
      <c r="H35" s="11">
        <v>1170598.3</v>
      </c>
      <c r="I35" s="11">
        <v>924836.7</v>
      </c>
      <c r="J35" s="11">
        <v>1202743.3</v>
      </c>
      <c r="K35" s="11">
        <v>1906348.3</v>
      </c>
      <c r="L35" s="11">
        <v>2088614.2</v>
      </c>
      <c r="M35" s="11">
        <v>1077666.7</v>
      </c>
      <c r="N35" s="11">
        <v>1357279.2</v>
      </c>
      <c r="O35" s="11">
        <v>2046552.5</v>
      </c>
      <c r="P35" s="11">
        <v>1485215.8</v>
      </c>
      <c r="Q35" s="11">
        <v>1691803.9</v>
      </c>
    </row>
    <row r="36" spans="1:17" x14ac:dyDescent="0.2">
      <c r="A36" t="s">
        <v>102</v>
      </c>
      <c r="B36" s="11">
        <v>342806</v>
      </c>
      <c r="C36" s="11">
        <v>336740.4</v>
      </c>
      <c r="D36" s="11">
        <v>725991</v>
      </c>
      <c r="E36" s="11">
        <v>566380.1</v>
      </c>
      <c r="F36" s="11">
        <v>684469.8</v>
      </c>
      <c r="G36" s="11">
        <v>846440.4</v>
      </c>
      <c r="H36" s="11">
        <v>1180807.3999999999</v>
      </c>
      <c r="M36" s="11">
        <v>1439927.3</v>
      </c>
      <c r="N36" s="11">
        <v>1377566.7</v>
      </c>
      <c r="O36" s="11">
        <v>2037846.7</v>
      </c>
      <c r="P36" s="11">
        <v>2434169.7000000002</v>
      </c>
      <c r="Q36" s="11">
        <v>2119484.2999999998</v>
      </c>
    </row>
    <row r="37" spans="1:17" x14ac:dyDescent="0.2">
      <c r="A37" t="s">
        <v>103</v>
      </c>
    </row>
    <row r="38" spans="1:17" x14ac:dyDescent="0.2">
      <c r="A38" t="s">
        <v>104</v>
      </c>
      <c r="B38" s="11">
        <v>315112.3</v>
      </c>
      <c r="C38" s="11">
        <v>344001.3</v>
      </c>
      <c r="D38" s="11">
        <v>338656.7</v>
      </c>
      <c r="E38" s="11">
        <v>307458</v>
      </c>
      <c r="F38" s="11">
        <v>526614.19999999995</v>
      </c>
      <c r="G38" s="11">
        <v>578966</v>
      </c>
      <c r="H38" s="11">
        <v>787579.2</v>
      </c>
      <c r="I38" s="11">
        <v>710426.7</v>
      </c>
      <c r="J38" s="11">
        <v>659101.69999999995</v>
      </c>
      <c r="K38" s="11">
        <v>670421.69999999995</v>
      </c>
      <c r="L38" s="11">
        <v>706351.7</v>
      </c>
      <c r="M38" s="11">
        <v>761100.80000000005</v>
      </c>
      <c r="N38" s="11">
        <v>892094.2</v>
      </c>
      <c r="O38" s="11">
        <v>1046235</v>
      </c>
      <c r="P38" s="11">
        <v>899781.2</v>
      </c>
    </row>
    <row r="39" spans="1:17" x14ac:dyDescent="0.2">
      <c r="A39" t="s">
        <v>105</v>
      </c>
    </row>
    <row r="40" spans="1:17" x14ac:dyDescent="0.2">
      <c r="A40" t="s">
        <v>106</v>
      </c>
    </row>
    <row r="41" spans="1:17" x14ac:dyDescent="0.2">
      <c r="A41" t="s">
        <v>107</v>
      </c>
    </row>
    <row r="42" spans="1:17" x14ac:dyDescent="0.2">
      <c r="A42" t="s">
        <v>108</v>
      </c>
    </row>
    <row r="43" spans="1:17" x14ac:dyDescent="0.2">
      <c r="A43" t="s">
        <v>109</v>
      </c>
    </row>
    <row r="44" spans="1:17" x14ac:dyDescent="0.2">
      <c r="A44" t="s">
        <v>110</v>
      </c>
    </row>
    <row r="45" spans="1:17" x14ac:dyDescent="0.2">
      <c r="A45" t="s">
        <v>111</v>
      </c>
    </row>
    <row r="46" spans="1:17" x14ac:dyDescent="0.2">
      <c r="A46" t="s">
        <v>112</v>
      </c>
    </row>
    <row r="47" spans="1:17" x14ac:dyDescent="0.2">
      <c r="A47" t="s">
        <v>113</v>
      </c>
    </row>
    <row r="48" spans="1:17" x14ac:dyDescent="0.2">
      <c r="A48" t="s">
        <v>114</v>
      </c>
    </row>
    <row r="49" spans="1:17" x14ac:dyDescent="0.2">
      <c r="A49" t="s">
        <v>115</v>
      </c>
    </row>
    <row r="50" spans="1:17" x14ac:dyDescent="0.2">
      <c r="A50" t="s">
        <v>116</v>
      </c>
    </row>
    <row r="51" spans="1:17" x14ac:dyDescent="0.2">
      <c r="A51" t="s">
        <v>117</v>
      </c>
      <c r="B51" s="11">
        <v>277089.5</v>
      </c>
      <c r="C51" s="11">
        <v>225720</v>
      </c>
      <c r="D51" s="11">
        <v>422367.1</v>
      </c>
      <c r="E51" s="11">
        <v>355775.5</v>
      </c>
      <c r="F51" s="11">
        <v>373335.7</v>
      </c>
      <c r="G51" s="11">
        <v>1010540.8</v>
      </c>
      <c r="H51" s="11">
        <v>1043390</v>
      </c>
      <c r="I51" s="11">
        <v>970368.3</v>
      </c>
      <c r="J51" s="11">
        <v>926052.5</v>
      </c>
      <c r="K51" s="11">
        <v>853305.8</v>
      </c>
      <c r="L51" s="11">
        <v>1133829.2</v>
      </c>
      <c r="M51" s="11">
        <v>816053.3</v>
      </c>
      <c r="N51" s="11">
        <v>948728.3</v>
      </c>
      <c r="O51" s="11">
        <v>1284120</v>
      </c>
      <c r="P51" s="11">
        <v>1768525</v>
      </c>
      <c r="Q51" s="11">
        <v>1159252.5</v>
      </c>
    </row>
    <row r="52" spans="1:17" x14ac:dyDescent="0.2">
      <c r="A52" t="s">
        <v>118</v>
      </c>
    </row>
    <row r="53" spans="1:17" x14ac:dyDescent="0.2">
      <c r="A53" t="s">
        <v>119</v>
      </c>
    </row>
    <row r="54" spans="1:17" x14ac:dyDescent="0.2">
      <c r="A54" t="s">
        <v>120</v>
      </c>
    </row>
    <row r="55" spans="1:17" x14ac:dyDescent="0.2">
      <c r="A55" t="s">
        <v>121</v>
      </c>
    </row>
    <row r="56" spans="1:17" x14ac:dyDescent="0.2">
      <c r="A56" t="s">
        <v>122</v>
      </c>
    </row>
    <row r="57" spans="1:17" x14ac:dyDescent="0.2">
      <c r="A57" t="s">
        <v>123</v>
      </c>
    </row>
    <row r="58" spans="1:17" x14ac:dyDescent="0.2">
      <c r="A58" t="s">
        <v>124</v>
      </c>
    </row>
    <row r="59" spans="1:17" x14ac:dyDescent="0.2">
      <c r="A59" t="s">
        <v>125</v>
      </c>
    </row>
    <row r="60" spans="1:17" x14ac:dyDescent="0.2">
      <c r="A60" t="s">
        <v>126</v>
      </c>
    </row>
    <row r="61" spans="1:17" x14ac:dyDescent="0.2">
      <c r="A61" t="s">
        <v>127</v>
      </c>
    </row>
    <row r="62" spans="1:17" x14ac:dyDescent="0.2">
      <c r="A62" t="s">
        <v>128</v>
      </c>
    </row>
    <row r="63" spans="1:17" x14ac:dyDescent="0.2">
      <c r="A63" t="s">
        <v>129</v>
      </c>
    </row>
    <row r="64" spans="1:17" x14ac:dyDescent="0.2">
      <c r="A64" t="s">
        <v>130</v>
      </c>
    </row>
    <row r="65" spans="1:1" x14ac:dyDescent="0.2">
      <c r="A65" t="s">
        <v>131</v>
      </c>
    </row>
    <row r="66" spans="1:1" x14ac:dyDescent="0.2">
      <c r="A66" t="s">
        <v>132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7454F-5263-45AF-AE66-3AA9700CC301}">
  <dimension ref="A2:B22"/>
  <sheetViews>
    <sheetView workbookViewId="0">
      <selection activeCell="B22" sqref="B22"/>
    </sheetView>
  </sheetViews>
  <sheetFormatPr baseColWidth="10" defaultRowHeight="12.75" x14ac:dyDescent="0.2"/>
  <sheetData>
    <row r="2" spans="1:2" x14ac:dyDescent="0.2">
      <c r="A2" t="s">
        <v>6</v>
      </c>
      <c r="B2">
        <v>2010</v>
      </c>
    </row>
    <row r="3" spans="1:2" x14ac:dyDescent="0.2">
      <c r="A3" t="s">
        <v>19</v>
      </c>
      <c r="B3" s="2">
        <v>319757.96666666667</v>
      </c>
    </row>
    <row r="4" spans="1:2" x14ac:dyDescent="0.2">
      <c r="A4" t="s">
        <v>18</v>
      </c>
      <c r="B4" s="2">
        <v>266436.96666666667</v>
      </c>
    </row>
    <row r="5" spans="1:2" x14ac:dyDescent="0.2">
      <c r="A5" t="s">
        <v>17</v>
      </c>
      <c r="B5" s="2">
        <v>313673.26666666666</v>
      </c>
    </row>
    <row r="6" spans="1:2" x14ac:dyDescent="0.2">
      <c r="A6" t="s">
        <v>16</v>
      </c>
      <c r="B6" s="2">
        <v>297987</v>
      </c>
    </row>
    <row r="7" spans="1:2" x14ac:dyDescent="0.2">
      <c r="A7" t="s">
        <v>20</v>
      </c>
      <c r="B7" s="2">
        <v>289062.3</v>
      </c>
    </row>
    <row r="8" spans="1:2" x14ac:dyDescent="0.2">
      <c r="A8" t="s">
        <v>21</v>
      </c>
      <c r="B8" s="2">
        <v>866947.8666666667</v>
      </c>
    </row>
    <row r="9" spans="1:2" x14ac:dyDescent="0.2">
      <c r="A9" t="s">
        <v>22</v>
      </c>
      <c r="B9" s="2">
        <v>41059.300000000003</v>
      </c>
    </row>
    <row r="10" spans="1:2" x14ac:dyDescent="0.2">
      <c r="A10" s="10" t="s">
        <v>23</v>
      </c>
      <c r="B10" s="2">
        <v>268122.03333333333</v>
      </c>
    </row>
    <row r="11" spans="1:2" x14ac:dyDescent="0.2">
      <c r="A11" s="10" t="s">
        <v>24</v>
      </c>
      <c r="B11" s="2">
        <v>268122.03333333333</v>
      </c>
    </row>
    <row r="12" spans="1:2" x14ac:dyDescent="0.2">
      <c r="A12" t="s">
        <v>25</v>
      </c>
      <c r="B12" s="2">
        <v>1632860.3666666667</v>
      </c>
    </row>
    <row r="13" spans="1:2" x14ac:dyDescent="0.2">
      <c r="A13" t="s">
        <v>37</v>
      </c>
      <c r="B13" s="2">
        <v>805589.66666666663</v>
      </c>
    </row>
    <row r="14" spans="1:2" x14ac:dyDescent="0.2">
      <c r="A14" t="s">
        <v>26</v>
      </c>
      <c r="B14" s="2">
        <v>551677.1</v>
      </c>
    </row>
    <row r="15" spans="1:2" x14ac:dyDescent="0.2">
      <c r="A15" s="10" t="s">
        <v>38</v>
      </c>
      <c r="B15" s="2">
        <v>645600.6333333333</v>
      </c>
    </row>
    <row r="16" spans="1:2" x14ac:dyDescent="0.2">
      <c r="A16" t="s">
        <v>27</v>
      </c>
      <c r="B16" s="2">
        <v>1647164.5</v>
      </c>
    </row>
    <row r="17" spans="1:2" x14ac:dyDescent="0.2">
      <c r="A17" s="10" t="s">
        <v>28</v>
      </c>
      <c r="B17" s="2">
        <v>382311.33333333331</v>
      </c>
    </row>
    <row r="18" spans="1:2" x14ac:dyDescent="0.2">
      <c r="A18" s="10" t="s">
        <v>33</v>
      </c>
      <c r="B18" s="2">
        <v>382311.33333333331</v>
      </c>
    </row>
    <row r="19" spans="1:2" x14ac:dyDescent="0.2">
      <c r="A19" s="10" t="s">
        <v>29</v>
      </c>
      <c r="B19" s="2">
        <v>301766.56666666665</v>
      </c>
    </row>
    <row r="20" spans="1:2" x14ac:dyDescent="0.2">
      <c r="A20" s="10" t="s">
        <v>30</v>
      </c>
      <c r="B20" s="2">
        <v>301766.56666666665</v>
      </c>
    </row>
    <row r="21" spans="1:2" x14ac:dyDescent="0.2">
      <c r="A21" s="6" t="s">
        <v>31</v>
      </c>
      <c r="B21" s="2">
        <v>1800000</v>
      </c>
    </row>
    <row r="22" spans="1:2" x14ac:dyDescent="0.2">
      <c r="A22" s="6" t="s">
        <v>32</v>
      </c>
      <c r="B22" s="1">
        <v>700000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13C64-808B-40D4-B376-096C1D3683E9}">
  <dimension ref="A2:B22"/>
  <sheetViews>
    <sheetView workbookViewId="0">
      <selection activeCell="B22" sqref="B22"/>
    </sheetView>
  </sheetViews>
  <sheetFormatPr baseColWidth="10" defaultRowHeight="12.75" x14ac:dyDescent="0.2"/>
  <cols>
    <col min="1" max="1" width="23" bestFit="1" customWidth="1"/>
  </cols>
  <sheetData>
    <row r="2" spans="1:2" x14ac:dyDescent="0.2">
      <c r="A2" t="s">
        <v>6</v>
      </c>
      <c r="B2">
        <v>2011</v>
      </c>
    </row>
    <row r="3" spans="1:2" x14ac:dyDescent="0.2">
      <c r="A3" t="s">
        <v>19</v>
      </c>
      <c r="B3" s="2">
        <v>254881.93181818179</v>
      </c>
    </row>
    <row r="4" spans="1:2" x14ac:dyDescent="0.2">
      <c r="A4" t="s">
        <v>18</v>
      </c>
      <c r="B4" s="2">
        <v>228232.72727272726</v>
      </c>
    </row>
    <row r="5" spans="1:2" x14ac:dyDescent="0.2">
      <c r="A5" t="s">
        <v>17</v>
      </c>
      <c r="B5" s="2">
        <v>196651.44318181818</v>
      </c>
    </row>
    <row r="6" spans="1:2" x14ac:dyDescent="0.2">
      <c r="A6" t="s">
        <v>16</v>
      </c>
      <c r="B6" s="2">
        <v>212498.96590909088</v>
      </c>
    </row>
    <row r="7" spans="1:2" x14ac:dyDescent="0.2">
      <c r="A7" t="s">
        <v>20</v>
      </c>
      <c r="B7" s="2">
        <v>200594.36363636362</v>
      </c>
    </row>
    <row r="8" spans="1:2" x14ac:dyDescent="0.2">
      <c r="A8" t="s">
        <v>21</v>
      </c>
      <c r="B8" s="2">
        <v>725316.63636363635</v>
      </c>
    </row>
    <row r="9" spans="1:2" x14ac:dyDescent="0.2">
      <c r="A9" t="s">
        <v>22</v>
      </c>
      <c r="B9" s="2">
        <v>29147.920454545452</v>
      </c>
    </row>
    <row r="10" spans="1:2" x14ac:dyDescent="0.2">
      <c r="A10" s="10" t="s">
        <v>23</v>
      </c>
      <c r="B10" s="2">
        <v>255354.72727272726</v>
      </c>
    </row>
    <row r="11" spans="1:2" x14ac:dyDescent="0.2">
      <c r="A11" s="10" t="s">
        <v>24</v>
      </c>
      <c r="B11" s="2">
        <v>255354.72727272726</v>
      </c>
    </row>
    <row r="12" spans="1:2" x14ac:dyDescent="0.2">
      <c r="A12" t="s">
        <v>25</v>
      </c>
      <c r="B12" s="2">
        <v>894398.29545454541</v>
      </c>
    </row>
    <row r="13" spans="1:2" x14ac:dyDescent="0.2">
      <c r="A13" t="s">
        <v>37</v>
      </c>
      <c r="B13" s="2">
        <v>608348.97727272718</v>
      </c>
    </row>
    <row r="14" spans="1:2" x14ac:dyDescent="0.2">
      <c r="A14" t="s">
        <v>26</v>
      </c>
      <c r="B14" s="2">
        <v>213834.25</v>
      </c>
    </row>
    <row r="15" spans="1:2" x14ac:dyDescent="0.2">
      <c r="A15" s="10" t="s">
        <v>38</v>
      </c>
      <c r="B15" s="2">
        <v>427616.86363636359</v>
      </c>
    </row>
    <row r="16" spans="1:2" x14ac:dyDescent="0.2">
      <c r="A16" t="s">
        <v>27</v>
      </c>
      <c r="B16" s="2">
        <v>1799745.1136363635</v>
      </c>
    </row>
    <row r="17" spans="1:2" x14ac:dyDescent="0.2">
      <c r="A17" s="10" t="s">
        <v>28</v>
      </c>
      <c r="B17" s="2">
        <v>379829.02272727271</v>
      </c>
    </row>
    <row r="18" spans="1:2" x14ac:dyDescent="0.2">
      <c r="A18" s="10" t="s">
        <v>33</v>
      </c>
      <c r="B18" s="2">
        <v>379829.02272727271</v>
      </c>
    </row>
    <row r="19" spans="1:2" x14ac:dyDescent="0.2">
      <c r="A19" s="10" t="s">
        <v>29</v>
      </c>
      <c r="B19" s="2">
        <v>274219.75</v>
      </c>
    </row>
    <row r="20" spans="1:2" x14ac:dyDescent="0.2">
      <c r="A20" s="10" t="s">
        <v>30</v>
      </c>
      <c r="B20" s="2">
        <v>274219.75</v>
      </c>
    </row>
    <row r="21" spans="1:2" x14ac:dyDescent="0.2">
      <c r="A21" s="6" t="s">
        <v>31</v>
      </c>
      <c r="B21" s="2">
        <v>1800000</v>
      </c>
    </row>
    <row r="22" spans="1:2" x14ac:dyDescent="0.2">
      <c r="A22" s="6" t="s">
        <v>32</v>
      </c>
      <c r="B22" s="1">
        <v>700000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AED88-1926-4B86-92EA-284701668A66}">
  <dimension ref="A2:B22"/>
  <sheetViews>
    <sheetView workbookViewId="0">
      <selection activeCell="H33" sqref="H33"/>
    </sheetView>
  </sheetViews>
  <sheetFormatPr baseColWidth="10" defaultRowHeight="12.75" x14ac:dyDescent="0.2"/>
  <cols>
    <col min="1" max="1" width="23" bestFit="1" customWidth="1"/>
  </cols>
  <sheetData>
    <row r="2" spans="1:2" x14ac:dyDescent="0.2">
      <c r="A2" t="s">
        <v>6</v>
      </c>
      <c r="B2">
        <v>2012</v>
      </c>
    </row>
    <row r="3" spans="1:2" x14ac:dyDescent="0.2">
      <c r="A3" t="s">
        <v>19</v>
      </c>
      <c r="B3" s="2">
        <v>385818.73333333334</v>
      </c>
    </row>
    <row r="4" spans="1:2" x14ac:dyDescent="0.2">
      <c r="A4" t="s">
        <v>18</v>
      </c>
      <c r="B4" s="2">
        <v>155314.86666666667</v>
      </c>
    </row>
    <row r="5" spans="1:2" x14ac:dyDescent="0.2">
      <c r="A5" t="s">
        <v>17</v>
      </c>
      <c r="B5" s="2">
        <v>602095.3833333333</v>
      </c>
    </row>
    <row r="6" spans="1:2" x14ac:dyDescent="0.2">
      <c r="A6" t="s">
        <v>16</v>
      </c>
      <c r="B6" s="2">
        <v>84101.866666666669</v>
      </c>
    </row>
    <row r="7" spans="1:2" x14ac:dyDescent="0.2">
      <c r="A7" t="s">
        <v>20</v>
      </c>
      <c r="B7" s="2">
        <v>1349497</v>
      </c>
    </row>
    <row r="8" spans="1:2" x14ac:dyDescent="0.2">
      <c r="A8" t="s">
        <v>21</v>
      </c>
      <c r="B8" s="2">
        <v>2549567.4</v>
      </c>
    </row>
    <row r="9" spans="1:2" x14ac:dyDescent="0.2">
      <c r="A9" t="s">
        <v>22</v>
      </c>
      <c r="B9" s="2">
        <v>83809.583333333328</v>
      </c>
    </row>
    <row r="10" spans="1:2" x14ac:dyDescent="0.2">
      <c r="A10" s="10" t="s">
        <v>23</v>
      </c>
      <c r="B10" s="2">
        <v>1121809.4666666668</v>
      </c>
    </row>
    <row r="11" spans="1:2" x14ac:dyDescent="0.2">
      <c r="A11" s="10" t="s">
        <v>24</v>
      </c>
      <c r="B11" s="2">
        <v>1121809.4666666668</v>
      </c>
    </row>
    <row r="12" spans="1:2" x14ac:dyDescent="0.2">
      <c r="A12" t="s">
        <v>25</v>
      </c>
      <c r="B12" s="2">
        <v>4829244.8666666672</v>
      </c>
    </row>
    <row r="13" spans="1:2" x14ac:dyDescent="0.2">
      <c r="A13" t="s">
        <v>37</v>
      </c>
      <c r="B13" s="2">
        <v>2727143.1333333333</v>
      </c>
    </row>
    <row r="14" spans="1:2" x14ac:dyDescent="0.2">
      <c r="A14" t="s">
        <v>26</v>
      </c>
      <c r="B14" s="2">
        <v>1377878.0666666667</v>
      </c>
    </row>
    <row r="15" spans="1:2" x14ac:dyDescent="0.2">
      <c r="A15" s="10" t="s">
        <v>38</v>
      </c>
      <c r="B15" s="2">
        <v>1941386.1333333333</v>
      </c>
    </row>
    <row r="16" spans="1:2" x14ac:dyDescent="0.2">
      <c r="A16" t="s">
        <v>27</v>
      </c>
      <c r="B16" s="2">
        <v>4092979.6</v>
      </c>
    </row>
    <row r="17" spans="1:2" x14ac:dyDescent="0.2">
      <c r="A17" s="10" t="s">
        <v>28</v>
      </c>
      <c r="B17" s="2">
        <v>1464029.4666666668</v>
      </c>
    </row>
    <row r="18" spans="1:2" x14ac:dyDescent="0.2">
      <c r="A18" s="10" t="s">
        <v>33</v>
      </c>
      <c r="B18" s="2">
        <v>1464029.4666666668</v>
      </c>
    </row>
    <row r="19" spans="1:2" x14ac:dyDescent="0.2">
      <c r="A19" s="10" t="s">
        <v>29</v>
      </c>
      <c r="B19" s="2">
        <v>994066.26666666672</v>
      </c>
    </row>
    <row r="20" spans="1:2" x14ac:dyDescent="0.2">
      <c r="A20" s="10" t="s">
        <v>30</v>
      </c>
      <c r="B20" s="2">
        <v>994066.26666666672</v>
      </c>
    </row>
    <row r="21" spans="1:2" x14ac:dyDescent="0.2">
      <c r="A21" s="6" t="s">
        <v>31</v>
      </c>
      <c r="B21" s="2">
        <v>1800000</v>
      </c>
    </row>
    <row r="22" spans="1:2" x14ac:dyDescent="0.2">
      <c r="A22" s="6" t="s">
        <v>32</v>
      </c>
      <c r="B22" s="1">
        <v>700000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C73EE-83E2-4C24-A395-22C0C90CEB85}">
  <dimension ref="A2:B22"/>
  <sheetViews>
    <sheetView workbookViewId="0">
      <selection activeCell="B22" sqref="B22"/>
    </sheetView>
  </sheetViews>
  <sheetFormatPr baseColWidth="10" defaultRowHeight="12.75" x14ac:dyDescent="0.2"/>
  <sheetData>
    <row r="2" spans="1:2" x14ac:dyDescent="0.2">
      <c r="A2" t="s">
        <v>6</v>
      </c>
      <c r="B2">
        <v>2013</v>
      </c>
    </row>
    <row r="3" spans="1:2" x14ac:dyDescent="0.2">
      <c r="A3" t="s">
        <v>19</v>
      </c>
      <c r="B3" s="1">
        <v>169077.03333333333</v>
      </c>
    </row>
    <row r="4" spans="1:2" x14ac:dyDescent="0.2">
      <c r="A4" t="s">
        <v>18</v>
      </c>
      <c r="B4" s="1">
        <v>100166.8</v>
      </c>
    </row>
    <row r="5" spans="1:2" x14ac:dyDescent="0.2">
      <c r="A5" t="s">
        <v>17</v>
      </c>
      <c r="B5" s="1">
        <v>294734.90416666667</v>
      </c>
    </row>
    <row r="6" spans="1:2" x14ac:dyDescent="0.2">
      <c r="A6" t="s">
        <v>16</v>
      </c>
      <c r="B6" s="1">
        <v>65012.333333333336</v>
      </c>
    </row>
    <row r="7" spans="1:2" x14ac:dyDescent="0.2">
      <c r="A7" t="s">
        <v>20</v>
      </c>
      <c r="B7" s="1">
        <v>658522.6333333333</v>
      </c>
    </row>
    <row r="8" spans="1:2" x14ac:dyDescent="0.2">
      <c r="A8" t="s">
        <v>21</v>
      </c>
      <c r="B8" s="1">
        <v>3653986.6</v>
      </c>
    </row>
    <row r="9" spans="1:2" x14ac:dyDescent="0.2">
      <c r="A9" t="s">
        <v>22</v>
      </c>
      <c r="B9" s="1">
        <v>42327.537499999999</v>
      </c>
    </row>
    <row r="10" spans="1:2" x14ac:dyDescent="0.2">
      <c r="A10" s="10" t="s">
        <v>23</v>
      </c>
      <c r="B10" s="1">
        <v>570141.83333333337</v>
      </c>
    </row>
    <row r="11" spans="1:2" x14ac:dyDescent="0.2">
      <c r="A11" s="10" t="s">
        <v>24</v>
      </c>
      <c r="B11" s="1">
        <v>570141.83333333337</v>
      </c>
    </row>
    <row r="12" spans="1:2" x14ac:dyDescent="0.2">
      <c r="A12" t="s">
        <v>25</v>
      </c>
      <c r="B12" s="1">
        <v>3831226.2666666666</v>
      </c>
    </row>
    <row r="13" spans="1:2" x14ac:dyDescent="0.2">
      <c r="A13" t="s">
        <v>37</v>
      </c>
      <c r="B13" s="1">
        <v>1824423.1</v>
      </c>
    </row>
    <row r="14" spans="1:2" x14ac:dyDescent="0.2">
      <c r="A14" t="s">
        <v>26</v>
      </c>
      <c r="B14" s="1">
        <v>655483.83333333337</v>
      </c>
    </row>
    <row r="15" spans="1:2" x14ac:dyDescent="0.2">
      <c r="A15" s="10" t="s">
        <v>38</v>
      </c>
      <c r="B15" s="1">
        <v>1345551.7666666666</v>
      </c>
    </row>
    <row r="16" spans="1:2" x14ac:dyDescent="0.2">
      <c r="A16" t="s">
        <v>27</v>
      </c>
      <c r="B16" s="1">
        <v>2557545.4333333336</v>
      </c>
    </row>
    <row r="17" spans="1:2" x14ac:dyDescent="0.2">
      <c r="A17" s="10" t="s">
        <v>28</v>
      </c>
      <c r="B17" s="1">
        <v>784578.4</v>
      </c>
    </row>
    <row r="18" spans="1:2" x14ac:dyDescent="0.2">
      <c r="A18" s="10" t="s">
        <v>33</v>
      </c>
      <c r="B18" s="1">
        <v>784578.4</v>
      </c>
    </row>
    <row r="19" spans="1:2" x14ac:dyDescent="0.2">
      <c r="A19" s="10" t="s">
        <v>29</v>
      </c>
      <c r="B19" s="1">
        <v>592542.33333333337</v>
      </c>
    </row>
    <row r="20" spans="1:2" x14ac:dyDescent="0.2">
      <c r="A20" s="10" t="s">
        <v>30</v>
      </c>
      <c r="B20" s="1">
        <v>592542.33333333337</v>
      </c>
    </row>
    <row r="21" spans="1:2" x14ac:dyDescent="0.2">
      <c r="A21" s="6" t="s">
        <v>31</v>
      </c>
      <c r="B21" s="1">
        <v>1800000</v>
      </c>
    </row>
    <row r="22" spans="1:2" x14ac:dyDescent="0.2">
      <c r="A22" s="6" t="s">
        <v>32</v>
      </c>
      <c r="B22" s="1">
        <v>700000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BAB5A-9E38-4159-8428-B4B1BF6ADD03}">
  <dimension ref="A2:B22"/>
  <sheetViews>
    <sheetView workbookViewId="0">
      <selection activeCell="B23" sqref="B23"/>
    </sheetView>
  </sheetViews>
  <sheetFormatPr baseColWidth="10" defaultRowHeight="12.75" x14ac:dyDescent="0.2"/>
  <sheetData>
    <row r="2" spans="1:2" x14ac:dyDescent="0.2">
      <c r="A2" t="s">
        <v>6</v>
      </c>
      <c r="B2">
        <v>2014</v>
      </c>
    </row>
    <row r="3" spans="1:2" x14ac:dyDescent="0.2">
      <c r="A3" t="s">
        <v>19</v>
      </c>
      <c r="B3" s="2">
        <v>122626.26086956522</v>
      </c>
    </row>
    <row r="4" spans="1:2" x14ac:dyDescent="0.2">
      <c r="A4" t="s">
        <v>18</v>
      </c>
      <c r="B4" s="2">
        <v>66844.956521739135</v>
      </c>
    </row>
    <row r="5" spans="1:2" x14ac:dyDescent="0.2">
      <c r="A5" t="s">
        <v>17</v>
      </c>
      <c r="B5" s="2">
        <v>194276.93342391303</v>
      </c>
    </row>
    <row r="6" spans="1:2" x14ac:dyDescent="0.2">
      <c r="A6" t="s">
        <v>16</v>
      </c>
      <c r="B6" s="2">
        <v>17320.91304347826</v>
      </c>
    </row>
    <row r="7" spans="1:2" x14ac:dyDescent="0.2">
      <c r="A7" t="s">
        <v>20</v>
      </c>
      <c r="B7" s="2">
        <v>387388.34782608697</v>
      </c>
    </row>
    <row r="8" spans="1:2" x14ac:dyDescent="0.2">
      <c r="A8" t="s">
        <v>21</v>
      </c>
      <c r="B8" s="2">
        <v>2222222.8260869565</v>
      </c>
    </row>
    <row r="9" spans="1:2" x14ac:dyDescent="0.2">
      <c r="A9" t="s">
        <v>22</v>
      </c>
      <c r="B9" s="2">
        <v>27467.063858695652</v>
      </c>
    </row>
    <row r="10" spans="1:2" x14ac:dyDescent="0.2">
      <c r="A10" s="10" t="s">
        <v>23</v>
      </c>
      <c r="B10" s="2">
        <v>444685.34782608697</v>
      </c>
    </row>
    <row r="11" spans="1:2" x14ac:dyDescent="0.2">
      <c r="A11" s="10" t="s">
        <v>24</v>
      </c>
      <c r="B11" s="2">
        <v>444685.34782608697</v>
      </c>
    </row>
    <row r="12" spans="1:2" x14ac:dyDescent="0.2">
      <c r="A12" t="s">
        <v>25</v>
      </c>
      <c r="B12" s="2">
        <v>1804208.7826086956</v>
      </c>
    </row>
    <row r="13" spans="1:2" x14ac:dyDescent="0.2">
      <c r="A13" t="s">
        <v>37</v>
      </c>
      <c r="B13" s="2">
        <v>1337388.4130434783</v>
      </c>
    </row>
    <row r="14" spans="1:2" x14ac:dyDescent="0.2">
      <c r="A14" t="s">
        <v>26</v>
      </c>
      <c r="B14" s="2">
        <v>545565.54347826086</v>
      </c>
    </row>
    <row r="15" spans="1:2" x14ac:dyDescent="0.2">
      <c r="A15" s="10" t="s">
        <v>38</v>
      </c>
      <c r="B15" s="2">
        <v>1191085.1956521738</v>
      </c>
    </row>
    <row r="16" spans="1:2" x14ac:dyDescent="0.2">
      <c r="A16" t="s">
        <v>27</v>
      </c>
      <c r="B16" s="2">
        <v>1806230.7391304348</v>
      </c>
    </row>
    <row r="17" spans="1:2" x14ac:dyDescent="0.2">
      <c r="A17" s="10" t="s">
        <v>28</v>
      </c>
      <c r="B17" s="2">
        <v>590045.5</v>
      </c>
    </row>
    <row r="18" spans="1:2" x14ac:dyDescent="0.2">
      <c r="A18" s="10" t="s">
        <v>33</v>
      </c>
      <c r="B18" s="2">
        <v>590045.5</v>
      </c>
    </row>
    <row r="19" spans="1:2" x14ac:dyDescent="0.2">
      <c r="A19" s="10" t="s">
        <v>29</v>
      </c>
      <c r="B19" s="2">
        <v>552109.89130434778</v>
      </c>
    </row>
    <row r="20" spans="1:2" x14ac:dyDescent="0.2">
      <c r="A20" s="10" t="s">
        <v>30</v>
      </c>
      <c r="B20" s="2">
        <v>552109.89130434778</v>
      </c>
    </row>
    <row r="21" spans="1:2" x14ac:dyDescent="0.2">
      <c r="A21" s="6" t="s">
        <v>31</v>
      </c>
      <c r="B21" s="2">
        <v>1800000</v>
      </c>
    </row>
    <row r="22" spans="1:2" x14ac:dyDescent="0.2">
      <c r="A22" s="6" t="s">
        <v>32</v>
      </c>
      <c r="B22" s="2">
        <v>800000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93A7F-2F9B-41F8-8A61-7383C658054A}">
  <dimension ref="A2:B22"/>
  <sheetViews>
    <sheetView workbookViewId="0">
      <selection activeCell="D29" sqref="D29"/>
    </sheetView>
  </sheetViews>
  <sheetFormatPr baseColWidth="10" defaultRowHeight="12.75" x14ac:dyDescent="0.2"/>
  <sheetData>
    <row r="2" spans="1:2" x14ac:dyDescent="0.2">
      <c r="A2" t="s">
        <v>6</v>
      </c>
      <c r="B2">
        <v>2015</v>
      </c>
    </row>
    <row r="3" spans="1:2" x14ac:dyDescent="0.2">
      <c r="A3" t="s">
        <v>19</v>
      </c>
      <c r="B3" s="1">
        <v>275736.56818181818</v>
      </c>
    </row>
    <row r="4" spans="1:2" x14ac:dyDescent="0.2">
      <c r="A4" t="s">
        <v>18</v>
      </c>
      <c r="B4" s="1">
        <v>215428.52272727271</v>
      </c>
    </row>
    <row r="5" spans="1:2" x14ac:dyDescent="0.2">
      <c r="A5" t="s">
        <v>17</v>
      </c>
      <c r="B5" s="1">
        <v>202031.65980113635</v>
      </c>
    </row>
    <row r="6" spans="1:2" x14ac:dyDescent="0.2">
      <c r="A6" t="s">
        <v>16</v>
      </c>
      <c r="B6" s="1">
        <v>325275.20454545453</v>
      </c>
    </row>
    <row r="7" spans="1:2" x14ac:dyDescent="0.2">
      <c r="A7" t="s">
        <v>20</v>
      </c>
      <c r="B7" s="1">
        <v>542025.29545454541</v>
      </c>
    </row>
    <row r="8" spans="1:2" x14ac:dyDescent="0.2">
      <c r="A8" t="s">
        <v>21</v>
      </c>
      <c r="B8" s="1">
        <v>2006053.3636363635</v>
      </c>
    </row>
    <row r="9" spans="1:2" x14ac:dyDescent="0.2">
      <c r="A9" t="s">
        <v>22</v>
      </c>
      <c r="B9" s="1">
        <v>28787.625710227272</v>
      </c>
    </row>
    <row r="10" spans="1:2" x14ac:dyDescent="0.2">
      <c r="A10" s="10" t="s">
        <v>23</v>
      </c>
      <c r="B10" s="1">
        <v>636858.70454545447</v>
      </c>
    </row>
    <row r="11" spans="1:2" x14ac:dyDescent="0.2">
      <c r="A11" s="10" t="s">
        <v>24</v>
      </c>
      <c r="B11" s="1">
        <v>636858.70454545447</v>
      </c>
    </row>
    <row r="12" spans="1:2" x14ac:dyDescent="0.2">
      <c r="A12" t="s">
        <v>25</v>
      </c>
      <c r="B12" s="1">
        <v>2441012.2727272725</v>
      </c>
    </row>
    <row r="13" spans="1:2" x14ac:dyDescent="0.2">
      <c r="A13" t="s">
        <v>37</v>
      </c>
      <c r="B13" s="1">
        <v>1435960.4772727273</v>
      </c>
    </row>
    <row r="14" spans="1:2" x14ac:dyDescent="0.2">
      <c r="A14" t="s">
        <v>26</v>
      </c>
      <c r="B14" s="1">
        <v>548729.95454545447</v>
      </c>
    </row>
    <row r="15" spans="1:2" x14ac:dyDescent="0.2">
      <c r="A15" s="10" t="s">
        <v>38</v>
      </c>
      <c r="B15" s="1">
        <v>1128341.6818181816</v>
      </c>
    </row>
    <row r="16" spans="1:2" x14ac:dyDescent="0.2">
      <c r="A16" t="s">
        <v>27</v>
      </c>
      <c r="B16" s="1">
        <v>2582691.1590909087</v>
      </c>
    </row>
    <row r="17" spans="1:2" x14ac:dyDescent="0.2">
      <c r="A17" s="10" t="s">
        <v>28</v>
      </c>
      <c r="B17" s="1">
        <v>667162.79545454541</v>
      </c>
    </row>
    <row r="18" spans="1:2" x14ac:dyDescent="0.2">
      <c r="A18" s="10" t="s">
        <v>33</v>
      </c>
      <c r="B18" s="1">
        <v>667162.79545454541</v>
      </c>
    </row>
    <row r="19" spans="1:2" x14ac:dyDescent="0.2">
      <c r="A19" s="10" t="s">
        <v>29</v>
      </c>
      <c r="B19" s="1">
        <v>659488.34090909082</v>
      </c>
    </row>
    <row r="20" spans="1:2" x14ac:dyDescent="0.2">
      <c r="A20" s="10" t="s">
        <v>30</v>
      </c>
      <c r="B20" s="1">
        <v>659488.34090909082</v>
      </c>
    </row>
    <row r="21" spans="1:2" x14ac:dyDescent="0.2">
      <c r="A21" s="6" t="s">
        <v>31</v>
      </c>
      <c r="B21" s="2">
        <v>1800000</v>
      </c>
    </row>
    <row r="22" spans="1:2" x14ac:dyDescent="0.2">
      <c r="A22" s="6" t="s">
        <v>32</v>
      </c>
      <c r="B22" s="1">
        <v>600000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B7CDB-640A-41E3-A4E8-767225FBE66C}">
  <dimension ref="A2:B22"/>
  <sheetViews>
    <sheetView workbookViewId="0">
      <selection activeCell="B24" sqref="B24"/>
    </sheetView>
  </sheetViews>
  <sheetFormatPr baseColWidth="10" defaultRowHeight="12.75" x14ac:dyDescent="0.2"/>
  <sheetData>
    <row r="2" spans="1:2" x14ac:dyDescent="0.2">
      <c r="A2" t="s">
        <v>6</v>
      </c>
      <c r="B2">
        <v>2016</v>
      </c>
    </row>
    <row r="3" spans="1:2" x14ac:dyDescent="0.2">
      <c r="A3" t="s">
        <v>19</v>
      </c>
      <c r="B3" s="1">
        <v>366567.74074074067</v>
      </c>
    </row>
    <row r="4" spans="1:2" x14ac:dyDescent="0.2">
      <c r="A4" t="s">
        <v>18</v>
      </c>
      <c r="B4" s="1">
        <v>339261.66666666663</v>
      </c>
    </row>
    <row r="5" spans="1:2" x14ac:dyDescent="0.2">
      <c r="A5" t="s">
        <v>17</v>
      </c>
      <c r="B5" s="1">
        <v>330113.5549768518</v>
      </c>
    </row>
    <row r="6" spans="1:2" x14ac:dyDescent="0.2">
      <c r="A6" t="s">
        <v>16</v>
      </c>
      <c r="B6" s="1">
        <v>487115.22222222219</v>
      </c>
    </row>
    <row r="7" spans="1:2" x14ac:dyDescent="0.2">
      <c r="A7" t="s">
        <v>20</v>
      </c>
      <c r="B7" s="1">
        <v>656647.44444444438</v>
      </c>
    </row>
    <row r="8" spans="1:2" x14ac:dyDescent="0.2">
      <c r="A8" t="s">
        <v>21</v>
      </c>
      <c r="B8" s="1">
        <v>3545945.1111111105</v>
      </c>
    </row>
    <row r="9" spans="1:2" x14ac:dyDescent="0.2">
      <c r="A9" t="s">
        <v>22</v>
      </c>
      <c r="B9" s="1">
        <v>46854.453124999993</v>
      </c>
    </row>
    <row r="10" spans="1:2" x14ac:dyDescent="0.2">
      <c r="A10" s="10" t="s">
        <v>23</v>
      </c>
      <c r="B10" s="1">
        <v>1157373.6296296294</v>
      </c>
    </row>
    <row r="11" spans="1:2" x14ac:dyDescent="0.2">
      <c r="A11" s="10" t="s">
        <v>24</v>
      </c>
      <c r="B11" s="1">
        <v>1157373.6296296294</v>
      </c>
    </row>
    <row r="12" spans="1:2" x14ac:dyDescent="0.2">
      <c r="A12" t="s">
        <v>25</v>
      </c>
      <c r="B12" s="1">
        <v>4058296.8888888885</v>
      </c>
    </row>
    <row r="13" spans="1:2" x14ac:dyDescent="0.2">
      <c r="A13" t="s">
        <v>37</v>
      </c>
      <c r="B13" s="1">
        <v>3206068.1111111105</v>
      </c>
    </row>
    <row r="14" spans="1:2" x14ac:dyDescent="0.2">
      <c r="A14" t="s">
        <v>26</v>
      </c>
      <c r="B14" s="1">
        <v>1115507.2962962962</v>
      </c>
    </row>
    <row r="15" spans="1:2" x14ac:dyDescent="0.2">
      <c r="A15" s="10" t="s">
        <v>38</v>
      </c>
      <c r="B15" s="1">
        <v>1873421.7777777775</v>
      </c>
    </row>
    <row r="16" spans="1:2" x14ac:dyDescent="0.2">
      <c r="A16" t="s">
        <v>27</v>
      </c>
      <c r="B16" s="1">
        <v>4389864.2592592584</v>
      </c>
    </row>
    <row r="17" spans="1:2" x14ac:dyDescent="0.2">
      <c r="A17" s="10" t="s">
        <v>28</v>
      </c>
      <c r="B17" s="1">
        <v>1087312.4074074072</v>
      </c>
    </row>
    <row r="18" spans="1:2" x14ac:dyDescent="0.2">
      <c r="A18" s="10" t="s">
        <v>33</v>
      </c>
      <c r="B18" s="1">
        <v>1087312.4074074072</v>
      </c>
    </row>
    <row r="19" spans="1:2" x14ac:dyDescent="0.2">
      <c r="A19" s="10" t="s">
        <v>29</v>
      </c>
      <c r="B19" s="1">
        <v>1137033.4444444443</v>
      </c>
    </row>
    <row r="20" spans="1:2" x14ac:dyDescent="0.2">
      <c r="A20" s="10" t="s">
        <v>30</v>
      </c>
      <c r="B20" s="1">
        <v>1137033.4444444443</v>
      </c>
    </row>
    <row r="21" spans="1:2" x14ac:dyDescent="0.2">
      <c r="A21" s="6" t="s">
        <v>31</v>
      </c>
      <c r="B21" s="2">
        <v>1800000</v>
      </c>
    </row>
    <row r="22" spans="1:2" x14ac:dyDescent="0.2">
      <c r="A22" s="6" t="s">
        <v>32</v>
      </c>
      <c r="B22" s="1">
        <v>750000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CF93F-915F-48B9-9575-6AD3E9757970}">
  <dimension ref="A2:B22"/>
  <sheetViews>
    <sheetView workbookViewId="0">
      <selection activeCell="J37" sqref="J37"/>
    </sheetView>
  </sheetViews>
  <sheetFormatPr baseColWidth="10" defaultRowHeight="12.75" x14ac:dyDescent="0.2"/>
  <sheetData>
    <row r="2" spans="1:2" x14ac:dyDescent="0.2">
      <c r="A2" t="s">
        <v>6</v>
      </c>
      <c r="B2">
        <v>2017</v>
      </c>
    </row>
    <row r="3" spans="1:2" x14ac:dyDescent="0.2">
      <c r="A3" t="s">
        <v>19</v>
      </c>
      <c r="B3" s="1">
        <v>433001.21739130432</v>
      </c>
    </row>
    <row r="4" spans="1:2" x14ac:dyDescent="0.2">
      <c r="A4" t="s">
        <v>18</v>
      </c>
      <c r="B4" s="1">
        <v>408756.26086956519</v>
      </c>
    </row>
    <row r="5" spans="1:2" x14ac:dyDescent="0.2">
      <c r="A5" t="s">
        <v>17</v>
      </c>
      <c r="B5" s="1">
        <v>387009.97860054346</v>
      </c>
    </row>
    <row r="6" spans="1:2" x14ac:dyDescent="0.2">
      <c r="A6" t="s">
        <v>16</v>
      </c>
      <c r="B6" s="1">
        <v>601691.04347826086</v>
      </c>
    </row>
    <row r="7" spans="1:2" x14ac:dyDescent="0.2">
      <c r="A7" t="s">
        <v>20</v>
      </c>
      <c r="B7" s="1">
        <v>570772.08695652173</v>
      </c>
    </row>
    <row r="8" spans="1:2" x14ac:dyDescent="0.2">
      <c r="A8" t="s">
        <v>21</v>
      </c>
      <c r="B8" s="1">
        <v>4574974.5217391299</v>
      </c>
    </row>
    <row r="9" spans="1:2" x14ac:dyDescent="0.2">
      <c r="A9" t="s">
        <v>22</v>
      </c>
      <c r="B9" s="1">
        <v>55037.516644021736</v>
      </c>
    </row>
    <row r="10" spans="1:2" x14ac:dyDescent="0.2">
      <c r="A10" s="10" t="s">
        <v>23</v>
      </c>
      <c r="B10" s="1">
        <v>1302109.1304347825</v>
      </c>
    </row>
    <row r="11" spans="1:2" x14ac:dyDescent="0.2">
      <c r="A11" s="10" t="s">
        <v>24</v>
      </c>
      <c r="B11" s="1">
        <v>1302109.1304347825</v>
      </c>
    </row>
    <row r="12" spans="1:2" x14ac:dyDescent="0.2">
      <c r="A12" t="s">
        <v>25</v>
      </c>
      <c r="B12" s="1">
        <v>4867275.3478260869</v>
      </c>
    </row>
    <row r="13" spans="1:2" x14ac:dyDescent="0.2">
      <c r="A13" t="s">
        <v>37</v>
      </c>
      <c r="B13" s="1">
        <v>3765349.1739130435</v>
      </c>
    </row>
    <row r="14" spans="1:2" x14ac:dyDescent="0.2">
      <c r="A14" t="s">
        <v>26</v>
      </c>
      <c r="B14" s="1">
        <v>1929687.3913043479</v>
      </c>
    </row>
    <row r="15" spans="1:2" x14ac:dyDescent="0.2">
      <c r="A15" s="10" t="s">
        <v>38</v>
      </c>
      <c r="B15" s="1">
        <v>2547285.5217391304</v>
      </c>
    </row>
    <row r="16" spans="1:2" x14ac:dyDescent="0.2">
      <c r="A16" t="s">
        <v>27</v>
      </c>
      <c r="B16" s="1">
        <v>4933583.173913043</v>
      </c>
    </row>
    <row r="17" spans="1:2" x14ac:dyDescent="0.2">
      <c r="A17" s="10" t="s">
        <v>28</v>
      </c>
      <c r="B17" s="1">
        <v>1316194.9130434783</v>
      </c>
    </row>
    <row r="18" spans="1:2" x14ac:dyDescent="0.2">
      <c r="A18" s="10" t="s">
        <v>33</v>
      </c>
      <c r="B18" s="1">
        <v>1316194.9130434783</v>
      </c>
    </row>
    <row r="19" spans="1:2" x14ac:dyDescent="0.2">
      <c r="A19" s="10" t="s">
        <v>29</v>
      </c>
      <c r="B19" s="1">
        <v>1315457.1304347825</v>
      </c>
    </row>
    <row r="20" spans="1:2" x14ac:dyDescent="0.2">
      <c r="A20" s="10" t="s">
        <v>30</v>
      </c>
      <c r="B20" s="1">
        <v>1315457.1304347825</v>
      </c>
    </row>
    <row r="21" spans="1:2" x14ac:dyDescent="0.2">
      <c r="A21" s="6" t="s">
        <v>31</v>
      </c>
      <c r="B21" s="1">
        <v>1900000</v>
      </c>
    </row>
    <row r="22" spans="1:2" x14ac:dyDescent="0.2">
      <c r="A22" s="6" t="s">
        <v>32</v>
      </c>
      <c r="B22" s="1">
        <v>700000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1AE82-23AF-496C-AB7F-151C649ACE17}">
  <dimension ref="A2:B22"/>
  <sheetViews>
    <sheetView workbookViewId="0">
      <selection activeCell="B23" sqref="B23"/>
    </sheetView>
  </sheetViews>
  <sheetFormatPr baseColWidth="10" defaultRowHeight="12.75" x14ac:dyDescent="0.2"/>
  <sheetData>
    <row r="2" spans="1:2" x14ac:dyDescent="0.2">
      <c r="A2" t="s">
        <v>6</v>
      </c>
      <c r="B2">
        <v>2018</v>
      </c>
    </row>
    <row r="3" spans="1:2" x14ac:dyDescent="0.2">
      <c r="A3" t="s">
        <v>19</v>
      </c>
      <c r="B3" s="1">
        <v>428293.84615384607</v>
      </c>
    </row>
    <row r="4" spans="1:2" x14ac:dyDescent="0.2">
      <c r="A4" t="s">
        <v>18</v>
      </c>
      <c r="B4" s="1">
        <v>366889.76923076919</v>
      </c>
    </row>
    <row r="5" spans="1:2" x14ac:dyDescent="0.2">
      <c r="A5" t="s">
        <v>17</v>
      </c>
      <c r="B5" s="1">
        <v>312689.4615384615</v>
      </c>
    </row>
    <row r="6" spans="1:2" x14ac:dyDescent="0.2">
      <c r="A6" t="s">
        <v>16</v>
      </c>
      <c r="B6" s="1">
        <v>473586.38461538457</v>
      </c>
    </row>
    <row r="7" spans="1:2" x14ac:dyDescent="0.2">
      <c r="A7" t="s">
        <v>20</v>
      </c>
      <c r="B7" s="1">
        <v>924021.30769230751</v>
      </c>
    </row>
    <row r="8" spans="1:2" x14ac:dyDescent="0.2">
      <c r="A8" t="s">
        <v>21</v>
      </c>
      <c r="B8" s="1">
        <v>3884743.1538461535</v>
      </c>
    </row>
    <row r="9" spans="1:2" x14ac:dyDescent="0.2">
      <c r="A9" t="s">
        <v>22</v>
      </c>
      <c r="B9" s="1">
        <v>87665.88461538461</v>
      </c>
    </row>
    <row r="10" spans="1:2" x14ac:dyDescent="0.2">
      <c r="A10" s="10" t="s">
        <v>23</v>
      </c>
      <c r="B10" s="1">
        <v>1214829.1153846153</v>
      </c>
    </row>
    <row r="11" spans="1:2" x14ac:dyDescent="0.2">
      <c r="A11" s="10" t="s">
        <v>24</v>
      </c>
      <c r="B11" s="1">
        <v>1214829.1153846153</v>
      </c>
    </row>
    <row r="12" spans="1:2" x14ac:dyDescent="0.2">
      <c r="A12" t="s">
        <v>25</v>
      </c>
      <c r="B12" s="1">
        <v>3450681.9230769225</v>
      </c>
    </row>
    <row r="13" spans="1:2" x14ac:dyDescent="0.2">
      <c r="A13" t="s">
        <v>37</v>
      </c>
      <c r="B13" s="1">
        <v>3023685.192307692</v>
      </c>
    </row>
    <row r="14" spans="1:2" x14ac:dyDescent="0.2">
      <c r="A14" t="s">
        <v>26</v>
      </c>
      <c r="B14" s="1">
        <v>1357853.1538461538</v>
      </c>
    </row>
    <row r="15" spans="1:2" x14ac:dyDescent="0.2">
      <c r="A15" s="10" t="s">
        <v>38</v>
      </c>
      <c r="B15" s="1">
        <v>2008076.615384615</v>
      </c>
    </row>
    <row r="16" spans="1:2" x14ac:dyDescent="0.2">
      <c r="A16" t="s">
        <v>27</v>
      </c>
      <c r="B16" s="1">
        <v>5684205.384615384</v>
      </c>
    </row>
    <row r="17" spans="1:2" x14ac:dyDescent="0.2">
      <c r="A17" s="10" t="s">
        <v>28</v>
      </c>
      <c r="B17" s="1">
        <v>1278780.9999999998</v>
      </c>
    </row>
    <row r="18" spans="1:2" x14ac:dyDescent="0.2">
      <c r="A18" s="10" t="s">
        <v>33</v>
      </c>
      <c r="B18" s="1">
        <v>1278780.9999999998</v>
      </c>
    </row>
    <row r="19" spans="1:2" x14ac:dyDescent="0.2">
      <c r="A19" s="10" t="s">
        <v>29</v>
      </c>
      <c r="B19" s="1">
        <v>1182362.9999999998</v>
      </c>
    </row>
    <row r="20" spans="1:2" x14ac:dyDescent="0.2">
      <c r="A20" s="10" t="s">
        <v>30</v>
      </c>
      <c r="B20" s="1">
        <v>1182362.9999999998</v>
      </c>
    </row>
    <row r="21" spans="1:2" x14ac:dyDescent="0.2">
      <c r="A21" s="6" t="s">
        <v>31</v>
      </c>
      <c r="B21" s="1">
        <v>1900000</v>
      </c>
    </row>
    <row r="22" spans="1:2" x14ac:dyDescent="0.2">
      <c r="A22" s="6" t="s">
        <v>32</v>
      </c>
      <c r="B22" s="1">
        <v>700000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1263-2DF5-49D0-9478-1F6032169D55}">
  <dimension ref="A2:B22"/>
  <sheetViews>
    <sheetView workbookViewId="0">
      <selection activeCell="B23" sqref="B23"/>
    </sheetView>
  </sheetViews>
  <sheetFormatPr baseColWidth="10" defaultRowHeight="12.75" x14ac:dyDescent="0.2"/>
  <sheetData>
    <row r="2" spans="1:2" x14ac:dyDescent="0.2">
      <c r="A2" t="s">
        <v>6</v>
      </c>
      <c r="B2">
        <v>2019</v>
      </c>
    </row>
    <row r="3" spans="1:2" x14ac:dyDescent="0.2">
      <c r="A3" t="s">
        <v>19</v>
      </c>
      <c r="B3" s="1">
        <v>405445.5</v>
      </c>
    </row>
    <row r="4" spans="1:2" x14ac:dyDescent="0.2">
      <c r="A4" t="s">
        <v>18</v>
      </c>
      <c r="B4" s="1">
        <v>311003.66666666669</v>
      </c>
    </row>
    <row r="5" spans="1:2" x14ac:dyDescent="0.2">
      <c r="A5" t="s">
        <v>17</v>
      </c>
      <c r="B5" s="1">
        <v>347504.76666666666</v>
      </c>
    </row>
    <row r="6" spans="1:2" x14ac:dyDescent="0.2">
      <c r="A6" t="s">
        <v>16</v>
      </c>
      <c r="B6" s="1">
        <v>417837.3666666667</v>
      </c>
    </row>
    <row r="7" spans="1:2" x14ac:dyDescent="0.2">
      <c r="A7" t="s">
        <v>20</v>
      </c>
      <c r="B7" s="1">
        <v>616511.93333333335</v>
      </c>
    </row>
    <row r="8" spans="1:2" x14ac:dyDescent="0.2">
      <c r="A8" t="s">
        <v>21</v>
      </c>
      <c r="B8" s="1">
        <v>3200680</v>
      </c>
    </row>
    <row r="9" spans="1:2" x14ac:dyDescent="0.2">
      <c r="A9" t="s">
        <v>22</v>
      </c>
      <c r="B9" s="1">
        <v>77307.166666666672</v>
      </c>
    </row>
    <row r="10" spans="1:2" x14ac:dyDescent="0.2">
      <c r="A10" s="10" t="s">
        <v>23</v>
      </c>
      <c r="B10" s="1">
        <v>1241832.6000000001</v>
      </c>
    </row>
    <row r="11" spans="1:2" x14ac:dyDescent="0.2">
      <c r="A11" s="10" t="s">
        <v>24</v>
      </c>
      <c r="B11" s="1">
        <v>1241832.6000000001</v>
      </c>
    </row>
    <row r="12" spans="1:2" x14ac:dyDescent="0.2">
      <c r="A12" t="s">
        <v>25</v>
      </c>
      <c r="B12" s="1">
        <v>3527914.2666666666</v>
      </c>
    </row>
    <row r="13" spans="1:2" x14ac:dyDescent="0.2">
      <c r="A13" t="s">
        <v>37</v>
      </c>
      <c r="B13" s="1">
        <v>2736640.5666666669</v>
      </c>
    </row>
    <row r="14" spans="1:2" x14ac:dyDescent="0.2">
      <c r="A14" t="s">
        <v>26</v>
      </c>
      <c r="B14" s="1">
        <v>934135.16666666663</v>
      </c>
    </row>
    <row r="15" spans="1:2" x14ac:dyDescent="0.2">
      <c r="A15" s="10" t="s">
        <v>38</v>
      </c>
      <c r="B15" s="1">
        <v>1948000.9666666668</v>
      </c>
    </row>
    <row r="16" spans="1:2" x14ac:dyDescent="0.2">
      <c r="A16" t="s">
        <v>27</v>
      </c>
      <c r="B16" s="1">
        <v>4966790.8</v>
      </c>
    </row>
    <row r="17" spans="1:2" x14ac:dyDescent="0.2">
      <c r="A17" s="10" t="s">
        <v>28</v>
      </c>
      <c r="B17" s="1">
        <v>1167415.1333333333</v>
      </c>
    </row>
    <row r="18" spans="1:2" x14ac:dyDescent="0.2">
      <c r="A18" s="10" t="s">
        <v>33</v>
      </c>
      <c r="B18" s="1">
        <v>1167415.1333333333</v>
      </c>
    </row>
    <row r="19" spans="1:2" x14ac:dyDescent="0.2">
      <c r="A19" s="10" t="s">
        <v>29</v>
      </c>
      <c r="B19" s="1">
        <v>1184795.9333333333</v>
      </c>
    </row>
    <row r="20" spans="1:2" x14ac:dyDescent="0.2">
      <c r="A20" s="10" t="s">
        <v>30</v>
      </c>
      <c r="B20" s="1">
        <v>1184795.9333333333</v>
      </c>
    </row>
    <row r="21" spans="1:2" x14ac:dyDescent="0.2">
      <c r="A21" s="6" t="s">
        <v>31</v>
      </c>
      <c r="B21" s="1">
        <v>1900000</v>
      </c>
    </row>
    <row r="22" spans="1:2" x14ac:dyDescent="0.2">
      <c r="A22" s="6" t="s">
        <v>32</v>
      </c>
      <c r="B22" s="1">
        <v>800000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E7C36-C86F-4BBF-9C69-4FD6184D19AE}">
  <dimension ref="A2:B22"/>
  <sheetViews>
    <sheetView workbookViewId="0">
      <selection activeCell="F3" sqref="F3"/>
    </sheetView>
  </sheetViews>
  <sheetFormatPr baseColWidth="10" defaultRowHeight="12.75" x14ac:dyDescent="0.2"/>
  <sheetData>
    <row r="2" spans="1:2" x14ac:dyDescent="0.2">
      <c r="A2" t="s">
        <v>6</v>
      </c>
      <c r="B2">
        <v>2020</v>
      </c>
    </row>
    <row r="3" spans="1:2" x14ac:dyDescent="0.2">
      <c r="A3" t="s">
        <v>19</v>
      </c>
      <c r="B3" s="1">
        <v>463741.23333333334</v>
      </c>
    </row>
    <row r="4" spans="1:2" x14ac:dyDescent="0.2">
      <c r="A4" t="s">
        <v>18</v>
      </c>
      <c r="B4" s="1">
        <v>382981.1</v>
      </c>
    </row>
    <row r="5" spans="1:2" x14ac:dyDescent="0.2">
      <c r="A5" t="s">
        <v>17</v>
      </c>
      <c r="B5" s="1">
        <v>590336.6</v>
      </c>
    </row>
    <row r="6" spans="1:2" x14ac:dyDescent="0.2">
      <c r="A6" t="s">
        <v>16</v>
      </c>
      <c r="B6" s="1">
        <v>550933.96666666667</v>
      </c>
    </row>
    <row r="7" spans="1:2" x14ac:dyDescent="0.2">
      <c r="A7" t="s">
        <v>20</v>
      </c>
      <c r="B7" s="1">
        <v>718295.16666666663</v>
      </c>
    </row>
    <row r="8" spans="1:2" x14ac:dyDescent="0.2">
      <c r="A8" t="s">
        <v>21</v>
      </c>
      <c r="B8" s="1">
        <v>4346814.0666666664</v>
      </c>
    </row>
    <row r="9" spans="1:2" x14ac:dyDescent="0.2">
      <c r="A9" t="s">
        <v>22</v>
      </c>
      <c r="B9" s="1">
        <v>89204.4</v>
      </c>
    </row>
    <row r="10" spans="1:2" x14ac:dyDescent="0.2">
      <c r="A10" s="10" t="s">
        <v>23</v>
      </c>
      <c r="B10" s="1">
        <v>1472142.4</v>
      </c>
    </row>
    <row r="11" spans="1:2" x14ac:dyDescent="0.2">
      <c r="A11" s="10" t="s">
        <v>24</v>
      </c>
      <c r="B11" s="1">
        <v>1472142.4</v>
      </c>
    </row>
    <row r="12" spans="1:2" x14ac:dyDescent="0.2">
      <c r="A12" t="s">
        <v>25</v>
      </c>
      <c r="B12" s="1">
        <v>4380037.333333333</v>
      </c>
    </row>
    <row r="13" spans="1:2" x14ac:dyDescent="0.2">
      <c r="A13" t="s">
        <v>37</v>
      </c>
      <c r="B13" s="1">
        <v>3282585.6000000001</v>
      </c>
    </row>
    <row r="14" spans="1:2" x14ac:dyDescent="0.2">
      <c r="A14" t="s">
        <v>26</v>
      </c>
      <c r="B14" s="1">
        <v>1695030.3333333333</v>
      </c>
    </row>
    <row r="15" spans="1:2" x14ac:dyDescent="0.2">
      <c r="A15" s="10" t="s">
        <v>38</v>
      </c>
      <c r="B15" s="1">
        <v>2359081.5</v>
      </c>
    </row>
    <row r="16" spans="1:2" x14ac:dyDescent="0.2">
      <c r="A16" t="s">
        <v>27</v>
      </c>
      <c r="B16" s="1">
        <v>6873978.5999999996</v>
      </c>
    </row>
    <row r="17" spans="1:2" x14ac:dyDescent="0.2">
      <c r="A17" s="10" t="s">
        <v>28</v>
      </c>
      <c r="B17" s="1">
        <v>1424501.4</v>
      </c>
    </row>
    <row r="18" spans="1:2" x14ac:dyDescent="0.2">
      <c r="A18" s="10" t="s">
        <v>33</v>
      </c>
      <c r="B18" s="1">
        <v>1424501.4</v>
      </c>
    </row>
    <row r="19" spans="1:2" x14ac:dyDescent="0.2">
      <c r="A19" s="10" t="s">
        <v>29</v>
      </c>
      <c r="B19" s="1">
        <v>1734075.6</v>
      </c>
    </row>
    <row r="20" spans="1:2" x14ac:dyDescent="0.2">
      <c r="A20" s="10" t="s">
        <v>30</v>
      </c>
      <c r="B20" s="1">
        <v>1734075.6</v>
      </c>
    </row>
    <row r="21" spans="1:2" x14ac:dyDescent="0.2">
      <c r="A21" s="6" t="s">
        <v>31</v>
      </c>
      <c r="B21" s="1">
        <v>1900000</v>
      </c>
    </row>
    <row r="22" spans="1:2" x14ac:dyDescent="0.2">
      <c r="A22" s="6" t="s">
        <v>32</v>
      </c>
      <c r="B22" s="1">
        <v>800000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DA3BA-DCB0-4869-89A4-3440CB45DC6D}">
  <dimension ref="A2:Y8"/>
  <sheetViews>
    <sheetView topLeftCell="G1" workbookViewId="0">
      <selection activeCell="N8" sqref="N8"/>
    </sheetView>
  </sheetViews>
  <sheetFormatPr baseColWidth="10" defaultRowHeight="12.75" x14ac:dyDescent="0.2"/>
  <cols>
    <col min="1" max="1" width="15" bestFit="1" customWidth="1"/>
    <col min="12" max="12" width="11.875" bestFit="1" customWidth="1"/>
    <col min="13" max="13" width="12.75" bestFit="1" customWidth="1"/>
  </cols>
  <sheetData>
    <row r="2" spans="1:25" x14ac:dyDescent="0.2">
      <c r="B2">
        <v>1997</v>
      </c>
      <c r="C2">
        <v>1998</v>
      </c>
      <c r="D2">
        <v>1999</v>
      </c>
      <c r="E2">
        <v>2000</v>
      </c>
      <c r="F2">
        <v>2001</v>
      </c>
      <c r="G2">
        <v>2002</v>
      </c>
      <c r="H2">
        <v>2003</v>
      </c>
      <c r="I2">
        <v>2004</v>
      </c>
      <c r="J2">
        <v>2005</v>
      </c>
      <c r="K2">
        <v>2006</v>
      </c>
      <c r="L2">
        <v>2007</v>
      </c>
      <c r="M2">
        <v>2008</v>
      </c>
      <c r="N2">
        <v>2009</v>
      </c>
      <c r="O2">
        <v>2010</v>
      </c>
      <c r="P2">
        <v>2011</v>
      </c>
      <c r="Q2">
        <v>2012</v>
      </c>
      <c r="R2">
        <v>2013</v>
      </c>
      <c r="S2">
        <v>2014</v>
      </c>
      <c r="T2">
        <v>2015</v>
      </c>
      <c r="U2">
        <v>2016</v>
      </c>
      <c r="V2">
        <v>2017</v>
      </c>
      <c r="W2">
        <v>2018</v>
      </c>
      <c r="X2">
        <v>2019</v>
      </c>
      <c r="Y2">
        <v>2020</v>
      </c>
    </row>
    <row r="3" spans="1:25" x14ac:dyDescent="0.2">
      <c r="A3" t="s">
        <v>40</v>
      </c>
      <c r="K3">
        <v>86.602000000000004</v>
      </c>
      <c r="L3">
        <v>93.376999999999995</v>
      </c>
      <c r="M3">
        <v>100</v>
      </c>
      <c r="N3">
        <v>98.62</v>
      </c>
      <c r="O3">
        <v>102.47</v>
      </c>
      <c r="P3">
        <v>107.02</v>
      </c>
      <c r="Q3">
        <v>108.61</v>
      </c>
      <c r="R3">
        <v>111.88</v>
      </c>
      <c r="S3">
        <v>106.22</v>
      </c>
      <c r="T3">
        <v>110.87</v>
      </c>
      <c r="U3">
        <v>113.88</v>
      </c>
      <c r="V3">
        <v>116.46</v>
      </c>
      <c r="W3">
        <v>119.45</v>
      </c>
      <c r="X3">
        <v>103.66</v>
      </c>
      <c r="Y3">
        <v>106.74</v>
      </c>
    </row>
    <row r="4" spans="1:25" x14ac:dyDescent="0.2">
      <c r="A4" t="s">
        <v>39</v>
      </c>
      <c r="L4">
        <v>7.8</v>
      </c>
      <c r="M4">
        <v>7.1</v>
      </c>
      <c r="N4">
        <v>1.9</v>
      </c>
      <c r="O4">
        <v>3</v>
      </c>
      <c r="P4">
        <v>4.4000000000000004</v>
      </c>
      <c r="Q4">
        <v>1.5</v>
      </c>
      <c r="R4">
        <v>3</v>
      </c>
      <c r="S4">
        <v>4.5999999999999996</v>
      </c>
      <c r="T4">
        <v>4.4000000000000004</v>
      </c>
      <c r="U4">
        <v>2.7</v>
      </c>
      <c r="V4">
        <v>2.2999999999999998</v>
      </c>
      <c r="W4">
        <v>2.6</v>
      </c>
      <c r="X4">
        <v>3</v>
      </c>
      <c r="Y4">
        <v>3</v>
      </c>
    </row>
    <row r="5" spans="1:25" x14ac:dyDescent="0.2">
      <c r="A5" t="s">
        <v>41</v>
      </c>
    </row>
    <row r="7" spans="1:25" x14ac:dyDescent="0.2">
      <c r="K7" t="s">
        <v>42</v>
      </c>
      <c r="L7" s="8">
        <v>147374.54999999999</v>
      </c>
    </row>
    <row r="8" spans="1:25" x14ac:dyDescent="0.2">
      <c r="K8" t="s">
        <v>43</v>
      </c>
      <c r="L8">
        <f>(L3/K3)*L7</f>
        <v>158903.87468361005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24"/>
  <sheetViews>
    <sheetView workbookViewId="0">
      <selection activeCell="E28" sqref="E28"/>
    </sheetView>
  </sheetViews>
  <sheetFormatPr baseColWidth="10" defaultRowHeight="12.75" x14ac:dyDescent="0.2"/>
  <cols>
    <col min="1" max="1" width="12.125" customWidth="1"/>
    <col min="2" max="2" width="12.875" style="7" bestFit="1" customWidth="1"/>
    <col min="3" max="7" width="7.5" style="7" bestFit="1" customWidth="1"/>
    <col min="8" max="12" width="12" style="7" customWidth="1"/>
  </cols>
  <sheetData>
    <row r="2" spans="1:26" x14ac:dyDescent="0.2">
      <c r="A2" t="s">
        <v>6</v>
      </c>
      <c r="B2" s="7">
        <v>1997</v>
      </c>
      <c r="C2" s="7">
        <v>1998</v>
      </c>
      <c r="D2" s="7">
        <v>1999</v>
      </c>
      <c r="E2" s="7">
        <v>2000</v>
      </c>
      <c r="F2" s="7">
        <v>2001</v>
      </c>
      <c r="G2" s="7">
        <v>2002</v>
      </c>
      <c r="H2" s="7">
        <v>2003</v>
      </c>
      <c r="I2" s="7">
        <v>2004</v>
      </c>
      <c r="J2" s="7">
        <v>2005</v>
      </c>
      <c r="K2" s="7">
        <v>2006</v>
      </c>
      <c r="L2" s="7">
        <v>2007</v>
      </c>
      <c r="M2" s="7">
        <v>2008</v>
      </c>
      <c r="N2" s="7">
        <v>2009</v>
      </c>
      <c r="O2" s="7">
        <v>2010</v>
      </c>
      <c r="P2" s="7">
        <v>2011</v>
      </c>
      <c r="Q2" s="7">
        <v>2012</v>
      </c>
      <c r="R2" s="7">
        <v>2013</v>
      </c>
      <c r="S2" s="7">
        <v>2014</v>
      </c>
      <c r="T2" s="7">
        <v>2015</v>
      </c>
      <c r="U2" s="7">
        <v>2016</v>
      </c>
      <c r="V2" s="7">
        <v>2017</v>
      </c>
      <c r="W2" s="7">
        <v>2018</v>
      </c>
      <c r="X2" s="7">
        <v>2019</v>
      </c>
      <c r="Y2" s="7">
        <v>2020</v>
      </c>
      <c r="Z2" t="s">
        <v>15</v>
      </c>
    </row>
    <row r="3" spans="1:26" x14ac:dyDescent="0.2">
      <c r="A3" t="s">
        <v>19</v>
      </c>
      <c r="B3" s="8">
        <v>85888.33</v>
      </c>
      <c r="C3" s="8">
        <v>92330</v>
      </c>
      <c r="D3" s="8">
        <v>99431.67</v>
      </c>
      <c r="E3" s="8">
        <v>98099.17</v>
      </c>
      <c r="F3" s="8">
        <v>101032.5</v>
      </c>
      <c r="G3" s="8">
        <v>110858.33</v>
      </c>
      <c r="H3" s="8">
        <v>123304.17</v>
      </c>
      <c r="I3" s="8">
        <v>109951.67</v>
      </c>
      <c r="J3" s="8">
        <v>101023.33</v>
      </c>
      <c r="K3" s="8">
        <v>114688.33</v>
      </c>
      <c r="L3" s="8">
        <v>147374.54999999999</v>
      </c>
      <c r="M3">
        <v>226984</v>
      </c>
      <c r="N3">
        <v>143765</v>
      </c>
      <c r="O3">
        <v>135109</v>
      </c>
      <c r="P3">
        <v>157955</v>
      </c>
      <c r="Q3">
        <v>81511</v>
      </c>
      <c r="R3">
        <v>71441</v>
      </c>
      <c r="S3">
        <v>79448</v>
      </c>
      <c r="T3">
        <v>170879</v>
      </c>
      <c r="U3">
        <v>139399</v>
      </c>
      <c r="V3">
        <v>140268</v>
      </c>
      <c r="W3">
        <v>156840</v>
      </c>
      <c r="X3">
        <v>171315</v>
      </c>
      <c r="Y3">
        <v>195947</v>
      </c>
      <c r="Z3" s="1">
        <f>AVERAGE(B3:Y3)</f>
        <v>127285.12708333333</v>
      </c>
    </row>
    <row r="4" spans="1:26" x14ac:dyDescent="0.2">
      <c r="A4" t="s">
        <v>18</v>
      </c>
      <c r="B4" s="8">
        <v>67538.33</v>
      </c>
      <c r="C4" s="8">
        <v>68204.17</v>
      </c>
      <c r="D4" s="8">
        <v>71146.67</v>
      </c>
      <c r="E4" s="8">
        <v>68876.67</v>
      </c>
      <c r="F4" s="8">
        <v>78016.67</v>
      </c>
      <c r="G4" s="8">
        <v>89079.17</v>
      </c>
      <c r="H4" s="8">
        <v>91180</v>
      </c>
      <c r="I4" s="8">
        <v>92620</v>
      </c>
      <c r="J4" s="8">
        <v>76125</v>
      </c>
      <c r="K4" s="8">
        <v>83376.67</v>
      </c>
      <c r="L4">
        <v>112006</v>
      </c>
      <c r="M4">
        <v>136692</v>
      </c>
      <c r="N4">
        <v>110536</v>
      </c>
      <c r="O4">
        <v>112579</v>
      </c>
      <c r="P4">
        <v>141440</v>
      </c>
      <c r="Q4">
        <v>32813</v>
      </c>
      <c r="R4">
        <v>42324</v>
      </c>
      <c r="S4">
        <v>43308</v>
      </c>
      <c r="T4">
        <v>133505</v>
      </c>
      <c r="U4">
        <v>129015</v>
      </c>
      <c r="V4">
        <v>132414</v>
      </c>
      <c r="W4">
        <v>134354</v>
      </c>
      <c r="X4">
        <v>131410</v>
      </c>
      <c r="Y4">
        <v>161823</v>
      </c>
      <c r="Z4" s="1">
        <f t="shared" ref="Z4:Z20" si="0">AVERAGE(B4:Y4)</f>
        <v>97515.931250000009</v>
      </c>
    </row>
    <row r="5" spans="1:26" x14ac:dyDescent="0.2">
      <c r="A5" t="s">
        <v>17</v>
      </c>
      <c r="B5" s="8">
        <v>46794.17</v>
      </c>
      <c r="C5" s="8">
        <v>50449.17</v>
      </c>
      <c r="D5" s="8">
        <v>70942.5</v>
      </c>
      <c r="E5" s="8">
        <v>65006.67</v>
      </c>
      <c r="F5" s="8">
        <v>63140.83</v>
      </c>
      <c r="G5" s="8">
        <v>84080</v>
      </c>
      <c r="H5" s="8">
        <v>88453.33</v>
      </c>
      <c r="I5" s="8">
        <v>69694.17</v>
      </c>
      <c r="J5" s="8">
        <v>74391.67</v>
      </c>
      <c r="K5" s="8">
        <v>81783.33</v>
      </c>
      <c r="L5">
        <v>122026</v>
      </c>
      <c r="M5">
        <v>133466</v>
      </c>
      <c r="N5">
        <v>111199</v>
      </c>
      <c r="O5">
        <v>132538</v>
      </c>
      <c r="P5" s="10">
        <f>AVERAGE(N5:O5)</f>
        <v>121868.5</v>
      </c>
      <c r="Q5" s="10">
        <f t="shared" ref="Q5:V5" si="1">AVERAGE(O5:P5)</f>
        <v>127203.25</v>
      </c>
      <c r="R5" s="10">
        <f t="shared" si="1"/>
        <v>124535.875</v>
      </c>
      <c r="S5" s="10">
        <f t="shared" si="1"/>
        <v>125869.5625</v>
      </c>
      <c r="T5" s="10">
        <f t="shared" si="1"/>
        <v>125202.71875</v>
      </c>
      <c r="U5" s="10">
        <f t="shared" si="1"/>
        <v>125536.140625</v>
      </c>
      <c r="V5" s="10">
        <f t="shared" si="1"/>
        <v>125369.4296875</v>
      </c>
      <c r="W5">
        <v>114506</v>
      </c>
      <c r="X5">
        <v>146833</v>
      </c>
      <c r="Y5">
        <v>249438</v>
      </c>
      <c r="Z5" s="1">
        <f t="shared" si="0"/>
        <v>107513.63819010416</v>
      </c>
    </row>
    <row r="6" spans="1:26" x14ac:dyDescent="0.2">
      <c r="A6" t="s">
        <v>16</v>
      </c>
      <c r="B6" s="8">
        <v>88333.33</v>
      </c>
      <c r="C6" s="8">
        <v>89811.33</v>
      </c>
      <c r="D6" s="8">
        <v>100204.92</v>
      </c>
      <c r="E6" s="8">
        <v>86576.87</v>
      </c>
      <c r="F6" s="8">
        <v>85000</v>
      </c>
      <c r="G6" s="8">
        <v>84246.67</v>
      </c>
      <c r="H6" s="8">
        <v>91458.33</v>
      </c>
      <c r="I6" s="8">
        <v>90500</v>
      </c>
      <c r="J6" s="8">
        <v>105528.73</v>
      </c>
      <c r="K6" s="8">
        <v>85740.6</v>
      </c>
      <c r="L6">
        <v>96158</v>
      </c>
      <c r="M6">
        <v>167046</v>
      </c>
      <c r="N6">
        <v>137469</v>
      </c>
      <c r="O6">
        <v>125910</v>
      </c>
      <c r="P6" s="10">
        <f>AVERAGE(N6:O6)</f>
        <v>131689.5</v>
      </c>
      <c r="Q6">
        <v>17768</v>
      </c>
      <c r="R6">
        <v>27470</v>
      </c>
      <c r="S6">
        <v>11222</v>
      </c>
      <c r="T6">
        <v>201579</v>
      </c>
      <c r="U6">
        <v>185241</v>
      </c>
      <c r="V6">
        <v>194914</v>
      </c>
      <c r="W6">
        <v>173426</v>
      </c>
      <c r="X6">
        <v>176551</v>
      </c>
      <c r="Y6">
        <v>232789</v>
      </c>
      <c r="Z6" s="1">
        <f t="shared" si="0"/>
        <v>116109.71999999999</v>
      </c>
    </row>
    <row r="7" spans="1:26" x14ac:dyDescent="0.2">
      <c r="A7" t="s">
        <v>20</v>
      </c>
      <c r="B7" s="1">
        <v>74378.2</v>
      </c>
      <c r="C7" s="1">
        <v>93403</v>
      </c>
      <c r="D7" s="1">
        <v>68211.199999999997</v>
      </c>
      <c r="E7" s="1">
        <v>83988</v>
      </c>
      <c r="F7" s="1">
        <v>67970.8</v>
      </c>
      <c r="G7" s="1">
        <v>132305</v>
      </c>
      <c r="H7" s="1">
        <v>91183.6</v>
      </c>
      <c r="I7" s="1">
        <v>73379.799999999988</v>
      </c>
      <c r="J7" s="1">
        <v>147677</v>
      </c>
      <c r="K7" s="1">
        <v>120272.4</v>
      </c>
      <c r="L7">
        <v>180758</v>
      </c>
      <c r="M7">
        <v>233167</v>
      </c>
      <c r="N7">
        <v>225424</v>
      </c>
      <c r="O7">
        <v>122139</v>
      </c>
      <c r="P7">
        <v>124312</v>
      </c>
      <c r="Q7">
        <v>285105</v>
      </c>
      <c r="R7">
        <v>278249</v>
      </c>
      <c r="S7">
        <v>250984</v>
      </c>
      <c r="T7">
        <v>335903</v>
      </c>
      <c r="U7">
        <v>249711</v>
      </c>
      <c r="V7">
        <v>184898</v>
      </c>
      <c r="W7">
        <v>338374</v>
      </c>
      <c r="X7">
        <v>260498</v>
      </c>
      <c r="Y7">
        <v>303505</v>
      </c>
      <c r="Z7" s="1">
        <f t="shared" si="0"/>
        <v>180241.5</v>
      </c>
    </row>
    <row r="8" spans="1:26" x14ac:dyDescent="0.2">
      <c r="A8" t="s">
        <v>21</v>
      </c>
      <c r="B8" s="1">
        <v>342776.66</v>
      </c>
      <c r="C8" s="1">
        <v>400000</v>
      </c>
      <c r="D8" s="1">
        <v>503204.16</v>
      </c>
      <c r="E8" s="1">
        <v>492751.66</v>
      </c>
      <c r="F8" s="1">
        <v>308127.5</v>
      </c>
      <c r="G8" s="1">
        <v>326281.65999999997</v>
      </c>
      <c r="H8" s="1">
        <v>542500.81000000006</v>
      </c>
      <c r="I8" s="1">
        <v>678054.19</v>
      </c>
      <c r="J8" s="1">
        <v>402000</v>
      </c>
      <c r="K8" s="1">
        <v>371666.66</v>
      </c>
      <c r="L8">
        <v>578785</v>
      </c>
      <c r="M8">
        <v>939879</v>
      </c>
      <c r="N8">
        <v>421634</v>
      </c>
      <c r="O8">
        <v>366316</v>
      </c>
      <c r="P8">
        <v>449492</v>
      </c>
      <c r="Q8">
        <v>538641</v>
      </c>
      <c r="R8">
        <v>1543938</v>
      </c>
      <c r="S8">
        <v>1439750</v>
      </c>
      <c r="T8">
        <v>1243188</v>
      </c>
      <c r="U8">
        <v>1348458</v>
      </c>
      <c r="V8">
        <v>1482034</v>
      </c>
      <c r="W8">
        <v>1422582</v>
      </c>
      <c r="X8">
        <v>1352400</v>
      </c>
      <c r="Y8">
        <v>1836682</v>
      </c>
      <c r="Z8" s="1">
        <f t="shared" si="0"/>
        <v>805464.26250000007</v>
      </c>
    </row>
    <row r="9" spans="1:26" x14ac:dyDescent="0.2">
      <c r="A9" t="s">
        <v>22</v>
      </c>
      <c r="B9" s="8">
        <v>23253.33</v>
      </c>
      <c r="C9" s="8">
        <v>25377.42</v>
      </c>
      <c r="D9" s="8">
        <v>28094.33</v>
      </c>
      <c r="E9" s="8">
        <v>29898.9</v>
      </c>
      <c r="F9" s="8">
        <v>31883.07</v>
      </c>
      <c r="G9" s="8">
        <v>32501.51</v>
      </c>
      <c r="H9" s="8">
        <v>31298.66</v>
      </c>
      <c r="I9" s="8">
        <v>27395.41</v>
      </c>
      <c r="J9" s="8">
        <v>24311.25</v>
      </c>
      <c r="K9" s="8">
        <v>23199.119999999999</v>
      </c>
      <c r="L9">
        <v>23777</v>
      </c>
      <c r="M9">
        <v>23482</v>
      </c>
      <c r="N9">
        <v>18778</v>
      </c>
      <c r="O9">
        <v>17349</v>
      </c>
      <c r="P9" s="10">
        <f>AVERAGE(N9:O9)</f>
        <v>18063.5</v>
      </c>
      <c r="Q9" s="10">
        <f t="shared" ref="Q9:V9" si="2">AVERAGE(O9:P9)</f>
        <v>17706.25</v>
      </c>
      <c r="R9" s="10">
        <f t="shared" si="2"/>
        <v>17884.875</v>
      </c>
      <c r="S9" s="10">
        <f t="shared" si="2"/>
        <v>17795.5625</v>
      </c>
      <c r="T9" s="10">
        <f t="shared" si="2"/>
        <v>17840.21875</v>
      </c>
      <c r="U9" s="10">
        <f t="shared" si="2"/>
        <v>17817.890625</v>
      </c>
      <c r="V9" s="10">
        <f t="shared" si="2"/>
        <v>17829.0546875</v>
      </c>
      <c r="W9">
        <v>32103</v>
      </c>
      <c r="X9">
        <v>32665</v>
      </c>
      <c r="Y9">
        <v>37692</v>
      </c>
      <c r="Z9" s="1">
        <f t="shared" si="0"/>
        <v>24499.847981770832</v>
      </c>
    </row>
    <row r="10" spans="1:26" x14ac:dyDescent="0.2">
      <c r="A10" s="10" t="s">
        <v>23</v>
      </c>
      <c r="B10">
        <v>80740</v>
      </c>
      <c r="C10">
        <v>63180</v>
      </c>
      <c r="D10">
        <v>60240</v>
      </c>
      <c r="E10">
        <v>105990</v>
      </c>
      <c r="F10">
        <v>62330</v>
      </c>
      <c r="G10">
        <v>81890</v>
      </c>
      <c r="H10">
        <v>94330</v>
      </c>
      <c r="I10">
        <v>88840</v>
      </c>
      <c r="J10">
        <v>88880</v>
      </c>
      <c r="K10">
        <v>81220</v>
      </c>
      <c r="L10">
        <v>127230</v>
      </c>
      <c r="M10">
        <v>131120</v>
      </c>
      <c r="N10">
        <v>133790</v>
      </c>
      <c r="O10">
        <v>113291</v>
      </c>
      <c r="P10">
        <v>158248</v>
      </c>
      <c r="Q10">
        <v>237002</v>
      </c>
      <c r="R10">
        <v>240905</v>
      </c>
      <c r="S10">
        <v>288106</v>
      </c>
      <c r="T10">
        <v>394673</v>
      </c>
      <c r="U10">
        <v>440128</v>
      </c>
      <c r="V10">
        <v>421810</v>
      </c>
      <c r="W10">
        <v>444867</v>
      </c>
      <c r="X10">
        <v>524718</v>
      </c>
      <c r="Y10">
        <v>622032</v>
      </c>
      <c r="Z10" s="1">
        <f t="shared" si="0"/>
        <v>211898.33333333334</v>
      </c>
    </row>
    <row r="11" spans="1:26" x14ac:dyDescent="0.2">
      <c r="A11" s="10" t="s">
        <v>24</v>
      </c>
      <c r="B11">
        <v>80740</v>
      </c>
      <c r="C11">
        <v>63180</v>
      </c>
      <c r="D11">
        <v>60240</v>
      </c>
      <c r="E11">
        <v>105990</v>
      </c>
      <c r="F11">
        <v>62330</v>
      </c>
      <c r="G11">
        <v>81890</v>
      </c>
      <c r="H11">
        <v>94330</v>
      </c>
      <c r="I11">
        <v>88840</v>
      </c>
      <c r="J11">
        <v>88880</v>
      </c>
      <c r="K11">
        <v>81220</v>
      </c>
      <c r="L11">
        <v>127230</v>
      </c>
      <c r="M11">
        <v>131120</v>
      </c>
      <c r="N11">
        <v>133790</v>
      </c>
      <c r="O11">
        <v>113291</v>
      </c>
      <c r="P11">
        <v>158248</v>
      </c>
      <c r="Q11">
        <v>237002</v>
      </c>
      <c r="R11">
        <v>240905</v>
      </c>
      <c r="S11">
        <v>288106</v>
      </c>
      <c r="T11">
        <v>394673</v>
      </c>
      <c r="U11">
        <v>440128</v>
      </c>
      <c r="V11">
        <v>421810</v>
      </c>
      <c r="W11">
        <v>444867</v>
      </c>
      <c r="X11">
        <v>524718</v>
      </c>
      <c r="Y11">
        <v>622032</v>
      </c>
      <c r="Z11" s="1">
        <f t="shared" si="0"/>
        <v>211898.33333333334</v>
      </c>
    </row>
    <row r="12" spans="1:26" x14ac:dyDescent="0.2">
      <c r="A12" t="s">
        <v>25</v>
      </c>
      <c r="B12">
        <v>659100</v>
      </c>
      <c r="C12">
        <v>347940</v>
      </c>
      <c r="D12">
        <v>374950</v>
      </c>
      <c r="E12">
        <v>437390</v>
      </c>
      <c r="F12">
        <v>369820</v>
      </c>
      <c r="G12">
        <v>344670</v>
      </c>
      <c r="H12">
        <v>449170</v>
      </c>
      <c r="I12">
        <v>404860</v>
      </c>
      <c r="J12">
        <v>403110</v>
      </c>
      <c r="K12">
        <v>522299.99999999994</v>
      </c>
      <c r="L12">
        <v>379250</v>
      </c>
      <c r="M12">
        <v>364070</v>
      </c>
      <c r="N12">
        <v>653219</v>
      </c>
      <c r="O12">
        <v>689941</v>
      </c>
      <c r="P12">
        <v>554275</v>
      </c>
      <c r="Q12">
        <v>1020263</v>
      </c>
      <c r="R12">
        <v>1618828</v>
      </c>
      <c r="S12">
        <v>1168924</v>
      </c>
      <c r="T12">
        <v>1512740</v>
      </c>
      <c r="U12">
        <v>1543296</v>
      </c>
      <c r="V12">
        <v>1576723</v>
      </c>
      <c r="W12">
        <v>1263630</v>
      </c>
      <c r="X12">
        <v>1490668</v>
      </c>
      <c r="Y12">
        <v>1850720</v>
      </c>
      <c r="Z12" s="1">
        <f t="shared" si="0"/>
        <v>833327.375</v>
      </c>
    </row>
    <row r="13" spans="1:26" x14ac:dyDescent="0.2">
      <c r="A13" t="s">
        <v>37</v>
      </c>
      <c r="B13">
        <v>138480</v>
      </c>
      <c r="C13">
        <v>145540</v>
      </c>
      <c r="D13">
        <v>137730</v>
      </c>
      <c r="E13">
        <v>124190</v>
      </c>
      <c r="F13">
        <v>102100</v>
      </c>
      <c r="G13">
        <v>121730</v>
      </c>
      <c r="H13">
        <v>121530</v>
      </c>
      <c r="I13">
        <v>150130</v>
      </c>
      <c r="J13">
        <v>175410</v>
      </c>
      <c r="K13">
        <v>149630</v>
      </c>
      <c r="L13">
        <v>152730</v>
      </c>
      <c r="M13">
        <v>188150</v>
      </c>
      <c r="N13">
        <v>371455</v>
      </c>
      <c r="O13">
        <v>340390</v>
      </c>
      <c r="P13">
        <v>377005</v>
      </c>
      <c r="Q13">
        <v>576157</v>
      </c>
      <c r="R13">
        <v>770883</v>
      </c>
      <c r="S13">
        <v>866477</v>
      </c>
      <c r="T13">
        <v>889891</v>
      </c>
      <c r="U13">
        <v>1219209</v>
      </c>
      <c r="V13">
        <v>1219761</v>
      </c>
      <c r="W13">
        <v>1107265</v>
      </c>
      <c r="X13">
        <v>1156327</v>
      </c>
      <c r="Y13">
        <v>1387008</v>
      </c>
      <c r="Z13" s="1">
        <f t="shared" si="0"/>
        <v>499549.08333333331</v>
      </c>
    </row>
    <row r="14" spans="1:26" x14ac:dyDescent="0.2">
      <c r="A14" t="s">
        <v>26</v>
      </c>
      <c r="B14">
        <v>101260</v>
      </c>
      <c r="C14">
        <v>102420</v>
      </c>
      <c r="D14">
        <v>92050</v>
      </c>
      <c r="E14">
        <v>88700</v>
      </c>
      <c r="F14">
        <v>82060</v>
      </c>
      <c r="G14">
        <v>83670</v>
      </c>
      <c r="H14">
        <v>83900</v>
      </c>
      <c r="I14">
        <v>80740</v>
      </c>
      <c r="J14">
        <v>92860</v>
      </c>
      <c r="K14">
        <v>106690</v>
      </c>
      <c r="L14">
        <v>106800</v>
      </c>
      <c r="M14">
        <v>89950</v>
      </c>
      <c r="N14">
        <v>138383</v>
      </c>
      <c r="O14">
        <v>233103</v>
      </c>
      <c r="P14">
        <v>132517</v>
      </c>
      <c r="Q14">
        <v>291101</v>
      </c>
      <c r="R14">
        <v>276965</v>
      </c>
      <c r="S14">
        <v>353465</v>
      </c>
      <c r="T14">
        <v>340058</v>
      </c>
      <c r="U14">
        <v>424207</v>
      </c>
      <c r="V14">
        <v>625110</v>
      </c>
      <c r="W14">
        <v>497242</v>
      </c>
      <c r="X14">
        <v>394705</v>
      </c>
      <c r="Y14">
        <v>716210</v>
      </c>
      <c r="Z14" s="1">
        <f t="shared" si="0"/>
        <v>230590.25</v>
      </c>
    </row>
    <row r="15" spans="1:26" x14ac:dyDescent="0.2">
      <c r="A15" s="10" t="s">
        <v>38</v>
      </c>
      <c r="B15">
        <v>241857</v>
      </c>
      <c r="C15">
        <v>236334</v>
      </c>
      <c r="D15">
        <v>112310</v>
      </c>
      <c r="E15">
        <v>158420</v>
      </c>
      <c r="F15">
        <v>135910</v>
      </c>
      <c r="G15">
        <v>177360</v>
      </c>
      <c r="H15">
        <v>165710</v>
      </c>
      <c r="I15">
        <v>149770</v>
      </c>
      <c r="J15">
        <v>153440</v>
      </c>
      <c r="K15">
        <v>188530</v>
      </c>
      <c r="L15">
        <v>183710</v>
      </c>
      <c r="M15">
        <v>172910</v>
      </c>
      <c r="N15">
        <v>237459</v>
      </c>
      <c r="O15">
        <v>272789</v>
      </c>
      <c r="P15">
        <v>265002</v>
      </c>
      <c r="Q15">
        <v>410152</v>
      </c>
      <c r="R15">
        <v>568543</v>
      </c>
      <c r="S15">
        <v>771689</v>
      </c>
      <c r="T15">
        <v>699254</v>
      </c>
      <c r="U15">
        <v>712428</v>
      </c>
      <c r="V15">
        <v>825177</v>
      </c>
      <c r="W15">
        <v>735352</v>
      </c>
      <c r="X15">
        <v>823099</v>
      </c>
      <c r="Y15">
        <v>996795</v>
      </c>
      <c r="Z15" s="1">
        <f t="shared" si="0"/>
        <v>391416.66666666669</v>
      </c>
    </row>
    <row r="16" spans="1:26" x14ac:dyDescent="0.2">
      <c r="A16" t="s">
        <v>27</v>
      </c>
      <c r="B16">
        <v>453300</v>
      </c>
      <c r="C16">
        <v>396260</v>
      </c>
      <c r="D16">
        <v>374160</v>
      </c>
      <c r="E16">
        <v>611180</v>
      </c>
      <c r="F16">
        <v>416530</v>
      </c>
      <c r="G16">
        <v>371960</v>
      </c>
      <c r="H16">
        <v>444040</v>
      </c>
      <c r="I16">
        <v>339660</v>
      </c>
      <c r="J16">
        <v>385600</v>
      </c>
      <c r="K16">
        <v>367720</v>
      </c>
      <c r="L16">
        <v>367960</v>
      </c>
      <c r="M16">
        <v>776670</v>
      </c>
      <c r="N16">
        <v>791194</v>
      </c>
      <c r="O16">
        <v>695985</v>
      </c>
      <c r="P16">
        <v>1115335</v>
      </c>
      <c r="Q16">
        <v>864714</v>
      </c>
      <c r="R16">
        <v>1080653</v>
      </c>
      <c r="S16">
        <v>1170234</v>
      </c>
      <c r="T16">
        <v>1600541</v>
      </c>
      <c r="U16">
        <v>1669385</v>
      </c>
      <c r="V16">
        <v>1598203</v>
      </c>
      <c r="W16">
        <v>2081540</v>
      </c>
      <c r="X16">
        <v>2098644</v>
      </c>
      <c r="Y16">
        <v>2904498</v>
      </c>
      <c r="Z16" s="1">
        <f t="shared" si="0"/>
        <v>957331.91666666663</v>
      </c>
    </row>
    <row r="17" spans="1:26" x14ac:dyDescent="0.2">
      <c r="A17" s="10" t="s">
        <v>28</v>
      </c>
      <c r="B17">
        <v>80500</v>
      </c>
      <c r="C17">
        <v>80080</v>
      </c>
      <c r="D17">
        <v>72740</v>
      </c>
      <c r="E17">
        <v>121090</v>
      </c>
      <c r="F17">
        <v>82580</v>
      </c>
      <c r="G17">
        <v>129020.00000000001</v>
      </c>
      <c r="H17">
        <v>105150</v>
      </c>
      <c r="I17">
        <v>114380</v>
      </c>
      <c r="J17">
        <v>109860</v>
      </c>
      <c r="K17">
        <v>120420</v>
      </c>
      <c r="L17">
        <v>147260</v>
      </c>
      <c r="M17">
        <v>178290</v>
      </c>
      <c r="N17">
        <v>171173</v>
      </c>
      <c r="O17">
        <v>161540</v>
      </c>
      <c r="P17">
        <v>235387</v>
      </c>
      <c r="Q17">
        <v>309302</v>
      </c>
      <c r="R17">
        <v>331512</v>
      </c>
      <c r="S17">
        <v>382283</v>
      </c>
      <c r="T17">
        <v>413453</v>
      </c>
      <c r="U17">
        <v>413485</v>
      </c>
      <c r="V17">
        <v>426373</v>
      </c>
      <c r="W17">
        <v>468286</v>
      </c>
      <c r="X17">
        <v>493274</v>
      </c>
      <c r="Y17">
        <v>601902</v>
      </c>
      <c r="Z17" s="1">
        <f t="shared" si="0"/>
        <v>239555.83333333334</v>
      </c>
    </row>
    <row r="18" spans="1:26" x14ac:dyDescent="0.2">
      <c r="A18" s="10" t="s">
        <v>33</v>
      </c>
      <c r="B18">
        <v>80500</v>
      </c>
      <c r="C18">
        <v>80080</v>
      </c>
      <c r="D18">
        <v>72740</v>
      </c>
      <c r="E18">
        <v>121090</v>
      </c>
      <c r="F18">
        <v>82580</v>
      </c>
      <c r="G18">
        <v>129020.00000000001</v>
      </c>
      <c r="H18">
        <v>105150</v>
      </c>
      <c r="I18">
        <v>114380</v>
      </c>
      <c r="J18">
        <v>109860</v>
      </c>
      <c r="K18">
        <v>120420</v>
      </c>
      <c r="L18">
        <v>147260</v>
      </c>
      <c r="M18">
        <v>178290</v>
      </c>
      <c r="N18">
        <v>171173</v>
      </c>
      <c r="O18">
        <v>161540</v>
      </c>
      <c r="P18">
        <v>235387</v>
      </c>
      <c r="Q18">
        <v>309302</v>
      </c>
      <c r="R18">
        <v>331512</v>
      </c>
      <c r="S18">
        <v>382283</v>
      </c>
      <c r="T18">
        <v>413453</v>
      </c>
      <c r="U18">
        <v>413485</v>
      </c>
      <c r="V18">
        <v>426373</v>
      </c>
      <c r="W18">
        <v>468286</v>
      </c>
      <c r="X18">
        <v>493274</v>
      </c>
      <c r="Y18">
        <v>601902</v>
      </c>
      <c r="Z18" s="1">
        <f t="shared" si="0"/>
        <v>239555.83333333334</v>
      </c>
    </row>
    <row r="19" spans="1:26" x14ac:dyDescent="0.2">
      <c r="A19" s="10" t="s">
        <v>29</v>
      </c>
      <c r="B19">
        <v>92540</v>
      </c>
      <c r="C19">
        <v>98560</v>
      </c>
      <c r="D19">
        <v>61470</v>
      </c>
      <c r="E19">
        <v>88040</v>
      </c>
      <c r="F19">
        <v>48820</v>
      </c>
      <c r="G19">
        <v>100310</v>
      </c>
      <c r="H19">
        <v>58560</v>
      </c>
      <c r="I19">
        <v>48160</v>
      </c>
      <c r="J19">
        <v>52420</v>
      </c>
      <c r="K19">
        <v>58860</v>
      </c>
      <c r="L19">
        <v>65780</v>
      </c>
      <c r="M19">
        <v>88040</v>
      </c>
      <c r="N19">
        <v>135445</v>
      </c>
      <c r="O19">
        <v>127507</v>
      </c>
      <c r="P19">
        <v>169939</v>
      </c>
      <c r="Q19">
        <v>210014</v>
      </c>
      <c r="R19">
        <v>250370</v>
      </c>
      <c r="S19">
        <v>357705</v>
      </c>
      <c r="T19">
        <v>408697</v>
      </c>
      <c r="U19">
        <v>432393</v>
      </c>
      <c r="V19">
        <v>426134</v>
      </c>
      <c r="W19">
        <v>432978</v>
      </c>
      <c r="X19">
        <v>500618</v>
      </c>
      <c r="Y19">
        <v>732708</v>
      </c>
      <c r="Z19" s="1">
        <f t="shared" si="0"/>
        <v>210252.83333333334</v>
      </c>
    </row>
    <row r="20" spans="1:26" x14ac:dyDescent="0.2">
      <c r="A20" s="10" t="s">
        <v>30</v>
      </c>
      <c r="B20">
        <v>92540</v>
      </c>
      <c r="C20">
        <v>98560</v>
      </c>
      <c r="D20">
        <v>61470</v>
      </c>
      <c r="E20">
        <v>88040</v>
      </c>
      <c r="F20">
        <v>48820</v>
      </c>
      <c r="G20">
        <v>100310</v>
      </c>
      <c r="H20">
        <v>58560</v>
      </c>
      <c r="I20">
        <v>48160</v>
      </c>
      <c r="J20">
        <v>52420</v>
      </c>
      <c r="K20">
        <v>58860</v>
      </c>
      <c r="L20">
        <v>65780</v>
      </c>
      <c r="M20">
        <v>88040</v>
      </c>
      <c r="N20">
        <v>135445</v>
      </c>
      <c r="O20">
        <v>127507</v>
      </c>
      <c r="P20">
        <v>169939</v>
      </c>
      <c r="Q20">
        <v>210014</v>
      </c>
      <c r="R20">
        <v>250370</v>
      </c>
      <c r="S20">
        <v>357705</v>
      </c>
      <c r="T20">
        <v>408697</v>
      </c>
      <c r="U20">
        <v>432393</v>
      </c>
      <c r="V20">
        <v>426134</v>
      </c>
      <c r="W20">
        <v>432978</v>
      </c>
      <c r="X20">
        <v>500618</v>
      </c>
      <c r="Y20">
        <v>732708</v>
      </c>
      <c r="Z20" s="1">
        <f t="shared" si="0"/>
        <v>210252.83333333334</v>
      </c>
    </row>
    <row r="21" spans="1:26" x14ac:dyDescent="0.2">
      <c r="L21"/>
    </row>
    <row r="22" spans="1:26" x14ac:dyDescent="0.2">
      <c r="B22">
        <f>B3*1.078</f>
        <v>92587.619740000009</v>
      </c>
      <c r="C22"/>
      <c r="D22"/>
      <c r="E22"/>
      <c r="F22"/>
      <c r="G22"/>
      <c r="H22"/>
      <c r="I22"/>
      <c r="J22"/>
      <c r="K22"/>
      <c r="L22"/>
      <c r="M22" s="9"/>
    </row>
    <row r="23" spans="1:26" x14ac:dyDescent="0.2">
      <c r="B23"/>
      <c r="C23"/>
      <c r="D23"/>
      <c r="E23"/>
      <c r="F23"/>
      <c r="G23"/>
      <c r="H23"/>
      <c r="I23"/>
      <c r="J23"/>
      <c r="K23"/>
      <c r="L23"/>
      <c r="M23" s="9"/>
    </row>
    <row r="24" spans="1:26" x14ac:dyDescent="0.2">
      <c r="B24"/>
      <c r="C24"/>
      <c r="D24"/>
      <c r="E24"/>
      <c r="F24"/>
      <c r="G24"/>
      <c r="H24"/>
      <c r="I24"/>
      <c r="J24"/>
      <c r="K24"/>
      <c r="L24"/>
      <c r="M24" s="9"/>
    </row>
  </sheetData>
  <phoneticPr fontId="1" type="noConversion"/>
  <pageMargins left="0.75" right="0.75" top="1" bottom="1" header="0.5" footer="0.5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8"/>
  <sheetViews>
    <sheetView topLeftCell="A13" workbookViewId="0">
      <selection activeCell="J23" sqref="J23"/>
    </sheetView>
  </sheetViews>
  <sheetFormatPr baseColWidth="10" defaultRowHeight="12.75" x14ac:dyDescent="0.2"/>
  <cols>
    <col min="7" max="7" width="12.125" customWidth="1"/>
  </cols>
  <sheetData>
    <row r="1" spans="1:8" x14ac:dyDescent="0.2">
      <c r="A1" t="s">
        <v>2</v>
      </c>
      <c r="B1" t="s">
        <v>19</v>
      </c>
      <c r="C1" t="s">
        <v>18</v>
      </c>
      <c r="D1" t="s">
        <v>17</v>
      </c>
      <c r="E1" t="s">
        <v>16</v>
      </c>
      <c r="F1" t="s">
        <v>20</v>
      </c>
      <c r="G1" t="s">
        <v>21</v>
      </c>
      <c r="H1" t="s">
        <v>22</v>
      </c>
    </row>
    <row r="2" spans="1:8" x14ac:dyDescent="0.2">
      <c r="A2" s="1">
        <v>1997</v>
      </c>
      <c r="B2" s="2">
        <v>85888.33</v>
      </c>
      <c r="C2" s="2">
        <v>67538.33</v>
      </c>
      <c r="D2" s="2">
        <v>46794.17</v>
      </c>
      <c r="E2" s="2">
        <v>88333.33</v>
      </c>
      <c r="F2" s="3">
        <v>74378.2</v>
      </c>
      <c r="G2" s="3">
        <v>342776.66</v>
      </c>
      <c r="H2" s="2">
        <v>23253.33</v>
      </c>
    </row>
    <row r="3" spans="1:8" x14ac:dyDescent="0.2">
      <c r="A3" s="1">
        <f>A2+1</f>
        <v>1998</v>
      </c>
      <c r="B3" s="2">
        <v>92330</v>
      </c>
      <c r="C3" s="2">
        <v>68204.17</v>
      </c>
      <c r="D3" s="2">
        <v>50449.17</v>
      </c>
      <c r="E3" s="2">
        <v>89811.33</v>
      </c>
      <c r="F3" s="3">
        <v>93403</v>
      </c>
      <c r="G3" s="3">
        <v>400000</v>
      </c>
      <c r="H3" s="2">
        <v>25377.42</v>
      </c>
    </row>
    <row r="4" spans="1:8" x14ac:dyDescent="0.2">
      <c r="A4" s="1">
        <f t="shared" ref="A4:A12" si="0">A3+1</f>
        <v>1999</v>
      </c>
      <c r="B4" s="2">
        <v>99431.67</v>
      </c>
      <c r="C4" s="2">
        <v>71146.67</v>
      </c>
      <c r="D4" s="2">
        <v>70942.5</v>
      </c>
      <c r="E4" s="2">
        <v>100204.92</v>
      </c>
      <c r="F4" s="3">
        <v>68211.199999999997</v>
      </c>
      <c r="G4" s="3">
        <v>503204.16</v>
      </c>
      <c r="H4" s="2">
        <v>28094.33</v>
      </c>
    </row>
    <row r="5" spans="1:8" x14ac:dyDescent="0.2">
      <c r="A5" s="1">
        <f t="shared" si="0"/>
        <v>2000</v>
      </c>
      <c r="B5" s="2">
        <v>98099.17</v>
      </c>
      <c r="C5" s="2">
        <v>68876.67</v>
      </c>
      <c r="D5" s="2">
        <v>65006.67</v>
      </c>
      <c r="E5" s="2">
        <v>86576.87</v>
      </c>
      <c r="F5" s="3">
        <v>83988</v>
      </c>
      <c r="G5" s="3">
        <v>492751.66</v>
      </c>
      <c r="H5" s="2">
        <v>29898.9</v>
      </c>
    </row>
    <row r="6" spans="1:8" x14ac:dyDescent="0.2">
      <c r="A6" s="1">
        <f t="shared" si="0"/>
        <v>2001</v>
      </c>
      <c r="B6" s="2">
        <v>101032.5</v>
      </c>
      <c r="C6" s="2">
        <v>78016.67</v>
      </c>
      <c r="D6" s="2">
        <v>63140.83</v>
      </c>
      <c r="E6" s="2">
        <v>85000</v>
      </c>
      <c r="F6" s="3">
        <v>67970.8</v>
      </c>
      <c r="G6" s="3">
        <v>308127.5</v>
      </c>
      <c r="H6" s="2">
        <v>31883.07</v>
      </c>
    </row>
    <row r="7" spans="1:8" x14ac:dyDescent="0.2">
      <c r="A7" s="1">
        <f t="shared" si="0"/>
        <v>2002</v>
      </c>
      <c r="B7" s="2">
        <v>110858.33</v>
      </c>
      <c r="C7" s="2">
        <v>89079.17</v>
      </c>
      <c r="D7" s="2">
        <v>84080</v>
      </c>
      <c r="E7" s="2">
        <v>84246.67</v>
      </c>
      <c r="F7" s="3">
        <v>132305</v>
      </c>
      <c r="G7" s="3">
        <v>326281.65999999997</v>
      </c>
      <c r="H7" s="2">
        <v>32501.51</v>
      </c>
    </row>
    <row r="8" spans="1:8" x14ac:dyDescent="0.2">
      <c r="A8" s="1">
        <f t="shared" si="0"/>
        <v>2003</v>
      </c>
      <c r="B8" s="2">
        <v>123304.17</v>
      </c>
      <c r="C8" s="2">
        <v>91180</v>
      </c>
      <c r="D8" s="2">
        <v>88453.33</v>
      </c>
      <c r="E8" s="2">
        <v>91458.33</v>
      </c>
      <c r="F8" s="3">
        <v>91183.6</v>
      </c>
      <c r="G8" s="3">
        <v>542500.81000000006</v>
      </c>
      <c r="H8" s="2">
        <v>31298.66</v>
      </c>
    </row>
    <row r="9" spans="1:8" x14ac:dyDescent="0.2">
      <c r="A9" s="1">
        <f t="shared" si="0"/>
        <v>2004</v>
      </c>
      <c r="B9" s="2">
        <v>109951.67</v>
      </c>
      <c r="C9" s="2">
        <v>92620</v>
      </c>
      <c r="D9" s="2">
        <v>69694.17</v>
      </c>
      <c r="E9" s="2">
        <v>90500</v>
      </c>
      <c r="F9" s="3">
        <v>73379.799999999988</v>
      </c>
      <c r="G9" s="3">
        <v>678054.19</v>
      </c>
      <c r="H9" s="2">
        <v>27395.41</v>
      </c>
    </row>
    <row r="10" spans="1:8" x14ac:dyDescent="0.2">
      <c r="A10" s="1">
        <f t="shared" si="0"/>
        <v>2005</v>
      </c>
      <c r="B10" s="2">
        <v>101023.33</v>
      </c>
      <c r="C10" s="2">
        <v>76125</v>
      </c>
      <c r="D10" s="2">
        <v>74391.67</v>
      </c>
      <c r="E10" s="2">
        <v>105528.73</v>
      </c>
      <c r="F10" s="3">
        <v>147677</v>
      </c>
      <c r="G10" s="3">
        <v>402000</v>
      </c>
      <c r="H10" s="2">
        <v>24311.25</v>
      </c>
    </row>
    <row r="11" spans="1:8" x14ac:dyDescent="0.2">
      <c r="A11" s="1">
        <f>A10+1</f>
        <v>2006</v>
      </c>
      <c r="B11" s="2">
        <v>114688.33</v>
      </c>
      <c r="C11" s="2">
        <v>83376.67</v>
      </c>
      <c r="D11" s="2">
        <v>81783.33</v>
      </c>
      <c r="E11" s="2">
        <v>85740.6</v>
      </c>
      <c r="F11" s="3">
        <v>120272.4</v>
      </c>
      <c r="G11" s="3">
        <v>371666.66</v>
      </c>
      <c r="H11" s="2">
        <v>23199.119999999999</v>
      </c>
    </row>
    <row r="12" spans="1:8" x14ac:dyDescent="0.2">
      <c r="A12" s="1">
        <f t="shared" si="0"/>
        <v>2007</v>
      </c>
      <c r="B12" s="2">
        <v>147374.54999999999</v>
      </c>
      <c r="C12" s="2">
        <v>112006.36</v>
      </c>
      <c r="D12" s="2">
        <v>122026.36</v>
      </c>
      <c r="E12" s="2">
        <v>96157.71</v>
      </c>
      <c r="F12" s="3">
        <v>180758.2</v>
      </c>
      <c r="G12" s="3">
        <v>578785.43999999994</v>
      </c>
      <c r="H12" s="2">
        <v>23777.24</v>
      </c>
    </row>
    <row r="14" spans="1:8" x14ac:dyDescent="0.2">
      <c r="A14" t="s">
        <v>0</v>
      </c>
      <c r="B14" t="s">
        <v>19</v>
      </c>
      <c r="C14" t="s">
        <v>18</v>
      </c>
      <c r="D14" t="s">
        <v>17</v>
      </c>
      <c r="E14" t="s">
        <v>16</v>
      </c>
      <c r="F14" t="s">
        <v>20</v>
      </c>
      <c r="G14" t="s">
        <v>21</v>
      </c>
      <c r="H14" t="s">
        <v>22</v>
      </c>
    </row>
    <row r="15" spans="1:8" x14ac:dyDescent="0.2">
      <c r="A15" s="1">
        <v>1997</v>
      </c>
      <c r="B15" s="2">
        <v>124335.84</v>
      </c>
      <c r="C15" s="2">
        <v>97825.46</v>
      </c>
      <c r="D15" s="2">
        <v>67805.89</v>
      </c>
      <c r="E15" s="2">
        <v>127864.07</v>
      </c>
      <c r="F15" s="2">
        <v>106061.75</v>
      </c>
      <c r="G15" s="2">
        <v>496326.09</v>
      </c>
      <c r="H15" s="2">
        <v>33657.72</v>
      </c>
    </row>
    <row r="16" spans="1:8" x14ac:dyDescent="0.2">
      <c r="A16" s="1">
        <f>A15+1</f>
        <v>1998</v>
      </c>
      <c r="B16" s="2">
        <v>126882.29</v>
      </c>
      <c r="C16" s="2">
        <v>93811.99</v>
      </c>
      <c r="D16" s="2">
        <v>69292.990000000005</v>
      </c>
      <c r="E16" s="2">
        <v>123460.6</v>
      </c>
      <c r="F16" s="2">
        <v>136921</v>
      </c>
      <c r="G16" s="2">
        <v>550079.93999999994</v>
      </c>
      <c r="H16" s="2">
        <v>34893.42</v>
      </c>
    </row>
    <row r="17" spans="1:8" x14ac:dyDescent="0.2">
      <c r="A17" s="1">
        <f t="shared" ref="A17:A25" si="1">A16+1</f>
        <v>1999</v>
      </c>
      <c r="B17" s="2">
        <v>132061.73000000001</v>
      </c>
      <c r="C17" s="2">
        <v>94484.65</v>
      </c>
      <c r="D17" s="2">
        <v>94189.81</v>
      </c>
      <c r="E17" s="2">
        <v>133102.48000000001</v>
      </c>
      <c r="F17" s="2">
        <v>90030.24</v>
      </c>
      <c r="G17" s="2">
        <v>667667.68999999994</v>
      </c>
      <c r="H17" s="2">
        <v>37305.760000000002</v>
      </c>
    </row>
    <row r="18" spans="1:8" x14ac:dyDescent="0.2">
      <c r="A18" s="1">
        <f t="shared" si="1"/>
        <v>2000</v>
      </c>
      <c r="B18" s="2">
        <v>125684.69</v>
      </c>
      <c r="C18" s="2">
        <v>88288.85</v>
      </c>
      <c r="D18" s="2">
        <v>83248.39</v>
      </c>
      <c r="E18" s="2">
        <v>111024.56</v>
      </c>
      <c r="F18" s="2">
        <v>109536.06</v>
      </c>
      <c r="G18" s="2">
        <v>632064</v>
      </c>
      <c r="H18" s="2">
        <v>38297.22</v>
      </c>
    </row>
    <row r="19" spans="1:8" x14ac:dyDescent="0.2">
      <c r="A19" s="1">
        <f t="shared" si="1"/>
        <v>2001</v>
      </c>
      <c r="B19" s="2">
        <v>124777.58</v>
      </c>
      <c r="C19" s="2">
        <v>96293.47</v>
      </c>
      <c r="D19" s="2">
        <v>77982.399999999994</v>
      </c>
      <c r="E19" s="2">
        <v>104972.83</v>
      </c>
      <c r="F19" s="2">
        <v>90537</v>
      </c>
      <c r="G19" s="2">
        <v>381338.38</v>
      </c>
      <c r="H19" s="2">
        <v>39357.75</v>
      </c>
    </row>
    <row r="20" spans="1:8" x14ac:dyDescent="0.2">
      <c r="A20" s="1">
        <f t="shared" si="1"/>
        <v>2002</v>
      </c>
      <c r="B20" s="2">
        <v>133579.26999999999</v>
      </c>
      <c r="C20" s="2">
        <v>107348.71</v>
      </c>
      <c r="D20" s="2">
        <v>101198.54</v>
      </c>
      <c r="E20" s="2">
        <v>101574.79</v>
      </c>
      <c r="F20" s="2">
        <v>146566.16</v>
      </c>
      <c r="G20" s="2">
        <v>393110.44</v>
      </c>
      <c r="H20" s="2">
        <v>39169.78</v>
      </c>
    </row>
    <row r="21" spans="1:8" x14ac:dyDescent="0.2">
      <c r="A21" s="1">
        <f t="shared" si="1"/>
        <v>2003</v>
      </c>
      <c r="B21" s="2">
        <v>144377.88</v>
      </c>
      <c r="C21" s="2">
        <v>106779.36</v>
      </c>
      <c r="D21" s="2">
        <v>103571.53</v>
      </c>
      <c r="E21" s="2">
        <v>107066.66</v>
      </c>
      <c r="F21" s="2">
        <v>104507.04</v>
      </c>
      <c r="G21" s="2">
        <v>634517.12</v>
      </c>
      <c r="H21" s="2">
        <v>36658.75</v>
      </c>
    </row>
    <row r="22" spans="1:8" x14ac:dyDescent="0.2">
      <c r="A22" s="1">
        <f t="shared" si="1"/>
        <v>2004</v>
      </c>
      <c r="B22" s="2">
        <v>127596.87</v>
      </c>
      <c r="C22" s="2">
        <v>107457.43</v>
      </c>
      <c r="D22" s="2">
        <v>80844.680000000008</v>
      </c>
      <c r="E22" s="2">
        <v>104942.39</v>
      </c>
      <c r="F22" s="2">
        <v>67605.740000000005</v>
      </c>
      <c r="G22" s="2">
        <v>786726.19</v>
      </c>
      <c r="H22" s="2">
        <v>31777.93</v>
      </c>
    </row>
    <row r="23" spans="1:8" x14ac:dyDescent="0.2">
      <c r="A23" s="1">
        <f t="shared" si="1"/>
        <v>2005</v>
      </c>
      <c r="B23" s="2">
        <v>113797.35</v>
      </c>
      <c r="C23" s="2">
        <v>85817.83</v>
      </c>
      <c r="D23" s="2">
        <v>83819.59</v>
      </c>
      <c r="E23" s="2">
        <v>118827.22</v>
      </c>
      <c r="F23" s="2">
        <v>102323.33</v>
      </c>
      <c r="G23" s="2">
        <v>454626.41</v>
      </c>
      <c r="H23" s="2">
        <v>27416.560000000001</v>
      </c>
    </row>
    <row r="24" spans="1:8" x14ac:dyDescent="0.2">
      <c r="A24" s="1">
        <f>A23+1</f>
        <v>2006</v>
      </c>
      <c r="B24" s="2">
        <v>124814.09</v>
      </c>
      <c r="C24" s="2">
        <v>90670.82</v>
      </c>
      <c r="D24" s="2">
        <v>88941.32</v>
      </c>
      <c r="E24" s="2">
        <v>93413.64</v>
      </c>
      <c r="F24" s="2">
        <v>91139.07</v>
      </c>
      <c r="G24" s="2">
        <v>404785.94</v>
      </c>
      <c r="H24" s="2">
        <v>25253.63</v>
      </c>
    </row>
    <row r="25" spans="1:8" x14ac:dyDescent="0.2">
      <c r="A25" s="1">
        <f t="shared" si="1"/>
        <v>2007</v>
      </c>
      <c r="B25" s="2">
        <v>154420.44</v>
      </c>
      <c r="C25" s="2">
        <v>117714.09</v>
      </c>
      <c r="D25" s="2">
        <v>127913.76</v>
      </c>
      <c r="E25" s="2">
        <v>100994.21</v>
      </c>
      <c r="F25" s="2">
        <v>128964.73</v>
      </c>
      <c r="G25" s="2">
        <v>606584.81000000006</v>
      </c>
      <c r="H25" s="2">
        <v>25009.27</v>
      </c>
    </row>
    <row r="26" spans="1:8" x14ac:dyDescent="0.2">
      <c r="B26" s="2"/>
      <c r="C26" s="2"/>
      <c r="D26" s="2"/>
      <c r="E26" s="2"/>
      <c r="F26" s="2"/>
      <c r="G26" s="2"/>
      <c r="H26" s="2"/>
    </row>
    <row r="27" spans="1:8" x14ac:dyDescent="0.2">
      <c r="A27" t="s">
        <v>1</v>
      </c>
      <c r="B27" s="2"/>
      <c r="C27" s="2"/>
      <c r="D27" s="2"/>
      <c r="E27" s="2"/>
      <c r="F27" s="2"/>
      <c r="G27" s="2"/>
      <c r="H27" s="2"/>
    </row>
    <row r="28" spans="1:8" x14ac:dyDescent="0.2">
      <c r="D28" s="2"/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7"/>
  <sheetViews>
    <sheetView workbookViewId="0">
      <selection activeCell="F27" sqref="F27"/>
    </sheetView>
  </sheetViews>
  <sheetFormatPr baseColWidth="10" defaultRowHeight="12.75" x14ac:dyDescent="0.2"/>
  <cols>
    <col min="2" max="2" width="11.875" bestFit="1" customWidth="1"/>
    <col min="3" max="3" width="13.5" bestFit="1" customWidth="1"/>
    <col min="7" max="7" width="21.375" bestFit="1" customWidth="1"/>
    <col min="11" max="11" width="13.625" bestFit="1" customWidth="1"/>
    <col min="12" max="12" width="13.625" customWidth="1"/>
  </cols>
  <sheetData>
    <row r="1" spans="1:12" x14ac:dyDescent="0.2">
      <c r="A1" t="s">
        <v>5</v>
      </c>
      <c r="B1" s="10" t="s">
        <v>23</v>
      </c>
      <c r="C1" s="10" t="s">
        <v>24</v>
      </c>
      <c r="D1" t="s">
        <v>25</v>
      </c>
      <c r="E1" t="s">
        <v>34</v>
      </c>
      <c r="F1" t="s">
        <v>26</v>
      </c>
      <c r="G1" t="s">
        <v>35</v>
      </c>
      <c r="H1" t="s">
        <v>27</v>
      </c>
      <c r="I1" s="10" t="s">
        <v>28</v>
      </c>
      <c r="J1" s="10" t="s">
        <v>36</v>
      </c>
      <c r="K1" s="10" t="s">
        <v>29</v>
      </c>
      <c r="L1" s="10" t="s">
        <v>30</v>
      </c>
    </row>
    <row r="2" spans="1:12" x14ac:dyDescent="0.2">
      <c r="A2">
        <v>1997</v>
      </c>
      <c r="B2" s="10">
        <v>80740</v>
      </c>
      <c r="C2" s="10">
        <v>80740</v>
      </c>
      <c r="D2">
        <v>659100</v>
      </c>
      <c r="E2">
        <v>138480</v>
      </c>
      <c r="F2">
        <v>101260</v>
      </c>
      <c r="G2">
        <v>161290</v>
      </c>
      <c r="H2">
        <v>453300</v>
      </c>
      <c r="I2" s="10">
        <v>80500</v>
      </c>
      <c r="J2" s="10">
        <v>80500</v>
      </c>
      <c r="K2" s="10">
        <v>92540</v>
      </c>
      <c r="L2" s="10">
        <v>92540</v>
      </c>
    </row>
    <row r="3" spans="1:12" x14ac:dyDescent="0.2">
      <c r="A3">
        <f>A2+1</f>
        <v>1998</v>
      </c>
      <c r="B3" s="10">
        <v>63180</v>
      </c>
      <c r="C3" s="10">
        <v>63180</v>
      </c>
      <c r="D3">
        <v>347940</v>
      </c>
      <c r="E3">
        <v>145540</v>
      </c>
      <c r="F3">
        <v>102420</v>
      </c>
      <c r="G3">
        <v>158570</v>
      </c>
      <c r="H3">
        <v>396260</v>
      </c>
      <c r="I3" s="10">
        <v>80080</v>
      </c>
      <c r="J3" s="10">
        <v>80080</v>
      </c>
      <c r="K3" s="10">
        <v>98560</v>
      </c>
      <c r="L3" s="10">
        <v>98560</v>
      </c>
    </row>
    <row r="4" spans="1:12" x14ac:dyDescent="0.2">
      <c r="A4">
        <f t="shared" ref="A4:A12" si="0">A3+1</f>
        <v>1999</v>
      </c>
      <c r="B4" s="10">
        <v>60240</v>
      </c>
      <c r="C4" s="10">
        <v>60240</v>
      </c>
      <c r="D4">
        <v>374950</v>
      </c>
      <c r="E4">
        <v>137730</v>
      </c>
      <c r="F4">
        <v>92050</v>
      </c>
      <c r="G4">
        <v>151120</v>
      </c>
      <c r="H4">
        <v>374160</v>
      </c>
      <c r="I4" s="10">
        <v>72740</v>
      </c>
      <c r="J4" s="10">
        <v>72740</v>
      </c>
      <c r="K4" s="10">
        <v>61470</v>
      </c>
      <c r="L4" s="10">
        <v>61470</v>
      </c>
    </row>
    <row r="5" spans="1:12" x14ac:dyDescent="0.2">
      <c r="A5">
        <f t="shared" si="0"/>
        <v>2000</v>
      </c>
      <c r="B5" s="10">
        <v>105990</v>
      </c>
      <c r="C5" s="10">
        <v>105990</v>
      </c>
      <c r="D5">
        <v>437390</v>
      </c>
      <c r="E5">
        <v>124190</v>
      </c>
      <c r="F5">
        <v>88700</v>
      </c>
      <c r="G5">
        <v>141820</v>
      </c>
      <c r="H5">
        <v>611180</v>
      </c>
      <c r="I5" s="10">
        <v>121090</v>
      </c>
      <c r="J5" s="10">
        <v>121090</v>
      </c>
      <c r="K5" s="10">
        <v>88040</v>
      </c>
      <c r="L5" s="10">
        <v>88040</v>
      </c>
    </row>
    <row r="6" spans="1:12" x14ac:dyDescent="0.2">
      <c r="A6">
        <f t="shared" si="0"/>
        <v>2001</v>
      </c>
      <c r="B6" s="10">
        <v>62330</v>
      </c>
      <c r="C6" s="10">
        <v>62330</v>
      </c>
      <c r="D6">
        <v>369820</v>
      </c>
      <c r="E6">
        <v>102100</v>
      </c>
      <c r="F6">
        <v>82060</v>
      </c>
      <c r="G6">
        <v>135640</v>
      </c>
      <c r="H6">
        <v>416530</v>
      </c>
      <c r="I6" s="10">
        <v>82580</v>
      </c>
      <c r="J6" s="10">
        <v>82580</v>
      </c>
      <c r="K6" s="10">
        <v>48820</v>
      </c>
      <c r="L6" s="10">
        <v>48820</v>
      </c>
    </row>
    <row r="7" spans="1:12" x14ac:dyDescent="0.2">
      <c r="A7">
        <f t="shared" si="0"/>
        <v>2002</v>
      </c>
      <c r="B7" s="10">
        <v>81890</v>
      </c>
      <c r="C7" s="10">
        <v>81890</v>
      </c>
      <c r="D7">
        <v>344670</v>
      </c>
      <c r="E7">
        <v>121730</v>
      </c>
      <c r="F7">
        <v>83670</v>
      </c>
      <c r="G7">
        <v>173250</v>
      </c>
      <c r="H7">
        <v>371960</v>
      </c>
      <c r="I7" s="10">
        <v>129020.00000000001</v>
      </c>
      <c r="J7" s="10">
        <v>129020.00000000001</v>
      </c>
      <c r="K7" s="10">
        <v>100310</v>
      </c>
      <c r="L7" s="10">
        <v>100310</v>
      </c>
    </row>
    <row r="8" spans="1:12" x14ac:dyDescent="0.2">
      <c r="A8">
        <f t="shared" si="0"/>
        <v>2003</v>
      </c>
      <c r="B8" s="10">
        <v>94330</v>
      </c>
      <c r="C8" s="10">
        <v>94330</v>
      </c>
      <c r="D8">
        <v>449170</v>
      </c>
      <c r="E8">
        <v>121530</v>
      </c>
      <c r="F8">
        <v>83900</v>
      </c>
      <c r="G8">
        <v>164530</v>
      </c>
      <c r="H8">
        <v>444040</v>
      </c>
      <c r="I8" s="10">
        <v>105150</v>
      </c>
      <c r="J8" s="10">
        <v>105150</v>
      </c>
      <c r="K8" s="10">
        <v>58560</v>
      </c>
      <c r="L8" s="10">
        <v>58560</v>
      </c>
    </row>
    <row r="9" spans="1:12" x14ac:dyDescent="0.2">
      <c r="A9">
        <f t="shared" si="0"/>
        <v>2004</v>
      </c>
      <c r="B9" s="10">
        <v>88840</v>
      </c>
      <c r="C9" s="10">
        <v>88840</v>
      </c>
      <c r="D9">
        <v>404860</v>
      </c>
      <c r="E9">
        <v>150130</v>
      </c>
      <c r="F9">
        <v>80740</v>
      </c>
      <c r="G9">
        <v>151100</v>
      </c>
      <c r="H9">
        <v>339660</v>
      </c>
      <c r="I9" s="10">
        <v>114380</v>
      </c>
      <c r="J9" s="10">
        <v>114380</v>
      </c>
      <c r="K9" s="10">
        <v>48160</v>
      </c>
      <c r="L9" s="10">
        <v>48160</v>
      </c>
    </row>
    <row r="10" spans="1:12" x14ac:dyDescent="0.2">
      <c r="A10">
        <f t="shared" si="0"/>
        <v>2005</v>
      </c>
      <c r="B10" s="10">
        <v>88880</v>
      </c>
      <c r="C10" s="10">
        <v>88880</v>
      </c>
      <c r="D10">
        <v>403110</v>
      </c>
      <c r="E10">
        <v>175410</v>
      </c>
      <c r="F10">
        <v>92860</v>
      </c>
      <c r="G10">
        <v>146770</v>
      </c>
      <c r="H10">
        <v>385600</v>
      </c>
      <c r="I10" s="10">
        <v>109860</v>
      </c>
      <c r="J10" s="10">
        <v>109860</v>
      </c>
      <c r="K10" s="10">
        <v>52420</v>
      </c>
      <c r="L10" s="10">
        <v>52420</v>
      </c>
    </row>
    <row r="11" spans="1:12" x14ac:dyDescent="0.2">
      <c r="A11">
        <f t="shared" si="0"/>
        <v>2006</v>
      </c>
      <c r="B11" s="10">
        <v>81220</v>
      </c>
      <c r="C11" s="10">
        <v>81220</v>
      </c>
      <c r="D11">
        <v>522299.99999999994</v>
      </c>
      <c r="E11">
        <v>149630</v>
      </c>
      <c r="F11">
        <v>106690</v>
      </c>
      <c r="G11">
        <v>173730</v>
      </c>
      <c r="H11">
        <v>367720</v>
      </c>
      <c r="I11" s="10">
        <v>120420</v>
      </c>
      <c r="J11" s="10">
        <v>120420</v>
      </c>
      <c r="K11" s="10">
        <v>58860</v>
      </c>
      <c r="L11" s="10">
        <v>58860</v>
      </c>
    </row>
    <row r="12" spans="1:12" x14ac:dyDescent="0.2">
      <c r="A12">
        <f t="shared" si="0"/>
        <v>2007</v>
      </c>
      <c r="B12" s="10">
        <v>127230</v>
      </c>
      <c r="C12" s="10">
        <v>127230</v>
      </c>
      <c r="D12">
        <v>379250</v>
      </c>
      <c r="E12">
        <v>152730</v>
      </c>
      <c r="F12">
        <v>106800</v>
      </c>
      <c r="G12">
        <v>192490</v>
      </c>
      <c r="H12">
        <v>367960</v>
      </c>
      <c r="I12" s="10">
        <v>147260</v>
      </c>
      <c r="J12" s="10">
        <v>147260</v>
      </c>
      <c r="K12" s="10">
        <v>65780</v>
      </c>
      <c r="L12" s="10">
        <v>65780</v>
      </c>
    </row>
    <row r="13" spans="1:12" x14ac:dyDescent="0.2">
      <c r="B13" s="10"/>
      <c r="C13" s="10"/>
      <c r="I13" s="10"/>
      <c r="J13" s="10"/>
      <c r="K13" s="10"/>
      <c r="L13" s="10"/>
    </row>
    <row r="14" spans="1:12" x14ac:dyDescent="0.2">
      <c r="A14" t="s">
        <v>3</v>
      </c>
      <c r="B14" s="10" t="s">
        <v>23</v>
      </c>
      <c r="C14" s="10" t="s">
        <v>24</v>
      </c>
      <c r="D14" t="s">
        <v>25</v>
      </c>
      <c r="E14" t="s">
        <v>34</v>
      </c>
      <c r="F14" t="s">
        <v>26</v>
      </c>
      <c r="G14" t="s">
        <v>35</v>
      </c>
      <c r="H14" t="s">
        <v>27</v>
      </c>
      <c r="I14" s="10" t="s">
        <v>28</v>
      </c>
      <c r="J14" s="10" t="s">
        <v>36</v>
      </c>
      <c r="K14" s="10" t="s">
        <v>29</v>
      </c>
      <c r="L14" s="10" t="s">
        <v>30</v>
      </c>
    </row>
    <row r="15" spans="1:12" x14ac:dyDescent="0.2">
      <c r="A15">
        <v>1997</v>
      </c>
      <c r="B15" s="10">
        <v>116900</v>
      </c>
      <c r="C15" s="10">
        <v>116900</v>
      </c>
      <c r="D15">
        <v>927990</v>
      </c>
      <c r="E15">
        <v>203490</v>
      </c>
      <c r="F15">
        <v>145800</v>
      </c>
      <c r="G15">
        <v>232240</v>
      </c>
      <c r="H15">
        <v>653620</v>
      </c>
      <c r="I15" s="10">
        <v>116620</v>
      </c>
      <c r="J15" s="10">
        <v>116620</v>
      </c>
      <c r="K15" s="10">
        <v>133960</v>
      </c>
      <c r="L15" s="10">
        <v>133960</v>
      </c>
    </row>
    <row r="16" spans="1:12" x14ac:dyDescent="0.2">
      <c r="A16">
        <f>A15+1</f>
        <v>1998</v>
      </c>
      <c r="B16" s="10">
        <v>86920</v>
      </c>
      <c r="C16" s="10">
        <v>86920</v>
      </c>
      <c r="D16">
        <v>468670</v>
      </c>
      <c r="E16">
        <v>202480</v>
      </c>
      <c r="F16">
        <v>140570</v>
      </c>
      <c r="G16">
        <v>218060</v>
      </c>
      <c r="H16">
        <v>544780</v>
      </c>
      <c r="I16" s="10">
        <v>110310</v>
      </c>
      <c r="J16" s="10">
        <v>110310</v>
      </c>
      <c r="K16" s="10">
        <v>136380</v>
      </c>
      <c r="L16" s="10">
        <v>136380</v>
      </c>
    </row>
    <row r="17" spans="1:12" x14ac:dyDescent="0.2">
      <c r="A17">
        <f t="shared" ref="A17:A25" si="1">A16+1</f>
        <v>1999</v>
      </c>
      <c r="B17" s="10">
        <v>79930</v>
      </c>
      <c r="C17" s="10">
        <v>79930</v>
      </c>
      <c r="D17">
        <v>492550</v>
      </c>
      <c r="E17">
        <v>184490</v>
      </c>
      <c r="F17">
        <v>121900</v>
      </c>
      <c r="G17">
        <v>200620</v>
      </c>
      <c r="H17">
        <v>496850</v>
      </c>
      <c r="I17" s="10">
        <v>96650</v>
      </c>
      <c r="J17" s="10">
        <v>96650</v>
      </c>
      <c r="K17" s="10">
        <v>81970</v>
      </c>
      <c r="L17" s="10">
        <v>81970</v>
      </c>
    </row>
    <row r="18" spans="1:12" x14ac:dyDescent="0.2">
      <c r="A18">
        <f t="shared" si="1"/>
        <v>2000</v>
      </c>
      <c r="B18" s="10">
        <v>135560</v>
      </c>
      <c r="C18" s="10">
        <v>135560</v>
      </c>
      <c r="D18">
        <v>549850</v>
      </c>
      <c r="E18">
        <v>160960</v>
      </c>
      <c r="F18">
        <v>113190</v>
      </c>
      <c r="G18">
        <v>181430</v>
      </c>
      <c r="H18">
        <v>783490</v>
      </c>
      <c r="I18" s="10">
        <v>155080</v>
      </c>
      <c r="J18" s="10">
        <v>155080</v>
      </c>
      <c r="K18" s="10">
        <v>113190</v>
      </c>
      <c r="L18" s="10">
        <v>113190</v>
      </c>
    </row>
    <row r="19" spans="1:12" x14ac:dyDescent="0.2">
      <c r="A19">
        <f t="shared" si="1"/>
        <v>2001</v>
      </c>
      <c r="B19" s="10">
        <v>76920</v>
      </c>
      <c r="C19" s="10">
        <v>76920</v>
      </c>
      <c r="D19">
        <v>449940</v>
      </c>
      <c r="E19">
        <v>127410</v>
      </c>
      <c r="F19">
        <v>101130</v>
      </c>
      <c r="G19">
        <v>167790</v>
      </c>
      <c r="H19">
        <v>514740</v>
      </c>
      <c r="I19" s="10">
        <v>101850</v>
      </c>
      <c r="J19" s="10">
        <v>101850</v>
      </c>
      <c r="K19" s="10">
        <v>60640</v>
      </c>
      <c r="L19" s="10">
        <v>60640</v>
      </c>
    </row>
    <row r="20" spans="1:12" x14ac:dyDescent="0.2">
      <c r="A20">
        <f t="shared" si="1"/>
        <v>2002</v>
      </c>
      <c r="B20" s="10">
        <v>98730</v>
      </c>
      <c r="C20" s="10">
        <v>98730</v>
      </c>
      <c r="D20">
        <v>407580</v>
      </c>
      <c r="E20">
        <v>147980</v>
      </c>
      <c r="F20">
        <v>100610</v>
      </c>
      <c r="G20">
        <v>208300</v>
      </c>
      <c r="H20">
        <v>448280</v>
      </c>
      <c r="I20" s="10">
        <v>155380</v>
      </c>
      <c r="J20" s="10">
        <v>155380</v>
      </c>
      <c r="K20" s="10">
        <v>121690</v>
      </c>
      <c r="L20" s="10">
        <v>121690</v>
      </c>
    </row>
    <row r="21" spans="1:12" x14ac:dyDescent="0.2">
      <c r="A21">
        <f t="shared" si="1"/>
        <v>2003</v>
      </c>
      <c r="B21" s="10">
        <v>110230</v>
      </c>
      <c r="C21" s="10">
        <v>110230</v>
      </c>
      <c r="D21">
        <v>525020</v>
      </c>
      <c r="E21">
        <v>142620</v>
      </c>
      <c r="F21">
        <v>98010</v>
      </c>
      <c r="G21">
        <v>193340</v>
      </c>
      <c r="H21">
        <v>519330.00000000006</v>
      </c>
      <c r="I21" s="10">
        <v>122900</v>
      </c>
      <c r="J21" s="10">
        <v>122900</v>
      </c>
      <c r="K21" s="10">
        <v>68910</v>
      </c>
      <c r="L21" s="10">
        <v>68910</v>
      </c>
    </row>
    <row r="22" spans="1:12" x14ac:dyDescent="0.2">
      <c r="A22">
        <f t="shared" si="1"/>
        <v>2004</v>
      </c>
      <c r="B22" s="10">
        <v>102990</v>
      </c>
      <c r="C22" s="10">
        <v>102990</v>
      </c>
      <c r="D22">
        <v>463280</v>
      </c>
      <c r="E22">
        <v>176020</v>
      </c>
      <c r="F22">
        <v>93350</v>
      </c>
      <c r="G22">
        <v>175140</v>
      </c>
      <c r="H22">
        <v>393740</v>
      </c>
      <c r="I22" s="10">
        <v>132640</v>
      </c>
      <c r="J22" s="10">
        <v>132640</v>
      </c>
      <c r="K22" s="10">
        <v>55880</v>
      </c>
      <c r="L22" s="10">
        <v>55880</v>
      </c>
    </row>
    <row r="23" spans="1:12" x14ac:dyDescent="0.2">
      <c r="A23">
        <f t="shared" si="1"/>
        <v>2005</v>
      </c>
      <c r="B23" s="10">
        <v>99910</v>
      </c>
      <c r="C23" s="10">
        <v>99910</v>
      </c>
      <c r="D23">
        <v>443890</v>
      </c>
      <c r="E23">
        <v>200540</v>
      </c>
      <c r="F23">
        <v>104340</v>
      </c>
      <c r="G23">
        <v>165780</v>
      </c>
      <c r="H23">
        <v>434390</v>
      </c>
      <c r="I23" s="10">
        <v>123580</v>
      </c>
      <c r="J23" s="10">
        <v>123580</v>
      </c>
      <c r="K23" s="10">
        <v>59210</v>
      </c>
      <c r="L23" s="10">
        <v>59210</v>
      </c>
    </row>
    <row r="24" spans="1:12" x14ac:dyDescent="0.2">
      <c r="A24">
        <f t="shared" si="1"/>
        <v>2006</v>
      </c>
      <c r="B24" s="10">
        <v>88250</v>
      </c>
      <c r="C24" s="10">
        <v>88250</v>
      </c>
      <c r="D24">
        <v>564010</v>
      </c>
      <c r="E24">
        <v>164550</v>
      </c>
      <c r="F24">
        <v>115740</v>
      </c>
      <c r="G24">
        <v>190490</v>
      </c>
      <c r="H24">
        <v>400200</v>
      </c>
      <c r="I24" s="10">
        <v>131060</v>
      </c>
      <c r="J24" s="10">
        <v>131060</v>
      </c>
      <c r="K24" s="10">
        <v>64670</v>
      </c>
      <c r="L24" s="10">
        <v>64670</v>
      </c>
    </row>
    <row r="25" spans="1:12" x14ac:dyDescent="0.2">
      <c r="A25">
        <f t="shared" si="1"/>
        <v>2007</v>
      </c>
      <c r="B25" s="10">
        <v>132340</v>
      </c>
      <c r="C25" s="10">
        <v>132340</v>
      </c>
      <c r="D25">
        <v>383070</v>
      </c>
      <c r="E25">
        <v>163740</v>
      </c>
      <c r="F25">
        <v>111540</v>
      </c>
      <c r="G25">
        <v>202290</v>
      </c>
      <c r="H25">
        <v>384010</v>
      </c>
      <c r="I25" s="10">
        <v>153210</v>
      </c>
      <c r="J25" s="10">
        <v>153210</v>
      </c>
      <c r="K25" s="10">
        <v>69640</v>
      </c>
      <c r="L25" s="10">
        <v>69640</v>
      </c>
    </row>
    <row r="27" spans="1:12" x14ac:dyDescent="0.2">
      <c r="A27" t="s">
        <v>4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IndexDat</vt:lpstr>
      <vt:lpstr>index</vt:lpstr>
      <vt:lpstr>AllNom</vt:lpstr>
      <vt:lpstr>AllReal2010</vt:lpstr>
      <vt:lpstr>AllReal2011</vt:lpstr>
      <vt:lpstr>AllReal2012</vt:lpstr>
      <vt:lpstr>AllReal2013</vt:lpstr>
      <vt:lpstr>AllReal2014</vt:lpstr>
      <vt:lpstr>AllReal2015</vt:lpstr>
      <vt:lpstr>AllReal2016</vt:lpstr>
      <vt:lpstr>AllReal2017</vt:lpstr>
      <vt:lpstr>AllReal2018</vt:lpstr>
      <vt:lpstr>AllReal2019</vt:lpstr>
      <vt:lpstr>AllReal2020</vt:lpstr>
      <vt:lpstr>ipc</vt:lpstr>
      <vt:lpstr>AllNominal</vt:lpstr>
      <vt:lpstr>Crops(ODEPA$ton)</vt:lpstr>
      <vt:lpstr>Fruits(ODEPA$ton)</vt:lpstr>
    </vt:vector>
  </TitlesOfParts>
  <Company>E.Co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Daniel Ponce Oliva</dc:creator>
  <cp:lastModifiedBy>Francisco Fernández</cp:lastModifiedBy>
  <dcterms:created xsi:type="dcterms:W3CDTF">2012-04-15T21:01:12Z</dcterms:created>
  <dcterms:modified xsi:type="dcterms:W3CDTF">2024-02-20T21:12:52Z</dcterms:modified>
</cp:coreProperties>
</file>