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iyuusuke/SFD_Simulator/Data/Remanufacturing/"/>
    </mc:Choice>
  </mc:AlternateContent>
  <xr:revisionPtr revIDLastSave="0" documentId="13_ncr:1_{02BE1124-92CF-1A4E-9839-4AA08111684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gc_material_raw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G20" i="2"/>
  <c r="G19" i="2"/>
  <c r="G5" i="2"/>
  <c r="G23" i="2" s="1"/>
  <c r="D2" i="2"/>
  <c r="C2" i="2"/>
  <c r="B2" i="2"/>
</calcChain>
</file>

<file path=xl/sharedStrings.xml><?xml version="1.0" encoding="utf-8"?>
<sst xmlns="http://schemas.openxmlformats.org/spreadsheetml/2006/main" count="30" uniqueCount="30">
  <si>
    <t xml:space="preserve">普通鋼 </t>
  </si>
  <si>
    <t xml:space="preserve">電磁鋼板 </t>
  </si>
  <si>
    <t xml:space="preserve">ステンレス鋼 </t>
  </si>
  <si>
    <t xml:space="preserve">アルミニウム </t>
  </si>
  <si>
    <t xml:space="preserve">銅 </t>
  </si>
  <si>
    <t xml:space="preserve">ガラス </t>
  </si>
  <si>
    <t xml:space="preserve">電池 </t>
  </si>
  <si>
    <t>Fe</t>
    <phoneticPr fontId="18"/>
  </si>
  <si>
    <t>P</t>
    <phoneticPr fontId="18"/>
  </si>
  <si>
    <t>S</t>
    <phoneticPr fontId="18"/>
  </si>
  <si>
    <t>Si</t>
    <phoneticPr fontId="18"/>
  </si>
  <si>
    <t>Al</t>
    <phoneticPr fontId="18"/>
  </si>
  <si>
    <t>Mn</t>
    <phoneticPr fontId="18"/>
  </si>
  <si>
    <t>N</t>
    <phoneticPr fontId="18"/>
  </si>
  <si>
    <t>Mo</t>
    <phoneticPr fontId="18"/>
  </si>
  <si>
    <t>Ti</t>
    <phoneticPr fontId="18"/>
  </si>
  <si>
    <t>Nb</t>
    <phoneticPr fontId="18"/>
  </si>
  <si>
    <t>V</t>
    <phoneticPr fontId="18"/>
  </si>
  <si>
    <t>Zr</t>
    <phoneticPr fontId="18"/>
  </si>
  <si>
    <t>Sb</t>
    <phoneticPr fontId="18"/>
  </si>
  <si>
    <t>Sn</t>
    <phoneticPr fontId="18"/>
  </si>
  <si>
    <t>Others</t>
    <phoneticPr fontId="18"/>
  </si>
  <si>
    <t>Cr</t>
    <phoneticPr fontId="18"/>
  </si>
  <si>
    <t>Ni</t>
    <phoneticPr fontId="18"/>
  </si>
  <si>
    <t>Cu</t>
    <phoneticPr fontId="18"/>
  </si>
  <si>
    <t>Na</t>
    <phoneticPr fontId="18"/>
  </si>
  <si>
    <t>Ca</t>
    <phoneticPr fontId="18"/>
  </si>
  <si>
    <t>Co</t>
    <phoneticPr fontId="18"/>
  </si>
  <si>
    <t>Li</t>
    <phoneticPr fontId="18"/>
  </si>
  <si>
    <t>sym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</si>
</sst>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BF34-4132-8741-98FD-E136998A60A9}">
  <dimension ref="A1:H23"/>
  <sheetViews>
    <sheetView tabSelected="1" workbookViewId="0">
      <selection activeCell="A2" sqref="A2"/>
    </sheetView>
  </sheetViews>
  <sheetFormatPr baseColWidth="10" defaultRowHeight="20"/>
  <sheetData>
    <row r="1" spans="1:8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f>1-B3-B4</f>
        <v>0.99900000000000011</v>
      </c>
      <c r="C2" s="1">
        <f>1-SUM(C3:C23)</f>
        <v>0.86636999999999997</v>
      </c>
      <c r="D2" s="1">
        <f>1-SUM(D3:D23)</f>
        <v>0.72</v>
      </c>
      <c r="E2" s="1"/>
      <c r="F2" s="1"/>
      <c r="G2" s="1"/>
      <c r="H2" s="1">
        <v>5.2999999999999999E-2</v>
      </c>
    </row>
    <row r="3" spans="1:8">
      <c r="A3" t="s">
        <v>8</v>
      </c>
      <c r="B3" s="1">
        <v>5.0000000000000001E-4</v>
      </c>
      <c r="C3" s="1">
        <v>2E-3</v>
      </c>
      <c r="D3" s="1"/>
      <c r="E3" s="1"/>
      <c r="F3" s="1"/>
      <c r="G3" s="1"/>
      <c r="H3" s="1"/>
    </row>
    <row r="4" spans="1:8">
      <c r="A4" t="s">
        <v>9</v>
      </c>
      <c r="B4" s="1">
        <v>5.0000000000000001E-4</v>
      </c>
      <c r="C4" s="1">
        <v>5.0000000000000002E-5</v>
      </c>
      <c r="D4" s="1"/>
      <c r="E4" s="1"/>
      <c r="F4" s="1"/>
      <c r="G4" s="1"/>
      <c r="H4" s="1"/>
    </row>
    <row r="5" spans="1:8">
      <c r="A5" t="s">
        <v>10</v>
      </c>
      <c r="B5" s="1"/>
      <c r="C5" s="1">
        <v>0.05</v>
      </c>
      <c r="D5" s="1"/>
      <c r="E5" s="1"/>
      <c r="F5" s="1"/>
      <c r="G5" s="1">
        <f>69%*(28/60)</f>
        <v>0.32199999999999995</v>
      </c>
      <c r="H5" s="1"/>
    </row>
    <row r="6" spans="1:8">
      <c r="A6" t="s">
        <v>11</v>
      </c>
      <c r="B6" s="1"/>
      <c r="C6" s="1">
        <v>0.03</v>
      </c>
      <c r="D6" s="1"/>
      <c r="E6" s="1">
        <v>0.99</v>
      </c>
      <c r="F6" s="1"/>
      <c r="G6" s="1"/>
      <c r="H6" s="1">
        <v>5.1999999999999998E-2</v>
      </c>
    </row>
    <row r="7" spans="1:8">
      <c r="A7" t="s">
        <v>12</v>
      </c>
      <c r="B7" s="1"/>
      <c r="C7" s="1">
        <v>0.05</v>
      </c>
      <c r="D7" s="1"/>
      <c r="E7" s="1"/>
      <c r="F7" s="1"/>
      <c r="G7" s="1"/>
      <c r="H7" s="1">
        <v>1.0000000000000001E-5</v>
      </c>
    </row>
    <row r="8" spans="1:8">
      <c r="A8" t="s">
        <v>13</v>
      </c>
      <c r="B8" s="1"/>
      <c r="C8" s="1">
        <v>4.0000000000000002E-4</v>
      </c>
      <c r="D8" s="1"/>
      <c r="E8" s="1"/>
      <c r="F8" s="1"/>
      <c r="G8" s="1"/>
      <c r="H8" s="1"/>
    </row>
    <row r="9" spans="1:8">
      <c r="A9" t="s">
        <v>14</v>
      </c>
      <c r="B9" s="1"/>
      <c r="C9" s="1">
        <v>3.0000000000000001E-5</v>
      </c>
      <c r="D9" s="1"/>
      <c r="E9" s="1"/>
      <c r="F9" s="1"/>
      <c r="G9" s="1"/>
      <c r="H9" s="1"/>
    </row>
    <row r="10" spans="1:8">
      <c r="A10" t="s">
        <v>15</v>
      </c>
      <c r="B10" s="1"/>
      <c r="C10" s="1">
        <v>3.0000000000000001E-5</v>
      </c>
      <c r="D10" s="1"/>
      <c r="E10" s="1"/>
      <c r="F10" s="1"/>
      <c r="G10" s="1"/>
      <c r="H10" s="1"/>
    </row>
    <row r="11" spans="1:8">
      <c r="A11" t="s">
        <v>16</v>
      </c>
      <c r="B11" s="1"/>
      <c r="C11" s="1">
        <v>5.0000000000000002E-5</v>
      </c>
      <c r="D11" s="1"/>
      <c r="E11" s="1"/>
      <c r="F11" s="1"/>
      <c r="G11" s="1"/>
      <c r="H11" s="1"/>
    </row>
    <row r="12" spans="1:8">
      <c r="A12" t="s">
        <v>17</v>
      </c>
      <c r="B12" s="1"/>
      <c r="C12" s="1">
        <v>5.0000000000000002E-5</v>
      </c>
      <c r="D12" s="1"/>
      <c r="E12" s="1"/>
      <c r="F12" s="1"/>
      <c r="G12" s="1"/>
      <c r="H12" s="1"/>
    </row>
    <row r="13" spans="1:8">
      <c r="A13" t="s">
        <v>18</v>
      </c>
      <c r="B13" s="1"/>
      <c r="C13" s="1">
        <v>2.0000000000000002E-5</v>
      </c>
      <c r="D13" s="1"/>
      <c r="E13" s="1"/>
      <c r="F13" s="1"/>
      <c r="G13" s="1"/>
      <c r="H13" s="1"/>
    </row>
    <row r="14" spans="1:8">
      <c r="A14" t="s">
        <v>19</v>
      </c>
      <c r="B14" s="1"/>
      <c r="C14" s="1">
        <v>5.0000000000000001E-4</v>
      </c>
      <c r="D14" s="1"/>
      <c r="E14" s="1"/>
      <c r="F14" s="1"/>
      <c r="G14" s="1"/>
      <c r="H14" s="1"/>
    </row>
    <row r="15" spans="1:8">
      <c r="A15" t="s">
        <v>20</v>
      </c>
      <c r="B15" s="1"/>
      <c r="C15" s="1">
        <v>5.0000000000000001E-4</v>
      </c>
      <c r="D15" s="1"/>
      <c r="E15" s="1"/>
      <c r="F15" s="1"/>
      <c r="G15" s="1"/>
      <c r="H15" s="1"/>
    </row>
    <row r="16" spans="1:8">
      <c r="A16" t="s">
        <v>22</v>
      </c>
      <c r="B16" s="1"/>
      <c r="C16" s="1"/>
      <c r="D16" s="1">
        <v>0.18</v>
      </c>
      <c r="E16" s="1"/>
      <c r="F16" s="1"/>
      <c r="G16" s="1"/>
      <c r="H16" s="1"/>
    </row>
    <row r="17" spans="1:8">
      <c r="A17" t="s">
        <v>23</v>
      </c>
      <c r="B17" s="1"/>
      <c r="C17" s="1"/>
      <c r="D17" s="1">
        <v>0.08</v>
      </c>
      <c r="E17" s="1"/>
      <c r="F17" s="1"/>
      <c r="G17" s="1"/>
      <c r="H17" s="1">
        <v>7.0000000000000001E-3</v>
      </c>
    </row>
    <row r="18" spans="1:8">
      <c r="A18" t="s">
        <v>24</v>
      </c>
      <c r="B18" s="1"/>
      <c r="C18" s="1"/>
      <c r="D18" s="1"/>
      <c r="E18" s="1"/>
      <c r="F18" s="1">
        <v>0.99990000000000001</v>
      </c>
      <c r="G18" s="1"/>
      <c r="H18" s="1">
        <v>0.13700000000000001</v>
      </c>
    </row>
    <row r="19" spans="1:8">
      <c r="A19" t="s">
        <v>25</v>
      </c>
      <c r="B19" s="1"/>
      <c r="C19" s="1"/>
      <c r="D19" s="1"/>
      <c r="E19" s="1"/>
      <c r="F19" s="1"/>
      <c r="G19" s="1">
        <f>10%*(46/62)</f>
        <v>7.4193548387096783E-2</v>
      </c>
      <c r="H19" s="1"/>
    </row>
    <row r="20" spans="1:8">
      <c r="A20" t="s">
        <v>26</v>
      </c>
      <c r="B20" s="1"/>
      <c r="C20" s="1"/>
      <c r="D20" s="1"/>
      <c r="E20" s="1"/>
      <c r="F20" s="1"/>
      <c r="G20" s="1">
        <f>5%*(40/56)</f>
        <v>3.5714285714285719E-2</v>
      </c>
      <c r="H20" s="1"/>
    </row>
    <row r="21" spans="1:8">
      <c r="A21" t="s">
        <v>27</v>
      </c>
      <c r="B21" s="1"/>
      <c r="C21" s="1"/>
      <c r="D21" s="1"/>
      <c r="E21" s="1"/>
      <c r="F21" s="1"/>
      <c r="G21" s="1"/>
      <c r="H21" s="1">
        <v>0.30599999999999999</v>
      </c>
    </row>
    <row r="22" spans="1:8">
      <c r="A22" t="s">
        <v>28</v>
      </c>
      <c r="B22" s="1"/>
      <c r="C22" s="1"/>
      <c r="D22" s="1"/>
      <c r="E22" s="1"/>
      <c r="F22" s="1"/>
      <c r="G22" s="1"/>
      <c r="H22" s="1">
        <v>4.1000000000000002E-2</v>
      </c>
    </row>
    <row r="23" spans="1:8">
      <c r="A23" t="s">
        <v>21</v>
      </c>
      <c r="B23" s="1"/>
      <c r="C23" s="1"/>
      <c r="D23" s="1">
        <v>0.02</v>
      </c>
      <c r="E23" s="1">
        <v>0.01</v>
      </c>
      <c r="F23" s="1">
        <v>1E-4</v>
      </c>
      <c r="G23" s="1">
        <f>1-SUM(G2:G20)</f>
        <v>0.56809216589861755</v>
      </c>
      <c r="H23" s="1">
        <f>1-SUM(H2:H22)%</f>
        <v>0.99403989999999998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Dgc_material_rawdata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2022-12-26T02:46:27Z</dcterms:created>
  <dcterms:modified xsi:type="dcterms:W3CDTF">2022-12-26T08:25:32Z</dcterms:modified>
</cp:coreProperties>
</file>