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\Documents\GitHub\SmartSleeve\schematic\"/>
    </mc:Choice>
  </mc:AlternateContent>
  <bookViews>
    <workbookView xWindow="0" yWindow="0" windowWidth="14316" windowHeight="4908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H31" i="1" l="1"/>
  <c r="H30" i="1"/>
  <c r="H29" i="1"/>
  <c r="H28" i="1" l="1"/>
  <c r="H27" i="1"/>
  <c r="H26" i="1"/>
  <c r="H25" i="1"/>
  <c r="H24" i="1"/>
  <c r="H23" i="1"/>
  <c r="H22" i="1"/>
  <c r="H21" i="1"/>
  <c r="H20" i="1"/>
  <c r="H19" i="1"/>
  <c r="H18" i="1"/>
  <c r="H17" i="1"/>
  <c r="H16" i="1"/>
  <c r="H15" i="1" l="1"/>
  <c r="H14" i="1"/>
  <c r="H13" i="1"/>
  <c r="H12" i="1"/>
  <c r="H11" i="1"/>
  <c r="H10" i="1"/>
  <c r="H9" i="1" l="1"/>
  <c r="H39" i="1" l="1"/>
  <c r="F40" i="1"/>
  <c r="H38" i="1"/>
  <c r="H8" i="1"/>
  <c r="H7" i="1"/>
  <c r="H37" i="1"/>
  <c r="H36" i="1"/>
  <c r="H35" i="1"/>
  <c r="H6" i="1" l="1"/>
  <c r="H5" i="1"/>
  <c r="H4" i="1"/>
  <c r="H3" i="1" l="1"/>
  <c r="H40" i="1" s="1"/>
</calcChain>
</file>

<file path=xl/sharedStrings.xml><?xml version="1.0" encoding="utf-8"?>
<sst xmlns="http://schemas.openxmlformats.org/spreadsheetml/2006/main" count="177" uniqueCount="127">
  <si>
    <t>Part Number</t>
  </si>
  <si>
    <t>Item</t>
  </si>
  <si>
    <t>Footprint</t>
  </si>
  <si>
    <t>Component</t>
  </si>
  <si>
    <t>3M9337-ND</t>
  </si>
  <si>
    <t>Qnt</t>
  </si>
  <si>
    <t>Header 2mm (40 pins)</t>
  </si>
  <si>
    <t>JACK TEST VERTICAL PC BLACK</t>
  </si>
  <si>
    <t>Unit Price</t>
  </si>
  <si>
    <t xml:space="preserve"> Price</t>
  </si>
  <si>
    <t>Supplier</t>
  </si>
  <si>
    <t>DigiKey</t>
  </si>
  <si>
    <t>Graphic ST7565 Positive LCD </t>
  </si>
  <si>
    <t>AdaFruit</t>
  </si>
  <si>
    <t>708-1399-ND</t>
  </si>
  <si>
    <t>HOLDER BATTERY 4 CELL AA</t>
  </si>
  <si>
    <t>TOTAL</t>
  </si>
  <si>
    <t>McMasterCarr</t>
  </si>
  <si>
    <t>2-56 Thread Size, 1/4" Long (100 QTY)</t>
  </si>
  <si>
    <t>90272A077</t>
  </si>
  <si>
    <t>90295A340</t>
  </si>
  <si>
    <t>MUSBAA11M0-ND</t>
  </si>
  <si>
    <t>90272A108</t>
  </si>
  <si>
    <t>4-40 Thread Size, 3/8" Long (100 QTY)</t>
  </si>
  <si>
    <t>EG4777-ND</t>
  </si>
  <si>
    <t>USB Connector</t>
  </si>
  <si>
    <t>Rocker Switch SPST</t>
  </si>
  <si>
    <t>Washer Number 4 Screw Size, 0.112" ID, 0.206" OD (100 QTY)</t>
  </si>
  <si>
    <t>ELECTRICAL</t>
  </si>
  <si>
    <t>MECHANICAL</t>
  </si>
  <si>
    <t>8 per enclosure</t>
  </si>
  <si>
    <t>2 per enclosure</t>
  </si>
  <si>
    <t>4 per enclosure</t>
  </si>
  <si>
    <t xml:space="preserve">Production Enclosure (25x $50.42, 50x 42.01, 100x $35.01) </t>
  </si>
  <si>
    <t>Digital Printing (25x $9.96, 50x $5.70, 100x $3.80)</t>
  </si>
  <si>
    <t>Toolless</t>
  </si>
  <si>
    <t>J570-ND</t>
  </si>
  <si>
    <t>2 Position Wire to Board Terminal Block </t>
  </si>
  <si>
    <t>P4.02KDACT-ND</t>
  </si>
  <si>
    <t>RES SMD 4.02K OHM 0.1% 1/8W 0805</t>
  </si>
  <si>
    <t>RR12P1.91KDCT-ND</t>
  </si>
  <si>
    <t>RES SMD 1.91KOHM 0.5% 1/10W 0805</t>
  </si>
  <si>
    <t>311-2774-1-ND</t>
  </si>
  <si>
    <t>RES SMD 100K OHM 0.5% 1/8W 0805</t>
  </si>
  <si>
    <t>P127KCCT-ND</t>
  </si>
  <si>
    <t>RES SMD 127K OHM 1% 1/8W 0805</t>
  </si>
  <si>
    <t>311-7.15KCRCT-ND</t>
  </si>
  <si>
    <t>RES SMD 7.15K OHM 1% 1/8W 0805</t>
  </si>
  <si>
    <t>497-1224-1-ND</t>
  </si>
  <si>
    <t>R3,R8</t>
  </si>
  <si>
    <t>R4,R5,R7</t>
  </si>
  <si>
    <t>R6</t>
  </si>
  <si>
    <t>R1</t>
  </si>
  <si>
    <t>R12</t>
  </si>
  <si>
    <t>U2</t>
  </si>
  <si>
    <t>J1</t>
  </si>
  <si>
    <t>LD1086 IC REG LDO 3.3V 1.5A D2PAK</t>
  </si>
  <si>
    <t>R2,R14</t>
  </si>
  <si>
    <t>311-100CRCT-ND</t>
  </si>
  <si>
    <t>RES SMD 100 OHM 1% 1/8W 0805</t>
  </si>
  <si>
    <t>311-10KARCT-ND</t>
  </si>
  <si>
    <t>RES SMD 10K OHM 5% 1/8W 0805</t>
  </si>
  <si>
    <t>R9,R10</t>
  </si>
  <si>
    <t>R11,R13</t>
  </si>
  <si>
    <t>RMCF0805JT22R0CT-ND</t>
  </si>
  <si>
    <t>RES SMD 22 OHM 5% 1/8W 0805</t>
  </si>
  <si>
    <t>311-100KCRCT-ND</t>
  </si>
  <si>
    <t>RES SMD 100K OHM 1% 1/8W 0805</t>
  </si>
  <si>
    <t>311-0.0ARCT-ND</t>
  </si>
  <si>
    <t>RES SMD 0.0 OHM JUMPER 1/8W 0805</t>
  </si>
  <si>
    <t>R15</t>
  </si>
  <si>
    <t>296-15953-1-ND</t>
  </si>
  <si>
    <t>IC OPAMP INSTR 1KHZ RRO 10VSSOP</t>
  </si>
  <si>
    <t>U1</t>
  </si>
  <si>
    <t>DIODE ZENER 3.3V 200MW 1005</t>
  </si>
  <si>
    <t>D1</t>
  </si>
  <si>
    <t>641-1056-1-ND</t>
  </si>
  <si>
    <t>ORDERED</t>
  </si>
  <si>
    <t>C1,C7,C8</t>
  </si>
  <si>
    <t>478-3281-1-ND</t>
  </si>
  <si>
    <t>CAP TANT 10UF 10V 20% 0805</t>
  </si>
  <si>
    <t>C2,C4,C6,C9,C10,C11</t>
  </si>
  <si>
    <t>478-1395-1-ND</t>
  </si>
  <si>
    <t>CAP CER 0.1UF 50V X7R 0805</t>
  </si>
  <si>
    <t>311-1365-1-ND</t>
  </si>
  <si>
    <t>CAP CER 1UF 16V X7R 0805</t>
  </si>
  <si>
    <t>C3</t>
  </si>
  <si>
    <t>C12,C13</t>
  </si>
  <si>
    <t>276-1107-1-ND</t>
  </si>
  <si>
    <t>CAP CER 18PF 50V NP0 0805</t>
  </si>
  <si>
    <t>399-1147-1-ND</t>
  </si>
  <si>
    <t>CAP CER 1000PF 50V X7R 0805</t>
  </si>
  <si>
    <t>C5</t>
  </si>
  <si>
    <t>ATMEGA32U4-AURCT-ND</t>
  </si>
  <si>
    <t>IC MCU 8BIT 32KB FLASH 44TQFP</t>
  </si>
  <si>
    <t>U4</t>
  </si>
  <si>
    <t>U5</t>
  </si>
  <si>
    <t>887-1274-1-ND</t>
  </si>
  <si>
    <t>CRYSTAL 16.0000MHZ 18PF SMD</t>
  </si>
  <si>
    <t>Y1</t>
  </si>
  <si>
    <t>609-3234-ND</t>
  </si>
  <si>
    <t>CONN HEADER 6POS .100 STR 15AU</t>
  </si>
  <si>
    <t>J2</t>
  </si>
  <si>
    <t>SW2</t>
  </si>
  <si>
    <t>SW1</t>
  </si>
  <si>
    <t>J8,J9</t>
  </si>
  <si>
    <t>CW153-ND</t>
  </si>
  <si>
    <t>SWITCH PUSH SPST-NO 10A 125V</t>
  </si>
  <si>
    <t>RESC2013X140N</t>
  </si>
  <si>
    <t>CAPC2013X140N</t>
  </si>
  <si>
    <t>N/A</t>
  </si>
  <si>
    <t>CAPCP2013X140N</t>
  </si>
  <si>
    <t>DIOC2512X140N</t>
  </si>
  <si>
    <t>SOP50P440X140-10N</t>
  </si>
  <si>
    <t>TO254P1394X457-4N</t>
  </si>
  <si>
    <t>QFP80P1200X1200X120-45N</t>
  </si>
  <si>
    <t>CRYSTAL1190X300N</t>
  </si>
  <si>
    <t>DIP254P254X533-6N</t>
  </si>
  <si>
    <t>J4,J5,J6,J7</t>
  </si>
  <si>
    <t>MNT HOLES</t>
  </si>
  <si>
    <t>ST7565</t>
  </si>
  <si>
    <t>277-11636-1-ND</t>
  </si>
  <si>
    <t>DIP500P550X533-4N</t>
  </si>
  <si>
    <t>J10, J11</t>
  </si>
  <si>
    <t>J1, SW2, J10, J11, SW1</t>
  </si>
  <si>
    <t>HOLE125</t>
  </si>
  <si>
    <t>129-0701-202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</si>
</sst>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1"/>
    <xf numFmtId="0" fontId="1" fillId="0" borderId="0" xfId="0" applyFont="1"/>
    <xf numFmtId="0" fontId="2" fillId="0" borderId="0" xfId="1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1" fillId="0" borderId="0" xfId="0" applyFont="1" applyAlignment="1">
      <alignment horizontal="left"/>
    </xf>
    <xf numFmtId="0" fontId="0" fillId="2" borderId="0" xfId="0" applyFill="1"/>
    <xf numFmtId="0" fontId="3" fillId="2" borderId="0" xfId="0" applyFont="1" applyFill="1"/>
    <xf numFmtId="0" fontId="3" fillId="2" borderId="0" xfId="0" applyFont="1" applyFill="1" applyAlignment="1">
      <alignment vertical="center" wrapText="1"/>
    </xf>
    <xf numFmtId="0" fontId="2" fillId="2" borderId="0" xfId="1" applyFont="1" applyFill="1" applyAlignment="1">
      <alignment horizontal="left"/>
    </xf>
    <xf numFmtId="0" fontId="2" fillId="2" borderId="0" xfId="1" applyFont="1" applyFill="1"/>
    <xf numFmtId="0" fontId="0" fillId="0" borderId="0" xfId="0" applyFill="1"/>
    <xf numFmtId="0" fontId="2" fillId="3" borderId="0" xfId="1" applyFill="1" applyAlignment="1">
      <alignment vertical="center"/>
    </xf>
    <xf numFmtId="0" fontId="4" fillId="2" borderId="0" xfId="0" applyFont="1" applyFill="1"/>
    <xf numFmtId="0" fontId="0" fillId="4" borderId="0" xfId="0" applyFill="1"/>
    <xf numFmtId="0" fontId="3" fillId="4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yageo/RC0805FR-07100RL/311-100CRCT-ND/730490" TargetMode="External"/><Relationship Id="rId13" Type="http://schemas.openxmlformats.org/officeDocument/2006/relationships/hyperlink" Target="http://www.digikey.com/product-detail/en/texas-instruments/INA327EA-250/296-15953-1-ND/606779" TargetMode="External"/><Relationship Id="rId18" Type="http://schemas.openxmlformats.org/officeDocument/2006/relationships/hyperlink" Target="http://www.digikey.com/product-detail/en/samsung-electro-mechanics-america-inc/CL21C180JBANNNC/1276-1107-1-ND/3889193" TargetMode="External"/><Relationship Id="rId3" Type="http://schemas.openxmlformats.org/officeDocument/2006/relationships/hyperlink" Target="http://www.digikey.com/product-detail/en/susumu/RR1220P-1911-D-M/RR12P1.91KDCT-ND/677158" TargetMode="External"/><Relationship Id="rId21" Type="http://schemas.openxmlformats.org/officeDocument/2006/relationships/hyperlink" Target="http://www.digikey.com/product-detail/en/txc-corporation/9C-16.000MEEJ-T/887-1274-1-ND/2207856" TargetMode="External"/><Relationship Id="rId7" Type="http://schemas.openxmlformats.org/officeDocument/2006/relationships/hyperlink" Target="http://www.digikey.com/product-detail/en/stmicroelectronics/LD1086D2T33TR/497-1224-1-ND/586224" TargetMode="External"/><Relationship Id="rId12" Type="http://schemas.openxmlformats.org/officeDocument/2006/relationships/hyperlink" Target="http://www.digikey.com/product-detail/en/yageo/RC0805JR-070RL/311-0.0ARCT-ND/731163" TargetMode="External"/><Relationship Id="rId17" Type="http://schemas.openxmlformats.org/officeDocument/2006/relationships/hyperlink" Target="http://www.digikey.com/product-detail/en/yageo/CC0805KKX7R7BB105/311-1365-1-ND/2103149" TargetMode="External"/><Relationship Id="rId2" Type="http://schemas.openxmlformats.org/officeDocument/2006/relationships/hyperlink" Target="http://www.digikey.com/product-detail/en/panasonic-electronic-components/ERA-6AEB4021V/P4.02KDACT-ND/3075123" TargetMode="External"/><Relationship Id="rId16" Type="http://schemas.openxmlformats.org/officeDocument/2006/relationships/hyperlink" Target="http://www.digikey.com/product-detail/en/avx-corporation/08055C104KAT2A/478-1395-1-ND/564427" TargetMode="External"/><Relationship Id="rId20" Type="http://schemas.openxmlformats.org/officeDocument/2006/relationships/hyperlink" Target="http://www.digikey.com/product-detail/en/microchip-technology/ATMEGA32U4-AUR/ATMEGA32U4-AURCT-ND/3440960" TargetMode="External"/><Relationship Id="rId1" Type="http://schemas.openxmlformats.org/officeDocument/2006/relationships/hyperlink" Target="https://www.adafruit.com/products/250" TargetMode="External"/><Relationship Id="rId6" Type="http://schemas.openxmlformats.org/officeDocument/2006/relationships/hyperlink" Target="http://www.digikey.com/product-detail/en/yageo/RC0805FR-077K15L/311-7.15KCRCT-ND/731057" TargetMode="External"/><Relationship Id="rId11" Type="http://schemas.openxmlformats.org/officeDocument/2006/relationships/hyperlink" Target="http://www.digikey.com/product-detail/en/yageo/RC0805FR-07100KL/311-100KCRCT-ND/730491" TargetMode="External"/><Relationship Id="rId5" Type="http://schemas.openxmlformats.org/officeDocument/2006/relationships/hyperlink" Target="http://www.digikey.com/product-detail/en/panasonic-electronic-components/ERJ-6ENF1273V/P127KCCT-ND/119581" TargetMode="External"/><Relationship Id="rId15" Type="http://schemas.openxmlformats.org/officeDocument/2006/relationships/hyperlink" Target="http://www.digikey.com/product-detail/en/avx-corporation/TAJP106M010RNJ/478-3281-1-ND/930073" TargetMode="External"/><Relationship Id="rId10" Type="http://schemas.openxmlformats.org/officeDocument/2006/relationships/hyperlink" Target="http://www.digikey.com/product-detail/en/stackpole-electronics-inc/RMCF0805JT22R0/RMCF0805JT22R0CT-ND/1942533" TargetMode="External"/><Relationship Id="rId19" Type="http://schemas.openxmlformats.org/officeDocument/2006/relationships/hyperlink" Target="http://www.digikey.com/product-detail/en/kemet/C0805C102K5RACTU/399-1147-1-ND/411422" TargetMode="External"/><Relationship Id="rId4" Type="http://schemas.openxmlformats.org/officeDocument/2006/relationships/hyperlink" Target="http://www.digikey.com/product-detail/en/yageo/RT0805DRE07100KL/311-2774-1-ND/6129193" TargetMode="External"/><Relationship Id="rId9" Type="http://schemas.openxmlformats.org/officeDocument/2006/relationships/hyperlink" Target="http://www.digikey.com/product-detail/en/yageo/RC0805JR-0710KL/311-10KARCT-ND/731188" TargetMode="External"/><Relationship Id="rId14" Type="http://schemas.openxmlformats.org/officeDocument/2006/relationships/hyperlink" Target="http://www.digikey.com/product-detail/en/comchip-technology/CZRF52C3V3/641-1056-1-ND/1121178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abSelected="1" workbookViewId="0">
      <pane xSplit="1" topLeftCell="B1" activePane="topRight" state="frozen"/>
      <selection pane="topRight" activeCell="H21" sqref="H21"/>
    </sheetView>
  </sheetViews>
  <sheetFormatPr defaultRowHeight="14.4" x14ac:dyDescent="0.3"/>
  <cols>
    <col min="1" max="1" width="21.21875" customWidth="1"/>
    <col min="2" max="2" width="14.5546875" customWidth="1"/>
    <col min="3" max="3" width="26.5546875" customWidth="1"/>
    <col min="4" max="4" width="54.21875" customWidth="1"/>
    <col min="5" max="5" width="25" customWidth="1"/>
    <col min="7" max="7" width="14" customWidth="1"/>
    <col min="8" max="8" width="14.109375" customWidth="1"/>
  </cols>
  <sheetData>
    <row r="1" spans="1:8" x14ac:dyDescent="0.3">
      <c r="A1" s="1" t="s">
        <v>3</v>
      </c>
      <c r="B1" s="1" t="s">
        <v>10</v>
      </c>
      <c r="C1" s="1" t="s">
        <v>0</v>
      </c>
      <c r="D1" s="1" t="s">
        <v>1</v>
      </c>
      <c r="E1" s="1" t="s">
        <v>2</v>
      </c>
      <c r="F1" s="1" t="s">
        <v>5</v>
      </c>
      <c r="G1" s="1" t="s">
        <v>8</v>
      </c>
      <c r="H1" s="1" t="s">
        <v>9</v>
      </c>
    </row>
    <row r="2" spans="1:8" x14ac:dyDescent="0.3">
      <c r="A2" s="8" t="s">
        <v>28</v>
      </c>
      <c r="B2" s="1"/>
      <c r="C2" s="1"/>
      <c r="D2" s="1"/>
      <c r="E2" s="1"/>
      <c r="F2" s="1"/>
      <c r="G2" s="1"/>
      <c r="H2" s="1"/>
    </row>
    <row r="3" spans="1:8" x14ac:dyDescent="0.3">
      <c r="A3" t="s">
        <v>96</v>
      </c>
      <c r="B3" t="s">
        <v>11</v>
      </c>
      <c r="C3" s="6" t="s">
        <v>4</v>
      </c>
      <c r="D3" t="s">
        <v>6</v>
      </c>
      <c r="E3" t="s">
        <v>110</v>
      </c>
      <c r="F3">
        <v>1</v>
      </c>
      <c r="G3">
        <v>2.2999999999999998</v>
      </c>
      <c r="H3">
        <f t="shared" ref="H3:H6" si="0">F3*G3</f>
        <v>2.2999999999999998</v>
      </c>
    </row>
    <row r="4" spans="1:8" x14ac:dyDescent="0.3">
      <c r="A4" t="s">
        <v>105</v>
      </c>
      <c r="B4" t="s">
        <v>11</v>
      </c>
      <c r="C4" s="4" t="s">
        <v>36</v>
      </c>
      <c r="D4" s="5" t="s">
        <v>7</v>
      </c>
      <c r="E4" t="s">
        <v>126</v>
      </c>
      <c r="F4">
        <v>2</v>
      </c>
      <c r="G4">
        <v>7.34</v>
      </c>
      <c r="H4">
        <f t="shared" si="0"/>
        <v>14.68</v>
      </c>
    </row>
    <row r="5" spans="1:8" s="9" customFormat="1" x14ac:dyDescent="0.3">
      <c r="A5" s="9" t="s">
        <v>96</v>
      </c>
      <c r="B5" s="9" t="s">
        <v>13</v>
      </c>
      <c r="C5" s="12">
        <v>250</v>
      </c>
      <c r="D5" s="13" t="s">
        <v>12</v>
      </c>
      <c r="E5" s="9" t="s">
        <v>120</v>
      </c>
      <c r="F5" s="9">
        <v>1</v>
      </c>
      <c r="G5" s="9">
        <v>16.600000000000001</v>
      </c>
      <c r="H5" s="9">
        <f t="shared" si="0"/>
        <v>16.600000000000001</v>
      </c>
    </row>
    <row r="6" spans="1:8" s="9" customFormat="1" x14ac:dyDescent="0.3">
      <c r="A6" s="9" t="s">
        <v>55</v>
      </c>
      <c r="B6" s="9" t="s">
        <v>11</v>
      </c>
      <c r="C6" s="10" t="s">
        <v>14</v>
      </c>
      <c r="D6" s="10" t="s">
        <v>15</v>
      </c>
      <c r="E6" s="9" t="s">
        <v>110</v>
      </c>
      <c r="F6" s="9">
        <v>1</v>
      </c>
      <c r="G6" s="9">
        <v>20.72</v>
      </c>
      <c r="H6" s="9">
        <f t="shared" si="0"/>
        <v>20.72</v>
      </c>
    </row>
    <row r="7" spans="1:8" s="9" customFormat="1" x14ac:dyDescent="0.3">
      <c r="A7" s="9" t="s">
        <v>103</v>
      </c>
      <c r="B7" s="9" t="s">
        <v>11</v>
      </c>
      <c r="C7" s="11" t="s">
        <v>24</v>
      </c>
      <c r="D7" s="10" t="s">
        <v>26</v>
      </c>
      <c r="E7" s="9" t="s">
        <v>110</v>
      </c>
      <c r="F7" s="9">
        <v>1</v>
      </c>
      <c r="G7" s="9">
        <v>0.93</v>
      </c>
      <c r="H7" s="9">
        <f t="shared" ref="H7:H32" si="1">F7*G7</f>
        <v>0.93</v>
      </c>
    </row>
    <row r="8" spans="1:8" s="9" customFormat="1" x14ac:dyDescent="0.3">
      <c r="A8" s="9" t="s">
        <v>123</v>
      </c>
      <c r="B8" s="9" t="s">
        <v>11</v>
      </c>
      <c r="C8" s="10" t="s">
        <v>21</v>
      </c>
      <c r="D8" s="10" t="s">
        <v>25</v>
      </c>
      <c r="E8" s="9" t="s">
        <v>110</v>
      </c>
      <c r="F8" s="9">
        <v>1</v>
      </c>
      <c r="G8" s="9">
        <v>17.350000000000001</v>
      </c>
      <c r="H8" s="9">
        <f t="shared" si="1"/>
        <v>17.350000000000001</v>
      </c>
    </row>
    <row r="9" spans="1:8" s="17" customFormat="1" x14ac:dyDescent="0.3">
      <c r="A9" s="17" t="s">
        <v>124</v>
      </c>
      <c r="B9" s="17" t="s">
        <v>11</v>
      </c>
      <c r="C9" s="18" t="s">
        <v>121</v>
      </c>
      <c r="D9" s="18" t="s">
        <v>37</v>
      </c>
      <c r="E9" s="17" t="s">
        <v>122</v>
      </c>
      <c r="F9" s="17">
        <v>5</v>
      </c>
      <c r="G9" s="17">
        <v>1.86</v>
      </c>
      <c r="H9" s="17">
        <f t="shared" si="1"/>
        <v>9.3000000000000007</v>
      </c>
    </row>
    <row r="10" spans="1:8" x14ac:dyDescent="0.3">
      <c r="A10" t="s">
        <v>49</v>
      </c>
      <c r="B10" t="s">
        <v>11</v>
      </c>
      <c r="C10" s="2" t="s">
        <v>40</v>
      </c>
      <c r="D10" s="5" t="s">
        <v>41</v>
      </c>
      <c r="E10" t="s">
        <v>108</v>
      </c>
      <c r="F10" s="14">
        <v>2</v>
      </c>
      <c r="G10" s="14">
        <v>0.1</v>
      </c>
      <c r="H10" s="14">
        <f t="shared" si="1"/>
        <v>0.2</v>
      </c>
    </row>
    <row r="11" spans="1:8" x14ac:dyDescent="0.3">
      <c r="A11" t="s">
        <v>50</v>
      </c>
      <c r="B11" t="s">
        <v>11</v>
      </c>
      <c r="C11" s="2" t="s">
        <v>38</v>
      </c>
      <c r="D11" s="5" t="s">
        <v>39</v>
      </c>
      <c r="E11" t="s">
        <v>108</v>
      </c>
      <c r="F11" s="14">
        <v>3</v>
      </c>
      <c r="G11" s="14">
        <v>0.39</v>
      </c>
      <c r="H11" s="14">
        <f t="shared" si="1"/>
        <v>1.17</v>
      </c>
    </row>
    <row r="12" spans="1:8" x14ac:dyDescent="0.3">
      <c r="A12" t="s">
        <v>52</v>
      </c>
      <c r="B12" t="s">
        <v>11</v>
      </c>
      <c r="C12" s="2" t="s">
        <v>42</v>
      </c>
      <c r="D12" s="5" t="s">
        <v>43</v>
      </c>
      <c r="E12" t="s">
        <v>108</v>
      </c>
      <c r="F12" s="14">
        <v>1</v>
      </c>
      <c r="G12" s="14">
        <v>0.12</v>
      </c>
      <c r="H12" s="14">
        <f t="shared" si="1"/>
        <v>0.12</v>
      </c>
    </row>
    <row r="13" spans="1:8" x14ac:dyDescent="0.3">
      <c r="A13" t="s">
        <v>51</v>
      </c>
      <c r="B13" t="s">
        <v>11</v>
      </c>
      <c r="C13" s="2" t="s">
        <v>44</v>
      </c>
      <c r="D13" s="5" t="s">
        <v>45</v>
      </c>
      <c r="E13" t="s">
        <v>108</v>
      </c>
      <c r="F13" s="14">
        <v>1</v>
      </c>
      <c r="G13" s="14">
        <v>0.1</v>
      </c>
      <c r="H13" s="14">
        <f t="shared" si="1"/>
        <v>0.1</v>
      </c>
    </row>
    <row r="14" spans="1:8" x14ac:dyDescent="0.3">
      <c r="A14" t="s">
        <v>53</v>
      </c>
      <c r="B14" t="s">
        <v>11</v>
      </c>
      <c r="C14" s="2" t="s">
        <v>46</v>
      </c>
      <c r="D14" s="5" t="s">
        <v>47</v>
      </c>
      <c r="E14" t="s">
        <v>108</v>
      </c>
      <c r="F14" s="14">
        <v>1</v>
      </c>
      <c r="G14" s="14">
        <v>0.1</v>
      </c>
      <c r="H14" s="14">
        <f t="shared" si="1"/>
        <v>0.1</v>
      </c>
    </row>
    <row r="15" spans="1:8" x14ac:dyDescent="0.3">
      <c r="A15" t="s">
        <v>54</v>
      </c>
      <c r="B15" t="s">
        <v>11</v>
      </c>
      <c r="C15" s="2" t="s">
        <v>48</v>
      </c>
      <c r="D15" s="5" t="s">
        <v>56</v>
      </c>
      <c r="E15" t="s">
        <v>114</v>
      </c>
      <c r="F15" s="14">
        <v>1</v>
      </c>
      <c r="G15" s="14">
        <v>0.96</v>
      </c>
      <c r="H15" s="14">
        <f t="shared" si="1"/>
        <v>0.96</v>
      </c>
    </row>
    <row r="16" spans="1:8" x14ac:dyDescent="0.3">
      <c r="A16" t="s">
        <v>57</v>
      </c>
      <c r="B16" t="s">
        <v>11</v>
      </c>
      <c r="C16" s="2" t="s">
        <v>58</v>
      </c>
      <c r="D16" s="5" t="s">
        <v>59</v>
      </c>
      <c r="E16" t="s">
        <v>108</v>
      </c>
      <c r="F16" s="14">
        <v>2</v>
      </c>
      <c r="G16" s="14">
        <v>0.1</v>
      </c>
      <c r="H16" s="14">
        <f t="shared" si="1"/>
        <v>0.2</v>
      </c>
    </row>
    <row r="17" spans="1:8" x14ac:dyDescent="0.3">
      <c r="A17" t="s">
        <v>62</v>
      </c>
      <c r="B17" t="s">
        <v>11</v>
      </c>
      <c r="C17" s="15" t="s">
        <v>60</v>
      </c>
      <c r="D17" s="5" t="s">
        <v>61</v>
      </c>
      <c r="E17" t="s">
        <v>108</v>
      </c>
      <c r="F17" s="14">
        <v>2</v>
      </c>
      <c r="G17" s="14">
        <v>0.1</v>
      </c>
      <c r="H17" s="14">
        <f t="shared" si="1"/>
        <v>0.2</v>
      </c>
    </row>
    <row r="18" spans="1:8" x14ac:dyDescent="0.3">
      <c r="A18" t="s">
        <v>63</v>
      </c>
      <c r="B18" t="s">
        <v>11</v>
      </c>
      <c r="C18" s="2" t="s">
        <v>64</v>
      </c>
      <c r="D18" s="5" t="s">
        <v>65</v>
      </c>
      <c r="E18" t="s">
        <v>108</v>
      </c>
      <c r="F18" s="14">
        <v>2</v>
      </c>
      <c r="G18" s="14">
        <v>0.1</v>
      </c>
      <c r="H18" s="14">
        <f t="shared" si="1"/>
        <v>0.2</v>
      </c>
    </row>
    <row r="19" spans="1:8" x14ac:dyDescent="0.3">
      <c r="A19" t="s">
        <v>52</v>
      </c>
      <c r="B19" t="s">
        <v>11</v>
      </c>
      <c r="C19" s="2" t="s">
        <v>66</v>
      </c>
      <c r="D19" s="5" t="s">
        <v>67</v>
      </c>
      <c r="E19" t="s">
        <v>108</v>
      </c>
      <c r="F19" s="14">
        <v>1</v>
      </c>
      <c r="G19" s="14">
        <v>0.1</v>
      </c>
      <c r="H19" s="14">
        <f t="shared" si="1"/>
        <v>0.1</v>
      </c>
    </row>
    <row r="20" spans="1:8" x14ac:dyDescent="0.3">
      <c r="A20" t="s">
        <v>70</v>
      </c>
      <c r="B20" t="s">
        <v>11</v>
      </c>
      <c r="C20" s="2" t="s">
        <v>68</v>
      </c>
      <c r="D20" s="5" t="s">
        <v>69</v>
      </c>
      <c r="E20" t="s">
        <v>108</v>
      </c>
      <c r="F20" s="14">
        <v>1</v>
      </c>
      <c r="G20" s="14">
        <v>0.1</v>
      </c>
      <c r="H20" s="14">
        <f t="shared" si="1"/>
        <v>0.1</v>
      </c>
    </row>
    <row r="21" spans="1:8" x14ac:dyDescent="0.3">
      <c r="A21" t="s">
        <v>73</v>
      </c>
      <c r="B21" t="s">
        <v>11</v>
      </c>
      <c r="C21" s="2" t="s">
        <v>71</v>
      </c>
      <c r="D21" s="5" t="s">
        <v>72</v>
      </c>
      <c r="E21" t="s">
        <v>113</v>
      </c>
      <c r="F21" s="14">
        <v>1</v>
      </c>
      <c r="G21" s="14">
        <v>6.21</v>
      </c>
      <c r="H21" s="14">
        <f t="shared" si="1"/>
        <v>6.21</v>
      </c>
    </row>
    <row r="22" spans="1:8" x14ac:dyDescent="0.3">
      <c r="A22" t="s">
        <v>75</v>
      </c>
      <c r="B22" t="s">
        <v>11</v>
      </c>
      <c r="C22" s="2" t="s">
        <v>76</v>
      </c>
      <c r="D22" s="5" t="s">
        <v>74</v>
      </c>
      <c r="E22" t="s">
        <v>112</v>
      </c>
      <c r="F22" s="14">
        <v>1</v>
      </c>
      <c r="G22" s="14">
        <v>0.54</v>
      </c>
      <c r="H22" s="14">
        <f t="shared" si="1"/>
        <v>0.54</v>
      </c>
    </row>
    <row r="23" spans="1:8" x14ac:dyDescent="0.3">
      <c r="A23" t="s">
        <v>78</v>
      </c>
      <c r="B23" t="s">
        <v>11</v>
      </c>
      <c r="C23" s="2" t="s">
        <v>79</v>
      </c>
      <c r="D23" s="5" t="s">
        <v>80</v>
      </c>
      <c r="E23" t="s">
        <v>111</v>
      </c>
      <c r="F23" s="14">
        <v>3</v>
      </c>
      <c r="G23" s="14">
        <v>1.01</v>
      </c>
      <c r="H23" s="14">
        <f t="shared" si="1"/>
        <v>3.0300000000000002</v>
      </c>
    </row>
    <row r="24" spans="1:8" x14ac:dyDescent="0.3">
      <c r="A24" t="s">
        <v>81</v>
      </c>
      <c r="B24" t="s">
        <v>11</v>
      </c>
      <c r="C24" s="2" t="s">
        <v>82</v>
      </c>
      <c r="D24" s="5" t="s">
        <v>83</v>
      </c>
      <c r="E24" t="s">
        <v>109</v>
      </c>
      <c r="F24" s="14">
        <v>6</v>
      </c>
      <c r="G24" s="14">
        <v>0.1</v>
      </c>
      <c r="H24" s="14">
        <f t="shared" si="1"/>
        <v>0.60000000000000009</v>
      </c>
    </row>
    <row r="25" spans="1:8" x14ac:dyDescent="0.3">
      <c r="A25" t="s">
        <v>86</v>
      </c>
      <c r="B25" t="s">
        <v>11</v>
      </c>
      <c r="C25" s="2" t="s">
        <v>84</v>
      </c>
      <c r="D25" s="5" t="s">
        <v>85</v>
      </c>
      <c r="E25" t="s">
        <v>109</v>
      </c>
      <c r="F25" s="14">
        <v>1</v>
      </c>
      <c r="G25" s="14">
        <v>0.1</v>
      </c>
      <c r="H25" s="14">
        <f t="shared" si="1"/>
        <v>0.1</v>
      </c>
    </row>
    <row r="26" spans="1:8" x14ac:dyDescent="0.3">
      <c r="A26" t="s">
        <v>87</v>
      </c>
      <c r="B26" t="s">
        <v>11</v>
      </c>
      <c r="C26" s="2" t="s">
        <v>88</v>
      </c>
      <c r="D26" s="5" t="s">
        <v>89</v>
      </c>
      <c r="E26" t="s">
        <v>109</v>
      </c>
      <c r="F26" s="14">
        <v>2</v>
      </c>
      <c r="G26" s="14">
        <v>0.1</v>
      </c>
      <c r="H26" s="14">
        <f t="shared" si="1"/>
        <v>0.2</v>
      </c>
    </row>
    <row r="27" spans="1:8" x14ac:dyDescent="0.3">
      <c r="A27" t="s">
        <v>92</v>
      </c>
      <c r="B27" t="s">
        <v>11</v>
      </c>
      <c r="C27" s="2" t="s">
        <v>90</v>
      </c>
      <c r="D27" s="5" t="s">
        <v>91</v>
      </c>
      <c r="E27" t="s">
        <v>109</v>
      </c>
      <c r="F27" s="14">
        <v>1</v>
      </c>
      <c r="G27" s="14">
        <v>0.1</v>
      </c>
      <c r="H27" s="14">
        <f t="shared" si="1"/>
        <v>0.1</v>
      </c>
    </row>
    <row r="28" spans="1:8" x14ac:dyDescent="0.3">
      <c r="A28" t="s">
        <v>95</v>
      </c>
      <c r="B28" t="s">
        <v>11</v>
      </c>
      <c r="C28" s="2" t="s">
        <v>93</v>
      </c>
      <c r="D28" s="5" t="s">
        <v>94</v>
      </c>
      <c r="E28" t="s">
        <v>115</v>
      </c>
      <c r="F28" s="14">
        <v>1</v>
      </c>
      <c r="G28" s="14">
        <v>4.2</v>
      </c>
      <c r="H28" s="14">
        <f t="shared" si="1"/>
        <v>4.2</v>
      </c>
    </row>
    <row r="29" spans="1:8" x14ac:dyDescent="0.3">
      <c r="A29" t="s">
        <v>99</v>
      </c>
      <c r="B29" t="s">
        <v>11</v>
      </c>
      <c r="C29" s="2" t="s">
        <v>97</v>
      </c>
      <c r="D29" s="5" t="s">
        <v>98</v>
      </c>
      <c r="E29" t="s">
        <v>116</v>
      </c>
      <c r="F29" s="14">
        <v>1</v>
      </c>
      <c r="G29" s="14">
        <v>0.59</v>
      </c>
      <c r="H29" s="14">
        <f t="shared" si="1"/>
        <v>0.59</v>
      </c>
    </row>
    <row r="30" spans="1:8" x14ac:dyDescent="0.3">
      <c r="A30" t="s">
        <v>102</v>
      </c>
      <c r="B30" t="s">
        <v>11</v>
      </c>
      <c r="C30" s="2" t="s">
        <v>100</v>
      </c>
      <c r="D30" s="5" t="s">
        <v>101</v>
      </c>
      <c r="E30" t="s">
        <v>117</v>
      </c>
      <c r="F30" s="14">
        <v>1</v>
      </c>
      <c r="G30" s="14">
        <v>0.31</v>
      </c>
      <c r="H30" s="14">
        <f t="shared" si="1"/>
        <v>0.31</v>
      </c>
    </row>
    <row r="31" spans="1:8" x14ac:dyDescent="0.3">
      <c r="A31" t="s">
        <v>104</v>
      </c>
      <c r="B31" t="s">
        <v>11</v>
      </c>
      <c r="C31" s="2" t="s">
        <v>106</v>
      </c>
      <c r="D31" s="5" t="s">
        <v>107</v>
      </c>
      <c r="E31" t="s">
        <v>110</v>
      </c>
      <c r="F31" s="14">
        <v>1</v>
      </c>
      <c r="G31" s="14">
        <v>2.41</v>
      </c>
      <c r="H31" s="14">
        <f t="shared" si="1"/>
        <v>2.41</v>
      </c>
    </row>
    <row r="32" spans="1:8" x14ac:dyDescent="0.3">
      <c r="A32" t="s">
        <v>118</v>
      </c>
      <c r="B32" t="s">
        <v>110</v>
      </c>
      <c r="C32" s="2" t="s">
        <v>110</v>
      </c>
      <c r="D32" s="5" t="s">
        <v>119</v>
      </c>
      <c r="E32" t="s">
        <v>125</v>
      </c>
      <c r="F32" s="14">
        <v>1</v>
      </c>
      <c r="G32" s="14">
        <v>0</v>
      </c>
      <c r="H32" s="14">
        <f t="shared" si="1"/>
        <v>0</v>
      </c>
    </row>
    <row r="33" spans="1:8" x14ac:dyDescent="0.3">
      <c r="C33" s="7"/>
      <c r="D33" s="5"/>
    </row>
    <row r="34" spans="1:8" x14ac:dyDescent="0.3">
      <c r="A34" s="3" t="s">
        <v>29</v>
      </c>
      <c r="C34" s="7"/>
      <c r="D34" s="5"/>
    </row>
    <row r="35" spans="1:8" x14ac:dyDescent="0.3">
      <c r="B35" t="s">
        <v>17</v>
      </c>
      <c r="C35" s="7" t="s">
        <v>20</v>
      </c>
      <c r="D35" s="5" t="s">
        <v>27</v>
      </c>
      <c r="E35" t="s">
        <v>32</v>
      </c>
      <c r="F35">
        <v>1</v>
      </c>
      <c r="G35">
        <v>5.17</v>
      </c>
      <c r="H35">
        <f t="shared" ref="H35:H39" si="2">F35*G35</f>
        <v>5.17</v>
      </c>
    </row>
    <row r="36" spans="1:8" x14ac:dyDescent="0.3">
      <c r="B36" t="s">
        <v>17</v>
      </c>
      <c r="C36" s="7" t="s">
        <v>19</v>
      </c>
      <c r="D36" s="5" t="s">
        <v>18</v>
      </c>
      <c r="E36" t="s">
        <v>31</v>
      </c>
      <c r="F36">
        <v>1</v>
      </c>
      <c r="G36">
        <v>2.64</v>
      </c>
      <c r="H36">
        <f t="shared" si="2"/>
        <v>2.64</v>
      </c>
    </row>
    <row r="37" spans="1:8" x14ac:dyDescent="0.3">
      <c r="B37" t="s">
        <v>17</v>
      </c>
      <c r="C37" s="7" t="s">
        <v>22</v>
      </c>
      <c r="D37" s="5" t="s">
        <v>23</v>
      </c>
      <c r="E37" t="s">
        <v>30</v>
      </c>
      <c r="F37">
        <v>1</v>
      </c>
      <c r="G37">
        <v>1.6</v>
      </c>
      <c r="H37">
        <f t="shared" si="2"/>
        <v>1.6</v>
      </c>
    </row>
    <row r="38" spans="1:8" s="9" customFormat="1" x14ac:dyDescent="0.3">
      <c r="B38" s="9" t="s">
        <v>35</v>
      </c>
      <c r="C38" s="16"/>
      <c r="D38" s="10" t="s">
        <v>33</v>
      </c>
      <c r="F38" s="9">
        <v>1</v>
      </c>
      <c r="G38" s="9">
        <v>50.42</v>
      </c>
      <c r="H38" s="9">
        <f t="shared" si="2"/>
        <v>50.42</v>
      </c>
    </row>
    <row r="39" spans="1:8" s="9" customFormat="1" x14ac:dyDescent="0.3">
      <c r="B39" s="9" t="s">
        <v>35</v>
      </c>
      <c r="C39" s="16"/>
      <c r="D39" s="10" t="s">
        <v>34</v>
      </c>
      <c r="F39" s="9">
        <v>1</v>
      </c>
      <c r="G39" s="9">
        <v>9.9600000000000009</v>
      </c>
      <c r="H39" s="9">
        <f t="shared" si="2"/>
        <v>9.9600000000000009</v>
      </c>
    </row>
    <row r="40" spans="1:8" s="3" customFormat="1" x14ac:dyDescent="0.3">
      <c r="D40" s="3" t="s">
        <v>16</v>
      </c>
      <c r="F40" s="3">
        <f>SUM(F3:F39)</f>
        <v>54</v>
      </c>
      <c r="H40" s="3">
        <f>SUM(H3:H39)</f>
        <v>173.41</v>
      </c>
    </row>
    <row r="41" spans="1:8" x14ac:dyDescent="0.3">
      <c r="C41" s="2"/>
    </row>
    <row r="42" spans="1:8" x14ac:dyDescent="0.3">
      <c r="A42" s="9"/>
      <c r="B42" t="s">
        <v>77</v>
      </c>
      <c r="C42" s="2"/>
    </row>
    <row r="43" spans="1:8" x14ac:dyDescent="0.3">
      <c r="C43" s="2"/>
    </row>
    <row r="44" spans="1:8" x14ac:dyDescent="0.3">
      <c r="C44" s="2"/>
    </row>
  </sheetData>
  <hyperlinks>
    <hyperlink ref="D5" r:id="rId1" display="https://www.adafruit.com/products/250"/>
    <hyperlink ref="C11" r:id="rId2" display="http://www.digikey.com/product-detail/en/panasonic-electronic-components/ERA-6AEB4021V/P4.02KDACT-ND/3075123"/>
    <hyperlink ref="C10" r:id="rId3" display="http://www.digikey.com/product-detail/en/susumu/RR1220P-1911-D-M/RR12P1.91KDCT-ND/677158"/>
    <hyperlink ref="C12" r:id="rId4" display="http://www.digikey.com/product-detail/en/yageo/RT0805DRE07100KL/311-2774-1-ND/6129193"/>
    <hyperlink ref="C13" r:id="rId5" display="http://www.digikey.com/product-detail/en/panasonic-electronic-components/ERJ-6ENF1273V/P127KCCT-ND/119581"/>
    <hyperlink ref="C14" r:id="rId6" display="http://www.digikey.com/product-detail/en/yageo/RC0805FR-077K15L/311-7.15KCRCT-ND/731057"/>
    <hyperlink ref="C15" r:id="rId7" display="http://www.digikey.com/product-detail/en/stmicroelectronics/LD1086D2T33TR/497-1224-1-ND/586224"/>
    <hyperlink ref="C16" r:id="rId8" display="http://www.digikey.com/product-detail/en/yageo/RC0805FR-07100RL/311-100CRCT-ND/730490"/>
    <hyperlink ref="C17" r:id="rId9" display="http://www.digikey.com/product-detail/en/yageo/RC0805JR-0710KL/311-10KARCT-ND/731188"/>
    <hyperlink ref="C18" r:id="rId10" display="http://www.digikey.com/product-detail/en/stackpole-electronics-inc/RMCF0805JT22R0/RMCF0805JT22R0CT-ND/1942533"/>
    <hyperlink ref="C19" r:id="rId11" display="http://www.digikey.com/product-detail/en/yageo/RC0805FR-07100KL/311-100KCRCT-ND/730491"/>
    <hyperlink ref="C20" r:id="rId12" display="http://www.digikey.com/product-detail/en/yageo/RC0805JR-070RL/311-0.0ARCT-ND/731163"/>
    <hyperlink ref="C21" r:id="rId13" display="http://www.digikey.com/product-detail/en/texas-instruments/INA327EA-250/296-15953-1-ND/606779"/>
    <hyperlink ref="C22" r:id="rId14" display="http://www.digikey.com/product-detail/en/comchip-technology/CZRF52C3V3/641-1056-1-ND/1121178"/>
    <hyperlink ref="C23" r:id="rId15" display="http://www.digikey.com/product-detail/en/avx-corporation/TAJP106M010RNJ/478-3281-1-ND/930073"/>
    <hyperlink ref="C24" r:id="rId16" display="http://www.digikey.com/product-detail/en/avx-corporation/08055C104KAT2A/478-1395-1-ND/564427"/>
    <hyperlink ref="C25" r:id="rId17" display="http://www.digikey.com/product-detail/en/yageo/CC0805KKX7R7BB105/311-1365-1-ND/2103149"/>
    <hyperlink ref="C26" r:id="rId18" display="http://www.digikey.com/product-detail/en/samsung-electro-mechanics-america-inc/CL21C180JBANNNC/1276-1107-1-ND/3889193"/>
    <hyperlink ref="C27" r:id="rId19" display="http://www.digikey.com/product-detail/en/kemet/C0805C102K5RACTU/399-1147-1-ND/411422"/>
    <hyperlink ref="C28" r:id="rId20" display="http://www.digikey.com/product-detail/en/microchip-technology/ATMEGA32U4-AUR/ATMEGA32U4-AURCT-ND/3440960"/>
    <hyperlink ref="C29" r:id="rId21" display="http://www.digikey.com/product-detail/en/txc-corporation/9C-16.000MEEJ-T/887-1274-1-ND/2207856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 Livingston</dc:creator>
  <cp:lastModifiedBy>Fred Livingston</cp:lastModifiedBy>
  <dcterms:created xsi:type="dcterms:W3CDTF">2016-08-10T14:54:56Z</dcterms:created>
  <dcterms:modified xsi:type="dcterms:W3CDTF">2017-01-31T03:22:32Z</dcterms:modified>
</cp:coreProperties>
</file>