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codeName="ThisWorkbook"/>
  <xr:revisionPtr revIDLastSave="0" documentId="13_ncr:1_{7E20C7C7-BE46-43A4-BE88-395541A954D8}" xr6:coauthVersionLast="47" xr6:coauthVersionMax="47" xr10:uidLastSave="{00000000-0000-0000-0000-000000000000}"/>
  <bookViews>
    <workbookView xWindow="-108" yWindow="-108" windowWidth="23256" windowHeight="13176" xr2:uid="{00000000-000D-0000-FFFF-FFFF00000000}"/>
  </bookViews>
  <sheets>
    <sheet name="プロジェクトのスケジュール" sheetId="11" r:id="rId1"/>
    <sheet name="説明" sheetId="13" r:id="rId2"/>
    <sheet name="詳細情報" sheetId="12" r:id="rId3"/>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4" i="11" l="1"/>
  <c r="H7" i="11"/>
  <c r="I5" i="11" l="1"/>
  <c r="I6" i="11" s="1"/>
  <c r="H8" i="11"/>
  <c r="H9" i="11" l="1"/>
  <c r="H10" i="11" l="1"/>
  <c r="J5" i="11"/>
  <c r="K5" i="11" l="1"/>
  <c r="L5" i="11" l="1"/>
  <c r="M5" i="11" l="1"/>
  <c r="N5" i="11" l="1"/>
  <c r="O5" i="11" l="1"/>
  <c r="P5" i="11" l="1"/>
  <c r="P6" i="11" s="1"/>
  <c r="O6" i="11"/>
  <c r="N6" i="11"/>
  <c r="M6" i="11"/>
  <c r="L6" i="11"/>
  <c r="K6" i="11"/>
  <c r="J6" i="11"/>
  <c r="I4" i="11"/>
  <c r="H11" i="11" l="1"/>
  <c r="H12" i="11"/>
  <c r="P4" i="11"/>
  <c r="Q5" i="11"/>
  <c r="R5" i="11" l="1"/>
  <c r="S5" i="11" l="1"/>
  <c r="T5" i="11" l="1"/>
  <c r="U5" i="11" l="1"/>
  <c r="V5" i="11" l="1"/>
  <c r="W5" i="11" l="1"/>
  <c r="W6" i="11" s="1"/>
  <c r="V6" i="11"/>
  <c r="U6" i="11"/>
  <c r="T6" i="11"/>
  <c r="S6" i="11"/>
  <c r="R6" i="11"/>
  <c r="Q6" i="11"/>
  <c r="W4" i="11"/>
  <c r="X5" i="11"/>
  <c r="Y5" i="11" l="1"/>
  <c r="Z5" i="11" l="1"/>
  <c r="AA5" i="11" l="1"/>
  <c r="AB5" i="11" l="1"/>
  <c r="AC5" i="11" l="1"/>
  <c r="AD5" i="11" l="1"/>
  <c r="AD6" i="11" s="1"/>
  <c r="AC6" i="11"/>
  <c r="AB6" i="11"/>
  <c r="AA6" i="11"/>
  <c r="Z6" i="11"/>
  <c r="Y6" i="11"/>
  <c r="X6" i="11"/>
  <c r="AE5" i="11"/>
  <c r="AF5" i="11" l="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X6" i="11" l="1"/>
</calcChain>
</file>

<file path=xl/sharedStrings.xml><?xml version="1.0" encoding="utf-8"?>
<sst xmlns="http://schemas.openxmlformats.org/spreadsheetml/2006/main" count="110" uniqueCount="84">
  <si>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</si>
  <si>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</si>
  <si>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</si>
  <si>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</si>
  <si>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</si>
  <si>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</si>
  <si>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</si>
  <si>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</si>
  <si>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</si>
  <si>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</si>
  <si>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</si>
  <si>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</si>
  <si>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タスク</t>
  </si>
  <si>
    <t>プロジェクトの開始:</t>
  </si>
  <si>
    <t>週表示:</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</si>
  <si>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</si>
  <si>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</si>
  <si>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</si>
  <si>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</si>
  <si>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</si>
  <si>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</si>
  <si>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</si>
  <si>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</si>
  <si>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</si>
  <si>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</si>
  <si>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</si>
  <si>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</si>
  <si>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</si>
  <si>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</si>
  <si>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</si>
  <si>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</si>
  <si>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</si>
  <si>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</si>
  <si>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</si>
  <si>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担当者</t>
    <phoneticPr fontId="26"/>
  </si>
  <si>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</si>
  <si>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WBS(作業分解構造図/Work Breakdown Structure)</t>
    <phoneticPr fontId="26"/>
  </si>
  <si>
    <t>作業内容を階層的に分割する（大項目/中項目/小項目）</t>
    <rPh sb="0" eb="2">
      <t>サギョウ</t>
    </rPh>
    <rPh sb="2" eb="4">
      <t>ナイヨウ</t>
    </rPh>
    <rPh sb="5" eb="8">
      <t>カイソウテキ</t>
    </rPh>
    <rPh sb="9" eb="11">
      <t>ブンカツ</t>
    </rPh>
    <rPh sb="14" eb="17">
      <t>ダイコウモク</t>
    </rPh>
    <rPh sb="18" eb="21">
      <t>チュウコウモク</t>
    </rPh>
    <rPh sb="22" eb="25">
      <t>ショウコウモク</t>
    </rPh>
    <phoneticPr fontId="26"/>
  </si>
  <si>
    <t>作業に必要な期間を見積もる</t>
    <rPh sb="0" eb="2">
      <t>サギョウ</t>
    </rPh>
    <rPh sb="3" eb="5">
      <t>ヒツヨウ</t>
    </rPh>
    <rPh sb="6" eb="8">
      <t>キカン</t>
    </rPh>
    <rPh sb="9" eb="11">
      <t>ミツ</t>
    </rPh>
    <phoneticPr fontId="26"/>
  </si>
  <si>
    <t>作業間の依存関係を明らかにする</t>
    <rPh sb="0" eb="2">
      <t>サギョウ</t>
    </rPh>
    <rPh sb="2" eb="3">
      <t>カン</t>
    </rPh>
    <rPh sb="4" eb="6">
      <t>イゾン</t>
    </rPh>
    <rPh sb="6" eb="8">
      <t>カンケイ</t>
    </rPh>
    <rPh sb="9" eb="10">
      <t>アキ</t>
    </rPh>
    <phoneticPr fontId="26"/>
  </si>
  <si>
    <t>締切に間に合うことを確認する</t>
    <rPh sb="0" eb="2">
      <t>シメキリ</t>
    </rPh>
    <rPh sb="3" eb="4">
      <t>マ</t>
    </rPh>
    <rPh sb="5" eb="6">
      <t>ア</t>
    </rPh>
    <rPh sb="10" eb="12">
      <t>カクニン</t>
    </rPh>
    <phoneticPr fontId="26"/>
  </si>
  <si>
    <t>ガントチャート</t>
    <phoneticPr fontId="26"/>
  </si>
  <si>
    <t>進捗や、締切までの状況が一目でわかる</t>
    <rPh sb="0" eb="2">
      <t>シンチョク</t>
    </rPh>
    <rPh sb="4" eb="6">
      <t>シメキリ</t>
    </rPh>
    <rPh sb="9" eb="11">
      <t>ジョウキョウ</t>
    </rPh>
    <rPh sb="12" eb="14">
      <t>ヒトメ</t>
    </rPh>
    <phoneticPr fontId="26"/>
  </si>
  <si>
    <t>WBSの項目毎のスケジュールを棒グラフで表示したもの</t>
    <rPh sb="4" eb="6">
      <t>コウモク</t>
    </rPh>
    <rPh sb="6" eb="7">
      <t>ゴト</t>
    </rPh>
    <rPh sb="15" eb="16">
      <t>ボウ</t>
    </rPh>
    <rPh sb="20" eb="22">
      <t>ヒョウジ</t>
    </rPh>
    <phoneticPr fontId="26"/>
  </si>
  <si>
    <t>必要に応じて行を追加する</t>
    <rPh sb="0" eb="2">
      <t>ヒツヨウ</t>
    </rPh>
    <rPh sb="3" eb="4">
      <t>オウ</t>
    </rPh>
    <rPh sb="6" eb="7">
      <t>ギョウ</t>
    </rPh>
    <rPh sb="8" eb="10">
      <t>ツイカ</t>
    </rPh>
    <phoneticPr fontId="26"/>
  </si>
  <si>
    <t>担当者（責任者）を決定する</t>
    <rPh sb="0" eb="3">
      <t>タントウシャ</t>
    </rPh>
    <rPh sb="4" eb="7">
      <t>セキニンシャ</t>
    </rPh>
    <rPh sb="9" eb="11">
      <t>ケッテイ</t>
    </rPh>
    <phoneticPr fontId="26"/>
  </si>
  <si>
    <t>07/01 ～07/07</t>
  </si>
  <si>
    <t>ガントチャート作成</t>
  </si>
  <si>
    <t>全員</t>
  </si>
  <si>
    <t>概要作成</t>
  </si>
  <si>
    <t>データ準備(撮影)</t>
  </si>
  <si>
    <t>データ準備(ラベリング)</t>
  </si>
  <si>
    <t>中間資料作成</t>
  </si>
  <si>
    <t>07/08～07/14</t>
  </si>
  <si>
    <t>コーディング(認識)</t>
  </si>
  <si>
    <t>コーディング(計算)</t>
  </si>
  <si>
    <t>発表資料作成</t>
  </si>
  <si>
    <t>中間発表</t>
  </si>
  <si>
    <t>コーディング(画面キャプチャ)</t>
  </si>
  <si>
    <t>最終発表</t>
  </si>
  <si>
    <t>予備プラン(麻雀牌が認識されなかった場合）</t>
  </si>
  <si>
    <t>データ準備（トランプ撮影、ラベリング）</t>
  </si>
  <si>
    <t>機能実装①</t>
  </si>
  <si>
    <t>機能実装②</t>
  </si>
  <si>
    <t>レポート提出</t>
  </si>
  <si>
    <t>githuub理解(講師:藤村)</t>
    <rPh sb="10" eb="12">
      <t>コウシ</t>
    </rPh>
    <rPh sb="13" eb="15">
      <t>フジムラ</t>
    </rPh>
    <phoneticPr fontId="26"/>
  </si>
  <si>
    <t>全員</t>
    <phoneticPr fontId="26"/>
  </si>
  <si>
    <t>麻雀×画像認識</t>
    <rPh sb="0" eb="2">
      <t>マージャン</t>
    </rPh>
    <rPh sb="3" eb="7">
      <t>ガゾウニンシキ</t>
    </rPh>
    <phoneticPr fontId="26"/>
  </si>
  <si>
    <t>Eグループ</t>
    <phoneticPr fontId="26"/>
  </si>
  <si>
    <t>藤村、全員</t>
    <rPh sb="0" eb="2">
      <t>フジムラ</t>
    </rPh>
    <phoneticPr fontId="26"/>
  </si>
  <si>
    <t>画面キャプチャ技術</t>
    <rPh sb="7" eb="9">
      <t>ギジュツ</t>
    </rPh>
    <phoneticPr fontId="26"/>
  </si>
  <si>
    <t>藤村</t>
    <rPh sb="0" eb="2">
      <t>フジムラ</t>
    </rPh>
    <phoneticPr fontId="26"/>
  </si>
  <si>
    <t>大槻、田中</t>
    <rPh sb="0" eb="2">
      <t>オオツキ</t>
    </rPh>
    <rPh sb="3" eb="5">
      <t>タナカ</t>
    </rPh>
    <phoneticPr fontId="26"/>
  </si>
  <si>
    <t>中嶋</t>
    <rPh sb="0" eb="2">
      <t>ナカジマ</t>
    </rPh>
    <phoneticPr fontId="26"/>
  </si>
  <si>
    <t>新村、中嶋、田中</t>
    <rPh sb="0" eb="2">
      <t>ニイムラ</t>
    </rPh>
    <rPh sb="3" eb="5">
      <t>ナカジマ</t>
    </rPh>
    <rPh sb="6" eb="8">
      <t>タナカ</t>
    </rPh>
    <phoneticPr fontId="26"/>
  </si>
  <si>
    <t>大槻　栗山　田中　中嶋　新村　藤村</t>
    <rPh sb="0" eb="2">
      <t>オオツキ</t>
    </rPh>
    <rPh sb="3" eb="5">
      <t>クリヤマ</t>
    </rPh>
    <rPh sb="6" eb="8">
      <t>タナカ</t>
    </rPh>
    <rPh sb="9" eb="11">
      <t>ナカジマ</t>
    </rPh>
    <rPh sb="12" eb="14">
      <t>ニイムラ</t>
    </rPh>
    <rPh sb="15" eb="17">
      <t>フジムラ</t>
    </rPh>
    <phoneticPr fontId="26"/>
  </si>
  <si>
    <t/>
  </si>
  <si>
    <t>大槻、田中、中嶋、新村</t>
    <rPh sb="0" eb="2">
      <t>オオツキ</t>
    </rPh>
    <rPh sb="3" eb="5">
      <t>タナカ</t>
    </rPh>
    <rPh sb="6" eb="8">
      <t>ナk</t>
    </rPh>
    <rPh sb="9" eb="11">
      <t>ニイムラ</t>
    </rPh>
    <phoneticPr fontId="26"/>
  </si>
  <si>
    <t>大槻、田中、中嶋、新村</t>
    <rPh sb="0" eb="2">
      <t>オオツキ</t>
    </rPh>
    <rPh sb="3" eb="5">
      <t>タナカ</t>
    </rPh>
    <rPh sb="6" eb="8">
      <t>ナカジマ</t>
    </rPh>
    <rPh sb="9" eb="11">
      <t>ニイムラ</t>
    </rPh>
    <phoneticPr fontId="26"/>
  </si>
  <si>
    <t>田中、中嶋</t>
    <rPh sb="0" eb="2">
      <t>タナカ</t>
    </rPh>
    <rPh sb="3" eb="5">
      <t>ナカジマ</t>
    </rPh>
    <phoneticPr fontId="26"/>
  </si>
  <si>
    <t>大槻、新村</t>
    <rPh sb="0" eb="2">
      <t>オオツキ</t>
    </rPh>
    <rPh sb="3" eb="5">
      <t>ニイムラ</t>
    </rPh>
    <phoneticPr fontId="26"/>
  </si>
  <si>
    <t>藤村、栗山</t>
    <rPh sb="0" eb="2">
      <t>フジムラ</t>
    </rPh>
    <rPh sb="3" eb="5">
      <t>クリヤマ</t>
    </rPh>
    <phoneticPr fontId="26"/>
  </si>
  <si>
    <t>07/15～07/26</t>
    <phoneticPr fontId="26"/>
  </si>
  <si>
    <t>中嶋、全員</t>
    <rPh sb="0" eb="2">
      <t>ナカジマ</t>
    </rPh>
    <rPh sb="3" eb="5">
      <t>ゼンイン</t>
    </rPh>
    <phoneticPr fontId="2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</si>
</sst>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 numFmtId="181" formatCode="m/d"/>
  </numFmts>
  <fonts count="44"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b/>
      <sz val="11"/>
      <color theme="1"/>
      <name val="Meiryo UI"/>
      <family val="3"/>
      <charset val="128"/>
    </font>
    <font>
      <b/>
      <sz val="11"/>
      <name val="Meiryo UI"/>
      <family val="3"/>
      <charset val="128"/>
    </font>
    <font>
      <sz val="11"/>
      <color rgb="FFFF0000"/>
      <name val="Meiryo UI"/>
      <family val="3"/>
      <charset val="128"/>
    </font>
    <font>
      <b/>
      <sz val="11"/>
      <color rgb="FFFF0000"/>
      <name val="Meiryo UI"/>
      <family val="2"/>
    </font>
    <font>
      <b/>
      <sz val="22"/>
      <color rgb="FFFF0000"/>
      <name val="Meiryo UI"/>
      <family val="2"/>
    </font>
    <font>
      <sz val="14"/>
      <color rgb="FFFF0000"/>
      <name val="Meiryo UI"/>
      <family val="2"/>
    </font>
    <font>
      <sz val="8"/>
      <color rgb="FFFF0000"/>
      <name val="Meiryo UI"/>
      <family val="3"/>
      <charset val="128"/>
    </font>
  </fonts>
  <fills count="4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103">
    <xf numFmtId="0" fontId="0" fillId="0" borderId="0" xfId="0"/>
    <xf numFmtId="0" fontId="0" fillId="0" borderId="0" xfId="0" applyAlignment="1">
      <alignment vertical="center"/>
    </xf>
    <xf numFmtId="0" fontId="0" fillId="0" borderId="0" xfId="0" applyAlignment="1">
      <alignment horizont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 fillId="8" borderId="2" xfId="11" applyFill="1">
      <alignment horizontal="center" vertical="center"/>
    </xf>
    <xf numFmtId="0" fontId="1" fillId="9" borderId="2" xfId="11" applyFill="1">
      <alignment horizontal="center" vertical="center"/>
    </xf>
    <xf numFmtId="0" fontId="1" fillId="6"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10" borderId="2" xfId="12" applyFill="1">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9" borderId="2" xfId="2" applyFont="1" applyFill="1" applyBorder="1" applyAlignment="1">
      <alignment horizontal="center" vertical="center"/>
    </xf>
    <xf numFmtId="9" fontId="25" fillId="6" borderId="2" xfId="2" applyFont="1" applyFill="1" applyBorder="1" applyAlignment="1">
      <alignment horizontal="center" vertical="center"/>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0" fontId="25" fillId="2" borderId="2" xfId="0" applyFont="1" applyFill="1" applyBorder="1" applyAlignment="1">
      <alignment horizontal="center" vertical="center"/>
    </xf>
    <xf numFmtId="0" fontId="27" fillId="0" borderId="0" xfId="0" applyFont="1" applyAlignment="1">
      <alignment vertical="top"/>
    </xf>
    <xf numFmtId="0" fontId="27" fillId="0" borderId="0" xfId="0" applyFont="1"/>
    <xf numFmtId="0" fontId="28" fillId="0" borderId="0" xfId="0" applyFont="1" applyAlignment="1">
      <alignment horizontal="left" vertical="center"/>
    </xf>
    <xf numFmtId="0" fontId="29" fillId="0" borderId="0" xfId="0" applyFont="1" applyAlignment="1">
      <alignment horizontal="left" vertical="center"/>
    </xf>
    <xf numFmtId="0" fontId="30" fillId="0" borderId="0" xfId="0" applyFont="1" applyAlignment="1">
      <alignment vertical="top"/>
    </xf>
    <xf numFmtId="0" fontId="31" fillId="0" borderId="0" xfId="0" applyFont="1" applyAlignment="1">
      <alignment vertical="top"/>
    </xf>
    <xf numFmtId="0" fontId="27" fillId="0" borderId="0" xfId="0" applyFont="1" applyAlignment="1">
      <alignment horizontal="left" vertical="top"/>
    </xf>
    <xf numFmtId="0" fontId="32" fillId="0" borderId="0" xfId="0" applyFont="1" applyAlignment="1">
      <alignment vertical="center"/>
    </xf>
    <xf numFmtId="0" fontId="33" fillId="0" borderId="0" xfId="0" applyFont="1"/>
    <xf numFmtId="0" fontId="34" fillId="0" borderId="0" xfId="0" applyFont="1" applyAlignment="1">
      <alignment horizontal="left" vertical="top" wrapText="1" indent="1"/>
    </xf>
    <xf numFmtId="0" fontId="35" fillId="0" borderId="0" xfId="0" applyFont="1" applyAlignment="1">
      <alignment vertical="top" wrapText="1"/>
    </xf>
    <xf numFmtId="0" fontId="36" fillId="0" borderId="0" xfId="1" applyFont="1" applyAlignment="1" applyProtection="1">
      <alignment horizontal="left" vertical="top"/>
    </xf>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181" fontId="0" fillId="9" borderId="2" xfId="0" applyNumberFormat="1" applyFill="1" applyBorder="1" applyAlignment="1">
      <alignment horizontal="center" vertical="center"/>
    </xf>
    <xf numFmtId="181" fontId="25" fillId="9" borderId="2" xfId="0" applyNumberFormat="1" applyFont="1" applyFill="1" applyBorder="1" applyAlignment="1">
      <alignment horizontal="center" vertical="center"/>
    </xf>
    <xf numFmtId="181" fontId="0" fillId="6" borderId="2" xfId="0" applyNumberFormat="1" applyFill="1" applyBorder="1" applyAlignment="1">
      <alignment horizontal="center" vertical="center"/>
    </xf>
    <xf numFmtId="181" fontId="25" fillId="6" borderId="2" xfId="0" applyNumberFormat="1" applyFont="1" applyFill="1" applyBorder="1" applyAlignment="1">
      <alignment horizontal="center" vertical="center"/>
    </xf>
    <xf numFmtId="181" fontId="0" fillId="5" borderId="2" xfId="0" applyNumberFormat="1" applyFill="1" applyBorder="1" applyAlignment="1">
      <alignment horizontal="center" vertical="center"/>
    </xf>
    <xf numFmtId="181" fontId="25" fillId="5" borderId="2" xfId="0" applyNumberFormat="1" applyFont="1" applyFill="1" applyBorder="1" applyAlignment="1">
      <alignment horizontal="center" vertical="center"/>
    </xf>
    <xf numFmtId="181" fontId="1" fillId="10" borderId="2" xfId="10" applyNumberFormat="1" applyFill="1">
      <alignment horizontal="center" vertical="center"/>
    </xf>
    <xf numFmtId="0" fontId="17" fillId="45" borderId="2" xfId="0" applyFont="1" applyFill="1" applyBorder="1" applyAlignment="1">
      <alignment horizontal="left" vertical="center" indent="1"/>
    </xf>
    <xf numFmtId="0" fontId="1" fillId="45" borderId="2" xfId="11" applyFill="1">
      <alignment horizontal="center" vertical="center"/>
    </xf>
    <xf numFmtId="9" fontId="25" fillId="45" borderId="2" xfId="2" applyFont="1" applyFill="1" applyBorder="1" applyAlignment="1">
      <alignment horizontal="center" vertical="center"/>
    </xf>
    <xf numFmtId="181" fontId="0" fillId="45" borderId="2" xfId="0" applyNumberFormat="1" applyFill="1" applyBorder="1" applyAlignment="1">
      <alignment horizontal="center" vertical="center"/>
    </xf>
    <xf numFmtId="181" fontId="25" fillId="45" borderId="2" xfId="0" applyNumberFormat="1" applyFont="1" applyFill="1" applyBorder="1" applyAlignment="1">
      <alignment horizontal="center" vertical="center"/>
    </xf>
    <xf numFmtId="0" fontId="37" fillId="4" borderId="2" xfId="12" applyFont="1" applyFill="1">
      <alignment horizontal="left" vertical="center" indent="2"/>
    </xf>
    <xf numFmtId="0" fontId="37" fillId="4" borderId="2" xfId="11" applyFont="1" applyFill="1">
      <alignment horizontal="center" vertical="center"/>
    </xf>
    <xf numFmtId="9" fontId="38" fillId="4" borderId="2" xfId="2" applyFont="1" applyFill="1" applyBorder="1" applyAlignment="1">
      <alignment horizontal="center" vertical="center"/>
    </xf>
    <xf numFmtId="181" fontId="37" fillId="4" borderId="2" xfId="10" applyNumberFormat="1" applyFont="1" applyFill="1">
      <alignment horizontal="center" vertical="center"/>
    </xf>
    <xf numFmtId="0" fontId="37" fillId="11" borderId="2" xfId="12" applyFont="1" applyFill="1">
      <alignment horizontal="left" vertical="center" indent="2"/>
    </xf>
    <xf numFmtId="0" fontId="37" fillId="11" borderId="2" xfId="11" applyFont="1" applyFill="1">
      <alignment horizontal="center" vertical="center"/>
    </xf>
    <xf numFmtId="9" fontId="38" fillId="11" borderId="2" xfId="2" applyFont="1" applyFill="1" applyBorder="1" applyAlignment="1">
      <alignment horizontal="center" vertical="center"/>
    </xf>
    <xf numFmtId="181" fontId="37" fillId="11" borderId="2" xfId="10" applyNumberFormat="1" applyFont="1" applyFill="1">
      <alignment horizontal="center" vertical="center"/>
    </xf>
    <xf numFmtId="0" fontId="18" fillId="3" borderId="2" xfId="12" applyFont="1" applyFill="1">
      <alignment horizontal="left" vertical="center" indent="2"/>
    </xf>
    <xf numFmtId="0" fontId="39" fillId="3" borderId="2" xfId="11" applyFont="1" applyFill="1">
      <alignment horizontal="center" vertical="center"/>
    </xf>
    <xf numFmtId="9" fontId="39" fillId="3" borderId="2" xfId="2" applyFont="1" applyFill="1" applyBorder="1" applyAlignment="1">
      <alignment horizontal="center" vertical="center"/>
    </xf>
    <xf numFmtId="181" fontId="39" fillId="3" borderId="2" xfId="10" applyNumberFormat="1" applyFont="1" applyFill="1">
      <alignment horizontal="center" vertical="center"/>
    </xf>
    <xf numFmtId="0" fontId="40" fillId="8" borderId="2" xfId="0" applyFont="1" applyFill="1" applyBorder="1" applyAlignment="1">
      <alignment horizontal="left" vertical="center" indent="1"/>
    </xf>
    <xf numFmtId="0" fontId="40" fillId="9" borderId="2" xfId="0" applyFont="1" applyFill="1" applyBorder="1" applyAlignment="1">
      <alignment horizontal="left" vertical="center" indent="1"/>
    </xf>
    <xf numFmtId="0" fontId="39" fillId="4" borderId="2" xfId="12" applyFont="1" applyFill="1">
      <alignment horizontal="left" vertical="center" indent="2"/>
    </xf>
    <xf numFmtId="0" fontId="18" fillId="4" borderId="2" xfId="11" applyFont="1" applyFill="1">
      <alignment horizontal="center" vertical="center"/>
    </xf>
    <xf numFmtId="9" fontId="39" fillId="4" borderId="2" xfId="2" applyFont="1" applyFill="1" applyBorder="1" applyAlignment="1">
      <alignment horizontal="center" vertical="center"/>
    </xf>
    <xf numFmtId="181" fontId="39" fillId="4" borderId="2" xfId="10" applyNumberFormat="1" applyFont="1" applyFill="1">
      <alignment horizontal="center" vertical="center"/>
    </xf>
    <xf numFmtId="0" fontId="39" fillId="4" borderId="2" xfId="11" applyFont="1" applyFill="1">
      <alignment horizontal="center" vertical="center"/>
    </xf>
    <xf numFmtId="0" fontId="40" fillId="6" borderId="2" xfId="0" applyFont="1" applyFill="1" applyBorder="1" applyAlignment="1">
      <alignment horizontal="left" vertical="center" indent="1"/>
    </xf>
    <xf numFmtId="0" fontId="39" fillId="11" borderId="2" xfId="12" applyFont="1" applyFill="1">
      <alignment horizontal="left" vertical="center" indent="2"/>
    </xf>
    <xf numFmtId="0" fontId="18" fillId="11" borderId="2" xfId="11" applyFont="1" applyFill="1">
      <alignment horizontal="center" vertical="center"/>
    </xf>
    <xf numFmtId="9" fontId="39" fillId="11" borderId="2" xfId="2" applyFont="1" applyFill="1" applyBorder="1" applyAlignment="1">
      <alignment horizontal="center" vertical="center"/>
    </xf>
    <xf numFmtId="181" fontId="39" fillId="11" borderId="2" xfId="10" applyNumberFormat="1" applyFont="1" applyFill="1">
      <alignment horizontal="center" vertical="center"/>
    </xf>
    <xf numFmtId="0" fontId="39" fillId="11" borderId="2" xfId="11" applyFont="1" applyFill="1">
      <alignment horizontal="center" vertical="center"/>
    </xf>
    <xf numFmtId="0" fontId="40" fillId="5" borderId="2" xfId="0" applyFont="1" applyFill="1" applyBorder="1" applyAlignment="1">
      <alignment horizontal="left" vertical="center" indent="1"/>
    </xf>
    <xf numFmtId="0" fontId="39" fillId="10" borderId="2" xfId="12" applyFont="1" applyFill="1">
      <alignment horizontal="left" vertical="center" indent="2"/>
    </xf>
    <xf numFmtId="0" fontId="18" fillId="10" borderId="2" xfId="11" applyFont="1" applyFill="1">
      <alignment horizontal="center" vertical="center"/>
    </xf>
    <xf numFmtId="0" fontId="39" fillId="10" borderId="2" xfId="11" applyFont="1" applyFill="1">
      <alignment horizontal="center" vertical="center"/>
    </xf>
    <xf numFmtId="181" fontId="18" fillId="10" borderId="2" xfId="10" applyNumberFormat="1" applyFont="1" applyFill="1">
      <alignment horizontal="center" vertical="center"/>
    </xf>
    <xf numFmtId="181" fontId="39" fillId="10" borderId="2" xfId="10" applyNumberFormat="1" applyFont="1" applyFill="1">
      <alignment horizontal="center" vertical="center"/>
    </xf>
    <xf numFmtId="0" fontId="41" fillId="0" borderId="0" xfId="5" applyFont="1" applyAlignment="1">
      <alignment horizontal="left"/>
    </xf>
    <xf numFmtId="0" fontId="42" fillId="0" borderId="0" xfId="6" applyFont="1"/>
    <xf numFmtId="9" fontId="39" fillId="3" borderId="2" xfId="11" applyNumberFormat="1" applyFont="1" applyFill="1">
      <alignment horizontal="center" vertical="center"/>
    </xf>
    <xf numFmtId="0" fontId="43" fillId="0" borderId="0" xfId="7" applyFont="1">
      <alignment vertical="top"/>
    </xf>
    <xf numFmtId="0" fontId="1" fillId="0" borderId="0" xfId="8">
      <alignment horizontal="right" indent="1"/>
    </xf>
    <xf numFmtId="0" fontId="1" fillId="0" borderId="7" xfId="8" applyBorder="1">
      <alignment horizontal="right" indent="1"/>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lignment horizontal="center" vertical="center"/>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4">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secondRowStripe" dxfId="7"/>
      <tableStyleElement type="firstColumnStripe" dxfId="6"/>
      <tableStyleElement type="secondColumnStripe" dxfId="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X34"/>
  <sheetViews>
    <sheetView showGridLines="0" tabSelected="1" showRuler="0" zoomScale="94" zoomScaleNormal="100" zoomScalePageLayoutView="70" workbookViewId="0">
      <pane ySplit="6" topLeftCell="A20" activePane="bottomLeft" state="frozen"/>
      <selection pane="bottomLeft" activeCell="L17" sqref="L17"/>
    </sheetView>
  </sheetViews>
  <sheetFormatPr defaultRowHeight="30" customHeight="1" x14ac:dyDescent="0.3"/>
  <cols>
    <col min="1" max="1" width="2.54296875" style="7" customWidth="1"/>
    <col min="2" max="2" width="19.81640625" customWidth="1"/>
    <col min="3" max="3" width="30.54296875" customWidth="1"/>
    <col min="4" max="4" width="10.54296875" customWidth="1"/>
    <col min="5" max="5" width="10.1796875" style="2" customWidth="1"/>
    <col min="6" max="6" width="10.1796875" customWidth="1"/>
    <col min="7" max="7" width="2.54296875" customWidth="1"/>
    <col min="8" max="8" width="6" hidden="1" customWidth="1"/>
    <col min="9" max="50" width="2.453125" customWidth="1"/>
    <col min="52" max="54" width="7.1796875"/>
    <col min="55" max="56" width="8.453125"/>
  </cols>
  <sheetData>
    <row r="1" spans="1:50" ht="30" customHeight="1" x14ac:dyDescent="0.55000000000000004">
      <c r="A1" s="8" t="s">
        <v>0</v>
      </c>
      <c r="B1" s="93" t="s">
        <v>67</v>
      </c>
      <c r="C1" s="17"/>
      <c r="D1" s="18"/>
      <c r="E1" s="19"/>
      <c r="F1" s="20"/>
      <c r="H1" s="18"/>
      <c r="I1" s="21" t="s">
        <v>20</v>
      </c>
    </row>
    <row r="2" spans="1:50" ht="18.600000000000001" x14ac:dyDescent="0.35">
      <c r="A2" s="7" t="s">
        <v>1</v>
      </c>
      <c r="B2" s="94" t="s">
        <v>68</v>
      </c>
      <c r="I2" s="22" t="s">
        <v>21</v>
      </c>
    </row>
    <row r="3" spans="1:50" ht="15" x14ac:dyDescent="0.3">
      <c r="A3" s="7" t="s">
        <v>2</v>
      </c>
      <c r="B3" s="96" t="s">
        <v>75</v>
      </c>
      <c r="C3" s="97" t="s">
        <v>13</v>
      </c>
      <c r="D3" s="98"/>
      <c r="E3" s="102">
        <v>45471</v>
      </c>
      <c r="F3" s="102"/>
    </row>
    <row r="4" spans="1:50" ht="21" customHeight="1" x14ac:dyDescent="0.3">
      <c r="A4" s="8" t="s">
        <v>3</v>
      </c>
      <c r="C4" s="97" t="s">
        <v>14</v>
      </c>
      <c r="D4" s="98"/>
      <c r="E4" s="3">
        <v>2</v>
      </c>
      <c r="I4" s="99">
        <f>I5</f>
        <v>45474</v>
      </c>
      <c r="J4" s="100"/>
      <c r="K4" s="100"/>
      <c r="L4" s="100"/>
      <c r="M4" s="100"/>
      <c r="N4" s="100"/>
      <c r="O4" s="101"/>
      <c r="P4" s="99">
        <f>P5</f>
        <v>45481</v>
      </c>
      <c r="Q4" s="100"/>
      <c r="R4" s="100"/>
      <c r="S4" s="100"/>
      <c r="T4" s="100"/>
      <c r="U4" s="100"/>
      <c r="V4" s="101"/>
      <c r="W4" s="99">
        <f>W5</f>
        <v>45488</v>
      </c>
      <c r="X4" s="100"/>
      <c r="Y4" s="100"/>
      <c r="Z4" s="100"/>
      <c r="AA4" s="100"/>
      <c r="AB4" s="100"/>
      <c r="AC4" s="101"/>
      <c r="AD4" s="99">
        <f>AD5</f>
        <v>45495</v>
      </c>
      <c r="AE4" s="100"/>
      <c r="AF4" s="100"/>
      <c r="AG4" s="100"/>
      <c r="AH4" s="100"/>
      <c r="AI4" s="100"/>
      <c r="AJ4" s="101"/>
      <c r="AK4" s="99">
        <f>AK5</f>
        <v>45502</v>
      </c>
      <c r="AL4" s="100"/>
      <c r="AM4" s="100"/>
      <c r="AN4" s="100"/>
      <c r="AO4" s="100"/>
      <c r="AP4" s="100"/>
      <c r="AQ4" s="101"/>
      <c r="AR4" s="99">
        <f>AR5</f>
        <v>45509</v>
      </c>
      <c r="AS4" s="100"/>
      <c r="AT4" s="100"/>
      <c r="AU4" s="100"/>
      <c r="AV4" s="100"/>
      <c r="AW4" s="100"/>
      <c r="AX4" s="101"/>
    </row>
    <row r="5" spans="1:50" ht="15" customHeight="1" x14ac:dyDescent="0.3">
      <c r="A5" s="8" t="s">
        <v>4</v>
      </c>
      <c r="B5" s="16"/>
      <c r="C5" s="16"/>
      <c r="D5" s="16"/>
      <c r="E5" s="16"/>
      <c r="F5" s="16"/>
      <c r="G5" s="16"/>
      <c r="I5" s="47">
        <f>プロジェクトの開始-WEEKDAY(プロジェクトの開始,1)+2+7*(週表示-1)</f>
        <v>45474</v>
      </c>
      <c r="J5" s="48">
        <f>I5+1</f>
        <v>45475</v>
      </c>
      <c r="K5" s="48">
        <f t="shared" ref="K5:AX5" si="0">J5+1</f>
        <v>45476</v>
      </c>
      <c r="L5" s="48">
        <f t="shared" si="0"/>
        <v>45477</v>
      </c>
      <c r="M5" s="48">
        <f t="shared" si="0"/>
        <v>45478</v>
      </c>
      <c r="N5" s="48">
        <f t="shared" si="0"/>
        <v>45479</v>
      </c>
      <c r="O5" s="49">
        <f t="shared" si="0"/>
        <v>45480</v>
      </c>
      <c r="P5" s="47">
        <f>O5+1</f>
        <v>45481</v>
      </c>
      <c r="Q5" s="48">
        <f>P5+1</f>
        <v>45482</v>
      </c>
      <c r="R5" s="48">
        <f t="shared" si="0"/>
        <v>45483</v>
      </c>
      <c r="S5" s="48">
        <f t="shared" si="0"/>
        <v>45484</v>
      </c>
      <c r="T5" s="48">
        <f t="shared" si="0"/>
        <v>45485</v>
      </c>
      <c r="U5" s="48">
        <f t="shared" si="0"/>
        <v>45486</v>
      </c>
      <c r="V5" s="49">
        <f t="shared" si="0"/>
        <v>45487</v>
      </c>
      <c r="W5" s="47">
        <f>V5+1</f>
        <v>45488</v>
      </c>
      <c r="X5" s="48">
        <f>W5+1</f>
        <v>45489</v>
      </c>
      <c r="Y5" s="48">
        <f t="shared" si="0"/>
        <v>45490</v>
      </c>
      <c r="Z5" s="48">
        <f t="shared" si="0"/>
        <v>45491</v>
      </c>
      <c r="AA5" s="48">
        <f t="shared" si="0"/>
        <v>45492</v>
      </c>
      <c r="AB5" s="48">
        <f t="shared" si="0"/>
        <v>45493</v>
      </c>
      <c r="AC5" s="49">
        <f t="shared" si="0"/>
        <v>45494</v>
      </c>
      <c r="AD5" s="47">
        <f>AC5+1</f>
        <v>45495</v>
      </c>
      <c r="AE5" s="48">
        <f>AD5+1</f>
        <v>45496</v>
      </c>
      <c r="AF5" s="48">
        <f t="shared" si="0"/>
        <v>45497</v>
      </c>
      <c r="AG5" s="48">
        <f t="shared" si="0"/>
        <v>45498</v>
      </c>
      <c r="AH5" s="48">
        <f t="shared" si="0"/>
        <v>45499</v>
      </c>
      <c r="AI5" s="48">
        <f t="shared" si="0"/>
        <v>45500</v>
      </c>
      <c r="AJ5" s="49">
        <f t="shared" si="0"/>
        <v>45501</v>
      </c>
      <c r="AK5" s="47">
        <f>AJ5+1</f>
        <v>45502</v>
      </c>
      <c r="AL5" s="48">
        <f>AK5+1</f>
        <v>45503</v>
      </c>
      <c r="AM5" s="48">
        <f t="shared" si="0"/>
        <v>45504</v>
      </c>
      <c r="AN5" s="48">
        <f t="shared" si="0"/>
        <v>45505</v>
      </c>
      <c r="AO5" s="48">
        <f t="shared" si="0"/>
        <v>45506</v>
      </c>
      <c r="AP5" s="48">
        <f t="shared" si="0"/>
        <v>45507</v>
      </c>
      <c r="AQ5" s="49">
        <f t="shared" si="0"/>
        <v>45508</v>
      </c>
      <c r="AR5" s="47">
        <f>AQ5+1</f>
        <v>45509</v>
      </c>
      <c r="AS5" s="48">
        <f>AR5+1</f>
        <v>45510</v>
      </c>
      <c r="AT5" s="48">
        <f t="shared" si="0"/>
        <v>45511</v>
      </c>
      <c r="AU5" s="48">
        <f t="shared" si="0"/>
        <v>45512</v>
      </c>
      <c r="AV5" s="48">
        <f t="shared" si="0"/>
        <v>45513</v>
      </c>
      <c r="AW5" s="48">
        <f t="shared" si="0"/>
        <v>45514</v>
      </c>
      <c r="AX5" s="49">
        <f t="shared" si="0"/>
        <v>45515</v>
      </c>
    </row>
    <row r="6" spans="1:50" ht="20.399999999999999" customHeight="1" thickBot="1" x14ac:dyDescent="0.35">
      <c r="A6" s="8" t="s">
        <v>5</v>
      </c>
      <c r="B6" s="23" t="s">
        <v>12</v>
      </c>
      <c r="C6" s="24" t="s">
        <v>34</v>
      </c>
      <c r="D6" s="24" t="s">
        <v>15</v>
      </c>
      <c r="E6" s="24" t="s">
        <v>16</v>
      </c>
      <c r="F6" s="24" t="s">
        <v>18</v>
      </c>
      <c r="G6" s="24"/>
      <c r="H6" s="24" t="s">
        <v>19</v>
      </c>
      <c r="I6" s="25" t="str">
        <f t="shared" ref="I6:AN6" si="1">LEFT(TEXT(I5,"aaa"),1)</f>
        <v>月</v>
      </c>
      <c r="J6" s="25" t="str">
        <f t="shared" si="1"/>
        <v>火</v>
      </c>
      <c r="K6" s="25" t="str">
        <f t="shared" si="1"/>
        <v>水</v>
      </c>
      <c r="L6" s="25" t="str">
        <f t="shared" si="1"/>
        <v>木</v>
      </c>
      <c r="M6" s="25" t="str">
        <f t="shared" si="1"/>
        <v>金</v>
      </c>
      <c r="N6" s="25" t="str">
        <f t="shared" si="1"/>
        <v>土</v>
      </c>
      <c r="O6" s="25" t="str">
        <f t="shared" si="1"/>
        <v>日</v>
      </c>
      <c r="P6" s="25" t="str">
        <f t="shared" si="1"/>
        <v>月</v>
      </c>
      <c r="Q6" s="25" t="str">
        <f t="shared" si="1"/>
        <v>火</v>
      </c>
      <c r="R6" s="25" t="str">
        <f t="shared" si="1"/>
        <v>水</v>
      </c>
      <c r="S6" s="25" t="str">
        <f t="shared" si="1"/>
        <v>木</v>
      </c>
      <c r="T6" s="25" t="str">
        <f t="shared" si="1"/>
        <v>金</v>
      </c>
      <c r="U6" s="25" t="str">
        <f t="shared" si="1"/>
        <v>土</v>
      </c>
      <c r="V6" s="25" t="str">
        <f t="shared" si="1"/>
        <v>日</v>
      </c>
      <c r="W6" s="25" t="str">
        <f t="shared" si="1"/>
        <v>月</v>
      </c>
      <c r="X6" s="25" t="str">
        <f t="shared" si="1"/>
        <v>火</v>
      </c>
      <c r="Y6" s="25" t="str">
        <f t="shared" si="1"/>
        <v>水</v>
      </c>
      <c r="Z6" s="25" t="str">
        <f t="shared" si="1"/>
        <v>木</v>
      </c>
      <c r="AA6" s="25" t="str">
        <f t="shared" si="1"/>
        <v>金</v>
      </c>
      <c r="AB6" s="25" t="str">
        <f t="shared" si="1"/>
        <v>土</v>
      </c>
      <c r="AC6" s="25" t="str">
        <f t="shared" si="1"/>
        <v>日</v>
      </c>
      <c r="AD6" s="25" t="str">
        <f t="shared" si="1"/>
        <v>月</v>
      </c>
      <c r="AE6" s="25" t="str">
        <f t="shared" si="1"/>
        <v>火</v>
      </c>
      <c r="AF6" s="25" t="str">
        <f t="shared" si="1"/>
        <v>水</v>
      </c>
      <c r="AG6" s="25" t="str">
        <f t="shared" si="1"/>
        <v>木</v>
      </c>
      <c r="AH6" s="25" t="str">
        <f t="shared" si="1"/>
        <v>金</v>
      </c>
      <c r="AI6" s="25" t="str">
        <f t="shared" si="1"/>
        <v>土</v>
      </c>
      <c r="AJ6" s="25" t="str">
        <f t="shared" si="1"/>
        <v>日</v>
      </c>
      <c r="AK6" s="25" t="str">
        <f t="shared" si="1"/>
        <v>月</v>
      </c>
      <c r="AL6" s="25" t="str">
        <f t="shared" si="1"/>
        <v>火</v>
      </c>
      <c r="AM6" s="25" t="str">
        <f t="shared" si="1"/>
        <v>水</v>
      </c>
      <c r="AN6" s="25" t="str">
        <f t="shared" si="1"/>
        <v>木</v>
      </c>
      <c r="AO6" s="25" t="str">
        <f t="shared" ref="AO6:AX6" si="2">LEFT(TEXT(AO5,"aaa"),1)</f>
        <v>金</v>
      </c>
      <c r="AP6" s="25" t="str">
        <f t="shared" si="2"/>
        <v>土</v>
      </c>
      <c r="AQ6" s="25" t="str">
        <f t="shared" si="2"/>
        <v>日</v>
      </c>
      <c r="AR6" s="25" t="str">
        <f t="shared" si="2"/>
        <v>月</v>
      </c>
      <c r="AS6" s="25" t="str">
        <f t="shared" si="2"/>
        <v>火</v>
      </c>
      <c r="AT6" s="25" t="str">
        <f t="shared" si="2"/>
        <v>水</v>
      </c>
      <c r="AU6" s="25" t="str">
        <f t="shared" si="2"/>
        <v>木</v>
      </c>
      <c r="AV6" s="25" t="str">
        <f t="shared" si="2"/>
        <v>金</v>
      </c>
      <c r="AW6" s="25" t="str">
        <f t="shared" si="2"/>
        <v>土</v>
      </c>
      <c r="AX6" s="25" t="str">
        <f t="shared" si="2"/>
        <v>日</v>
      </c>
    </row>
    <row r="7" spans="1:50" ht="25.2" hidden="1" customHeight="1" thickBot="1" x14ac:dyDescent="0.35">
      <c r="A7" s="7" t="s">
        <v>6</v>
      </c>
      <c r="C7" s="9"/>
      <c r="E7"/>
      <c r="H7" t="str">
        <f>IF(OR(ISBLANK(タスク_開始),ISBLANK(タスク_終了)),"",タスク_終了-タスク_開始+1)</f>
        <v/>
      </c>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row>
    <row r="8" spans="1:50" s="1" customFormat="1" ht="22.2" customHeight="1" thickBot="1" x14ac:dyDescent="0.35">
      <c r="A8" s="8" t="s">
        <v>7</v>
      </c>
      <c r="B8" s="74" t="s">
        <v>46</v>
      </c>
      <c r="C8" s="10"/>
      <c r="D8" s="26"/>
      <c r="E8" s="45"/>
      <c r="F8" s="46"/>
      <c r="G8" s="27"/>
      <c r="H8" s="27" t="str">
        <f t="shared" ref="H8:H34" si="3">IF(OR(ISBLANK(タスク_開始),ISBLANK(タスク_終了)),"",タスク_終了-タスク_開始+1)</f>
        <v/>
      </c>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row>
    <row r="9" spans="1:50" s="1" customFormat="1" ht="22.2" customHeight="1" thickBot="1" x14ac:dyDescent="0.35">
      <c r="A9" s="8" t="s">
        <v>8</v>
      </c>
      <c r="B9" s="70" t="s">
        <v>47</v>
      </c>
      <c r="C9" s="71" t="s">
        <v>73</v>
      </c>
      <c r="D9" s="72">
        <v>1</v>
      </c>
      <c r="E9" s="73">
        <v>45471</v>
      </c>
      <c r="F9" s="73">
        <v>45478</v>
      </c>
      <c r="G9" s="27"/>
      <c r="H9" s="27">
        <f t="shared" si="3"/>
        <v>8</v>
      </c>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row>
    <row r="10" spans="1:50" s="1" customFormat="1" ht="22.2" customHeight="1" thickBot="1" x14ac:dyDescent="0.35">
      <c r="A10" s="8" t="s">
        <v>9</v>
      </c>
      <c r="B10" s="70" t="s">
        <v>65</v>
      </c>
      <c r="C10" s="71" t="s">
        <v>69</v>
      </c>
      <c r="D10" s="72">
        <v>1</v>
      </c>
      <c r="E10" s="73">
        <v>45474</v>
      </c>
      <c r="F10" s="73">
        <v>45478</v>
      </c>
      <c r="G10" s="27"/>
      <c r="H10" s="27">
        <f t="shared" si="3"/>
        <v>5</v>
      </c>
      <c r="I10" s="4"/>
      <c r="J10" s="4"/>
      <c r="K10" s="4"/>
      <c r="L10" s="4"/>
      <c r="M10" s="4"/>
      <c r="N10" s="4"/>
      <c r="O10" s="4"/>
      <c r="P10" s="4"/>
      <c r="Q10" s="4"/>
      <c r="R10" s="4"/>
      <c r="S10" s="4"/>
      <c r="T10" s="4"/>
      <c r="U10" s="5"/>
      <c r="V10" s="5"/>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row>
    <row r="11" spans="1:50" s="1" customFormat="1" ht="22.2" customHeight="1" thickBot="1" x14ac:dyDescent="0.35">
      <c r="A11" s="7"/>
      <c r="B11" s="70" t="s">
        <v>49</v>
      </c>
      <c r="C11" s="95" t="s">
        <v>66</v>
      </c>
      <c r="D11" s="72">
        <v>1</v>
      </c>
      <c r="E11" s="73">
        <v>45476</v>
      </c>
      <c r="F11" s="73">
        <v>45480</v>
      </c>
      <c r="G11" s="27"/>
      <c r="H11" s="27">
        <f t="shared" si="3"/>
        <v>5</v>
      </c>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row>
    <row r="12" spans="1:50" s="1" customFormat="1" ht="22.2" customHeight="1" thickBot="1" x14ac:dyDescent="0.35">
      <c r="A12" s="7"/>
      <c r="B12" s="70" t="s">
        <v>50</v>
      </c>
      <c r="C12" s="71" t="s">
        <v>74</v>
      </c>
      <c r="D12" s="72">
        <v>1</v>
      </c>
      <c r="E12" s="73">
        <v>45474</v>
      </c>
      <c r="F12" s="73">
        <v>45492</v>
      </c>
      <c r="G12" s="27"/>
      <c r="H12" s="27">
        <f t="shared" si="3"/>
        <v>19</v>
      </c>
      <c r="I12" s="4"/>
      <c r="J12" s="4"/>
      <c r="K12" s="4"/>
      <c r="L12" s="4"/>
      <c r="M12" s="4"/>
      <c r="N12" s="4"/>
      <c r="O12" s="4"/>
      <c r="P12" s="4"/>
      <c r="Q12" s="4"/>
      <c r="R12" s="4"/>
      <c r="S12" s="4"/>
      <c r="T12" s="4"/>
      <c r="U12" s="4"/>
      <c r="V12" s="4"/>
      <c r="W12" s="4"/>
      <c r="X12" s="4"/>
      <c r="Y12" s="5"/>
      <c r="Z12" s="4"/>
      <c r="AA12" s="4"/>
      <c r="AB12" s="4"/>
      <c r="AC12" s="4"/>
      <c r="AD12" s="4"/>
      <c r="AE12" s="4"/>
      <c r="AF12" s="4"/>
      <c r="AG12" s="4"/>
      <c r="AH12" s="4"/>
      <c r="AI12" s="4"/>
      <c r="AJ12" s="4"/>
      <c r="AK12" s="4"/>
      <c r="AL12" s="4"/>
      <c r="AM12" s="4"/>
      <c r="AN12" s="4"/>
      <c r="AO12" s="4"/>
      <c r="AP12" s="4"/>
      <c r="AQ12" s="4"/>
      <c r="AR12" s="4"/>
      <c r="AS12" s="4"/>
      <c r="AT12" s="4"/>
      <c r="AU12" s="4"/>
      <c r="AV12" s="4"/>
      <c r="AW12" s="4"/>
      <c r="AX12" s="4"/>
    </row>
    <row r="13" spans="1:50" s="1" customFormat="1" ht="22.2" customHeight="1" thickBot="1" x14ac:dyDescent="0.35">
      <c r="A13" s="7"/>
      <c r="B13" s="70" t="s">
        <v>51</v>
      </c>
      <c r="C13" s="71" t="s">
        <v>72</v>
      </c>
      <c r="D13" s="72">
        <v>1</v>
      </c>
      <c r="E13" s="73">
        <v>45474</v>
      </c>
      <c r="F13" s="73">
        <v>45492</v>
      </c>
      <c r="G13" s="27"/>
      <c r="H13" s="27" t="s">
        <v>76</v>
      </c>
      <c r="I13" s="4"/>
      <c r="J13" s="4"/>
      <c r="K13" s="4"/>
      <c r="L13" s="4"/>
      <c r="M13" s="4"/>
      <c r="N13" s="4"/>
      <c r="O13" s="4"/>
      <c r="P13" s="4"/>
      <c r="Q13" s="4"/>
      <c r="R13" s="4"/>
      <c r="S13" s="4"/>
      <c r="T13" s="4"/>
      <c r="U13" s="4"/>
      <c r="V13" s="4"/>
      <c r="W13" s="4"/>
      <c r="X13" s="4"/>
      <c r="Y13" s="5"/>
      <c r="Z13" s="4"/>
      <c r="AA13" s="4"/>
      <c r="AB13" s="4"/>
      <c r="AC13" s="4"/>
      <c r="AD13" s="4"/>
      <c r="AE13" s="4"/>
      <c r="AF13" s="4"/>
      <c r="AG13" s="4"/>
      <c r="AH13" s="4"/>
      <c r="AI13" s="4"/>
      <c r="AJ13" s="4"/>
      <c r="AK13" s="4"/>
      <c r="AL13" s="4"/>
      <c r="AM13" s="4"/>
      <c r="AN13" s="4"/>
      <c r="AO13" s="4"/>
      <c r="AP13" s="4"/>
      <c r="AQ13" s="4"/>
      <c r="AR13" s="4"/>
      <c r="AS13" s="4"/>
      <c r="AT13" s="4"/>
      <c r="AU13" s="4"/>
      <c r="AV13" s="4"/>
      <c r="AW13" s="4"/>
      <c r="AX13" s="4"/>
    </row>
    <row r="14" spans="1:50" s="1" customFormat="1" ht="22.2" customHeight="1" thickBot="1" x14ac:dyDescent="0.35">
      <c r="A14" s="7" t="s">
        <v>10</v>
      </c>
      <c r="B14" s="70" t="s">
        <v>52</v>
      </c>
      <c r="C14" s="71" t="s">
        <v>83</v>
      </c>
      <c r="D14" s="72">
        <v>1</v>
      </c>
      <c r="E14" s="73">
        <v>45475</v>
      </c>
      <c r="F14" s="73">
        <v>45485</v>
      </c>
      <c r="G14" s="27"/>
      <c r="H14" s="27">
        <v>3</v>
      </c>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row>
    <row r="15" spans="1:50" s="1" customFormat="1" ht="22.2" customHeight="1" thickBot="1" x14ac:dyDescent="0.35">
      <c r="A15" s="8"/>
      <c r="B15" s="75" t="s">
        <v>53</v>
      </c>
      <c r="C15" s="11"/>
      <c r="D15" s="28"/>
      <c r="E15" s="50"/>
      <c r="F15" s="51"/>
      <c r="G15" s="27"/>
      <c r="H15" s="27" t="s">
        <v>76</v>
      </c>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row>
    <row r="16" spans="1:50" s="1" customFormat="1" ht="22.2" customHeight="1" thickBot="1" x14ac:dyDescent="0.35">
      <c r="A16" s="8"/>
      <c r="B16" s="76" t="s">
        <v>54</v>
      </c>
      <c r="C16" s="77" t="s">
        <v>71</v>
      </c>
      <c r="D16" s="78">
        <v>0.5</v>
      </c>
      <c r="E16" s="79">
        <v>45481</v>
      </c>
      <c r="F16" s="79">
        <v>45493</v>
      </c>
      <c r="G16" s="27"/>
      <c r="H16" s="27">
        <v>5</v>
      </c>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row>
    <row r="17" spans="1:50" s="1" customFormat="1" ht="22.2" customHeight="1" thickBot="1" x14ac:dyDescent="0.35">
      <c r="A17" s="7"/>
      <c r="B17" s="76" t="s">
        <v>55</v>
      </c>
      <c r="C17" s="80" t="s">
        <v>71</v>
      </c>
      <c r="D17" s="78">
        <v>0.5</v>
      </c>
      <c r="E17" s="79">
        <v>45481</v>
      </c>
      <c r="F17" s="79">
        <v>45493</v>
      </c>
      <c r="G17" s="27"/>
      <c r="H17" s="27">
        <v>6</v>
      </c>
      <c r="I17" s="4"/>
      <c r="J17" s="4"/>
      <c r="K17" s="4"/>
      <c r="L17" s="4"/>
      <c r="M17" s="4"/>
      <c r="N17" s="4"/>
      <c r="O17" s="4"/>
      <c r="P17" s="4"/>
      <c r="Q17" s="4"/>
      <c r="R17" s="4"/>
      <c r="S17" s="4"/>
      <c r="T17" s="4"/>
      <c r="U17" s="5"/>
      <c r="V17" s="5"/>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row>
    <row r="18" spans="1:50" s="1" customFormat="1" ht="22.2" customHeight="1" thickBot="1" x14ac:dyDescent="0.35">
      <c r="A18" s="7"/>
      <c r="B18" s="76" t="s">
        <v>70</v>
      </c>
      <c r="C18" s="80" t="s">
        <v>77</v>
      </c>
      <c r="D18" s="78">
        <v>0</v>
      </c>
      <c r="E18" s="79">
        <v>45481</v>
      </c>
      <c r="F18" s="79">
        <v>45493</v>
      </c>
      <c r="G18" s="27"/>
      <c r="H18" s="27">
        <v>4</v>
      </c>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row>
    <row r="19" spans="1:50" s="1" customFormat="1" ht="22.2" customHeight="1" thickBot="1" x14ac:dyDescent="0.35">
      <c r="A19" s="7"/>
      <c r="B19" s="76" t="s">
        <v>56</v>
      </c>
      <c r="C19" s="80" t="s">
        <v>83</v>
      </c>
      <c r="D19" s="78">
        <v>1</v>
      </c>
      <c r="E19" s="79">
        <v>45481</v>
      </c>
      <c r="F19" s="79">
        <v>45485</v>
      </c>
      <c r="G19" s="27"/>
      <c r="H19" s="27">
        <v>3</v>
      </c>
      <c r="I19" s="4"/>
      <c r="J19" s="4"/>
      <c r="K19" s="4"/>
      <c r="L19" s="4"/>
      <c r="M19" s="4"/>
      <c r="N19" s="4"/>
      <c r="O19" s="4"/>
      <c r="P19" s="4"/>
      <c r="Q19" s="4"/>
      <c r="R19" s="4"/>
      <c r="S19" s="4"/>
      <c r="T19" s="4"/>
      <c r="U19" s="4"/>
      <c r="V19" s="4"/>
      <c r="W19" s="4"/>
      <c r="X19" s="4"/>
      <c r="Y19" s="5"/>
      <c r="Z19" s="4"/>
      <c r="AA19" s="4"/>
      <c r="AB19" s="4"/>
      <c r="AC19" s="4"/>
      <c r="AD19" s="4"/>
      <c r="AE19" s="4"/>
      <c r="AF19" s="4"/>
      <c r="AG19" s="4"/>
      <c r="AH19" s="4"/>
      <c r="AI19" s="4"/>
      <c r="AJ19" s="4"/>
      <c r="AK19" s="4"/>
      <c r="AL19" s="4"/>
      <c r="AM19" s="4"/>
      <c r="AN19" s="4"/>
      <c r="AO19" s="4"/>
      <c r="AP19" s="4"/>
      <c r="AQ19" s="4"/>
      <c r="AR19" s="4"/>
      <c r="AS19" s="4"/>
      <c r="AT19" s="4"/>
      <c r="AU19" s="4"/>
      <c r="AV19" s="4"/>
      <c r="AW19" s="4"/>
      <c r="AX19" s="4"/>
    </row>
    <row r="20" spans="1:50" s="1" customFormat="1" ht="22.2" customHeight="1" thickBot="1" x14ac:dyDescent="0.35">
      <c r="A20" s="7" t="s">
        <v>11</v>
      </c>
      <c r="B20" s="62" t="s">
        <v>57</v>
      </c>
      <c r="C20" s="63" t="s">
        <v>48</v>
      </c>
      <c r="D20" s="64">
        <v>1</v>
      </c>
      <c r="E20" s="65">
        <v>45485</v>
      </c>
      <c r="F20" s="65">
        <v>45485</v>
      </c>
      <c r="G20" s="27"/>
      <c r="H20" s="27">
        <v>1</v>
      </c>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row>
    <row r="21" spans="1:50" s="1" customFormat="1" ht="22.2" customHeight="1" thickBot="1" x14ac:dyDescent="0.35">
      <c r="A21" s="7"/>
      <c r="B21" s="81" t="s">
        <v>82</v>
      </c>
      <c r="C21" s="12"/>
      <c r="D21" s="29"/>
      <c r="E21" s="52"/>
      <c r="F21" s="53"/>
      <c r="G21" s="27"/>
      <c r="H21" s="27" t="s">
        <v>76</v>
      </c>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row>
    <row r="22" spans="1:50" s="1" customFormat="1" ht="22.2" customHeight="1" thickBot="1" x14ac:dyDescent="0.35">
      <c r="A22" s="7"/>
      <c r="B22" s="82" t="s">
        <v>54</v>
      </c>
      <c r="C22" s="83" t="s">
        <v>71</v>
      </c>
      <c r="D22" s="84">
        <v>0.5</v>
      </c>
      <c r="E22" s="85">
        <v>45488</v>
      </c>
      <c r="F22" s="85">
        <v>45493</v>
      </c>
      <c r="G22" s="27"/>
      <c r="H22" s="27">
        <v>4</v>
      </c>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row>
    <row r="23" spans="1:50" s="1" customFormat="1" ht="22.2" customHeight="1" thickBot="1" x14ac:dyDescent="0.35">
      <c r="A23" s="7"/>
      <c r="B23" s="82" t="s">
        <v>55</v>
      </c>
      <c r="C23" s="86" t="s">
        <v>71</v>
      </c>
      <c r="D23" s="84">
        <v>0.5</v>
      </c>
      <c r="E23" s="85">
        <v>45488</v>
      </c>
      <c r="F23" s="85">
        <v>45493</v>
      </c>
      <c r="G23" s="27"/>
      <c r="H23" s="27">
        <v>5</v>
      </c>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row>
    <row r="24" spans="1:50" s="1" customFormat="1" ht="22.2" customHeight="1" thickBot="1" x14ac:dyDescent="0.35">
      <c r="A24" s="7"/>
      <c r="B24" s="82" t="s">
        <v>58</v>
      </c>
      <c r="C24" s="86" t="s">
        <v>78</v>
      </c>
      <c r="D24" s="84">
        <v>0</v>
      </c>
      <c r="E24" s="85">
        <v>45488</v>
      </c>
      <c r="F24" s="85">
        <v>45493</v>
      </c>
      <c r="G24" s="27"/>
      <c r="H24" s="27">
        <v>4</v>
      </c>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row>
    <row r="25" spans="1:50" s="1" customFormat="1" ht="22.2" customHeight="1" thickBot="1" x14ac:dyDescent="0.35">
      <c r="A25" s="7"/>
      <c r="B25" s="82" t="s">
        <v>56</v>
      </c>
      <c r="C25" s="86" t="s">
        <v>83</v>
      </c>
      <c r="D25" s="84">
        <v>0.5</v>
      </c>
      <c r="E25" s="85">
        <v>45488</v>
      </c>
      <c r="F25" s="85">
        <v>45499</v>
      </c>
      <c r="G25" s="27"/>
      <c r="H25" s="27">
        <v>2</v>
      </c>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row>
    <row r="26" spans="1:50" s="1" customFormat="1" ht="22.2" customHeight="1" thickBot="1" x14ac:dyDescent="0.35">
      <c r="A26" s="7" t="s">
        <v>11</v>
      </c>
      <c r="B26" s="66" t="s">
        <v>59</v>
      </c>
      <c r="C26" s="67" t="s">
        <v>66</v>
      </c>
      <c r="D26" s="68">
        <v>0</v>
      </c>
      <c r="E26" s="69">
        <v>45499</v>
      </c>
      <c r="F26" s="69">
        <v>45499</v>
      </c>
      <c r="G26" s="27"/>
      <c r="H26" s="27">
        <v>1</v>
      </c>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row>
    <row r="27" spans="1:50" s="1" customFormat="1" ht="22.2" customHeight="1" thickBot="1" x14ac:dyDescent="0.35">
      <c r="A27" s="7"/>
      <c r="B27" s="87" t="s">
        <v>60</v>
      </c>
      <c r="C27" s="13"/>
      <c r="D27" s="30"/>
      <c r="E27" s="54"/>
      <c r="F27" s="55"/>
      <c r="G27" s="27"/>
      <c r="H27" s="27" t="s">
        <v>76</v>
      </c>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row>
    <row r="28" spans="1:50" s="1" customFormat="1" ht="22.2" customHeight="1" thickBot="1" x14ac:dyDescent="0.35">
      <c r="A28" s="7"/>
      <c r="B28" s="88" t="s">
        <v>61</v>
      </c>
      <c r="C28" s="89" t="s">
        <v>79</v>
      </c>
      <c r="D28" s="31"/>
      <c r="E28" s="91">
        <v>45492</v>
      </c>
      <c r="F28" s="91">
        <v>45493</v>
      </c>
      <c r="G28" s="27"/>
      <c r="H28" s="27">
        <v>2</v>
      </c>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row>
    <row r="29" spans="1:50" s="1" customFormat="1" ht="22.2" customHeight="1" thickBot="1" x14ac:dyDescent="0.35">
      <c r="A29" s="7"/>
      <c r="B29" s="88" t="s">
        <v>49</v>
      </c>
      <c r="C29" s="90" t="s">
        <v>80</v>
      </c>
      <c r="D29" s="31"/>
      <c r="E29" s="91">
        <v>45494</v>
      </c>
      <c r="F29" s="92" t="s">
        <v>17</v>
      </c>
      <c r="G29" s="27"/>
      <c r="H29" s="27" t="e">
        <v>#VALUE!</v>
      </c>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row>
    <row r="30" spans="1:50" s="1" customFormat="1" ht="22.2" customHeight="1" thickBot="1" x14ac:dyDescent="0.35">
      <c r="A30" s="7"/>
      <c r="B30" s="88" t="s">
        <v>62</v>
      </c>
      <c r="C30" s="90" t="s">
        <v>81</v>
      </c>
      <c r="D30" s="31"/>
      <c r="E30" s="92" t="s">
        <v>17</v>
      </c>
      <c r="F30" s="92" t="s">
        <v>17</v>
      </c>
      <c r="G30" s="27"/>
      <c r="H30" s="27" t="e">
        <v>#VALUE!</v>
      </c>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row>
    <row r="31" spans="1:50" s="1" customFormat="1" ht="22.2" customHeight="1" thickBot="1" x14ac:dyDescent="0.35">
      <c r="A31" s="7"/>
      <c r="B31" s="88" t="s">
        <v>63</v>
      </c>
      <c r="C31" s="90" t="s">
        <v>66</v>
      </c>
      <c r="D31" s="31"/>
      <c r="E31" s="92" t="s">
        <v>17</v>
      </c>
      <c r="F31" s="92" t="s">
        <v>17</v>
      </c>
      <c r="G31" s="27"/>
      <c r="H31" s="27" t="e">
        <v>#VALUE!</v>
      </c>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row>
    <row r="32" spans="1:50" s="1" customFormat="1" ht="22.2" customHeight="1" thickBot="1" x14ac:dyDescent="0.35">
      <c r="A32" s="7" t="s">
        <v>11</v>
      </c>
      <c r="B32" s="15" t="s">
        <v>59</v>
      </c>
      <c r="C32" s="14" t="s">
        <v>48</v>
      </c>
      <c r="D32" s="31"/>
      <c r="E32" s="56">
        <v>45499</v>
      </c>
      <c r="F32" s="56">
        <v>45499</v>
      </c>
      <c r="G32" s="27"/>
      <c r="H32" s="27">
        <v>1</v>
      </c>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row>
    <row r="33" spans="1:50" s="1" customFormat="1" ht="22.2" customHeight="1" thickBot="1" x14ac:dyDescent="0.35">
      <c r="A33" s="7"/>
      <c r="B33" s="57" t="s">
        <v>64</v>
      </c>
      <c r="C33" s="58"/>
      <c r="D33" s="59"/>
      <c r="E33" s="60">
        <v>45505</v>
      </c>
      <c r="F33" s="61">
        <v>45505</v>
      </c>
      <c r="G33" s="27"/>
      <c r="H33" s="27"/>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row>
    <row r="34" spans="1:50" s="1" customFormat="1" ht="30" customHeight="1" thickBot="1" x14ac:dyDescent="0.35">
      <c r="A34" s="7"/>
      <c r="B34" s="57" t="s">
        <v>59</v>
      </c>
      <c r="C34" s="58" t="s">
        <v>48</v>
      </c>
      <c r="D34" s="59"/>
      <c r="E34" s="60">
        <v>45499</v>
      </c>
      <c r="F34" s="61">
        <v>45499</v>
      </c>
      <c r="G34" s="32"/>
      <c r="H34" s="32">
        <f t="shared" si="3"/>
        <v>1</v>
      </c>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row>
  </sheetData>
  <mergeCells count="9">
    <mergeCell ref="C3:D3"/>
    <mergeCell ref="C4:D4"/>
    <mergeCell ref="AK4:AQ4"/>
    <mergeCell ref="AR4:AX4"/>
    <mergeCell ref="E3:F3"/>
    <mergeCell ref="I4:O4"/>
    <mergeCell ref="P4:V4"/>
    <mergeCell ref="W4:AC4"/>
    <mergeCell ref="AD4:AJ4"/>
  </mergeCells>
  <phoneticPr fontId="26"/>
  <conditionalFormatting sqref="D7:D34">
    <cfRule type="dataBar" priority="2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AW34">
    <cfRule type="expression" dxfId="4" priority="3">
      <formula>AND(TODAY()&gt;=I$5,TODAY()&lt;J$5)</formula>
    </cfRule>
  </conditionalFormatting>
  <conditionalFormatting sqref="I7:AW34">
    <cfRule type="expression" dxfId="3" priority="2" stopIfTrue="1">
      <formula>AND(タスク_終了&gt;=I$5,タスク_開始&lt;J$5)</formula>
    </cfRule>
  </conditionalFormatting>
  <conditionalFormatting sqref="I7:AX34">
    <cfRule type="expression" dxfId="2" priority="1">
      <formula>AND(タスク_開始&lt;=I$5,ROUNDDOWN((タスク_終了-タスク_開始+1)*タスク_進捗状況,0)+タスク_開始-1&gt;=I$5)</formula>
    </cfRule>
  </conditionalFormatting>
  <conditionalFormatting sqref="AX5:AX34">
    <cfRule type="expression" dxfId="1" priority="50">
      <formula>AND(TODAY()&gt;=AX$5,TODAY()&lt;#REF!)</formula>
    </cfRule>
  </conditionalFormatting>
  <conditionalFormatting sqref="AX7:AX34">
    <cfRule type="expression" dxfId="0" priority="54" stopIfTrue="1">
      <formula>AND(タスク_終了&gt;=AX$5,タスク_開始&lt;#REF!)</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539D1-6341-45D2-822A-B1EA38F4DB17}">
  <dimension ref="A1:A11"/>
  <sheetViews>
    <sheetView workbookViewId="0">
      <selection activeCell="A8" sqref="A8"/>
    </sheetView>
  </sheetViews>
  <sheetFormatPr defaultRowHeight="15" x14ac:dyDescent="0.3"/>
  <cols>
    <col min="1" max="1" width="42.26953125" bestFit="1" customWidth="1"/>
  </cols>
  <sheetData>
    <row r="1" spans="1:1" x14ac:dyDescent="0.3">
      <c r="A1" t="s">
        <v>36</v>
      </c>
    </row>
    <row r="2" spans="1:1" x14ac:dyDescent="0.3">
      <c r="A2" t="s">
        <v>37</v>
      </c>
    </row>
    <row r="3" spans="1:1" x14ac:dyDescent="0.3">
      <c r="A3" t="s">
        <v>44</v>
      </c>
    </row>
    <row r="4" spans="1:1" x14ac:dyDescent="0.3">
      <c r="A4" t="s">
        <v>38</v>
      </c>
    </row>
    <row r="5" spans="1:1" x14ac:dyDescent="0.3">
      <c r="A5" t="s">
        <v>39</v>
      </c>
    </row>
    <row r="6" spans="1:1" x14ac:dyDescent="0.3">
      <c r="A6" t="s">
        <v>45</v>
      </c>
    </row>
    <row r="7" spans="1:1" x14ac:dyDescent="0.3">
      <c r="A7" t="s">
        <v>40</v>
      </c>
    </row>
    <row r="9" spans="1:1" x14ac:dyDescent="0.3">
      <c r="A9" t="s">
        <v>41</v>
      </c>
    </row>
    <row r="10" spans="1:1" x14ac:dyDescent="0.3">
      <c r="A10" t="s">
        <v>43</v>
      </c>
    </row>
    <row r="11" spans="1:1" x14ac:dyDescent="0.3">
      <c r="A11" t="s">
        <v>42</v>
      </c>
    </row>
  </sheetData>
  <phoneticPr fontId="2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election activeCell="A7" sqref="A7"/>
    </sheetView>
  </sheetViews>
  <sheetFormatPr defaultColWidth="9" defaultRowHeight="14.4" x14ac:dyDescent="0.3"/>
  <cols>
    <col min="1" max="1" width="87" style="33" customWidth="1"/>
    <col min="2" max="16384" width="9" style="34"/>
  </cols>
  <sheetData>
    <row r="1" spans="1:2" ht="46.5" customHeight="1" x14ac:dyDescent="0.3"/>
    <row r="2" spans="1:2" s="36" customFormat="1" ht="16.2" x14ac:dyDescent="0.3">
      <c r="A2" s="35" t="s">
        <v>20</v>
      </c>
      <c r="B2" s="35"/>
    </row>
    <row r="3" spans="1:2" s="39" customFormat="1" ht="27" customHeight="1" x14ac:dyDescent="0.3">
      <c r="A3" s="37" t="s">
        <v>21</v>
      </c>
      <c r="B3" s="38"/>
    </row>
    <row r="4" spans="1:2" s="41" customFormat="1" ht="27" x14ac:dyDescent="0.5">
      <c r="A4" s="40" t="s">
        <v>22</v>
      </c>
    </row>
    <row r="5" spans="1:2" ht="60" customHeight="1" x14ac:dyDescent="0.3">
      <c r="A5" s="42" t="s">
        <v>23</v>
      </c>
    </row>
    <row r="6" spans="1:2" ht="26.25" customHeight="1" x14ac:dyDescent="0.3">
      <c r="A6" s="40" t="s">
        <v>24</v>
      </c>
    </row>
    <row r="7" spans="1:2" s="33" customFormat="1" ht="204.9" customHeight="1" x14ac:dyDescent="0.3">
      <c r="A7" s="43" t="s">
        <v>35</v>
      </c>
    </row>
    <row r="8" spans="1:2" s="41" customFormat="1" ht="27" x14ac:dyDescent="0.5">
      <c r="A8" s="40" t="s">
        <v>25</v>
      </c>
    </row>
    <row r="9" spans="1:2" ht="45" x14ac:dyDescent="0.3">
      <c r="A9" s="42" t="s">
        <v>26</v>
      </c>
    </row>
    <row r="10" spans="1:2" s="33" customFormat="1" ht="27.9" customHeight="1" x14ac:dyDescent="0.3">
      <c r="A10" s="44" t="s">
        <v>27</v>
      </c>
    </row>
    <row r="11" spans="1:2" s="41" customFormat="1" ht="27" x14ac:dyDescent="0.5">
      <c r="A11" s="40" t="s">
        <v>28</v>
      </c>
    </row>
    <row r="12" spans="1:2" ht="30" x14ac:dyDescent="0.3">
      <c r="A12" s="42" t="s">
        <v>29</v>
      </c>
    </row>
    <row r="13" spans="1:2" s="33" customFormat="1" ht="27.9" customHeight="1" x14ac:dyDescent="0.3">
      <c r="A13" s="44" t="s">
        <v>30</v>
      </c>
    </row>
    <row r="14" spans="1:2" s="41" customFormat="1" ht="27" x14ac:dyDescent="0.5">
      <c r="A14" s="40" t="s">
        <v>31</v>
      </c>
    </row>
    <row r="15" spans="1:2" ht="64.5" customHeight="1" x14ac:dyDescent="0.3">
      <c r="A15" s="42" t="s">
        <v>32</v>
      </c>
    </row>
    <row r="16" spans="1:2" ht="45" x14ac:dyDescent="0.3">
      <c r="A16" s="42" t="s">
        <v>33</v>
      </c>
    </row>
  </sheetData>
  <phoneticPr fontId="26"/>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6</vt:i4>
      </vt:variant>
    </vt:vector>
  </HeadingPairs>
  <TitlesOfParts>
    <vt:vector size="9" baseType="lpstr">
      <vt:lpstr>プロジェクトのスケジュール</vt:lpstr>
      <vt:lpstr>説明</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2024-07-19T03:47:08Z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