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20120" windowHeight="12800" activeTab="5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6" l="1"/>
  <c r="J3" i="6"/>
  <c r="J4" i="6"/>
  <c r="J5" i="6"/>
  <c r="J6" i="6"/>
  <c r="J7" i="6"/>
  <c r="J8" i="6"/>
  <c r="J9" i="6"/>
  <c r="J10" i="6"/>
  <c r="F4" i="6"/>
  <c r="G4" i="6"/>
  <c r="H4" i="6"/>
  <c r="F5" i="6"/>
  <c r="G5" i="6"/>
  <c r="H5" i="6"/>
  <c r="F6" i="6"/>
  <c r="G6" i="6"/>
  <c r="H6" i="6"/>
  <c r="F7" i="6"/>
  <c r="G7" i="6"/>
  <c r="H7" i="6"/>
  <c r="F8" i="6"/>
  <c r="G8" i="6"/>
  <c r="H8" i="6"/>
  <c r="F9" i="6"/>
  <c r="G9" i="6"/>
  <c r="H9" i="6"/>
  <c r="F10" i="6"/>
  <c r="G10" i="6"/>
  <c r="H10" i="6"/>
  <c r="H3" i="6"/>
  <c r="G3" i="6"/>
  <c r="F3" i="6"/>
  <c r="E15" i="6"/>
  <c r="E16" i="6"/>
  <c r="E17" i="6"/>
  <c r="E18" i="6"/>
  <c r="E19" i="6"/>
  <c r="E20" i="6"/>
  <c r="E21" i="6"/>
  <c r="E22" i="6"/>
  <c r="E14" i="6"/>
  <c r="E3" i="6"/>
  <c r="E4" i="6"/>
  <c r="E5" i="6"/>
  <c r="E6" i="6"/>
  <c r="E7" i="6"/>
  <c r="E8" i="6"/>
  <c r="E9" i="6"/>
  <c r="E10" i="6"/>
  <c r="E2" i="6"/>
</calcChain>
</file>

<file path=xl/sharedStrings.xml><?xml version="1.0" encoding="utf-8"?>
<sst xmlns="http://schemas.openxmlformats.org/spreadsheetml/2006/main" count="59" uniqueCount="20">
  <si>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</si>
  <si>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</si>
  <si>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</si>
  <si>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</si>
  <si>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</si>
  <si>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</si>
  <si>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</si>
  <si>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lambdap</t>
  </si>
  <si>
    <t>lambdac</t>
  </si>
  <si>
    <t>lambdaCBD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</si>
  <si>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</si>
  <si>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</si>
  <si>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</si>
  <si>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</si>
  <si>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</si>
  <si>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Linea 1</t>
  </si>
  <si>
    <t>Capacidad Vehiculo L1</t>
  </si>
  <si>
    <t>Flota L1</t>
  </si>
  <si>
    <t>k/f</t>
  </si>
  <si>
    <t>Relacion de k/f con el aumento de densidad de demanda.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</si>
</sst>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Main!$A$2:$A$11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Main!$B$2:$B$11</c:f>
              <c:numCache>
                <c:formatCode>General</c:formatCode>
                <c:ptCount val="10"/>
                <c:pt idx="0">
                  <c:v>1265.60710035947</c:v>
                </c:pt>
                <c:pt idx="1">
                  <c:v>1180.66183523996</c:v>
                </c:pt>
                <c:pt idx="2">
                  <c:v>1069.85314956138</c:v>
                </c:pt>
                <c:pt idx="3">
                  <c:v>971.398134997466</c:v>
                </c:pt>
                <c:pt idx="4">
                  <c:v>899.709660710699</c:v>
                </c:pt>
                <c:pt idx="5">
                  <c:v>854.093559497746</c:v>
                </c:pt>
                <c:pt idx="6">
                  <c:v>827.889813181821</c:v>
                </c:pt>
                <c:pt idx="7">
                  <c:v>814.035345061429</c:v>
                </c:pt>
                <c:pt idx="8">
                  <c:v>807.196026400709</c:v>
                </c:pt>
                <c:pt idx="9">
                  <c:v>808.877761480788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Main!$A$2:$A$11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Main!$C$2:$C$11</c:f>
              <c:numCache>
                <c:formatCode>General</c:formatCode>
                <c:ptCount val="10"/>
                <c:pt idx="0">
                  <c:v>227.396232962674</c:v>
                </c:pt>
                <c:pt idx="1">
                  <c:v>185.750833478213</c:v>
                </c:pt>
                <c:pt idx="2">
                  <c:v>131.410037673085</c:v>
                </c:pt>
                <c:pt idx="3">
                  <c:v>83.1399434668923</c:v>
                </c:pt>
                <c:pt idx="4">
                  <c:v>48.0084052852493</c:v>
                </c:pt>
                <c:pt idx="5">
                  <c:v>25.6646317454814</c:v>
                </c:pt>
                <c:pt idx="6">
                  <c:v>12.872766194284</c:v>
                </c:pt>
                <c:pt idx="7">
                  <c:v>6.05523521334884</c:v>
                </c:pt>
                <c:pt idx="8">
                  <c:v>2.71033372706769</c:v>
                </c:pt>
                <c:pt idx="9">
                  <c:v>4.46439864179458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Main!$A$2:$A$11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Main!$D$2:$D$11</c:f>
              <c:numCache>
                <c:formatCode>General</c:formatCode>
                <c:ptCount val="10"/>
                <c:pt idx="0">
                  <c:v>346.79094676535</c:v>
                </c:pt>
                <c:pt idx="1">
                  <c:v>348.681627863169</c:v>
                </c:pt>
                <c:pt idx="2">
                  <c:v>350.696119888876</c:v>
                </c:pt>
                <c:pt idx="3">
                  <c:v>351.971438950965</c:v>
                </c:pt>
                <c:pt idx="4">
                  <c:v>352.555720201497</c:v>
                </c:pt>
                <c:pt idx="5">
                  <c:v>352.767119760989</c:v>
                </c:pt>
                <c:pt idx="6">
                  <c:v>352.83082492528</c:v>
                </c:pt>
                <c:pt idx="7">
                  <c:v>352.847362711686</c:v>
                </c:pt>
                <c:pt idx="8">
                  <c:v>352.851144030161</c:v>
                </c:pt>
                <c:pt idx="9">
                  <c:v>352.851917539132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Main!$A$2:$A$11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Main!$E$2:$E$11</c:f>
              <c:numCache>
                <c:formatCode>General</c:formatCode>
                <c:ptCount val="10"/>
                <c:pt idx="0">
                  <c:v>316.981469680362</c:v>
                </c:pt>
                <c:pt idx="1">
                  <c:v>315.254463084607</c:v>
                </c:pt>
                <c:pt idx="2">
                  <c:v>313.484227596096</c:v>
                </c:pt>
                <c:pt idx="3">
                  <c:v>312.399783140396</c:v>
                </c:pt>
                <c:pt idx="4">
                  <c:v>311.912140856029</c:v>
                </c:pt>
                <c:pt idx="5">
                  <c:v>311.73711313245</c:v>
                </c:pt>
                <c:pt idx="6">
                  <c:v>311.684514484963</c:v>
                </c:pt>
                <c:pt idx="7">
                  <c:v>311.670870965675</c:v>
                </c:pt>
                <c:pt idx="8">
                  <c:v>311.667752051477</c:v>
                </c:pt>
                <c:pt idx="9">
                  <c:v>311.667114073618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Main!$A$2:$A$11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Main!$F$2:$F$11</c:f>
              <c:numCache>
                <c:formatCode>General</c:formatCode>
                <c:ptCount val="10"/>
                <c:pt idx="0">
                  <c:v>159.237284465838</c:v>
                </c:pt>
                <c:pt idx="1">
                  <c:v>130.071844333308</c:v>
                </c:pt>
                <c:pt idx="2">
                  <c:v>92.0168069911463</c:v>
                </c:pt>
                <c:pt idx="3">
                  <c:v>58.213567455054</c:v>
                </c:pt>
                <c:pt idx="4">
                  <c:v>33.6187720651029</c:v>
                </c:pt>
                <c:pt idx="5">
                  <c:v>17.9786138258722</c:v>
                </c:pt>
                <c:pt idx="6">
                  <c:v>8.96746227222135</c:v>
                </c:pt>
                <c:pt idx="7">
                  <c:v>4.24758467167675</c:v>
                </c:pt>
                <c:pt idx="8">
                  <c:v>1.90058213721698</c:v>
                </c:pt>
                <c:pt idx="9">
                  <c:v>2.25572984989701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Main!$A$2:$A$11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Main!$G$2:$G$11</c:f>
              <c:numCache>
                <c:formatCode>General</c:formatCode>
                <c:ptCount val="10"/>
                <c:pt idx="0">
                  <c:v>215.201166485244</c:v>
                </c:pt>
                <c:pt idx="1">
                  <c:v>200.903066480661</c:v>
                </c:pt>
                <c:pt idx="2">
                  <c:v>182.245957412175</c:v>
                </c:pt>
                <c:pt idx="3">
                  <c:v>165.673401984159</c:v>
                </c:pt>
                <c:pt idx="4">
                  <c:v>153.614622302821</c:v>
                </c:pt>
                <c:pt idx="5">
                  <c:v>145.946081032953</c:v>
                </c:pt>
                <c:pt idx="6">
                  <c:v>141.534245305072</c:v>
                </c:pt>
                <c:pt idx="7">
                  <c:v>139.214291499042</c:v>
                </c:pt>
                <c:pt idx="8">
                  <c:v>138.066214454786</c:v>
                </c:pt>
                <c:pt idx="9">
                  <c:v>137.638601376347</c:v>
                </c:pt>
              </c:numCache>
            </c:numRef>
          </c:val>
          <c:smooth val="0"/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Main!$A$14:$A$22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cat>
          <c:val>
            <c:numRef>
              <c:f>Main!$B$14:$B$22</c:f>
              <c:numCache>
                <c:formatCode>General</c:formatCode>
                <c:ptCount val="9"/>
                <c:pt idx="0">
                  <c:v>1418.90223914755</c:v>
                </c:pt>
                <c:pt idx="1">
                  <c:v>1338.47334944978</c:v>
                </c:pt>
                <c:pt idx="2">
                  <c:v>1233.5440866479</c:v>
                </c:pt>
                <c:pt idx="3">
                  <c:v>1140.29877435452</c:v>
                </c:pt>
                <c:pt idx="4">
                  <c:v>1072.39375718146</c:v>
                </c:pt>
                <c:pt idx="5">
                  <c:v>1029.17814709792</c:v>
                </c:pt>
                <c:pt idx="6">
                  <c:v>-738.027915369786</c:v>
                </c:pt>
                <c:pt idx="7">
                  <c:v>991.226759525209</c:v>
                </c:pt>
                <c:pt idx="8">
                  <c:v>984.75468801126</c:v>
                </c:pt>
              </c:numCache>
            </c:numRef>
          </c:val>
          <c:smooth val="0"/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Main!$A$14:$A$22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cat>
          <c:val>
            <c:numRef>
              <c:f>Main!$C$14:$C$22</c:f>
              <c:numCache>
                <c:formatCode>General</c:formatCode>
                <c:ptCount val="9"/>
                <c:pt idx="0">
                  <c:v>214.804513353113</c:v>
                </c:pt>
                <c:pt idx="1">
                  <c:v>175.475624964988</c:v>
                </c:pt>
                <c:pt idx="2">
                  <c:v>124.146465794365</c:v>
                </c:pt>
                <c:pt idx="3">
                  <c:v>78.5471750154782</c:v>
                </c:pt>
                <c:pt idx="4">
                  <c:v>45.3584781892589</c:v>
                </c:pt>
                <c:pt idx="5">
                  <c:v>24.2428846905714</c:v>
                </c:pt>
                <c:pt idx="6">
                  <c:v>13.3030327069931</c:v>
                </c:pt>
                <c:pt idx="7">
                  <c:v>5.71396146786492</c:v>
                </c:pt>
                <c:pt idx="8">
                  <c:v>2.568343769625</c:v>
                </c:pt>
              </c:numCache>
            </c:numRef>
          </c:val>
          <c:smooth val="0"/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Main!$A$14:$A$22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cat>
          <c:val>
            <c:numRef>
              <c:f>Main!$D$14:$D$22</c:f>
              <c:numCache>
                <c:formatCode>General</c:formatCode>
                <c:ptCount val="9"/>
                <c:pt idx="0">
                  <c:v>346.79094676535</c:v>
                </c:pt>
                <c:pt idx="1">
                  <c:v>348.681627863169</c:v>
                </c:pt>
                <c:pt idx="2">
                  <c:v>350.696119888876</c:v>
                </c:pt>
                <c:pt idx="3">
                  <c:v>351.971438950965</c:v>
                </c:pt>
                <c:pt idx="4">
                  <c:v>352.555720201497</c:v>
                </c:pt>
                <c:pt idx="5">
                  <c:v>352.767119760989</c:v>
                </c:pt>
                <c:pt idx="6">
                  <c:v>352.83082492528</c:v>
                </c:pt>
                <c:pt idx="7">
                  <c:v>352.847362711686</c:v>
                </c:pt>
                <c:pt idx="8">
                  <c:v>352.851144030161</c:v>
                </c:pt>
              </c:numCache>
            </c:numRef>
          </c:val>
          <c:smooth val="0"/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Main!$A$14:$A$22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cat>
          <c:val>
            <c:numRef>
              <c:f>Main!$E$14:$E$22</c:f>
              <c:numCache>
                <c:formatCode>General</c:formatCode>
                <c:ptCount val="9"/>
                <c:pt idx="0">
                  <c:v>316.981469680362</c:v>
                </c:pt>
                <c:pt idx="1">
                  <c:v>315.254463084607</c:v>
                </c:pt>
                <c:pt idx="2">
                  <c:v>313.484227596096</c:v>
                </c:pt>
                <c:pt idx="3">
                  <c:v>312.399783140396</c:v>
                </c:pt>
                <c:pt idx="4">
                  <c:v>311.912140856029</c:v>
                </c:pt>
                <c:pt idx="5">
                  <c:v>311.73711313245</c:v>
                </c:pt>
                <c:pt idx="6">
                  <c:v>311.684514484963</c:v>
                </c:pt>
                <c:pt idx="7">
                  <c:v>311.670870965675</c:v>
                </c:pt>
                <c:pt idx="8">
                  <c:v>311.667752051477</c:v>
                </c:pt>
              </c:numCache>
            </c:numRef>
          </c:val>
          <c:smooth val="0"/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Main!$A$14:$A$22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cat>
          <c:val>
            <c:numRef>
              <c:f>Main!$F$14:$F$22</c:f>
              <c:numCache>
                <c:formatCode>General</c:formatCode>
                <c:ptCount val="9"/>
                <c:pt idx="0">
                  <c:v>114.519467358427</c:v>
                </c:pt>
                <c:pt idx="1">
                  <c:v>93.55009162908379</c:v>
                </c:pt>
                <c:pt idx="2">
                  <c:v>66.18477904725781</c:v>
                </c:pt>
                <c:pt idx="3">
                  <c:v>41.8721362785624</c:v>
                </c:pt>
                <c:pt idx="4">
                  <c:v>24.1779963015673</c:v>
                </c:pt>
                <c:pt idx="5">
                  <c:v>12.9261992367865</c:v>
                </c:pt>
                <c:pt idx="6">
                  <c:v>-978.655567395661</c:v>
                </c:pt>
                <c:pt idx="7">
                  <c:v>3.04693919228445</c:v>
                </c:pt>
                <c:pt idx="8">
                  <c:v>1.35620029399424</c:v>
                </c:pt>
              </c:numCache>
            </c:numRef>
          </c:val>
          <c:smooth val="0"/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Main!$A$14:$A$22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cat>
          <c:val>
            <c:numRef>
              <c:f>Main!$G$14:$G$22</c:f>
              <c:numCache>
                <c:formatCode>General</c:formatCode>
                <c:ptCount val="9"/>
                <c:pt idx="0">
                  <c:v>425.805841990301</c:v>
                </c:pt>
                <c:pt idx="1">
                  <c:v>405.511541907933</c:v>
                </c:pt>
                <c:pt idx="2">
                  <c:v>379.032494321304</c:v>
                </c:pt>
                <c:pt idx="3">
                  <c:v>355.508240969117</c:v>
                </c:pt>
                <c:pt idx="4">
                  <c:v>338.389421633107</c:v>
                </c:pt>
                <c:pt idx="5">
                  <c:v>327.504830277127</c:v>
                </c:pt>
                <c:pt idx="6">
                  <c:v>-437.190720091361</c:v>
                </c:pt>
                <c:pt idx="7">
                  <c:v>317.947625187698</c:v>
                </c:pt>
                <c:pt idx="8">
                  <c:v>316.311247866003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642376"/>
        <c:axId val="-2080252424"/>
      </c:lineChart>
      <c:catAx>
        <c:axId val="-207264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0252424"/>
        <c:crosses val="autoZero"/>
        <c:auto val="1"/>
        <c:lblAlgn val="ctr"/>
        <c:lblOffset val="100"/>
        <c:noMultiLvlLbl val="0"/>
      </c:catAx>
      <c:valAx>
        <c:axId val="-2080252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2642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TT!$A$2:$A$11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'TE y TT'!$B$2:$B$10</c:f>
              <c:numCache>
                <c:formatCode>General</c:formatCode>
                <c:ptCount val="9"/>
                <c:pt idx="0">
                  <c:v>159.237284465838</c:v>
                </c:pt>
                <c:pt idx="1">
                  <c:v>130.071844333308</c:v>
                </c:pt>
                <c:pt idx="2">
                  <c:v>92.0168069911463</c:v>
                </c:pt>
                <c:pt idx="3">
                  <c:v>58.213567455054</c:v>
                </c:pt>
                <c:pt idx="4">
                  <c:v>33.6187720651029</c:v>
                </c:pt>
                <c:pt idx="5">
                  <c:v>17.9786138258722</c:v>
                </c:pt>
                <c:pt idx="6">
                  <c:v>4.24758467167675</c:v>
                </c:pt>
                <c:pt idx="7">
                  <c:v>1.90058213721698</c:v>
                </c:pt>
                <c:pt idx="8">
                  <c:v>2.25572984989701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TT!$A$2:$A$11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'TE y TT'!$C$2:$C$10</c:f>
              <c:numCache>
                <c:formatCode>General</c:formatCode>
                <c:ptCount val="9"/>
                <c:pt idx="0">
                  <c:v>215.201166485244</c:v>
                </c:pt>
                <c:pt idx="1">
                  <c:v>200.903066480661</c:v>
                </c:pt>
                <c:pt idx="2">
                  <c:v>182.245957412175</c:v>
                </c:pt>
                <c:pt idx="3">
                  <c:v>165.673401984159</c:v>
                </c:pt>
                <c:pt idx="4">
                  <c:v>153.614622302821</c:v>
                </c:pt>
                <c:pt idx="5">
                  <c:v>145.946081032953</c:v>
                </c:pt>
                <c:pt idx="6">
                  <c:v>139.214291499042</c:v>
                </c:pt>
                <c:pt idx="7">
                  <c:v>138.066214454786</c:v>
                </c:pt>
                <c:pt idx="8">
                  <c:v>137.638601376347</c:v>
                </c:pt>
              </c:numCache>
            </c:numRef>
          </c:val>
          <c:smooth val="0"/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TT!$A$14:$A$23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'TE y TT'!$B$13:$B$21</c:f>
              <c:numCache>
                <c:formatCode>General</c:formatCode>
                <c:ptCount val="9"/>
                <c:pt idx="0">
                  <c:v>114.519467358427</c:v>
                </c:pt>
                <c:pt idx="1">
                  <c:v>93.55009162908379</c:v>
                </c:pt>
                <c:pt idx="2">
                  <c:v>66.18477904725781</c:v>
                </c:pt>
                <c:pt idx="3">
                  <c:v>41.8721362785624</c:v>
                </c:pt>
                <c:pt idx="4">
                  <c:v>24.1779963015673</c:v>
                </c:pt>
                <c:pt idx="5">
                  <c:v>12.9261992367865</c:v>
                </c:pt>
                <c:pt idx="6">
                  <c:v>3.04693919228445</c:v>
                </c:pt>
                <c:pt idx="7">
                  <c:v>1.35620029399424</c:v>
                </c:pt>
                <c:pt idx="8">
                  <c:v>0.000279454564131142</c:v>
                </c:pt>
              </c:numCache>
            </c:numRef>
          </c:val>
          <c:smooth val="0"/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TT!$A$14:$A$23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'TE y TT'!$C$13:$C$21</c:f>
              <c:numCache>
                <c:formatCode>General</c:formatCode>
                <c:ptCount val="9"/>
                <c:pt idx="0">
                  <c:v>425.805841990301</c:v>
                </c:pt>
                <c:pt idx="1">
                  <c:v>405.511541907933</c:v>
                </c:pt>
                <c:pt idx="2">
                  <c:v>379.032494321304</c:v>
                </c:pt>
                <c:pt idx="3">
                  <c:v>355.508240969117</c:v>
                </c:pt>
                <c:pt idx="4">
                  <c:v>338.389421633107</c:v>
                </c:pt>
                <c:pt idx="5">
                  <c:v>327.504830277127</c:v>
                </c:pt>
                <c:pt idx="6">
                  <c:v>317.947625187698</c:v>
                </c:pt>
                <c:pt idx="7">
                  <c:v>316.311247866003</c:v>
                </c:pt>
                <c:pt idx="8">
                  <c:v>315.000246116685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031560"/>
        <c:axId val="-2072378360"/>
      </c:lineChart>
      <c:catAx>
        <c:axId val="-207203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2378360"/>
        <c:crosses val="autoZero"/>
        <c:auto val="1"/>
        <c:lblAlgn val="ctr"/>
        <c:lblOffset val="100"/>
        <c:noMultiLvlLbl val="0"/>
      </c:catAx>
      <c:valAx>
        <c:axId val="-2072378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2031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CO!$A$2:$A$11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'CT y CO'!$B$2:$B$11</c:f>
              <c:numCache>
                <c:formatCode>General</c:formatCode>
                <c:ptCount val="10"/>
                <c:pt idx="0">
                  <c:v>1265.60710035947</c:v>
                </c:pt>
                <c:pt idx="1">
                  <c:v>1180.66183523996</c:v>
                </c:pt>
                <c:pt idx="2">
                  <c:v>1069.85314956138</c:v>
                </c:pt>
                <c:pt idx="3">
                  <c:v>971.398134997466</c:v>
                </c:pt>
                <c:pt idx="4">
                  <c:v>899.709660710699</c:v>
                </c:pt>
                <c:pt idx="5">
                  <c:v>854.093559497746</c:v>
                </c:pt>
                <c:pt idx="6">
                  <c:v>827.889813181821</c:v>
                </c:pt>
                <c:pt idx="7">
                  <c:v>814.035345061429</c:v>
                </c:pt>
                <c:pt idx="8">
                  <c:v>807.196026400709</c:v>
                </c:pt>
                <c:pt idx="9">
                  <c:v>808.877761480788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CO!$A$2:$A$11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'CT y CO'!$C$2:$C$11</c:f>
              <c:numCache>
                <c:formatCode>General</c:formatCode>
                <c:ptCount val="10"/>
                <c:pt idx="0">
                  <c:v>227.396232962674</c:v>
                </c:pt>
                <c:pt idx="1">
                  <c:v>185.750833478213</c:v>
                </c:pt>
                <c:pt idx="2">
                  <c:v>131.410037673085</c:v>
                </c:pt>
                <c:pt idx="3">
                  <c:v>83.1399434668923</c:v>
                </c:pt>
                <c:pt idx="4">
                  <c:v>48.0084052852493</c:v>
                </c:pt>
                <c:pt idx="5">
                  <c:v>25.6646317454814</c:v>
                </c:pt>
                <c:pt idx="6">
                  <c:v>12.872766194284</c:v>
                </c:pt>
                <c:pt idx="7">
                  <c:v>6.05523521334884</c:v>
                </c:pt>
                <c:pt idx="8">
                  <c:v>2.71033372706769</c:v>
                </c:pt>
                <c:pt idx="9">
                  <c:v>4.46439864179458</c:v>
                </c:pt>
              </c:numCache>
            </c:numRef>
          </c:val>
          <c:smooth val="0"/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CO!$A$14:$A$23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'CT y CO'!$B$14:$B$22</c:f>
              <c:numCache>
                <c:formatCode>General</c:formatCode>
                <c:ptCount val="9"/>
                <c:pt idx="0">
                  <c:v>1418.90223914755</c:v>
                </c:pt>
                <c:pt idx="1">
                  <c:v>1338.47334944978</c:v>
                </c:pt>
                <c:pt idx="2">
                  <c:v>1233.5440866479</c:v>
                </c:pt>
                <c:pt idx="3">
                  <c:v>1140.29877435452</c:v>
                </c:pt>
                <c:pt idx="4">
                  <c:v>1072.39375718146</c:v>
                </c:pt>
                <c:pt idx="5">
                  <c:v>1029.17814709792</c:v>
                </c:pt>
                <c:pt idx="6">
                  <c:v>-738.027915369786</c:v>
                </c:pt>
                <c:pt idx="7">
                  <c:v>991.226759525209</c:v>
                </c:pt>
                <c:pt idx="8">
                  <c:v>984.75468801126</c:v>
                </c:pt>
              </c:numCache>
            </c:numRef>
          </c:val>
          <c:smooth val="0"/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CO!$A$14:$A$23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'CT y CO'!$C$14:$C$22</c:f>
              <c:numCache>
                <c:formatCode>General</c:formatCode>
                <c:ptCount val="9"/>
                <c:pt idx="0">
                  <c:v>214.804513353113</c:v>
                </c:pt>
                <c:pt idx="1">
                  <c:v>175.475624964988</c:v>
                </c:pt>
                <c:pt idx="2">
                  <c:v>124.146465794365</c:v>
                </c:pt>
                <c:pt idx="3">
                  <c:v>78.5471750154782</c:v>
                </c:pt>
                <c:pt idx="4">
                  <c:v>45.3584781892589</c:v>
                </c:pt>
                <c:pt idx="5">
                  <c:v>24.2428846905714</c:v>
                </c:pt>
                <c:pt idx="6">
                  <c:v>13.3030327069931</c:v>
                </c:pt>
                <c:pt idx="7">
                  <c:v>5.71396146786492</c:v>
                </c:pt>
                <c:pt idx="8">
                  <c:v>2.568343769625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021656"/>
        <c:axId val="-2072950040"/>
      </c:lineChart>
      <c:catAx>
        <c:axId val="-2072021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2950040"/>
        <c:crosses val="autoZero"/>
        <c:auto val="1"/>
        <c:lblAlgn val="ctr"/>
        <c:lblOffset val="100"/>
        <c:noMultiLvlLbl val="0"/>
      </c:catAx>
      <c:valAx>
        <c:axId val="-207295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2021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TA!$A$2:$A$11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TV y TA!$B$2:$B$11</c:f>
              <c:numCache>
                <c:formatCode>General</c:formatCode>
                <c:ptCount val="10"/>
                <c:pt idx="0">
                  <c:v>346.79094676535</c:v>
                </c:pt>
                <c:pt idx="1">
                  <c:v>348.681627863169</c:v>
                </c:pt>
                <c:pt idx="2">
                  <c:v>350.6961198888758</c:v>
                </c:pt>
                <c:pt idx="3">
                  <c:v>351.9714389509648</c:v>
                </c:pt>
                <c:pt idx="4">
                  <c:v>352.555720201497</c:v>
                </c:pt>
                <c:pt idx="5">
                  <c:v>352.7671197609888</c:v>
                </c:pt>
                <c:pt idx="6">
                  <c:v>352.83082492528</c:v>
                </c:pt>
                <c:pt idx="7">
                  <c:v>352.847362711686</c:v>
                </c:pt>
                <c:pt idx="8">
                  <c:v>352.851144030161</c:v>
                </c:pt>
                <c:pt idx="9">
                  <c:v>352.851917539132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TA!$A$2:$A$11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TV y TA!$C$2:$C$11</c:f>
              <c:numCache>
                <c:formatCode>General</c:formatCode>
                <c:ptCount val="10"/>
                <c:pt idx="0">
                  <c:v>316.981469680362</c:v>
                </c:pt>
                <c:pt idx="1">
                  <c:v>315.254463084607</c:v>
                </c:pt>
                <c:pt idx="2">
                  <c:v>313.484227596096</c:v>
                </c:pt>
                <c:pt idx="3">
                  <c:v>312.399783140396</c:v>
                </c:pt>
                <c:pt idx="4">
                  <c:v>311.9121408560289</c:v>
                </c:pt>
                <c:pt idx="5">
                  <c:v>311.73711313245</c:v>
                </c:pt>
                <c:pt idx="6">
                  <c:v>311.684514484963</c:v>
                </c:pt>
                <c:pt idx="7">
                  <c:v>311.670870965675</c:v>
                </c:pt>
                <c:pt idx="8">
                  <c:v>311.667752051477</c:v>
                </c:pt>
                <c:pt idx="9">
                  <c:v>311.667114073618</c:v>
                </c:pt>
              </c:numCache>
            </c:numRef>
          </c:val>
          <c:smooth val="0"/>
        </c:ser>
        <c:ser>
          <c:idx val="2"/>
          <c:order val="2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TA!$A$14:$A$23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TV y TA!$B$14:$B$23</c:f>
              <c:numCache>
                <c:formatCode>General</c:formatCode>
                <c:ptCount val="10"/>
                <c:pt idx="0">
                  <c:v>346.79094676535</c:v>
                </c:pt>
                <c:pt idx="1">
                  <c:v>348.681627863169</c:v>
                </c:pt>
                <c:pt idx="2">
                  <c:v>350.6961198888758</c:v>
                </c:pt>
                <c:pt idx="3">
                  <c:v>351.9714389509648</c:v>
                </c:pt>
                <c:pt idx="4">
                  <c:v>352.555720201497</c:v>
                </c:pt>
                <c:pt idx="5">
                  <c:v>352.7671197609888</c:v>
                </c:pt>
                <c:pt idx="6">
                  <c:v>352.83082492528</c:v>
                </c:pt>
                <c:pt idx="7">
                  <c:v>352.847362711686</c:v>
                </c:pt>
                <c:pt idx="8">
                  <c:v>352.851144030161</c:v>
                </c:pt>
                <c:pt idx="9">
                  <c:v>352.851917539132</c:v>
                </c:pt>
              </c:numCache>
            </c:numRef>
          </c:val>
          <c:smooth val="0"/>
        </c:ser>
        <c:ser>
          <c:idx val="3"/>
          <c:order val="3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TA!$A$14:$A$23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TV y TA!$C$14:$C$23</c:f>
              <c:numCache>
                <c:formatCode>General</c:formatCode>
                <c:ptCount val="10"/>
                <c:pt idx="0">
                  <c:v>316.981469680362</c:v>
                </c:pt>
                <c:pt idx="1">
                  <c:v>315.254463084607</c:v>
                </c:pt>
                <c:pt idx="2">
                  <c:v>313.484227596096</c:v>
                </c:pt>
                <c:pt idx="3">
                  <c:v>312.399783140396</c:v>
                </c:pt>
                <c:pt idx="4">
                  <c:v>311.9121408560289</c:v>
                </c:pt>
                <c:pt idx="5">
                  <c:v>311.73711313245</c:v>
                </c:pt>
                <c:pt idx="6">
                  <c:v>311.684514484963</c:v>
                </c:pt>
                <c:pt idx="7">
                  <c:v>311.670870965675</c:v>
                </c:pt>
                <c:pt idx="8">
                  <c:v>311.667752051477</c:v>
                </c:pt>
                <c:pt idx="9">
                  <c:v>311.667114073618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741816"/>
        <c:axId val="-2079626152"/>
      </c:lineChart>
      <c:catAx>
        <c:axId val="-2079741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9626152"/>
        <c:crosses val="autoZero"/>
        <c:auto val="1"/>
        <c:lblAlgn val="ctr"/>
        <c:lblOffset val="100"/>
        <c:noMultiLvlLbl val="0"/>
      </c:catAx>
      <c:valAx>
        <c:axId val="-2079626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741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Trans!$A$2:$A$11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Trans!$B$2:$B$11</c:f>
              <c:numCache>
                <c:formatCode>General</c:formatCode>
                <c:ptCount val="10"/>
                <c:pt idx="0">
                  <c:v>0.45712962962963</c:v>
                </c:pt>
                <c:pt idx="1">
                  <c:v>0.45712962962963</c:v>
                </c:pt>
                <c:pt idx="2">
                  <c:v>0.45712962962963</c:v>
                </c:pt>
                <c:pt idx="3">
                  <c:v>0.45712962962963</c:v>
                </c:pt>
                <c:pt idx="4">
                  <c:v>0.45712962962963</c:v>
                </c:pt>
                <c:pt idx="5">
                  <c:v>0.45712962962963</c:v>
                </c:pt>
                <c:pt idx="6">
                  <c:v>0.45712962962963</c:v>
                </c:pt>
                <c:pt idx="7">
                  <c:v>0.45712962962963</c:v>
                </c:pt>
                <c:pt idx="8">
                  <c:v>0.45712962962963</c:v>
                </c:pt>
                <c:pt idx="9">
                  <c:v>0.45712962962963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Trans!$A$2:$A$11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Trans!$C$2:$C$11</c:f>
              <c:numCache>
                <c:formatCode>General</c:formatCode>
                <c:ptCount val="10"/>
                <c:pt idx="0">
                  <c:v>0.45712962962963</c:v>
                </c:pt>
                <c:pt idx="1">
                  <c:v>0.45712962962963</c:v>
                </c:pt>
                <c:pt idx="2">
                  <c:v>0.45712962962963</c:v>
                </c:pt>
                <c:pt idx="3">
                  <c:v>0.45712962962963</c:v>
                </c:pt>
                <c:pt idx="4">
                  <c:v>0.45712962962963</c:v>
                </c:pt>
                <c:pt idx="5">
                  <c:v>0.45712962962963</c:v>
                </c:pt>
                <c:pt idx="6">
                  <c:v>0.45712962962963</c:v>
                </c:pt>
                <c:pt idx="7">
                  <c:v>0.45712962962963</c:v>
                </c:pt>
                <c:pt idx="8">
                  <c:v>0.45712962962963</c:v>
                </c:pt>
                <c:pt idx="9">
                  <c:v>0.45712962962963</c:v>
                </c:pt>
              </c:numCache>
            </c:numRef>
          </c:val>
          <c:smooth val="0"/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Trans!$A$14:$A$23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Trans!$B$14:$B$23</c:f>
              <c:numCache>
                <c:formatCode>General</c:formatCode>
                <c:ptCount val="10"/>
                <c:pt idx="0">
                  <c:v>0.74375</c:v>
                </c:pt>
                <c:pt idx="1">
                  <c:v>0.74375</c:v>
                </c:pt>
                <c:pt idx="2">
                  <c:v>0.74375</c:v>
                </c:pt>
                <c:pt idx="3">
                  <c:v>0.74375</c:v>
                </c:pt>
                <c:pt idx="4">
                  <c:v>0.74375</c:v>
                </c:pt>
                <c:pt idx="5">
                  <c:v>0.74375</c:v>
                </c:pt>
                <c:pt idx="6">
                  <c:v>0.74375</c:v>
                </c:pt>
                <c:pt idx="7">
                  <c:v>0.74375</c:v>
                </c:pt>
                <c:pt idx="8">
                  <c:v>0.74375</c:v>
                </c:pt>
                <c:pt idx="9">
                  <c:v>0.74375</c:v>
                </c:pt>
              </c:numCache>
            </c:numRef>
          </c:val>
          <c:smooth val="0"/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Trans!$A$14:$A$23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Trans!$C$14:$C$23</c:f>
              <c:numCache>
                <c:formatCode>General</c:formatCode>
                <c:ptCount val="10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403560"/>
        <c:axId val="-2072152920"/>
      </c:lineChart>
      <c:catAx>
        <c:axId val="-2072403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2152920"/>
        <c:crosses val="autoZero"/>
        <c:auto val="1"/>
        <c:lblAlgn val="ctr"/>
        <c:lblOffset val="100"/>
        <c:noMultiLvlLbl val="0"/>
      </c:catAx>
      <c:valAx>
        <c:axId val="-2072152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2403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Trans!$A$2:$A$11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Trans!$D$2:$D$11</c:f>
              <c:numCache>
                <c:formatCode>General</c:formatCode>
                <c:ptCount val="10"/>
                <c:pt idx="0">
                  <c:v>0.071733722161748</c:v>
                </c:pt>
                <c:pt idx="1">
                  <c:v>0.0669676888268871</c:v>
                </c:pt>
                <c:pt idx="2">
                  <c:v>0.0607486524707251</c:v>
                </c:pt>
                <c:pt idx="3">
                  <c:v>0.055224467328053</c:v>
                </c:pt>
                <c:pt idx="4">
                  <c:v>0.0512048741009404</c:v>
                </c:pt>
                <c:pt idx="5">
                  <c:v>0.048648693677651</c:v>
                </c:pt>
                <c:pt idx="6">
                  <c:v>0.0471780817683574</c:v>
                </c:pt>
                <c:pt idx="7">
                  <c:v>0.0464047638330141</c:v>
                </c:pt>
                <c:pt idx="8">
                  <c:v>0.0460220714849287</c:v>
                </c:pt>
                <c:pt idx="9">
                  <c:v>0.0458795337921156</c:v>
                </c:pt>
              </c:numCache>
            </c:numRef>
          </c:val>
          <c:smooth val="0"/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Trans!$A$2:$A$11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Trans!$E$2:$E$11</c:f>
              <c:numCache>
                <c:formatCode>General</c:formatCode>
                <c:ptCount val="10"/>
                <c:pt idx="0">
                  <c:v>0.0260207591987852</c:v>
                </c:pt>
                <c:pt idx="1">
                  <c:v>0.0212547258639242</c:v>
                </c:pt>
                <c:pt idx="2">
                  <c:v>0.0150356895077623</c:v>
                </c:pt>
                <c:pt idx="3">
                  <c:v>0.00951150436508994</c:v>
                </c:pt>
                <c:pt idx="4">
                  <c:v>0.00549191113797717</c:v>
                </c:pt>
                <c:pt idx="5">
                  <c:v>0.00293573071468805</c:v>
                </c:pt>
                <c:pt idx="6">
                  <c:v>0.00146511880539442</c:v>
                </c:pt>
                <c:pt idx="7">
                  <c:v>0.000691800870051137</c:v>
                </c:pt>
                <c:pt idx="8">
                  <c:v>0.000309108521965708</c:v>
                </c:pt>
                <c:pt idx="9">
                  <c:v>0.000166570829152626</c:v>
                </c:pt>
              </c:numCache>
            </c:numRef>
          </c:val>
          <c:smooth val="0"/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Trans!$A$14:$A$23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Trans!$D$14:$D$23</c:f>
              <c:numCache>
                <c:formatCode>General</c:formatCode>
                <c:ptCount val="10"/>
                <c:pt idx="0">
                  <c:v>0.141935280663434</c:v>
                </c:pt>
                <c:pt idx="1">
                  <c:v>0.135170513969311</c:v>
                </c:pt>
                <c:pt idx="2">
                  <c:v>0.126344164773768</c:v>
                </c:pt>
                <c:pt idx="3">
                  <c:v>0.118502746989706</c:v>
                </c:pt>
                <c:pt idx="4">
                  <c:v>0.112796473877702</c:v>
                </c:pt>
                <c:pt idx="5">
                  <c:v>0.109168276759042</c:v>
                </c:pt>
                <c:pt idx="6">
                  <c:v>-0.145730240030454</c:v>
                </c:pt>
                <c:pt idx="7">
                  <c:v>0.105982541729233</c:v>
                </c:pt>
                <c:pt idx="8">
                  <c:v>0.105437082622001</c:v>
                </c:pt>
                <c:pt idx="9">
                  <c:v>0.105000082038895</c:v>
                </c:pt>
              </c:numCache>
            </c:numRef>
          </c:val>
          <c:smooth val="0"/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Trans!$A$14:$A$23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Trans!$E$14:$E$23</c:f>
              <c:numCache>
                <c:formatCode>General</c:formatCode>
                <c:ptCount val="10"/>
                <c:pt idx="0">
                  <c:v>0.0369352806634342</c:v>
                </c:pt>
                <c:pt idx="1">
                  <c:v>0.0301705139693111</c:v>
                </c:pt>
                <c:pt idx="2">
                  <c:v>0.0213441647737683</c:v>
                </c:pt>
                <c:pt idx="3">
                  <c:v>0.0135027469897052</c:v>
                </c:pt>
                <c:pt idx="4">
                  <c:v>0.00779647387770331</c:v>
                </c:pt>
                <c:pt idx="5">
                  <c:v>0.00416827675904195</c:v>
                </c:pt>
                <c:pt idx="6">
                  <c:v>-0.250730240030454</c:v>
                </c:pt>
                <c:pt idx="7">
                  <c:v>0.00098254172923257</c:v>
                </c:pt>
                <c:pt idx="8">
                  <c:v>0.000437082622000528</c:v>
                </c:pt>
                <c:pt idx="9">
                  <c:v>8.20388945549049E-8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545704"/>
        <c:axId val="-2132388088"/>
      </c:lineChart>
      <c:catAx>
        <c:axId val="-2133545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2388088"/>
        <c:crosses val="autoZero"/>
        <c:auto val="1"/>
        <c:lblAlgn val="ctr"/>
        <c:lblOffset val="100"/>
        <c:noMultiLvlLbl val="0"/>
      </c:catAx>
      <c:valAx>
        <c:axId val="-2132388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54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k*f</a:t>
            </a:r>
            <a:r>
              <a:rPr lang="en-US" baseline="0"/>
              <a:t> v/s lambda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'Frec y K'!$F$2:$F$6</c:f>
              <c:numCache>
                <c:formatCode>General</c:formatCode>
                <c:ptCount val="5"/>
                <c:pt idx="0">
                  <c:v>150.0</c:v>
                </c:pt>
                <c:pt idx="1">
                  <c:v>225.0</c:v>
                </c:pt>
                <c:pt idx="2">
                  <c:v>337.5</c:v>
                </c:pt>
                <c:pt idx="3">
                  <c:v>506.25</c:v>
                </c:pt>
                <c:pt idx="4">
                  <c:v>759.375</c:v>
                </c:pt>
              </c:numCache>
            </c:numRef>
          </c:cat>
          <c:val>
            <c:numRef>
              <c:f>'Frec y K'!$J$2:$J$6</c:f>
              <c:numCache>
                <c:formatCode>General</c:formatCode>
                <c:ptCount val="5"/>
                <c:pt idx="0">
                  <c:v>968.8868321359895</c:v>
                </c:pt>
                <c:pt idx="1">
                  <c:v>1453.33477022485</c:v>
                </c:pt>
                <c:pt idx="2">
                  <c:v>2906.545883977814</c:v>
                </c:pt>
                <c:pt idx="3">
                  <c:v>7266.087221474785</c:v>
                </c:pt>
                <c:pt idx="4">
                  <c:v>21794.8982701383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020552"/>
        <c:axId val="-2079417224"/>
      </c:lineChart>
      <c:catAx>
        <c:axId val="-207202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79417224"/>
        <c:crosses val="autoZero"/>
        <c:auto val="1"/>
        <c:lblAlgn val="ctr"/>
        <c:lblOffset val="100"/>
        <c:noMultiLvlLbl val="0"/>
      </c:catAx>
      <c:valAx>
        <c:axId val="-20794172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72020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</a:t>
            </a:r>
            <a:r>
              <a:rPr lang="en-US" baseline="0"/>
              <a:t> v/s lambda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'Frec y K'!$F$2:$F$6</c:f>
              <c:numCache>
                <c:formatCode>General</c:formatCode>
                <c:ptCount val="5"/>
                <c:pt idx="0">
                  <c:v>150.0</c:v>
                </c:pt>
                <c:pt idx="1">
                  <c:v>225.0</c:v>
                </c:pt>
                <c:pt idx="2">
                  <c:v>337.5</c:v>
                </c:pt>
                <c:pt idx="3">
                  <c:v>506.25</c:v>
                </c:pt>
                <c:pt idx="4">
                  <c:v>759.375</c:v>
                </c:pt>
              </c:numCache>
            </c:numRef>
          </c:cat>
          <c:val>
            <c:numRef>
              <c:f>'Frec y K'!$B$2:$B$6</c:f>
              <c:numCache>
                <c:formatCode>General</c:formatCode>
                <c:ptCount val="5"/>
                <c:pt idx="0">
                  <c:v>7.48645896114567</c:v>
                </c:pt>
                <c:pt idx="1">
                  <c:v>9.16386221795345</c:v>
                </c:pt>
                <c:pt idx="2">
                  <c:v>12.9472602622509</c:v>
                </c:pt>
                <c:pt idx="3">
                  <c:v>20.4477334813039</c:v>
                </c:pt>
                <c:pt idx="4">
                  <c:v>35.3306007474925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856520"/>
        <c:axId val="-2133731944"/>
      </c:lineChart>
      <c:catAx>
        <c:axId val="-213285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3731944"/>
        <c:crosses val="autoZero"/>
        <c:auto val="1"/>
        <c:lblAlgn val="ctr"/>
        <c:lblOffset val="100"/>
        <c:noMultiLvlLbl val="0"/>
      </c:catAx>
      <c:valAx>
        <c:axId val="-21337319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32856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k v/s lambda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'Frec y K'!$F$2:$F$6</c:f>
              <c:numCache>
                <c:formatCode>General</c:formatCode>
                <c:ptCount val="5"/>
                <c:pt idx="0">
                  <c:v>150.0</c:v>
                </c:pt>
                <c:pt idx="1">
                  <c:v>225.0</c:v>
                </c:pt>
                <c:pt idx="2">
                  <c:v>337.5</c:v>
                </c:pt>
                <c:pt idx="3">
                  <c:v>506.25</c:v>
                </c:pt>
                <c:pt idx="4">
                  <c:v>759.375</c:v>
                </c:pt>
              </c:numCache>
            </c:numRef>
          </c:cat>
          <c:val>
            <c:numRef>
              <c:f>'Frec y K'!$C$2:$C$6</c:f>
              <c:numCache>
                <c:formatCode>General</c:formatCode>
                <c:ptCount val="5"/>
                <c:pt idx="0">
                  <c:v>129.418572540698</c:v>
                </c:pt>
                <c:pt idx="1">
                  <c:v>158.594131563604</c:v>
                </c:pt>
                <c:pt idx="2">
                  <c:v>224.491191580674</c:v>
                </c:pt>
                <c:pt idx="3">
                  <c:v>355.34927272592</c:v>
                </c:pt>
                <c:pt idx="4">
                  <c:v>616.88445169405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181240"/>
        <c:axId val="-2132167432"/>
      </c:lineChart>
      <c:catAx>
        <c:axId val="-207218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2167432"/>
        <c:crosses val="autoZero"/>
        <c:auto val="1"/>
        <c:lblAlgn val="ctr"/>
        <c:lblOffset val="100"/>
        <c:noMultiLvlLbl val="0"/>
      </c:catAx>
      <c:valAx>
        <c:axId val="-21321674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72181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</xdr:row>
      <xdr:rowOff>152400</xdr:rowOff>
    </xdr:from>
    <xdr:to>
      <xdr:col>21</xdr:col>
      <xdr:colOff>215900</xdr:colOff>
      <xdr:row>27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16</xdr:col>
      <xdr:colOff>317500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16</xdr:col>
      <xdr:colOff>241300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15</xdr:col>
      <xdr:colOff>431800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76200</xdr:rowOff>
    </xdr:from>
    <xdr:to>
      <xdr:col>15</xdr:col>
      <xdr:colOff>381000</xdr:colOff>
      <xdr:row>17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</xdr:colOff>
      <xdr:row>18</xdr:row>
      <xdr:rowOff>152400</xdr:rowOff>
    </xdr:from>
    <xdr:to>
      <xdr:col>17</xdr:col>
      <xdr:colOff>584200</xdr:colOff>
      <xdr:row>44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1</xdr:row>
      <xdr:rowOff>12700</xdr:rowOff>
    </xdr:from>
    <xdr:to>
      <xdr:col>18</xdr:col>
      <xdr:colOff>63500</xdr:colOff>
      <xdr:row>16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241300</xdr:colOff>
      <xdr:row>18</xdr:row>
      <xdr:rowOff>88900</xdr:rowOff>
    </xdr:from>
    <xdr:to>
      <xdr:col>18</xdr:col>
      <xdr:colOff>101600</xdr:colOff>
      <xdr:row>33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139700</xdr:colOff>
      <xdr:row>35</xdr:row>
      <xdr:rowOff>76200</xdr:rowOff>
    </xdr:from>
    <xdr:to>
      <xdr:col>18</xdr:col>
      <xdr:colOff>0</xdr:colOff>
      <xdr:row>50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A20" sqref="A20:XFD20"/>
    </sheetView>
  </sheetViews>
  <sheetFormatPr baseColWidth="10" defaultColWidth="8.83203125" defaultRowHeight="14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>
        <v>1265.60710035947</v>
      </c>
      <c r="C2">
        <v>227.39623296267399</v>
      </c>
      <c r="D2">
        <v>346.79094676534999</v>
      </c>
      <c r="E2">
        <v>316.98146968036201</v>
      </c>
      <c r="F2">
        <v>159.237284465838</v>
      </c>
      <c r="G2">
        <v>215.20116648524399</v>
      </c>
      <c r="H2">
        <v>150</v>
      </c>
      <c r="I2">
        <v>500</v>
      </c>
      <c r="J2">
        <v>1500</v>
      </c>
    </row>
    <row r="3" spans="1:10">
      <c r="A3">
        <v>1</v>
      </c>
      <c r="B3">
        <v>1180.6618352399601</v>
      </c>
      <c r="C3">
        <v>185.750833478213</v>
      </c>
      <c r="D3">
        <v>348.68162786316901</v>
      </c>
      <c r="E3">
        <v>315.25446308460698</v>
      </c>
      <c r="F3">
        <v>130.07184433330801</v>
      </c>
      <c r="G3">
        <v>200.90306648066101</v>
      </c>
      <c r="H3">
        <v>225</v>
      </c>
      <c r="I3">
        <v>750</v>
      </c>
      <c r="J3">
        <v>2250</v>
      </c>
    </row>
    <row r="4" spans="1:10">
      <c r="A4">
        <v>2</v>
      </c>
      <c r="B4">
        <v>1069.85314956138</v>
      </c>
      <c r="C4">
        <v>131.41003767308499</v>
      </c>
      <c r="D4">
        <v>350.69611988887601</v>
      </c>
      <c r="E4">
        <v>313.48422759609599</v>
      </c>
      <c r="F4">
        <v>92.016806991146296</v>
      </c>
      <c r="G4">
        <v>182.24595741217499</v>
      </c>
      <c r="H4">
        <v>450</v>
      </c>
      <c r="I4">
        <v>1500</v>
      </c>
      <c r="J4">
        <v>4500</v>
      </c>
    </row>
    <row r="5" spans="1:10">
      <c r="A5">
        <v>3</v>
      </c>
      <c r="B5">
        <v>971.39813499746595</v>
      </c>
      <c r="C5">
        <v>83.139943466892305</v>
      </c>
      <c r="D5">
        <v>351.97143895096502</v>
      </c>
      <c r="E5">
        <v>312.39978314039598</v>
      </c>
      <c r="F5">
        <v>58.213567455053997</v>
      </c>
      <c r="G5">
        <v>165.673401984159</v>
      </c>
      <c r="H5">
        <v>1125</v>
      </c>
      <c r="I5">
        <v>3750</v>
      </c>
      <c r="J5">
        <v>11250</v>
      </c>
    </row>
    <row r="6" spans="1:10">
      <c r="A6">
        <v>4</v>
      </c>
      <c r="B6">
        <v>899.70966071069904</v>
      </c>
      <c r="C6">
        <v>48.008405285249303</v>
      </c>
      <c r="D6">
        <v>352.55572020149702</v>
      </c>
      <c r="E6">
        <v>311.912140856029</v>
      </c>
      <c r="F6">
        <v>33.618772065102903</v>
      </c>
      <c r="G6">
        <v>153.614622302821</v>
      </c>
      <c r="H6">
        <v>3375</v>
      </c>
      <c r="I6">
        <v>11250</v>
      </c>
      <c r="J6">
        <v>33750</v>
      </c>
    </row>
    <row r="7" spans="1:10">
      <c r="A7">
        <v>5</v>
      </c>
      <c r="B7">
        <v>854.09355949774601</v>
      </c>
      <c r="C7">
        <v>25.664631745481401</v>
      </c>
      <c r="D7">
        <v>352.76711976098898</v>
      </c>
      <c r="E7">
        <v>311.73711313245002</v>
      </c>
      <c r="F7">
        <v>17.978613825872198</v>
      </c>
      <c r="G7">
        <v>145.946081032953</v>
      </c>
      <c r="H7">
        <v>11812.5</v>
      </c>
      <c r="I7">
        <v>39375</v>
      </c>
      <c r="J7">
        <v>118125</v>
      </c>
    </row>
    <row r="8" spans="1:10">
      <c r="A8">
        <v>6</v>
      </c>
      <c r="B8">
        <v>827.88981318182095</v>
      </c>
      <c r="C8">
        <v>12.872766194284001</v>
      </c>
      <c r="D8">
        <v>352.83082492528001</v>
      </c>
      <c r="E8">
        <v>311.68451448496302</v>
      </c>
      <c r="F8">
        <v>8.9674622722213506</v>
      </c>
      <c r="G8">
        <v>141.53424530507201</v>
      </c>
      <c r="H8">
        <v>47250</v>
      </c>
      <c r="I8">
        <v>157500</v>
      </c>
      <c r="J8">
        <v>472500</v>
      </c>
    </row>
    <row r="9" spans="1:10">
      <c r="A9">
        <v>7</v>
      </c>
      <c r="B9">
        <v>814.03534506142898</v>
      </c>
      <c r="C9">
        <v>6.0552352133488396</v>
      </c>
      <c r="D9">
        <v>352.847362711686</v>
      </c>
      <c r="E9">
        <v>311.67087096567502</v>
      </c>
      <c r="F9">
        <v>4.2475846716767496</v>
      </c>
      <c r="G9">
        <v>139.21429149904199</v>
      </c>
      <c r="H9">
        <v>212625</v>
      </c>
      <c r="I9">
        <v>708750</v>
      </c>
      <c r="J9">
        <v>2126250</v>
      </c>
    </row>
    <row r="10" spans="1:10">
      <c r="A10">
        <v>8</v>
      </c>
      <c r="B10">
        <v>807.196026400709</v>
      </c>
      <c r="C10">
        <v>2.7103337270676899</v>
      </c>
      <c r="D10">
        <v>352.85114403016098</v>
      </c>
      <c r="E10">
        <v>311.66775205147701</v>
      </c>
      <c r="F10">
        <v>1.90058213721698</v>
      </c>
      <c r="G10">
        <v>138.06621445478601</v>
      </c>
      <c r="H10">
        <v>1063125</v>
      </c>
      <c r="I10">
        <v>3543750</v>
      </c>
      <c r="J10">
        <v>10631250</v>
      </c>
    </row>
    <row r="11" spans="1:10">
      <c r="A11">
        <v>9</v>
      </c>
      <c r="B11">
        <v>808.87776148078797</v>
      </c>
      <c r="C11">
        <v>4.4643986417945802</v>
      </c>
      <c r="D11">
        <v>352.85191753913199</v>
      </c>
      <c r="E11">
        <v>311.667114073618</v>
      </c>
      <c r="F11">
        <v>2.2557298498970102</v>
      </c>
      <c r="G11">
        <v>137.638601376347</v>
      </c>
      <c r="H11">
        <v>5847187.5</v>
      </c>
      <c r="I11">
        <v>19490625</v>
      </c>
      <c r="J11">
        <v>58471875</v>
      </c>
    </row>
    <row r="13" spans="1:10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</row>
    <row r="14" spans="1:10">
      <c r="A14">
        <v>0</v>
      </c>
      <c r="B14">
        <v>1418.9022391475501</v>
      </c>
      <c r="C14">
        <v>214.80451335311301</v>
      </c>
      <c r="D14">
        <v>346.79094676534999</v>
      </c>
      <c r="E14">
        <v>316.98146968036201</v>
      </c>
      <c r="F14">
        <v>114.51946735842699</v>
      </c>
      <c r="G14">
        <v>425.80584199030102</v>
      </c>
      <c r="H14">
        <v>150</v>
      </c>
      <c r="I14">
        <v>500</v>
      </c>
      <c r="J14">
        <v>1500</v>
      </c>
    </row>
    <row r="15" spans="1:10">
      <c r="A15">
        <v>1</v>
      </c>
      <c r="B15">
        <v>1338.47334944978</v>
      </c>
      <c r="C15">
        <v>175.47562496498799</v>
      </c>
      <c r="D15">
        <v>348.68162786316901</v>
      </c>
      <c r="E15">
        <v>315.25446308460698</v>
      </c>
      <c r="F15">
        <v>93.550091629083795</v>
      </c>
      <c r="G15">
        <v>405.51154190793301</v>
      </c>
      <c r="H15">
        <v>225</v>
      </c>
      <c r="I15">
        <v>750</v>
      </c>
      <c r="J15">
        <v>2250</v>
      </c>
    </row>
    <row r="16" spans="1:10">
      <c r="A16">
        <v>2</v>
      </c>
      <c r="B16">
        <v>1233.5440866479</v>
      </c>
      <c r="C16">
        <v>124.146465794365</v>
      </c>
      <c r="D16">
        <v>350.69611988887601</v>
      </c>
      <c r="E16">
        <v>313.48422759609599</v>
      </c>
      <c r="F16">
        <v>66.184779047257805</v>
      </c>
      <c r="G16">
        <v>379.032494321304</v>
      </c>
      <c r="H16">
        <v>450</v>
      </c>
      <c r="I16">
        <v>1500</v>
      </c>
      <c r="J16">
        <v>4500</v>
      </c>
    </row>
    <row r="17" spans="1:10">
      <c r="A17">
        <v>3</v>
      </c>
      <c r="B17">
        <v>1140.29877435452</v>
      </c>
      <c r="C17">
        <v>78.547175015478203</v>
      </c>
      <c r="D17">
        <v>351.97143895096502</v>
      </c>
      <c r="E17">
        <v>312.39978314039598</v>
      </c>
      <c r="F17">
        <v>41.872136278562401</v>
      </c>
      <c r="G17">
        <v>355.50824096911703</v>
      </c>
      <c r="H17">
        <v>1125</v>
      </c>
      <c r="I17">
        <v>3750</v>
      </c>
      <c r="J17">
        <v>11250</v>
      </c>
    </row>
    <row r="18" spans="1:10">
      <c r="A18">
        <v>4</v>
      </c>
      <c r="B18">
        <v>1072.3937571814599</v>
      </c>
      <c r="C18">
        <v>45.358478189258904</v>
      </c>
      <c r="D18">
        <v>352.55572020149702</v>
      </c>
      <c r="E18">
        <v>311.912140856029</v>
      </c>
      <c r="F18">
        <v>24.177996301567301</v>
      </c>
      <c r="G18">
        <v>338.38942163310702</v>
      </c>
      <c r="H18">
        <v>3375</v>
      </c>
      <c r="I18">
        <v>11250</v>
      </c>
      <c r="J18">
        <v>33750</v>
      </c>
    </row>
    <row r="19" spans="1:10">
      <c r="A19">
        <v>5</v>
      </c>
      <c r="B19">
        <v>1029.1781470979199</v>
      </c>
      <c r="C19">
        <v>24.242884690571401</v>
      </c>
      <c r="D19">
        <v>352.76711976098898</v>
      </c>
      <c r="E19">
        <v>311.73711313245002</v>
      </c>
      <c r="F19">
        <v>12.9261992367865</v>
      </c>
      <c r="G19">
        <v>327.50483027712698</v>
      </c>
      <c r="H19">
        <v>11812.5</v>
      </c>
      <c r="I19">
        <v>39375</v>
      </c>
      <c r="J19">
        <v>118125</v>
      </c>
    </row>
    <row r="20" spans="1:10">
      <c r="A20">
        <v>6</v>
      </c>
      <c r="B20">
        <v>-738.027915369786</v>
      </c>
      <c r="C20">
        <v>13.3030327069931</v>
      </c>
      <c r="D20">
        <v>352.83082492528001</v>
      </c>
      <c r="E20">
        <v>311.68451448496302</v>
      </c>
      <c r="F20">
        <v>-978.65556739566102</v>
      </c>
      <c r="G20">
        <v>-437.19072009136102</v>
      </c>
      <c r="H20">
        <v>47250</v>
      </c>
      <c r="I20">
        <v>157500</v>
      </c>
      <c r="J20">
        <v>472500</v>
      </c>
    </row>
    <row r="21" spans="1:10">
      <c r="A21">
        <v>7</v>
      </c>
      <c r="B21">
        <v>991.22675952520899</v>
      </c>
      <c r="C21">
        <v>5.7139614678649204</v>
      </c>
      <c r="D21">
        <v>352.847362711686</v>
      </c>
      <c r="E21">
        <v>311.67087096567502</v>
      </c>
      <c r="F21">
        <v>3.0469391922844502</v>
      </c>
      <c r="G21">
        <v>317.94762518769801</v>
      </c>
      <c r="H21">
        <v>212625</v>
      </c>
      <c r="I21">
        <v>708750</v>
      </c>
      <c r="J21">
        <v>2126250</v>
      </c>
    </row>
    <row r="22" spans="1:10">
      <c r="A22">
        <v>8</v>
      </c>
      <c r="B22">
        <v>984.75468801125999</v>
      </c>
      <c r="C22">
        <v>2.5683437696250002</v>
      </c>
      <c r="D22">
        <v>352.85114403016098</v>
      </c>
      <c r="E22">
        <v>311.66775205147701</v>
      </c>
      <c r="F22">
        <v>1.3562002939942399</v>
      </c>
      <c r="G22">
        <v>316.31124786600299</v>
      </c>
      <c r="H22">
        <v>1063125</v>
      </c>
      <c r="I22">
        <v>3543750</v>
      </c>
      <c r="J22">
        <v>10631250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I29" sqref="I29"/>
    </sheetView>
  </sheetViews>
  <sheetFormatPr baseColWidth="10" defaultColWidth="8.83203125" defaultRowHeight="14" x14ac:dyDescent="0"/>
  <cols>
    <col min="2" max="2" width="15.83203125" customWidth="1"/>
  </cols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159.237284465838</v>
      </c>
      <c r="C2">
        <v>215.20116648524399</v>
      </c>
    </row>
    <row r="3" spans="1:3">
      <c r="A3">
        <v>1</v>
      </c>
      <c r="B3">
        <v>130.07184433330801</v>
      </c>
      <c r="C3">
        <v>200.90306648066101</v>
      </c>
    </row>
    <row r="4" spans="1:3">
      <c r="A4">
        <v>2</v>
      </c>
      <c r="B4">
        <v>92.016806991146296</v>
      </c>
      <c r="C4">
        <v>182.24595741217499</v>
      </c>
    </row>
    <row r="5" spans="1:3">
      <c r="A5">
        <v>3</v>
      </c>
      <c r="B5">
        <v>58.213567455053997</v>
      </c>
      <c r="C5">
        <v>165.673401984159</v>
      </c>
    </row>
    <row r="6" spans="1:3">
      <c r="A6">
        <v>4</v>
      </c>
      <c r="B6">
        <v>33.618772065102903</v>
      </c>
      <c r="C6">
        <v>153.614622302821</v>
      </c>
    </row>
    <row r="7" spans="1:3">
      <c r="A7">
        <v>5</v>
      </c>
      <c r="B7">
        <v>17.978613825872198</v>
      </c>
      <c r="C7">
        <v>145.946081032953</v>
      </c>
    </row>
    <row r="8" spans="1:3">
      <c r="A8">
        <v>7</v>
      </c>
      <c r="B8">
        <v>4.2475846716767496</v>
      </c>
      <c r="C8">
        <v>139.21429149904199</v>
      </c>
    </row>
    <row r="9" spans="1:3">
      <c r="A9">
        <v>8</v>
      </c>
      <c r="B9">
        <v>1.90058213721698</v>
      </c>
      <c r="C9">
        <v>138.06621445478601</v>
      </c>
    </row>
    <row r="10" spans="1:3">
      <c r="A10">
        <v>9</v>
      </c>
      <c r="B10">
        <v>2.2557298498970102</v>
      </c>
      <c r="C10">
        <v>137.638601376347</v>
      </c>
    </row>
    <row r="12" spans="1:3">
      <c r="A12" t="s">
        <v>0</v>
      </c>
      <c r="B12" t="s">
        <v>5</v>
      </c>
      <c r="C12" t="s">
        <v>6</v>
      </c>
    </row>
    <row r="13" spans="1:3">
      <c r="A13">
        <v>0</v>
      </c>
      <c r="B13">
        <v>114.51946735842699</v>
      </c>
      <c r="C13">
        <v>425.80584199030102</v>
      </c>
    </row>
    <row r="14" spans="1:3">
      <c r="A14">
        <v>1</v>
      </c>
      <c r="B14">
        <v>93.550091629083795</v>
      </c>
      <c r="C14">
        <v>405.51154190793301</v>
      </c>
    </row>
    <row r="15" spans="1:3">
      <c r="A15">
        <v>2</v>
      </c>
      <c r="B15">
        <v>66.184779047257805</v>
      </c>
      <c r="C15">
        <v>379.032494321304</v>
      </c>
    </row>
    <row r="16" spans="1:3">
      <c r="A16">
        <v>3</v>
      </c>
      <c r="B16">
        <v>41.872136278562401</v>
      </c>
      <c r="C16">
        <v>355.50824096911703</v>
      </c>
    </row>
    <row r="17" spans="1:3">
      <c r="A17">
        <v>4</v>
      </c>
      <c r="B17">
        <v>24.177996301567301</v>
      </c>
      <c r="C17">
        <v>338.38942163310702</v>
      </c>
    </row>
    <row r="18" spans="1:3">
      <c r="A18">
        <v>5</v>
      </c>
      <c r="B18">
        <v>12.9261992367865</v>
      </c>
      <c r="C18">
        <v>327.50483027712698</v>
      </c>
    </row>
    <row r="19" spans="1:3">
      <c r="A19">
        <v>7</v>
      </c>
      <c r="B19">
        <v>3.0469391922844502</v>
      </c>
      <c r="C19">
        <v>317.94762518769801</v>
      </c>
    </row>
    <row r="20" spans="1:3">
      <c r="A20">
        <v>8</v>
      </c>
      <c r="B20">
        <v>1.3562002939942399</v>
      </c>
      <c r="C20">
        <v>316.31124786600299</v>
      </c>
    </row>
    <row r="21" spans="1:3">
      <c r="A21">
        <v>9</v>
      </c>
      <c r="B21">
        <v>2.7945456413114203E-4</v>
      </c>
      <c r="C21">
        <v>315.00024611668499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23" sqref="A23:XFD23"/>
    </sheetView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10</v>
      </c>
    </row>
    <row r="2" spans="1:3">
      <c r="A2">
        <v>0</v>
      </c>
      <c r="B2">
        <v>1265.60710035947</v>
      </c>
      <c r="C2">
        <v>227.39623296267399</v>
      </c>
    </row>
    <row r="3" spans="1:3">
      <c r="A3">
        <v>1</v>
      </c>
      <c r="B3">
        <v>1180.6618352399601</v>
      </c>
      <c r="C3">
        <v>185.750833478213</v>
      </c>
    </row>
    <row r="4" spans="1:3">
      <c r="A4">
        <v>2</v>
      </c>
      <c r="B4">
        <v>1069.85314956138</v>
      </c>
      <c r="C4">
        <v>131.41003767308499</v>
      </c>
    </row>
    <row r="5" spans="1:3">
      <c r="A5">
        <v>3</v>
      </c>
      <c r="B5">
        <v>971.39813499746595</v>
      </c>
      <c r="C5">
        <v>83.139943466892305</v>
      </c>
    </row>
    <row r="6" spans="1:3">
      <c r="A6">
        <v>4</v>
      </c>
      <c r="B6">
        <v>899.70966071069904</v>
      </c>
      <c r="C6">
        <v>48.008405285249303</v>
      </c>
    </row>
    <row r="7" spans="1:3">
      <c r="A7">
        <v>5</v>
      </c>
      <c r="B7">
        <v>854.09355949774601</v>
      </c>
      <c r="C7">
        <v>25.664631745481401</v>
      </c>
    </row>
    <row r="8" spans="1:3">
      <c r="A8">
        <v>6</v>
      </c>
      <c r="B8">
        <v>827.88981318182095</v>
      </c>
      <c r="C8">
        <v>12.872766194284001</v>
      </c>
    </row>
    <row r="9" spans="1:3">
      <c r="A9">
        <v>7</v>
      </c>
      <c r="B9">
        <v>814.03534506142898</v>
      </c>
      <c r="C9">
        <v>6.0552352133488396</v>
      </c>
    </row>
    <row r="10" spans="1:3">
      <c r="A10">
        <v>8</v>
      </c>
      <c r="B10">
        <v>807.196026400709</v>
      </c>
      <c r="C10">
        <v>2.7103337270676899</v>
      </c>
    </row>
    <row r="11" spans="1:3">
      <c r="A11">
        <v>9</v>
      </c>
      <c r="B11">
        <v>808.87776148078797</v>
      </c>
      <c r="C11">
        <v>4.4643986417945802</v>
      </c>
    </row>
    <row r="13" spans="1:3">
      <c r="A13" t="s">
        <v>0</v>
      </c>
      <c r="B13" t="s">
        <v>1</v>
      </c>
      <c r="C13" t="s">
        <v>10</v>
      </c>
    </row>
    <row r="14" spans="1:3">
      <c r="A14">
        <v>0</v>
      </c>
      <c r="B14">
        <v>1418.9022391475501</v>
      </c>
      <c r="C14">
        <v>214.80451335311301</v>
      </c>
    </row>
    <row r="15" spans="1:3">
      <c r="A15">
        <v>1</v>
      </c>
      <c r="B15">
        <v>1338.47334944978</v>
      </c>
      <c r="C15">
        <v>175.47562496498799</v>
      </c>
    </row>
    <row r="16" spans="1:3">
      <c r="A16">
        <v>2</v>
      </c>
      <c r="B16">
        <v>1233.5440866479</v>
      </c>
      <c r="C16">
        <v>124.146465794365</v>
      </c>
    </row>
    <row r="17" spans="1:3">
      <c r="A17">
        <v>3</v>
      </c>
      <c r="B17">
        <v>1140.29877435452</v>
      </c>
      <c r="C17">
        <v>78.547175015478203</v>
      </c>
    </row>
    <row r="18" spans="1:3">
      <c r="A18">
        <v>4</v>
      </c>
      <c r="B18">
        <v>1072.3937571814599</v>
      </c>
      <c r="C18">
        <v>45.358478189258904</v>
      </c>
    </row>
    <row r="19" spans="1:3">
      <c r="A19">
        <v>5</v>
      </c>
      <c r="B19">
        <v>1029.1781470979199</v>
      </c>
      <c r="C19">
        <v>24.242884690571401</v>
      </c>
    </row>
    <row r="20" spans="1:3">
      <c r="A20">
        <v>6</v>
      </c>
      <c r="B20">
        <v>-738.027915369786</v>
      </c>
      <c r="C20">
        <v>13.3030327069931</v>
      </c>
    </row>
    <row r="21" spans="1:3">
      <c r="A21">
        <v>7</v>
      </c>
      <c r="B21">
        <v>991.22675952520899</v>
      </c>
      <c r="C21">
        <v>5.7139614678649204</v>
      </c>
    </row>
    <row r="22" spans="1:3">
      <c r="A22">
        <v>8</v>
      </c>
      <c r="B22">
        <v>984.75468801125999</v>
      </c>
      <c r="C22">
        <v>2.5683437696250002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346.79094676534999</v>
      </c>
      <c r="C2">
        <v>316.98146968036201</v>
      </c>
    </row>
    <row r="3" spans="1:3">
      <c r="A3">
        <v>1</v>
      </c>
      <c r="B3">
        <v>348.68162786316901</v>
      </c>
      <c r="C3">
        <v>315.25446308460698</v>
      </c>
    </row>
    <row r="4" spans="1:3">
      <c r="A4">
        <v>2</v>
      </c>
      <c r="B4">
        <v>350.69611988887601</v>
      </c>
      <c r="C4">
        <v>313.48422759609599</v>
      </c>
    </row>
    <row r="5" spans="1:3">
      <c r="A5">
        <v>3</v>
      </c>
      <c r="B5">
        <v>351.97143895096502</v>
      </c>
      <c r="C5">
        <v>312.39978314039598</v>
      </c>
    </row>
    <row r="6" spans="1:3">
      <c r="A6">
        <v>4</v>
      </c>
      <c r="B6">
        <v>352.55572020149702</v>
      </c>
      <c r="C6">
        <v>311.912140856029</v>
      </c>
    </row>
    <row r="7" spans="1:3">
      <c r="A7">
        <v>5</v>
      </c>
      <c r="B7">
        <v>352.76711976098898</v>
      </c>
      <c r="C7">
        <v>311.73711313245002</v>
      </c>
    </row>
    <row r="8" spans="1:3">
      <c r="A8">
        <v>6</v>
      </c>
      <c r="B8">
        <v>352.83082492528001</v>
      </c>
      <c r="C8">
        <v>311.68451448496302</v>
      </c>
    </row>
    <row r="9" spans="1:3">
      <c r="A9">
        <v>7</v>
      </c>
      <c r="B9">
        <v>352.847362711686</v>
      </c>
      <c r="C9">
        <v>311.67087096567502</v>
      </c>
    </row>
    <row r="10" spans="1:3">
      <c r="A10">
        <v>8</v>
      </c>
      <c r="B10">
        <v>352.85114403016098</v>
      </c>
      <c r="C10">
        <v>311.66775205147701</v>
      </c>
    </row>
    <row r="11" spans="1:3">
      <c r="A11">
        <v>9</v>
      </c>
      <c r="B11">
        <v>352.85191753913199</v>
      </c>
      <c r="C11">
        <v>311.667114073618</v>
      </c>
    </row>
    <row r="13" spans="1:3">
      <c r="A13" t="s">
        <v>0</v>
      </c>
      <c r="B13" t="s">
        <v>3</v>
      </c>
      <c r="C13" t="s">
        <v>4</v>
      </c>
    </row>
    <row r="14" spans="1:3">
      <c r="A14">
        <v>0</v>
      </c>
      <c r="B14">
        <v>346.79094676534999</v>
      </c>
      <c r="C14">
        <v>316.98146968036201</v>
      </c>
    </row>
    <row r="15" spans="1:3">
      <c r="A15">
        <v>1</v>
      </c>
      <c r="B15">
        <v>348.68162786316901</v>
      </c>
      <c r="C15">
        <v>315.25446308460698</v>
      </c>
    </row>
    <row r="16" spans="1:3">
      <c r="A16">
        <v>2</v>
      </c>
      <c r="B16">
        <v>350.69611988887601</v>
      </c>
      <c r="C16">
        <v>313.48422759609599</v>
      </c>
    </row>
    <row r="17" spans="1:3">
      <c r="A17">
        <v>3</v>
      </c>
      <c r="B17">
        <v>351.97143895096502</v>
      </c>
      <c r="C17">
        <v>312.39978314039598</v>
      </c>
    </row>
    <row r="18" spans="1:3">
      <c r="A18">
        <v>4</v>
      </c>
      <c r="B18">
        <v>352.55572020149702</v>
      </c>
      <c r="C18">
        <v>311.912140856029</v>
      </c>
    </row>
    <row r="19" spans="1:3">
      <c r="A19">
        <v>5</v>
      </c>
      <c r="B19">
        <v>352.76711976098898</v>
      </c>
      <c r="C19">
        <v>311.73711313245002</v>
      </c>
    </row>
    <row r="20" spans="1:3">
      <c r="A20">
        <v>6</v>
      </c>
      <c r="B20">
        <v>352.83082492528001</v>
      </c>
      <c r="C20">
        <v>311.68451448496302</v>
      </c>
    </row>
    <row r="21" spans="1:3">
      <c r="A21">
        <v>7</v>
      </c>
      <c r="B21">
        <v>352.847362711686</v>
      </c>
      <c r="C21">
        <v>311.67087096567502</v>
      </c>
    </row>
    <row r="22" spans="1:3">
      <c r="A22">
        <v>8</v>
      </c>
      <c r="B22">
        <v>352.85114403016098</v>
      </c>
      <c r="C22">
        <v>311.66775205147701</v>
      </c>
    </row>
    <row r="23" spans="1:3">
      <c r="A23">
        <v>9</v>
      </c>
      <c r="B23">
        <v>352.85191753913199</v>
      </c>
      <c r="C23">
        <v>311.667114073618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7" workbookViewId="0"/>
  </sheetViews>
  <sheetFormatPr baseColWidth="10" defaultColWidth="8.83203125" defaultRowHeight="14" x14ac:dyDescent="0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0</v>
      </c>
      <c r="B2">
        <v>0.45712962962963</v>
      </c>
      <c r="C2">
        <v>0.45712962962963</v>
      </c>
      <c r="D2">
        <v>7.1733722161748004E-2</v>
      </c>
      <c r="E2">
        <v>2.6020759198785201E-2</v>
      </c>
    </row>
    <row r="3" spans="1:5">
      <c r="A3">
        <v>1</v>
      </c>
      <c r="B3">
        <v>0.45712962962963</v>
      </c>
      <c r="C3">
        <v>0.45712962962963</v>
      </c>
      <c r="D3">
        <v>6.6967688826887098E-2</v>
      </c>
      <c r="E3">
        <v>2.1254725863924202E-2</v>
      </c>
    </row>
    <row r="4" spans="1:5">
      <c r="A4">
        <v>2</v>
      </c>
      <c r="B4">
        <v>0.45712962962963</v>
      </c>
      <c r="C4">
        <v>0.45712962962963</v>
      </c>
      <c r="D4">
        <v>6.0748652470725098E-2</v>
      </c>
      <c r="E4">
        <v>1.5035689507762301E-2</v>
      </c>
    </row>
    <row r="5" spans="1:5">
      <c r="A5">
        <v>3</v>
      </c>
      <c r="B5">
        <v>0.45712962962963</v>
      </c>
      <c r="C5">
        <v>0.45712962962963</v>
      </c>
      <c r="D5">
        <v>5.5224467328053001E-2</v>
      </c>
      <c r="E5">
        <v>9.5115043650899397E-3</v>
      </c>
    </row>
    <row r="6" spans="1:5">
      <c r="A6">
        <v>4</v>
      </c>
      <c r="B6">
        <v>0.45712962962963</v>
      </c>
      <c r="C6">
        <v>0.45712962962963</v>
      </c>
      <c r="D6">
        <v>5.1204874100940399E-2</v>
      </c>
      <c r="E6">
        <v>5.49191113797717E-3</v>
      </c>
    </row>
    <row r="7" spans="1:5">
      <c r="A7">
        <v>5</v>
      </c>
      <c r="B7">
        <v>0.45712962962963</v>
      </c>
      <c r="C7">
        <v>0.45712962962963</v>
      </c>
      <c r="D7">
        <v>4.8648693677650998E-2</v>
      </c>
      <c r="E7">
        <v>2.9357307146880502E-3</v>
      </c>
    </row>
    <row r="8" spans="1:5">
      <c r="A8">
        <v>6</v>
      </c>
      <c r="B8">
        <v>0.45712962962963</v>
      </c>
      <c r="C8">
        <v>0.45712962962963</v>
      </c>
      <c r="D8">
        <v>4.7178081768357402E-2</v>
      </c>
      <c r="E8">
        <v>1.4651188053944201E-3</v>
      </c>
    </row>
    <row r="9" spans="1:5">
      <c r="A9">
        <v>7</v>
      </c>
      <c r="B9">
        <v>0.45712962962963</v>
      </c>
      <c r="C9">
        <v>0.45712962962963</v>
      </c>
      <c r="D9">
        <v>4.6404763833014097E-2</v>
      </c>
      <c r="E9">
        <v>6.9180087005113705E-4</v>
      </c>
    </row>
    <row r="10" spans="1:5">
      <c r="A10">
        <v>8</v>
      </c>
      <c r="B10">
        <v>0.45712962962963</v>
      </c>
      <c r="C10">
        <v>0.45712962962963</v>
      </c>
      <c r="D10">
        <v>4.6022071484928699E-2</v>
      </c>
      <c r="E10">
        <v>3.0910852196570801E-4</v>
      </c>
    </row>
    <row r="11" spans="1:5">
      <c r="A11">
        <v>9</v>
      </c>
      <c r="B11">
        <v>0.45712962962963</v>
      </c>
      <c r="C11">
        <v>0.45712962962963</v>
      </c>
      <c r="D11">
        <v>4.5879533792115602E-2</v>
      </c>
      <c r="E11">
        <v>1.6657082915262601E-4</v>
      </c>
    </row>
    <row r="13" spans="1:5">
      <c r="A13" t="s">
        <v>0</v>
      </c>
      <c r="B13" t="s">
        <v>11</v>
      </c>
      <c r="C13" t="s">
        <v>12</v>
      </c>
      <c r="D13" t="s">
        <v>13</v>
      </c>
      <c r="E13" t="s">
        <v>14</v>
      </c>
    </row>
    <row r="14" spans="1:5">
      <c r="A14">
        <v>0</v>
      </c>
      <c r="B14">
        <v>0.74375000000000002</v>
      </c>
      <c r="C14">
        <v>1.05</v>
      </c>
      <c r="D14">
        <v>0.141935280663434</v>
      </c>
      <c r="E14">
        <v>3.6935280663434197E-2</v>
      </c>
    </row>
    <row r="15" spans="1:5">
      <c r="A15">
        <v>1</v>
      </c>
      <c r="B15">
        <v>0.74375000000000002</v>
      </c>
      <c r="C15">
        <v>1.05</v>
      </c>
      <c r="D15">
        <v>0.13517051396931101</v>
      </c>
      <c r="E15">
        <v>3.01705139693111E-2</v>
      </c>
    </row>
    <row r="16" spans="1:5">
      <c r="A16">
        <v>2</v>
      </c>
      <c r="B16">
        <v>0.74375000000000002</v>
      </c>
      <c r="C16">
        <v>1.05</v>
      </c>
      <c r="D16">
        <v>0.126344164773768</v>
      </c>
      <c r="E16">
        <v>2.1344164773768302E-2</v>
      </c>
    </row>
    <row r="17" spans="1:5">
      <c r="A17">
        <v>3</v>
      </c>
      <c r="B17">
        <v>0.74375000000000002</v>
      </c>
      <c r="C17">
        <v>1.05</v>
      </c>
      <c r="D17">
        <v>0.118502746989706</v>
      </c>
      <c r="E17">
        <v>1.3502746989705199E-2</v>
      </c>
    </row>
    <row r="18" spans="1:5">
      <c r="A18">
        <v>4</v>
      </c>
      <c r="B18">
        <v>0.74375000000000002</v>
      </c>
      <c r="C18">
        <v>1.05</v>
      </c>
      <c r="D18">
        <v>0.112796473877702</v>
      </c>
      <c r="E18">
        <v>7.7964738777033101E-3</v>
      </c>
    </row>
    <row r="19" spans="1:5">
      <c r="A19">
        <v>5</v>
      </c>
      <c r="B19">
        <v>0.74375000000000002</v>
      </c>
      <c r="C19">
        <v>1.05</v>
      </c>
      <c r="D19">
        <v>0.109168276759042</v>
      </c>
      <c r="E19">
        <v>4.1682767590419502E-3</v>
      </c>
    </row>
    <row r="20" spans="1:5">
      <c r="A20">
        <v>6</v>
      </c>
      <c r="B20">
        <v>0.74375000000000002</v>
      </c>
      <c r="C20">
        <v>1.05</v>
      </c>
      <c r="D20">
        <v>-0.14573024003045401</v>
      </c>
      <c r="E20">
        <v>-0.25073024003045402</v>
      </c>
    </row>
    <row r="21" spans="1:5">
      <c r="A21">
        <v>7</v>
      </c>
      <c r="B21">
        <v>0.74375000000000002</v>
      </c>
      <c r="C21">
        <v>1.05</v>
      </c>
      <c r="D21">
        <v>0.10598254172923301</v>
      </c>
      <c r="E21">
        <v>9.8254172923256992E-4</v>
      </c>
    </row>
    <row r="22" spans="1:5">
      <c r="A22">
        <v>8</v>
      </c>
      <c r="B22">
        <v>0.74375000000000002</v>
      </c>
      <c r="C22">
        <v>1.05</v>
      </c>
      <c r="D22">
        <v>0.10543708262200099</v>
      </c>
      <c r="E22">
        <v>4.37082622000528E-4</v>
      </c>
    </row>
    <row r="23" spans="1:5">
      <c r="A23">
        <v>9</v>
      </c>
      <c r="B23">
        <v>0.74375000000000002</v>
      </c>
      <c r="C23">
        <v>1.05</v>
      </c>
      <c r="D23">
        <v>0.10500008203889501</v>
      </c>
      <c r="E23">
        <v>8.2038894554904899E-8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J20" sqref="J20"/>
    </sheetView>
  </sheetViews>
  <sheetFormatPr baseColWidth="10" defaultColWidth="8.83203125" defaultRowHeight="14" x14ac:dyDescent="0"/>
  <sheetData>
    <row r="1" spans="1:11">
      <c r="A1" t="s">
        <v>0</v>
      </c>
      <c r="B1" t="s">
        <v>15</v>
      </c>
      <c r="C1" t="s">
        <v>16</v>
      </c>
      <c r="D1" t="s">
        <v>17</v>
      </c>
      <c r="E1" s="1" t="s">
        <v>18</v>
      </c>
    </row>
    <row r="2" spans="1:11">
      <c r="A2">
        <v>0</v>
      </c>
      <c r="B2">
        <v>7.4864589611456704</v>
      </c>
      <c r="C2">
        <v>129.41857254069799</v>
      </c>
      <c r="D2">
        <v>4.8661983247446798</v>
      </c>
      <c r="E2" s="1">
        <f>C2/B2</f>
        <v>17.287020901653719</v>
      </c>
      <c r="F2">
        <v>150</v>
      </c>
      <c r="G2">
        <v>500</v>
      </c>
      <c r="H2">
        <v>1500</v>
      </c>
      <c r="I2">
        <v>0.5</v>
      </c>
      <c r="J2">
        <f>C2*B2</f>
        <v>968.88683213598949</v>
      </c>
    </row>
    <row r="3" spans="1:11">
      <c r="A3">
        <v>1</v>
      </c>
      <c r="B3">
        <v>9.1638622179534508</v>
      </c>
      <c r="C3">
        <v>158.59413156360401</v>
      </c>
      <c r="D3">
        <v>5.9565104416697396</v>
      </c>
      <c r="E3" s="1">
        <f t="shared" ref="E3:E10" si="0">C3/B3</f>
        <v>17.306472728593967</v>
      </c>
      <c r="F3">
        <f>F2*(1+I2)</f>
        <v>225</v>
      </c>
      <c r="G3">
        <f>G2*(1+I2)</f>
        <v>750</v>
      </c>
      <c r="H3">
        <f>H2*(1+I2)</f>
        <v>2250</v>
      </c>
      <c r="I3">
        <v>0.5</v>
      </c>
      <c r="J3">
        <f t="shared" ref="J3:J10" si="1">C3*B3</f>
        <v>1453.3347702248495</v>
      </c>
    </row>
    <row r="4" spans="1:11">
      <c r="A4">
        <v>2</v>
      </c>
      <c r="B4">
        <v>12.9472602622509</v>
      </c>
      <c r="C4">
        <v>224.49119158067401</v>
      </c>
      <c r="D4">
        <v>8.4157191704631202</v>
      </c>
      <c r="E4" s="1">
        <f t="shared" si="0"/>
        <v>17.338895413665369</v>
      </c>
      <c r="F4">
        <f t="shared" ref="F4:F10" si="2">F3*(1+I3)</f>
        <v>337.5</v>
      </c>
      <c r="G4">
        <f t="shared" ref="G4:G10" si="3">G3*(1+I3)</f>
        <v>1125</v>
      </c>
      <c r="H4">
        <f t="shared" ref="H4:H10" si="4">H3*(1+I3)</f>
        <v>3375</v>
      </c>
      <c r="I4">
        <v>0.5</v>
      </c>
      <c r="J4">
        <f t="shared" si="1"/>
        <v>2906.5458839778144</v>
      </c>
      <c r="K4" t="s">
        <v>19</v>
      </c>
    </row>
    <row r="5" spans="1:11">
      <c r="A5">
        <v>3</v>
      </c>
      <c r="B5">
        <v>20.447733481303899</v>
      </c>
      <c r="C5">
        <v>355.34927272592</v>
      </c>
      <c r="D5">
        <v>13.291026762847499</v>
      </c>
      <c r="E5" s="1">
        <f t="shared" si="0"/>
        <v>17.37841864238052</v>
      </c>
      <c r="F5">
        <f t="shared" si="2"/>
        <v>506.25</v>
      </c>
      <c r="G5">
        <f t="shared" si="3"/>
        <v>1687.5</v>
      </c>
      <c r="H5">
        <f t="shared" si="4"/>
        <v>5062.5</v>
      </c>
      <c r="I5">
        <v>0.5</v>
      </c>
      <c r="J5">
        <f t="shared" si="1"/>
        <v>7266.0872214747851</v>
      </c>
    </row>
    <row r="6" spans="1:11">
      <c r="A6">
        <v>4</v>
      </c>
      <c r="B6">
        <v>35.330600747492497</v>
      </c>
      <c r="C6">
        <v>616.88445169404997</v>
      </c>
      <c r="D6">
        <v>22.9648904858701</v>
      </c>
      <c r="E6" s="1">
        <f t="shared" si="0"/>
        <v>17.46034425236406</v>
      </c>
      <c r="F6">
        <f t="shared" si="2"/>
        <v>759.375</v>
      </c>
      <c r="G6">
        <f t="shared" si="3"/>
        <v>2531.25</v>
      </c>
      <c r="H6">
        <f t="shared" si="4"/>
        <v>7593.75</v>
      </c>
      <c r="I6">
        <v>0.5</v>
      </c>
      <c r="J6">
        <f t="shared" si="1"/>
        <v>21794.898270138299</v>
      </c>
    </row>
    <row r="7" spans="1:11">
      <c r="A7">
        <v>5</v>
      </c>
      <c r="B7">
        <v>65.765348841920101</v>
      </c>
      <c r="C7">
        <v>1159.5186936494499</v>
      </c>
      <c r="D7">
        <v>42.747476747248101</v>
      </c>
      <c r="E7" s="1">
        <f t="shared" si="0"/>
        <v>17.63114944370751</v>
      </c>
      <c r="F7">
        <f t="shared" si="2"/>
        <v>1139.0625</v>
      </c>
      <c r="G7">
        <f t="shared" si="3"/>
        <v>3796.875</v>
      </c>
      <c r="H7">
        <f t="shared" si="4"/>
        <v>11390.625</v>
      </c>
      <c r="I7">
        <v>0.5</v>
      </c>
      <c r="J7">
        <f t="shared" si="1"/>
        <v>76256.151376583555</v>
      </c>
    </row>
    <row r="8" spans="1:11">
      <c r="A8">
        <v>6</v>
      </c>
      <c r="B8">
        <v>132.243371233559</v>
      </c>
      <c r="C8">
        <v>2309.88867420004</v>
      </c>
      <c r="D8">
        <v>85.958191301813301</v>
      </c>
      <c r="E8" s="1">
        <f t="shared" si="0"/>
        <v>17.466952427585017</v>
      </c>
      <c r="F8">
        <f t="shared" si="2"/>
        <v>1708.59375</v>
      </c>
      <c r="G8">
        <f t="shared" si="3"/>
        <v>5695.3125</v>
      </c>
      <c r="H8">
        <f t="shared" si="4"/>
        <v>17085.9375</v>
      </c>
      <c r="I8">
        <v>0.5</v>
      </c>
      <c r="J8">
        <f t="shared" si="1"/>
        <v>305467.4654504293</v>
      </c>
    </row>
    <row r="9" spans="1:11">
      <c r="A9">
        <v>7</v>
      </c>
      <c r="B9">
        <v>278.64300317124201</v>
      </c>
      <c r="C9">
        <v>4937.7446631246603</v>
      </c>
      <c r="D9">
        <v>181.11795206130699</v>
      </c>
      <c r="E9" s="1">
        <f t="shared" si="0"/>
        <v>17.720684197801781</v>
      </c>
      <c r="F9">
        <f t="shared" si="2"/>
        <v>2562.890625</v>
      </c>
      <c r="G9">
        <f t="shared" si="3"/>
        <v>8542.96875</v>
      </c>
      <c r="H9">
        <f t="shared" si="4"/>
        <v>25628.90625</v>
      </c>
      <c r="I9">
        <v>0.5</v>
      </c>
      <c r="J9">
        <f t="shared" si="1"/>
        <v>1375868.0018258281</v>
      </c>
    </row>
    <row r="10" spans="1:11">
      <c r="A10">
        <v>8</v>
      </c>
      <c r="B10">
        <v>606.09473451175302</v>
      </c>
      <c r="C10">
        <v>11333.506220359401</v>
      </c>
      <c r="D10">
        <v>393.96157743263899</v>
      </c>
      <c r="E10" s="1">
        <f t="shared" si="0"/>
        <v>18.699232273465046</v>
      </c>
      <c r="F10">
        <f t="shared" si="2"/>
        <v>3844.3359375</v>
      </c>
      <c r="G10">
        <f t="shared" si="3"/>
        <v>12814.453125</v>
      </c>
      <c r="H10">
        <f t="shared" si="4"/>
        <v>38443.359375</v>
      </c>
      <c r="I10">
        <v>0.5</v>
      </c>
      <c r="J10">
        <f t="shared" si="1"/>
        <v>6869178.4437160324</v>
      </c>
    </row>
    <row r="11" spans="1:11">
      <c r="A11">
        <v>9</v>
      </c>
      <c r="B11">
        <v>-56981.4304395375</v>
      </c>
      <c r="C11">
        <v>735684.43311615102</v>
      </c>
      <c r="D11">
        <v>-37037.929785699402</v>
      </c>
    </row>
    <row r="13" spans="1:11">
      <c r="A13" t="s">
        <v>0</v>
      </c>
      <c r="B13" t="s">
        <v>15</v>
      </c>
      <c r="C13" t="s">
        <v>16</v>
      </c>
      <c r="D13" t="s">
        <v>17</v>
      </c>
      <c r="E13" s="1" t="s">
        <v>18</v>
      </c>
    </row>
    <row r="14" spans="1:11">
      <c r="A14">
        <v>0</v>
      </c>
      <c r="B14">
        <v>10.0324594810447</v>
      </c>
      <c r="C14">
        <v>69.374812957383199</v>
      </c>
      <c r="D14">
        <v>3.8123346027969802</v>
      </c>
      <c r="E14" s="1">
        <f t="shared" ref="E14:E22" si="5">C14/B14</f>
        <v>6.9150354495285793</v>
      </c>
    </row>
    <row r="15" spans="1:11">
      <c r="A15">
        <v>1</v>
      </c>
      <c r="B15">
        <v>12.279920390993199</v>
      </c>
      <c r="C15">
        <v>85.016837793649799</v>
      </c>
      <c r="D15">
        <v>4.6663697485774103</v>
      </c>
      <c r="E15" s="1">
        <f t="shared" si="5"/>
        <v>6.9232401421760068</v>
      </c>
    </row>
    <row r="16" spans="1:11">
      <c r="A16">
        <v>2</v>
      </c>
      <c r="B16">
        <v>17.356723044199299</v>
      </c>
      <c r="C16">
        <v>120.29920594359101</v>
      </c>
      <c r="D16">
        <v>6.59555475679573</v>
      </c>
      <c r="E16" s="1">
        <f t="shared" si="5"/>
        <v>6.9309860874801235</v>
      </c>
    </row>
    <row r="17" spans="1:5">
      <c r="A17">
        <v>3</v>
      </c>
      <c r="B17">
        <v>27.430205882183401</v>
      </c>
      <c r="C17">
        <v>190.301160057662</v>
      </c>
      <c r="D17">
        <v>10.4234782352297</v>
      </c>
      <c r="E17" s="1">
        <f t="shared" si="5"/>
        <v>6.9376497163394362</v>
      </c>
    </row>
    <row r="18" spans="1:5">
      <c r="A18">
        <v>4</v>
      </c>
      <c r="B18">
        <v>47.498100452797701</v>
      </c>
      <c r="C18">
        <v>329.69739527925901</v>
      </c>
      <c r="D18">
        <v>18.049278172063101</v>
      </c>
      <c r="E18" s="1">
        <f t="shared" si="5"/>
        <v>6.9412753801997447</v>
      </c>
    </row>
    <row r="19" spans="1:5">
      <c r="A19">
        <v>5</v>
      </c>
      <c r="B19">
        <v>88.886069336298803</v>
      </c>
      <c r="C19">
        <v>616.63205954835701</v>
      </c>
      <c r="D19">
        <v>33.7767063477935</v>
      </c>
      <c r="E19" s="1">
        <f t="shared" si="5"/>
        <v>6.9373307218180722</v>
      </c>
    </row>
    <row r="20" spans="1:5">
      <c r="A20">
        <v>6</v>
      </c>
      <c r="B20">
        <v>156.32630786678499</v>
      </c>
      <c r="C20">
        <v>1402.4510844766301</v>
      </c>
      <c r="D20">
        <v>59.403996989378399</v>
      </c>
      <c r="E20" s="1">
        <f t="shared" si="5"/>
        <v>8.9713056210074544</v>
      </c>
    </row>
    <row r="21" spans="1:5">
      <c r="A21">
        <v>7</v>
      </c>
      <c r="B21">
        <v>376.17227587492999</v>
      </c>
      <c r="C21">
        <v>2622.6813172377902</v>
      </c>
      <c r="D21">
        <v>142.94546483247299</v>
      </c>
      <c r="E21" s="1">
        <f t="shared" si="5"/>
        <v>6.9720218246753012</v>
      </c>
    </row>
    <row r="22" spans="1:5">
      <c r="A22">
        <v>8</v>
      </c>
      <c r="B22">
        <v>849.90322849402298</v>
      </c>
      <c r="C22">
        <v>5804.0725515783697</v>
      </c>
      <c r="D22">
        <v>322.96322682772899</v>
      </c>
      <c r="E22" s="1">
        <f t="shared" si="5"/>
        <v>6.8290981337520442</v>
      </c>
    </row>
    <row r="23" spans="1:5">
      <c r="A23">
        <v>9</v>
      </c>
      <c r="B23">
        <v>-10231062.5807219</v>
      </c>
      <c r="C23">
        <v>0</v>
      </c>
      <c r="D23">
        <v>-3887803.7806743099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TE y TT</vt:lpstr>
      <vt:lpstr>CT y CO</vt:lpstr>
      <vt:lpstr>TV y TA</vt:lpstr>
      <vt:lpstr>Trans</vt:lpstr>
      <vt:lpstr>Frec y 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2014-09-29T00:43:43Z</dcterms:created>
  <dcterms:modified xsi:type="dcterms:W3CDTF">2014-09-30T03:17:31Z</dcterms:modified>
</cp:coreProperties>
</file>