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 Garcia\Documents\5to Ciclo\proyectoCromos\documetacionSoftware\1. Inicio\"/>
    </mc:Choice>
  </mc:AlternateContent>
  <xr:revisionPtr revIDLastSave="0" documentId="13_ncr:1_{FD9FF6C8-578A-4060-BF5B-1D47217D141F}" xr6:coauthVersionLast="45" xr6:coauthVersionMax="45" xr10:uidLastSave="{00000000-0000-0000-0000-000000000000}"/>
  <bookViews>
    <workbookView xWindow="-120" yWindow="-120" windowWidth="20730" windowHeight="1116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Producto'!$B$5:$P$187</definedName>
    <definedName name="RealizedSpeed">OFFSET(#REF!,1,0,#REF!,1)</definedName>
    <definedName name="Sprint">'Backlog del Producto'!$N$21:$N$187</definedName>
    <definedName name="SprintCount">#REF!</definedName>
    <definedName name="SprintsInTrend">#REF!</definedName>
    <definedName name="SprintTasks">#REF!</definedName>
    <definedName name="Status">'Backlog del Producto'!$O$21:$O$187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9" i="7"/>
  <c r="B9" i="7" s="1"/>
  <c r="F9" i="7" s="1"/>
  <c r="E9" i="7" l="1"/>
  <c r="C10" i="7"/>
  <c r="B10" i="7" l="1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<sst xmlns="http://schemas.openxmlformats.org/spreadsheetml/2006/main" count="114" uniqueCount="83">
  <si>
    <t>Backlog del Producto</t>
  </si>
  <si>
    <t>Por Hacer</t>
  </si>
  <si>
    <t>Nombre del Proyecto: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</si>
  <si>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</si>
  <si>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</si>
  <si>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</si>
  <si>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</si>
  <si>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</si>
  <si>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</si>
  <si>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</si>
  <si>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</si>
  <si>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</si>
  <si>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</si>
  <si>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</si>
  <si>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</si>
  <si>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</si>
  <si>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</si>
  <si>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</si>
  <si>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</si>
  <si>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</si>
  <si>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</si>
  <si>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</si>
  <si>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</si>
  <si>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</si>
  <si>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</si>
  <si>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</si>
  <si>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Gestor del sistema</t>
  </si>
  <si>
    <t>Asignar las preguntas y los cromos en la cantidad respectiva</t>
  </si>
  <si>
    <t>HU01</t>
  </si>
  <si>
    <t>Controlar correctamente su acceso al sistema</t>
  </si>
  <si>
    <t>1. Debe constar el perfil del usuario en el sistema
2. Se le debe poder asignar las preguntas y los cromos respectivos</t>
  </si>
  <si>
    <t>HU02</t>
  </si>
  <si>
    <t xml:space="preserve">Evitar el descontrol en la repartición y repetición de preguntas </t>
  </si>
  <si>
    <t>1. Las preguntas acertadas deben ser eliminadas del banco de preguntas para ese usuario.
2. Las preguntas deben asignarse acorde a cada temática</t>
  </si>
  <si>
    <t>HU03</t>
  </si>
  <si>
    <t>Impedir el exceso de cromos que se pueden conseguir diariamente</t>
  </si>
  <si>
    <t>1. La cantidad de cromos se otorga en función de la cantidad de preguntas aceptadas
2. Los cromos otorgados deben estar acorde a la temática completada</t>
  </si>
  <si>
    <t>HU04</t>
  </si>
  <si>
    <t>Para tener un seguimiento de aprendizaje de los usuarios</t>
  </si>
  <si>
    <t>1. Se debe mostrar el porcentaje de temáticas cursadas
2. Se debe mostrar el porcentaje del álbum completado</t>
  </si>
  <si>
    <t>EPIC02</t>
  </si>
  <si>
    <t>EPIC03</t>
  </si>
  <si>
    <t>Inicio</t>
  </si>
  <si>
    <t>Días</t>
  </si>
  <si>
    <t>Final</t>
  </si>
  <si>
    <t>Fecha Liberación</t>
  </si>
  <si>
    <t>Meta</t>
  </si>
  <si>
    <t>Planeado</t>
  </si>
  <si>
    <t>Historias sin Asignar</t>
  </si>
  <si>
    <t>Daysi Karina García Tinisaray</t>
  </si>
  <si>
    <t>Economía basada en cromos</t>
  </si>
  <si>
    <t>Administrador de datos del sistema</t>
  </si>
  <si>
    <t>Que puedan ser consumidas/tomadas y/o actualizadas</t>
  </si>
  <si>
    <t>Cargar las preguntas en base a las temáticas respectivas</t>
  </si>
  <si>
    <t>Cargar los cromos en base a las temáticas respectivas</t>
  </si>
  <si>
    <t>Que sean enviadas a cada uno de los usuarios</t>
  </si>
  <si>
    <t>Que sean otorgados a cada uno de los usuarios</t>
  </si>
  <si>
    <t>1. Debe permitir la carga de un archivo .xlsx , .pdf, .csv, etc.
1. Las preguntas deben estar organizadas en función de la temática respectiva</t>
  </si>
  <si>
    <t>1. Debe permitir la carga de archivos .png, .jpg, etc.
2. La cantidad de cromos no debe exceder el valor de 180</t>
  </si>
  <si>
    <t>Dueño del producto</t>
  </si>
  <si>
    <t>Por hacer</t>
  </si>
  <si>
    <t>EPIC04</t>
  </si>
  <si>
    <t>Que cada usuario mantenga un progreso integro conforme a progreso</t>
  </si>
  <si>
    <t>Integridad del progreso del usuario conforme a sus cromos obtenidos</t>
  </si>
  <si>
    <t>1. Se debe guardar la informacion de cada cromo obtenido
2. Se debe guardar la cantidad de cromos obtenidos</t>
  </si>
  <si>
    <t>EPIC01-HU01</t>
  </si>
  <si>
    <t>Registrar de manera correcta cada uno de los usuarios con los datos sus datos respectivos</t>
  </si>
  <si>
    <t>Registrar los usuarios en la aplicación</t>
  </si>
  <si>
    <t>Realizar la carga de información dentro de la base de datos de la aplicación</t>
  </si>
  <si>
    <t>Crear y mantener la estructura de un album digital por cada usuario del sistema</t>
  </si>
  <si>
    <t>Visualizar el progreso de cada usuario tanto en sus temáticas como en su álbum digital dentro de la informacion de cada perfil</t>
  </si>
  <si>
    <t>Realizar la asignación aleatoria de las preguntas para cada usuario.</t>
  </si>
  <si>
    <t>EPIC02-HU01
EPIC02-HU02</t>
  </si>
  <si>
    <t>Entregar los cromos al usuario, en concordancia con sus temáticas y en funcion de los aciertos del mismo.</t>
  </si>
  <si>
    <t>Relacionar el perfil del usuario conjuntamente con su album digital</t>
  </si>
  <si>
    <t xml:space="preserve">Validar la página principal del sistema web </t>
  </si>
  <si>
    <t>Conocer su estructura y sus componentes</t>
  </si>
  <si>
    <t>Visualizar el diseño preliminar de la página web principal</t>
  </si>
  <si>
    <t>Aceptar y/o sugerir modificaciones de la misma</t>
  </si>
  <si>
    <t>1. Presentar el wireframe, mockup
2. Presentar la página web principal desplegada en un servidor local</t>
  </si>
  <si>
    <t>Visualizar el diseño preliminar del album digital y los perfiles de usuario</t>
  </si>
  <si>
    <t>1. Presentar el wireframe, mockup
2. Presentar el diseño preliminar del album y los perfiles de usuario</t>
  </si>
  <si>
    <t>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</si>
</sst>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4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7"/>
  <sheetViews>
    <sheetView showGridLines="0" tabSelected="1" topLeftCell="E4" zoomScale="70" zoomScaleNormal="70" workbookViewId="0">
      <selection activeCell="I10" sqref="I10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42578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42578125" style="5" customWidth="1"/>
    <col min="16" max="16" width="39.425781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0</v>
      </c>
      <c r="C1" s="30"/>
      <c r="D1" s="30"/>
      <c r="E1" s="30"/>
      <c r="R1" s="12"/>
      <c r="S1" s="10" t="s">
        <v>1</v>
      </c>
    </row>
    <row r="2" spans="2:19" customFormat="1" ht="18" customHeight="1" x14ac:dyDescent="0.2">
      <c r="B2" s="51" t="s">
        <v>2</v>
      </c>
      <c r="C2" s="51"/>
      <c r="D2" s="52" t="s">
        <v>50</v>
      </c>
      <c r="E2" s="52"/>
      <c r="F2" s="39"/>
      <c r="G2" s="39"/>
      <c r="H2" s="39"/>
      <c r="I2" s="34"/>
      <c r="J2" s="34"/>
      <c r="K2" s="34"/>
      <c r="L2" s="34"/>
      <c r="M2" s="34"/>
      <c r="N2" s="34"/>
      <c r="O2" s="29"/>
      <c r="P2" s="24"/>
      <c r="Q2" s="24"/>
      <c r="R2" s="13"/>
      <c r="S2" s="10" t="s">
        <v>3</v>
      </c>
    </row>
    <row r="3" spans="2:19" customFormat="1" ht="18" customHeight="1" x14ac:dyDescent="0.2">
      <c r="B3" s="51" t="s">
        <v>4</v>
      </c>
      <c r="C3" s="51"/>
      <c r="D3" s="52" t="s">
        <v>49</v>
      </c>
      <c r="E3" s="52"/>
      <c r="F3" s="39"/>
      <c r="G3" s="39"/>
      <c r="H3" s="39"/>
      <c r="I3" s="34"/>
      <c r="J3" s="34"/>
      <c r="K3" s="34"/>
      <c r="L3" s="34"/>
      <c r="M3" s="34"/>
      <c r="N3" s="34"/>
      <c r="O3" s="29"/>
      <c r="P3" s="24"/>
      <c r="Q3" s="24"/>
      <c r="R3" s="11"/>
      <c r="S3" s="10" t="s">
        <v>5</v>
      </c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4"/>
      <c r="R4" s="25"/>
      <c r="S4" s="10" t="s">
        <v>6</v>
      </c>
    </row>
    <row r="5" spans="2:19" x14ac:dyDescent="0.2">
      <c r="B5" s="42" t="s">
        <v>7</v>
      </c>
      <c r="C5" s="43"/>
      <c r="D5" s="43"/>
      <c r="E5" s="44"/>
      <c r="F5" s="45" t="s">
        <v>8</v>
      </c>
      <c r="G5" s="46"/>
      <c r="H5" s="46"/>
      <c r="I5" s="47"/>
      <c r="J5" s="48" t="s">
        <v>9</v>
      </c>
      <c r="K5" s="49"/>
      <c r="L5" s="49"/>
      <c r="M5" s="49"/>
      <c r="N5" s="49"/>
      <c r="O5" s="49"/>
      <c r="P5" s="50"/>
    </row>
    <row r="6" spans="2:19" ht="25.5" x14ac:dyDescent="0.2">
      <c r="B6" s="33" t="s">
        <v>10</v>
      </c>
      <c r="C6" s="33" t="s">
        <v>11</v>
      </c>
      <c r="D6" s="33" t="s">
        <v>12</v>
      </c>
      <c r="E6" s="33" t="s">
        <v>13</v>
      </c>
      <c r="F6" s="36" t="s">
        <v>14</v>
      </c>
      <c r="G6" s="36" t="s">
        <v>15</v>
      </c>
      <c r="H6" s="36" t="s">
        <v>16</v>
      </c>
      <c r="I6" s="36" t="s">
        <v>17</v>
      </c>
      <c r="J6" s="37" t="s">
        <v>18</v>
      </c>
      <c r="K6" s="38" t="s">
        <v>19</v>
      </c>
      <c r="L6" s="38" t="s">
        <v>20</v>
      </c>
      <c r="M6" s="38" t="s">
        <v>21</v>
      </c>
      <c r="N6" s="38" t="s">
        <v>22</v>
      </c>
      <c r="O6" s="38" t="s">
        <v>23</v>
      </c>
      <c r="P6" s="37" t="s">
        <v>24</v>
      </c>
    </row>
    <row r="7" spans="2:19" ht="25.5" x14ac:dyDescent="0.2">
      <c r="B7" s="40" t="s">
        <v>25</v>
      </c>
      <c r="C7" s="41" t="s">
        <v>59</v>
      </c>
      <c r="D7" s="41" t="s">
        <v>75</v>
      </c>
      <c r="E7" s="41" t="s">
        <v>76</v>
      </c>
      <c r="F7" s="41"/>
      <c r="G7" s="41"/>
      <c r="H7" s="41"/>
      <c r="I7" s="41"/>
      <c r="J7" s="9"/>
      <c r="K7" s="8"/>
      <c r="L7" s="8"/>
      <c r="M7" s="8"/>
      <c r="N7" s="8"/>
      <c r="O7" s="8"/>
      <c r="P7" s="9"/>
    </row>
    <row r="8" spans="2:19" ht="38.25" x14ac:dyDescent="0.2">
      <c r="B8" s="8"/>
      <c r="C8" s="8"/>
      <c r="D8" s="8"/>
      <c r="E8" s="8"/>
      <c r="F8" s="54" t="s">
        <v>28</v>
      </c>
      <c r="G8" s="41" t="s">
        <v>59</v>
      </c>
      <c r="H8" s="41" t="s">
        <v>77</v>
      </c>
      <c r="I8" s="41" t="s">
        <v>78</v>
      </c>
      <c r="J8" s="41" t="s">
        <v>79</v>
      </c>
      <c r="K8" s="54">
        <v>2</v>
      </c>
      <c r="L8" s="54">
        <v>15</v>
      </c>
      <c r="M8" s="54"/>
      <c r="N8" s="54">
        <v>1</v>
      </c>
      <c r="O8" s="54" t="s">
        <v>82</v>
      </c>
      <c r="P8" s="9"/>
    </row>
    <row r="9" spans="2:19" ht="38.25" x14ac:dyDescent="0.2">
      <c r="B9" s="8"/>
      <c r="C9" s="8"/>
      <c r="D9" s="8"/>
      <c r="E9" s="8"/>
      <c r="F9" s="54" t="s">
        <v>31</v>
      </c>
      <c r="G9" s="9" t="s">
        <v>59</v>
      </c>
      <c r="H9" s="9" t="s">
        <v>80</v>
      </c>
      <c r="I9" s="41" t="s">
        <v>78</v>
      </c>
      <c r="J9" s="9" t="s">
        <v>81</v>
      </c>
      <c r="K9" s="54">
        <v>2</v>
      </c>
      <c r="L9" s="54">
        <v>15</v>
      </c>
      <c r="M9" s="54"/>
      <c r="N9" s="54">
        <v>1</v>
      </c>
      <c r="O9" s="54" t="s">
        <v>82</v>
      </c>
      <c r="P9" s="9"/>
    </row>
    <row r="10" spans="2:19" ht="38.25" x14ac:dyDescent="0.2">
      <c r="B10" s="41" t="s">
        <v>40</v>
      </c>
      <c r="C10" s="40" t="s">
        <v>26</v>
      </c>
      <c r="D10" s="40" t="s">
        <v>67</v>
      </c>
      <c r="E10" s="40" t="s">
        <v>27</v>
      </c>
      <c r="F10" s="54"/>
      <c r="G10" s="41"/>
      <c r="H10" s="41"/>
      <c r="I10" s="41"/>
      <c r="J10" s="41"/>
      <c r="K10" s="54"/>
      <c r="L10" s="54"/>
      <c r="M10" s="54"/>
      <c r="N10" s="54"/>
      <c r="O10" s="54"/>
      <c r="P10" s="54"/>
    </row>
    <row r="11" spans="2:19" ht="38.25" x14ac:dyDescent="0.2">
      <c r="B11" s="41"/>
      <c r="C11" s="53"/>
      <c r="D11" s="53"/>
      <c r="E11" s="53"/>
      <c r="F11" s="54" t="s">
        <v>28</v>
      </c>
      <c r="G11" s="41" t="s">
        <v>26</v>
      </c>
      <c r="H11" s="41" t="s">
        <v>66</v>
      </c>
      <c r="I11" s="41" t="s">
        <v>29</v>
      </c>
      <c r="J11" s="41" t="s">
        <v>30</v>
      </c>
      <c r="K11" s="54">
        <v>1</v>
      </c>
      <c r="L11" s="54">
        <v>25</v>
      </c>
      <c r="M11" s="54"/>
      <c r="N11" s="54">
        <v>2</v>
      </c>
      <c r="O11" s="54" t="s">
        <v>1</v>
      </c>
      <c r="P11" s="54"/>
    </row>
    <row r="12" spans="2:19" ht="38.25" x14ac:dyDescent="0.2">
      <c r="B12" s="41"/>
      <c r="C12" s="40"/>
      <c r="D12" s="40"/>
      <c r="E12" s="40"/>
      <c r="F12" s="54" t="s">
        <v>31</v>
      </c>
      <c r="G12" s="41" t="s">
        <v>26</v>
      </c>
      <c r="H12" s="41" t="s">
        <v>71</v>
      </c>
      <c r="I12" s="41" t="s">
        <v>32</v>
      </c>
      <c r="J12" s="41" t="s">
        <v>33</v>
      </c>
      <c r="K12" s="54">
        <v>1</v>
      </c>
      <c r="L12" s="54">
        <v>25</v>
      </c>
      <c r="M12" s="54" t="s">
        <v>72</v>
      </c>
      <c r="N12" s="54">
        <v>5</v>
      </c>
      <c r="O12" s="54" t="s">
        <v>1</v>
      </c>
      <c r="P12" s="54"/>
    </row>
    <row r="13" spans="2:19" ht="51" x14ac:dyDescent="0.2">
      <c r="B13" s="8"/>
      <c r="C13" s="18"/>
      <c r="D13" s="18"/>
      <c r="E13" s="18"/>
      <c r="F13" s="54" t="s">
        <v>34</v>
      </c>
      <c r="G13" s="41" t="s">
        <v>26</v>
      </c>
      <c r="H13" s="41" t="s">
        <v>73</v>
      </c>
      <c r="I13" s="41" t="s">
        <v>35</v>
      </c>
      <c r="J13" s="41" t="s">
        <v>36</v>
      </c>
      <c r="K13" s="54">
        <v>1</v>
      </c>
      <c r="L13" s="54">
        <v>20</v>
      </c>
      <c r="M13" s="54"/>
      <c r="N13" s="54">
        <v>5</v>
      </c>
      <c r="O13" s="54" t="s">
        <v>1</v>
      </c>
      <c r="P13" s="54"/>
    </row>
    <row r="14" spans="2:19" ht="38.25" x14ac:dyDescent="0.2">
      <c r="B14" s="41"/>
      <c r="C14" s="40"/>
      <c r="D14" s="40"/>
      <c r="E14" s="40"/>
      <c r="F14" s="54" t="s">
        <v>37</v>
      </c>
      <c r="G14" s="41" t="s">
        <v>26</v>
      </c>
      <c r="H14" s="41" t="s">
        <v>70</v>
      </c>
      <c r="I14" s="41" t="s">
        <v>38</v>
      </c>
      <c r="J14" s="41" t="s">
        <v>39</v>
      </c>
      <c r="K14" s="54">
        <v>2</v>
      </c>
      <c r="L14" s="54">
        <v>15</v>
      </c>
      <c r="M14" s="54" t="s">
        <v>65</v>
      </c>
      <c r="N14" s="54">
        <v>2</v>
      </c>
      <c r="O14" s="54" t="s">
        <v>1</v>
      </c>
      <c r="P14" s="54"/>
    </row>
    <row r="15" spans="2:19" ht="38.25" x14ac:dyDescent="0.2">
      <c r="B15" s="41" t="s">
        <v>41</v>
      </c>
      <c r="C15" s="40" t="s">
        <v>51</v>
      </c>
      <c r="D15" s="40" t="s">
        <v>68</v>
      </c>
      <c r="E15" s="40" t="s">
        <v>52</v>
      </c>
      <c r="F15" s="54"/>
      <c r="G15" s="41"/>
      <c r="H15" s="41"/>
      <c r="I15" s="41"/>
      <c r="J15" s="41"/>
      <c r="K15" s="54"/>
      <c r="L15" s="54"/>
      <c r="M15" s="54"/>
      <c r="N15" s="54"/>
      <c r="O15" s="54"/>
      <c r="P15" s="54"/>
    </row>
    <row r="16" spans="2:19" ht="38.25" x14ac:dyDescent="0.2">
      <c r="B16" s="41"/>
      <c r="C16" s="40"/>
      <c r="D16" s="40"/>
      <c r="E16" s="40"/>
      <c r="F16" s="54" t="s">
        <v>28</v>
      </c>
      <c r="G16" s="41" t="s">
        <v>51</v>
      </c>
      <c r="H16" s="41" t="s">
        <v>53</v>
      </c>
      <c r="I16" s="41" t="s">
        <v>55</v>
      </c>
      <c r="J16" s="41" t="s">
        <v>57</v>
      </c>
      <c r="K16" s="54">
        <v>1</v>
      </c>
      <c r="L16" s="54"/>
      <c r="M16" s="54"/>
      <c r="N16" s="54">
        <v>4</v>
      </c>
      <c r="O16" s="54" t="s">
        <v>60</v>
      </c>
      <c r="P16" s="54"/>
    </row>
    <row r="17" spans="2:16" ht="25.5" x14ac:dyDescent="0.2">
      <c r="B17" s="41"/>
      <c r="C17" s="40"/>
      <c r="D17" s="40"/>
      <c r="E17" s="40"/>
      <c r="F17" s="54" t="s">
        <v>31</v>
      </c>
      <c r="G17" s="41" t="s">
        <v>51</v>
      </c>
      <c r="H17" s="41" t="s">
        <v>54</v>
      </c>
      <c r="I17" s="41" t="s">
        <v>56</v>
      </c>
      <c r="J17" s="41" t="s">
        <v>58</v>
      </c>
      <c r="K17" s="54">
        <v>1</v>
      </c>
      <c r="L17" s="54"/>
      <c r="M17" s="54"/>
      <c r="N17" s="54">
        <v>3</v>
      </c>
      <c r="O17" s="54" t="s">
        <v>60</v>
      </c>
      <c r="P17" s="54"/>
    </row>
    <row r="18" spans="2:16" ht="38.25" x14ac:dyDescent="0.2">
      <c r="B18" s="41" t="s">
        <v>61</v>
      </c>
      <c r="C18" s="40" t="s">
        <v>26</v>
      </c>
      <c r="D18" s="40" t="s">
        <v>69</v>
      </c>
      <c r="E18" s="40" t="s">
        <v>62</v>
      </c>
      <c r="F18" s="54"/>
      <c r="G18" s="41"/>
      <c r="H18" s="41"/>
      <c r="I18" s="41"/>
      <c r="J18" s="41"/>
      <c r="K18" s="54"/>
      <c r="L18" s="54"/>
      <c r="M18" s="54"/>
      <c r="N18" s="54"/>
      <c r="O18" s="54"/>
      <c r="P18" s="54"/>
    </row>
    <row r="19" spans="2:16" ht="38.25" x14ac:dyDescent="0.2">
      <c r="B19" s="41"/>
      <c r="C19" s="40"/>
      <c r="D19" s="40"/>
      <c r="E19" s="40"/>
      <c r="F19" s="54" t="s">
        <v>28</v>
      </c>
      <c r="G19" s="41" t="s">
        <v>26</v>
      </c>
      <c r="H19" s="41" t="s">
        <v>74</v>
      </c>
      <c r="I19" s="41" t="s">
        <v>63</v>
      </c>
      <c r="J19" s="41" t="s">
        <v>64</v>
      </c>
      <c r="K19" s="54">
        <v>1</v>
      </c>
      <c r="L19" s="54"/>
      <c r="M19" s="54" t="s">
        <v>65</v>
      </c>
      <c r="N19" s="54">
        <v>2</v>
      </c>
      <c r="O19" s="54" t="s">
        <v>1</v>
      </c>
      <c r="P19" s="54"/>
    </row>
    <row r="20" spans="2:16" x14ac:dyDescent="0.2">
      <c r="B20" s="8"/>
      <c r="C20" s="8"/>
      <c r="D20" s="8"/>
      <c r="E20" s="8"/>
      <c r="F20" s="54"/>
      <c r="G20" s="41"/>
      <c r="H20" s="41"/>
      <c r="I20" s="41"/>
      <c r="J20" s="41"/>
      <c r="K20" s="54"/>
      <c r="L20" s="54"/>
      <c r="M20" s="54"/>
      <c r="N20" s="54"/>
      <c r="O20" s="54"/>
      <c r="P20" s="54"/>
    </row>
    <row r="21" spans="2:16" x14ac:dyDescent="0.2">
      <c r="B21" s="41"/>
      <c r="C21" s="41"/>
      <c r="D21" s="41"/>
      <c r="E21" s="41"/>
      <c r="F21" s="54"/>
      <c r="G21" s="41"/>
      <c r="H21" s="41"/>
      <c r="I21" s="41"/>
      <c r="J21" s="41"/>
      <c r="K21" s="54"/>
      <c r="L21" s="54"/>
      <c r="M21" s="54"/>
      <c r="N21" s="54"/>
      <c r="O21" s="54"/>
      <c r="P21" s="54"/>
    </row>
    <row r="22" spans="2:16" x14ac:dyDescent="0.2">
      <c r="B22" s="8"/>
      <c r="C22" s="8"/>
      <c r="D22" s="8"/>
      <c r="E22" s="8"/>
      <c r="F22" s="54"/>
      <c r="G22" s="41"/>
      <c r="H22" s="41"/>
      <c r="I22" s="41"/>
      <c r="J22" s="41"/>
      <c r="K22" s="54"/>
      <c r="L22" s="54"/>
      <c r="M22" s="54"/>
      <c r="N22" s="54"/>
      <c r="O22" s="54"/>
      <c r="P22" s="54"/>
    </row>
    <row r="23" spans="2:16" x14ac:dyDescent="0.2">
      <c r="B23" s="8"/>
      <c r="C23" s="8"/>
      <c r="D23" s="8"/>
      <c r="E23" s="8"/>
      <c r="F23" s="8"/>
      <c r="G23" s="9"/>
      <c r="H23" s="9"/>
      <c r="I23" s="9"/>
      <c r="J23" s="9"/>
      <c r="K23" s="8"/>
      <c r="L23" s="8"/>
      <c r="M23" s="8"/>
      <c r="N23" s="8"/>
      <c r="O23" s="8"/>
      <c r="P23" s="9"/>
    </row>
    <row r="24" spans="2:16" x14ac:dyDescent="0.2">
      <c r="B24" s="8"/>
      <c r="C24" s="8"/>
      <c r="D24" s="8"/>
      <c r="E24" s="8"/>
      <c r="F24" s="8"/>
      <c r="G24" s="9"/>
      <c r="H24" s="9"/>
      <c r="I24" s="9"/>
      <c r="J24" s="9"/>
      <c r="K24" s="8"/>
      <c r="L24" s="8"/>
      <c r="M24" s="8"/>
      <c r="N24" s="8"/>
      <c r="O24" s="8"/>
      <c r="P24" s="9"/>
    </row>
    <row r="25" spans="2:16" x14ac:dyDescent="0.2">
      <c r="B25" s="8"/>
      <c r="C25" s="8"/>
      <c r="D25" s="8"/>
      <c r="E25" s="8"/>
      <c r="F25" s="8"/>
      <c r="G25" s="9"/>
      <c r="H25" s="9"/>
      <c r="I25" s="9"/>
      <c r="J25" s="9"/>
      <c r="K25" s="8"/>
      <c r="L25" s="8"/>
      <c r="M25" s="8"/>
      <c r="N25" s="8"/>
      <c r="O25" s="8"/>
      <c r="P25" s="9"/>
    </row>
    <row r="33" spans="2:19" x14ac:dyDescent="0.2">
      <c r="B33" s="8"/>
    </row>
    <row r="34" spans="2:19" x14ac:dyDescent="0.2">
      <c r="B34" s="8"/>
    </row>
    <row r="35" spans="2:19" x14ac:dyDescent="0.2">
      <c r="B35" s="55"/>
      <c r="C35" s="55"/>
      <c r="D35" s="55"/>
      <c r="E35" s="55"/>
      <c r="F35" s="55"/>
      <c r="G35" s="56"/>
      <c r="H35" s="56"/>
      <c r="I35" s="56"/>
      <c r="J35" s="56"/>
      <c r="K35" s="55"/>
      <c r="L35" s="55"/>
      <c r="M35" s="55"/>
      <c r="N35" s="55"/>
      <c r="O35" s="55"/>
      <c r="P35" s="56"/>
    </row>
    <row r="36" spans="2:19" x14ac:dyDescent="0.2">
      <c r="B36" s="57"/>
      <c r="C36" s="57"/>
      <c r="D36" s="57"/>
      <c r="E36" s="57"/>
      <c r="F36" s="57"/>
      <c r="G36" s="57"/>
      <c r="H36" s="57"/>
      <c r="I36" s="57"/>
      <c r="J36" s="58"/>
      <c r="K36" s="29"/>
      <c r="L36" s="29"/>
      <c r="M36" s="29"/>
      <c r="N36" s="29"/>
      <c r="O36" s="29"/>
      <c r="P36" s="58"/>
      <c r="Q36" s="59"/>
      <c r="R36" s="59"/>
      <c r="S36" s="59"/>
    </row>
    <row r="37" spans="2:19" x14ac:dyDescent="0.2">
      <c r="B37" s="57"/>
      <c r="C37" s="57"/>
      <c r="D37" s="57"/>
      <c r="E37" s="57"/>
      <c r="F37" s="57"/>
      <c r="G37" s="57"/>
      <c r="H37" s="57"/>
      <c r="I37" s="57"/>
      <c r="J37" s="58"/>
      <c r="K37" s="29"/>
      <c r="L37" s="29"/>
      <c r="M37" s="29"/>
      <c r="N37" s="29"/>
      <c r="O37" s="29"/>
      <c r="P37" s="58"/>
      <c r="Q37" s="59"/>
      <c r="R37" s="59"/>
      <c r="S37" s="59"/>
    </row>
    <row r="38" spans="2:19" x14ac:dyDescent="0.2">
      <c r="B38" s="57"/>
      <c r="C38" s="57"/>
      <c r="D38" s="57"/>
      <c r="E38" s="57"/>
      <c r="F38" s="57"/>
      <c r="G38" s="57"/>
      <c r="H38" s="57"/>
      <c r="I38" s="57"/>
      <c r="J38" s="58"/>
      <c r="K38" s="29"/>
      <c r="L38" s="29"/>
      <c r="M38" s="29"/>
      <c r="N38" s="29"/>
      <c r="O38" s="29"/>
      <c r="P38" s="58"/>
      <c r="Q38" s="59"/>
      <c r="R38" s="59"/>
      <c r="S38" s="59"/>
    </row>
    <row r="39" spans="2:19" x14ac:dyDescent="0.2">
      <c r="B39" s="57"/>
      <c r="C39" s="57"/>
      <c r="D39" s="57"/>
      <c r="E39" s="57"/>
      <c r="F39" s="57"/>
      <c r="G39" s="57"/>
      <c r="H39" s="57"/>
      <c r="I39" s="57"/>
      <c r="J39" s="58"/>
      <c r="K39" s="29"/>
      <c r="L39" s="29"/>
      <c r="M39" s="29"/>
      <c r="N39" s="29"/>
      <c r="O39" s="29"/>
      <c r="P39" s="58"/>
      <c r="Q39" s="59"/>
      <c r="R39" s="59"/>
      <c r="S39" s="59"/>
    </row>
    <row r="40" spans="2:19" x14ac:dyDescent="0.2">
      <c r="B40" s="57"/>
      <c r="C40" s="57"/>
      <c r="D40" s="57"/>
      <c r="E40" s="57"/>
      <c r="F40" s="57"/>
      <c r="G40" s="57"/>
      <c r="H40" s="57"/>
      <c r="I40" s="57"/>
      <c r="J40" s="58"/>
      <c r="K40" s="29"/>
      <c r="L40" s="29"/>
      <c r="M40" s="29"/>
      <c r="N40" s="29"/>
      <c r="O40" s="29"/>
      <c r="P40" s="58"/>
      <c r="Q40" s="59"/>
      <c r="R40" s="59"/>
      <c r="S40" s="59"/>
    </row>
    <row r="41" spans="2:19" x14ac:dyDescent="0.2">
      <c r="B41" s="57"/>
      <c r="C41" s="57"/>
      <c r="D41" s="57"/>
      <c r="E41" s="57"/>
      <c r="F41" s="57"/>
      <c r="G41" s="57"/>
      <c r="H41" s="57"/>
      <c r="I41" s="57"/>
      <c r="J41" s="58"/>
      <c r="K41" s="29"/>
      <c r="L41" s="29"/>
      <c r="M41" s="29"/>
      <c r="N41" s="29"/>
      <c r="O41" s="29"/>
      <c r="P41" s="58"/>
      <c r="Q41" s="59"/>
      <c r="R41" s="59"/>
      <c r="S41" s="59"/>
    </row>
    <row r="42" spans="2:19" x14ac:dyDescent="0.2">
      <c r="B42" s="57"/>
      <c r="C42" s="57"/>
      <c r="D42" s="57"/>
      <c r="E42" s="57"/>
      <c r="F42" s="57"/>
      <c r="G42" s="57"/>
      <c r="H42" s="57"/>
      <c r="I42" s="57"/>
      <c r="J42" s="58"/>
      <c r="K42" s="29"/>
      <c r="L42" s="29"/>
      <c r="M42" s="29"/>
      <c r="N42" s="29"/>
      <c r="O42" s="29"/>
      <c r="P42" s="58"/>
      <c r="Q42" s="59"/>
      <c r="R42" s="59"/>
      <c r="S42" s="59"/>
    </row>
    <row r="43" spans="2:19" x14ac:dyDescent="0.2">
      <c r="B43" s="57"/>
      <c r="C43" s="57"/>
      <c r="D43" s="57"/>
      <c r="E43" s="57"/>
      <c r="F43" s="57"/>
      <c r="G43" s="57"/>
      <c r="H43" s="57"/>
      <c r="I43" s="57"/>
      <c r="J43" s="58"/>
      <c r="K43" s="29"/>
      <c r="L43" s="29"/>
      <c r="M43" s="29"/>
      <c r="N43" s="29"/>
      <c r="O43" s="29"/>
      <c r="P43" s="58"/>
      <c r="Q43" s="59"/>
      <c r="R43" s="59"/>
      <c r="S43" s="59"/>
    </row>
    <row r="44" spans="2:19" x14ac:dyDescent="0.2">
      <c r="B44" s="57"/>
      <c r="C44" s="57"/>
      <c r="D44" s="57"/>
      <c r="E44" s="57"/>
      <c r="F44" s="57"/>
      <c r="G44" s="57"/>
      <c r="H44" s="57"/>
      <c r="I44" s="57"/>
      <c r="J44" s="58"/>
      <c r="K44" s="29"/>
      <c r="L44" s="29"/>
      <c r="M44" s="29"/>
      <c r="N44" s="29"/>
      <c r="O44" s="29"/>
      <c r="P44" s="58"/>
      <c r="Q44" s="59"/>
      <c r="R44" s="59"/>
      <c r="S44" s="59"/>
    </row>
    <row r="45" spans="2:19" x14ac:dyDescent="0.2">
      <c r="B45" s="57"/>
      <c r="C45" s="57"/>
      <c r="D45" s="57"/>
      <c r="E45" s="57"/>
      <c r="F45" s="57"/>
      <c r="G45" s="57"/>
      <c r="H45" s="57"/>
      <c r="I45" s="57"/>
      <c r="J45" s="58"/>
      <c r="K45" s="29"/>
      <c r="L45" s="29"/>
      <c r="M45" s="29"/>
      <c r="N45" s="29"/>
      <c r="O45" s="29"/>
      <c r="P45" s="58"/>
      <c r="Q45" s="59"/>
      <c r="R45" s="59"/>
      <c r="S45" s="59"/>
    </row>
    <row r="46" spans="2:19" x14ac:dyDescent="0.2">
      <c r="B46" s="57"/>
      <c r="C46" s="57"/>
      <c r="D46" s="57"/>
      <c r="E46" s="57"/>
      <c r="F46" s="57"/>
      <c r="G46" s="57"/>
      <c r="H46" s="57"/>
      <c r="I46" s="57"/>
      <c r="J46" s="58"/>
      <c r="K46" s="29"/>
      <c r="L46" s="29"/>
      <c r="M46" s="29"/>
      <c r="N46" s="29"/>
      <c r="O46" s="29"/>
      <c r="P46" s="58"/>
      <c r="Q46" s="59"/>
      <c r="R46" s="59"/>
      <c r="S46" s="59"/>
    </row>
    <row r="47" spans="2:19" x14ac:dyDescent="0.2">
      <c r="B47" s="57"/>
      <c r="C47" s="57"/>
      <c r="D47" s="57"/>
      <c r="E47" s="57"/>
      <c r="F47" s="57"/>
      <c r="G47" s="57"/>
      <c r="H47" s="57"/>
      <c r="I47" s="57"/>
      <c r="J47" s="58"/>
      <c r="K47" s="29"/>
      <c r="L47" s="29"/>
      <c r="M47" s="29"/>
      <c r="N47" s="29"/>
      <c r="O47" s="29"/>
      <c r="P47" s="58"/>
      <c r="Q47" s="59"/>
      <c r="R47" s="59"/>
      <c r="S47" s="59"/>
    </row>
    <row r="48" spans="2:19" x14ac:dyDescent="0.2">
      <c r="B48" s="57"/>
      <c r="C48" s="57"/>
      <c r="D48" s="57"/>
      <c r="E48" s="57"/>
      <c r="F48" s="57"/>
      <c r="G48" s="57"/>
      <c r="H48" s="57"/>
      <c r="I48" s="57"/>
      <c r="J48" s="58"/>
      <c r="K48" s="29"/>
      <c r="L48" s="29"/>
      <c r="M48" s="29"/>
      <c r="N48" s="29"/>
      <c r="O48" s="29"/>
      <c r="P48" s="58"/>
      <c r="Q48" s="59"/>
      <c r="R48" s="59"/>
      <c r="S48" s="59"/>
    </row>
    <row r="49" spans="2:19" x14ac:dyDescent="0.2">
      <c r="B49" s="29"/>
      <c r="C49" s="29"/>
      <c r="D49" s="29"/>
      <c r="E49" s="29"/>
      <c r="F49" s="29"/>
      <c r="G49" s="58"/>
      <c r="H49" s="58"/>
      <c r="I49" s="58"/>
      <c r="J49" s="58"/>
      <c r="K49" s="29"/>
      <c r="L49" s="29"/>
      <c r="M49" s="29"/>
      <c r="N49" s="29"/>
      <c r="O49" s="29"/>
      <c r="P49" s="58"/>
      <c r="Q49" s="59"/>
      <c r="R49" s="59"/>
      <c r="S49" s="59"/>
    </row>
    <row r="50" spans="2:19" x14ac:dyDescent="0.2">
      <c r="B50" s="29"/>
      <c r="C50" s="29"/>
      <c r="D50" s="29"/>
      <c r="E50" s="29"/>
      <c r="F50" s="29"/>
      <c r="G50" s="58"/>
      <c r="H50" s="58"/>
      <c r="I50" s="58"/>
      <c r="J50" s="58"/>
      <c r="K50" s="29"/>
      <c r="L50" s="29"/>
      <c r="M50" s="29"/>
      <c r="N50" s="29"/>
      <c r="O50" s="29"/>
      <c r="P50" s="58"/>
      <c r="Q50" s="59"/>
      <c r="R50" s="59"/>
      <c r="S50" s="59"/>
    </row>
    <row r="51" spans="2:19" x14ac:dyDescent="0.2">
      <c r="B51" s="29"/>
      <c r="C51" s="29"/>
      <c r="D51" s="29"/>
      <c r="E51" s="29"/>
      <c r="F51" s="29"/>
      <c r="G51" s="58"/>
      <c r="H51" s="58"/>
      <c r="I51" s="58"/>
      <c r="J51" s="58"/>
      <c r="K51" s="29"/>
      <c r="L51" s="29"/>
      <c r="M51" s="29"/>
      <c r="N51" s="29"/>
      <c r="O51" s="29"/>
      <c r="P51" s="58"/>
      <c r="Q51" s="59"/>
      <c r="R51" s="59"/>
      <c r="S51" s="59"/>
    </row>
    <row r="52" spans="2:19" x14ac:dyDescent="0.2">
      <c r="B52" s="29"/>
      <c r="C52" s="29"/>
      <c r="D52" s="29"/>
      <c r="E52" s="29"/>
      <c r="F52" s="29"/>
      <c r="G52" s="58"/>
      <c r="H52" s="58"/>
      <c r="I52" s="58"/>
      <c r="J52" s="58"/>
      <c r="K52" s="29"/>
      <c r="L52" s="29"/>
      <c r="M52" s="29"/>
      <c r="N52" s="29"/>
      <c r="O52" s="29"/>
      <c r="P52" s="58"/>
      <c r="Q52" s="59"/>
      <c r="R52" s="59"/>
      <c r="S52" s="59"/>
    </row>
    <row r="53" spans="2:19" x14ac:dyDescent="0.2">
      <c r="G53" s="6"/>
      <c r="H53" s="6"/>
      <c r="I53" s="6"/>
      <c r="J53" s="6"/>
    </row>
    <row r="66" spans="2:16" x14ac:dyDescent="0.2">
      <c r="P66" s="7"/>
    </row>
    <row r="77" spans="2:16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6:P67">
    <cfRule type="expression" dxfId="48" priority="58" stopIfTrue="1">
      <formula>#REF!="Done"</formula>
    </cfRule>
    <cfRule type="expression" dxfId="47" priority="59" stopIfTrue="1">
      <formula>#REF!="Ongoing"</formula>
    </cfRule>
    <cfRule type="expression" dxfId="46" priority="60" stopIfTrue="1">
      <formula>#REF!="Removed"</formula>
    </cfRule>
  </conditionalFormatting>
  <conditionalFormatting sqref="P77">
    <cfRule type="expression" dxfId="42" priority="106" stopIfTrue="1">
      <formula>$O67="Done"</formula>
    </cfRule>
    <cfRule type="expression" dxfId="41" priority="107" stopIfTrue="1">
      <formula>$O67="Ongoing"</formula>
    </cfRule>
    <cfRule type="expression" dxfId="40" priority="108" stopIfTrue="1">
      <formula>$O67="Removed"</formula>
    </cfRule>
  </conditionalFormatting>
  <conditionalFormatting sqref="B21:E21 B36:P122 C7:P7 C10:E12">
    <cfRule type="expression" dxfId="39" priority="64" stopIfTrue="1">
      <formula>$O7="Terminado"</formula>
    </cfRule>
    <cfRule type="expression" dxfId="38" priority="65" stopIfTrue="1">
      <formula>$O7="En Progreso"</formula>
    </cfRule>
    <cfRule type="expression" dxfId="37" priority="66" stopIfTrue="1">
      <formula>$O7="Eliminado"</formula>
    </cfRule>
  </conditionalFormatting>
  <conditionalFormatting sqref="B10">
    <cfRule type="expression" dxfId="33" priority="172" stopIfTrue="1">
      <formula>$O15="Terminado"</formula>
    </cfRule>
    <cfRule type="expression" dxfId="32" priority="173" stopIfTrue="1">
      <formula>$O15="En Progreso"</formula>
    </cfRule>
    <cfRule type="expression" dxfId="31" priority="174" stopIfTrue="1">
      <formula>$O15="Eliminado"</formula>
    </cfRule>
  </conditionalFormatting>
  <conditionalFormatting sqref="R3 R1">
    <cfRule type="expression" dxfId="20" priority="208" stopIfTrue="1">
      <formula>$O12="Done"</formula>
    </cfRule>
    <cfRule type="expression" dxfId="19" priority="209" stopIfTrue="1">
      <formula>$O12="In Progress"</formula>
    </cfRule>
    <cfRule type="expression" dxfId="18" priority="210" stopIfTrue="1">
      <formula>$O12="Removed"</formula>
    </cfRule>
  </conditionalFormatting>
  <conditionalFormatting sqref="B7">
    <cfRule type="expression" dxfId="17" priority="214" stopIfTrue="1">
      <formula>$O10="Terminado"</formula>
    </cfRule>
    <cfRule type="expression" dxfId="16" priority="215" stopIfTrue="1">
      <formula>$O10="En Progreso"</formula>
    </cfRule>
    <cfRule type="expression" dxfId="15" priority="216" stopIfTrue="1">
      <formula>$O10="Eliminado"</formula>
    </cfRule>
  </conditionalFormatting>
  <conditionalFormatting sqref="B11:B12">
    <cfRule type="expression" dxfId="14" priority="13" stopIfTrue="1">
      <formula>$O16="Terminado"</formula>
    </cfRule>
    <cfRule type="expression" dxfId="13" priority="14" stopIfTrue="1">
      <formula>$O16="En Progreso"</formula>
    </cfRule>
    <cfRule type="expression" dxfId="12" priority="15" stopIfTrue="1">
      <formula>$O16="Eliminado"</formula>
    </cfRule>
  </conditionalFormatting>
  <conditionalFormatting sqref="C14:E14">
    <cfRule type="expression" dxfId="11" priority="7" stopIfTrue="1">
      <formula>$O14="Terminado"</formula>
    </cfRule>
    <cfRule type="expression" dxfId="10" priority="8" stopIfTrue="1">
      <formula>$O14="En Progreso"</formula>
    </cfRule>
    <cfRule type="expression" dxfId="9" priority="9" stopIfTrue="1">
      <formula>$O14="Eliminado"</formula>
    </cfRule>
  </conditionalFormatting>
  <conditionalFormatting sqref="B14">
    <cfRule type="expression" dxfId="8" priority="10" stopIfTrue="1">
      <formula>$O19="Terminado"</formula>
    </cfRule>
    <cfRule type="expression" dxfId="7" priority="11" stopIfTrue="1">
      <formula>$O19="En Progreso"</formula>
    </cfRule>
    <cfRule type="expression" dxfId="6" priority="12" stopIfTrue="1">
      <formula>$O19="Eliminado"</formula>
    </cfRule>
  </conditionalFormatting>
  <conditionalFormatting sqref="C15:E19">
    <cfRule type="expression" dxfId="5" priority="1" stopIfTrue="1">
      <formula>$O15="Terminado"</formula>
    </cfRule>
    <cfRule type="expression" dxfId="4" priority="2" stopIfTrue="1">
      <formula>$O15="En Progreso"</formula>
    </cfRule>
    <cfRule type="expression" dxfId="3" priority="3" stopIfTrue="1">
      <formula>$O15="Eliminado"</formula>
    </cfRule>
  </conditionalFormatting>
  <conditionalFormatting sqref="B15:B19">
    <cfRule type="expression" dxfId="2" priority="4" stopIfTrue="1">
      <formula>$O20="Terminado"</formula>
    </cfRule>
    <cfRule type="expression" dxfId="1" priority="5" stopIfTrue="1">
      <formula>$O20="En Progreso"</formula>
    </cfRule>
    <cfRule type="expression" dxfId="0" priority="6" stopIfTrue="1">
      <formula>$O20="Eliminado"</formula>
    </cfRule>
  </conditionalFormatting>
  <dataValidations count="2">
    <dataValidation type="list" allowBlank="1" showInputMessage="1" sqref="O78:O187 O35:O76 O6:O19 O21" xr:uid="{00000000-0002-0000-0000-000000000000}">
      <formula1>"Por Hacer,En Progreso,Terminado,Eliminado"</formula1>
    </dataValidation>
    <dataValidation type="list" allowBlank="1" showInputMessage="1" showErrorMessage="1" sqref="K35:K48 K7:K19 K2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D8" sqref="D8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42578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22</v>
      </c>
      <c r="C2" s="26" t="s">
        <v>42</v>
      </c>
      <c r="D2" s="26" t="s">
        <v>43</v>
      </c>
      <c r="E2" s="26" t="s">
        <v>44</v>
      </c>
      <c r="F2" s="26" t="s">
        <v>20</v>
      </c>
      <c r="G2" s="27" t="s">
        <v>23</v>
      </c>
      <c r="H2" s="26" t="s">
        <v>45</v>
      </c>
      <c r="I2" s="27" t="s">
        <v>46</v>
      </c>
      <c r="J2" s="1"/>
    </row>
    <row r="3" spans="2:10" x14ac:dyDescent="0.2">
      <c r="B3" s="17">
        <v>1</v>
      </c>
      <c r="C3" s="35">
        <v>44160</v>
      </c>
      <c r="D3" s="20">
        <v>7</v>
      </c>
      <c r="E3" s="21">
        <v>44167</v>
      </c>
      <c r="F3" s="17">
        <f>IF(B3="","",SUMIF('Backlog del Producto'!N$21:N$127,Sprints!B3,'Backlog del Producto'!L$21:L$127))</f>
        <v>0</v>
      </c>
      <c r="G3" s="18" t="s">
        <v>47</v>
      </c>
      <c r="H3" s="20"/>
      <c r="I3" s="15"/>
    </row>
    <row r="4" spans="2:10" x14ac:dyDescent="0.2">
      <c r="B4" s="17">
        <v>2</v>
      </c>
      <c r="C4" s="19">
        <v>44168</v>
      </c>
      <c r="D4" s="20">
        <v>10</v>
      </c>
      <c r="E4" s="21">
        <v>44178</v>
      </c>
      <c r="F4" s="17">
        <f>IF(B4="","",SUMIF('Backlog del Producto'!N$21:N$127,Sprints!B4,'Backlog del Producto'!L$21:L$127))</f>
        <v>0</v>
      </c>
      <c r="G4" s="18" t="s">
        <v>47</v>
      </c>
      <c r="H4" s="20"/>
      <c r="I4" s="15"/>
    </row>
    <row r="5" spans="2:10" x14ac:dyDescent="0.2">
      <c r="B5" s="17">
        <v>3</v>
      </c>
      <c r="C5" s="19">
        <v>44179</v>
      </c>
      <c r="D5" s="20">
        <v>15</v>
      </c>
      <c r="E5" s="21">
        <v>44194</v>
      </c>
      <c r="F5" s="17">
        <f>IF(B5="","",SUMIF('Backlog del Producto'!N$21:N$127,Sprints!B5,'Backlog del Producto'!L$21:L$127))</f>
        <v>0</v>
      </c>
      <c r="G5" s="18" t="s">
        <v>47</v>
      </c>
      <c r="H5" s="20"/>
      <c r="I5" s="15"/>
    </row>
    <row r="6" spans="2:10" x14ac:dyDescent="0.2">
      <c r="B6" s="17">
        <v>4</v>
      </c>
      <c r="C6" s="19">
        <v>44200</v>
      </c>
      <c r="D6" s="20">
        <v>15</v>
      </c>
      <c r="E6" s="21">
        <v>44215</v>
      </c>
      <c r="F6" s="17">
        <f>IF(B6="","",SUMIF('Backlog del Producto'!N$21:N$127,Sprints!B6,'Backlog del Producto'!L$21:L$127))</f>
        <v>0</v>
      </c>
      <c r="G6" s="18" t="s">
        <v>47</v>
      </c>
      <c r="H6" s="20"/>
      <c r="I6" s="15"/>
    </row>
    <row r="7" spans="2:10" x14ac:dyDescent="0.2">
      <c r="B7" s="17">
        <v>5</v>
      </c>
      <c r="C7" s="19">
        <v>44230</v>
      </c>
      <c r="D7" s="20">
        <v>15</v>
      </c>
      <c r="E7" s="21">
        <v>44245</v>
      </c>
      <c r="F7" s="17">
        <f>IF(B7="","",SUMIF('Backlog del Producto'!N$21:N$127,Sprints!B7,'Backlog del Producto'!L$21:L$127))</f>
        <v>0</v>
      </c>
      <c r="G7" s="18" t="s">
        <v>47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Producto'!N$11:N$127,Sprints!B9,'Backlog del Producto'!L$11:L$127))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Producto'!N$11:N$127,Sprints!B10,'Backlog del Producto'!L$11:L$127))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Producto'!N$11:N$127,Sprints!B11,'Backlog del Producto'!L$11:L$127))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Producto'!N$11:N$127,Sprints!B12,'Backlog del Producto'!L$11:L$127))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Producto'!N$11:N$127,Sprints!B13,'Backlog del Producto'!L$11:L$127))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Producto'!N$11:N$127,Sprints!B14,'Backlog del Producto'!L$11:L$127))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Producto'!N$11:N$127,Sprints!B15,'Backlog del Producto'!L$11:L$127))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Producto'!N$11:N$127,Sprints!B16,'Backlog del Producto'!L$11:L$127))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Producto'!N$11:N$127,Sprints!B17,'Backlog del Producto'!L$11:L$127))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48</v>
      </c>
      <c r="F18" s="17">
        <f>SUMIF('Backlog del Producto'!N$11:N$127,"",'Backlog del Producto'!L$11:L$127)-SUMIF('Backlog del Producto'!O$11:O$127,"Eliminado",'Backlog del Producto'!L$11:L$127)</f>
        <v>0</v>
      </c>
      <c r="G18" s="18"/>
      <c r="H18" s="23"/>
      <c r="I18" s="16"/>
    </row>
  </sheetData>
  <phoneticPr fontId="2" type="noConversion"/>
  <conditionalFormatting sqref="F18">
    <cfRule type="expression" dxfId="27" priority="1" stopIfTrue="1">
      <formula>$G18="Planned"</formula>
    </cfRule>
    <cfRule type="expression" dxfId="26" priority="2" stopIfTrue="1">
      <formula>$G18="Ongoing"</formula>
    </cfRule>
  </conditionalFormatting>
  <conditionalFormatting sqref="G3:G17">
    <cfRule type="expression" dxfId="25" priority="3" stopIfTrue="1">
      <formula>$G3="Planned"</formula>
    </cfRule>
    <cfRule type="expression" dxfId="24" priority="4" stopIfTrue="1">
      <formula>$G3="Ongoing"</formula>
    </cfRule>
    <cfRule type="cellIs" dxfId="23" priority="5" stopIfTrue="1" operator="equal">
      <formula>"Unplanned"</formula>
    </cfRule>
  </conditionalFormatting>
  <conditionalFormatting sqref="H3:I17 B3:F17">
    <cfRule type="expression" dxfId="22" priority="6" stopIfTrue="1">
      <formula>OR($G3="Planned",$G3="Unplanned")</formula>
    </cfRule>
    <cfRule type="expression" dxfId="21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>Sant Garcia</cp:lastModifiedBy>
  <cp:revision>1</cp:revision>
  <dcterms:created xsi:type="dcterms:W3CDTF">1998-06-05T11:20:44Z</dcterms:created>
  <dcterms:modified xsi:type="dcterms:W3CDTF">2020-11-25T05:48:04Z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