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ropbox\Tesis Magister\RPP_dFBA BATCH\dFBA Batch Pichia pastoris sin Taumatina\data\"/>
    </mc:Choice>
  </mc:AlternateContent>
  <bookViews>
    <workbookView xWindow="0" yWindow="0" windowWidth="20490" windowHeight="7455" firstSheet="11" activeTab="14"/>
  </bookViews>
  <sheets>
    <sheet name="WT_1_Ferm 30.A" sheetId="2" r:id="rId1"/>
    <sheet name="WT_2_Ferm 30.B" sheetId="1" r:id="rId2"/>
    <sheet name="C2_1_Ferm 31.A" sheetId="5" r:id="rId3"/>
    <sheet name="C2_2_Ferm 31.B" sheetId="6" r:id="rId4"/>
    <sheet name="C5_1_Ferm 15.B" sheetId="3" r:id="rId5"/>
    <sheet name="C5_2_Ferm 25" sheetId="4" r:id="rId6"/>
    <sheet name="C8_1_Ferm 32.B" sheetId="7" r:id="rId7"/>
    <sheet name="C8_2_Ferm 32.C" sheetId="8" r:id="rId8"/>
    <sheet name="Validation" sheetId="9" r:id="rId9"/>
    <sheet name="WT 1 more samples" sheetId="11" r:id="rId10"/>
    <sheet name="Balance Carb WT1" sheetId="10" r:id="rId11"/>
    <sheet name="Batch Fedbatch 9A" sheetId="14" r:id="rId12"/>
    <sheet name="Batch Fedbatch 8A" sheetId="12" r:id="rId13"/>
    <sheet name="Batch Fedbatch 8B" sheetId="13" r:id="rId14"/>
    <sheet name="Batch Fedbatch 8C " sheetId="15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1" l="1"/>
  <c r="H27" i="11"/>
  <c r="G27" i="11"/>
  <c r="F27" i="11"/>
  <c r="E27" i="11"/>
  <c r="D27" i="11"/>
  <c r="C27" i="11"/>
  <c r="B27" i="11"/>
  <c r="A27" i="11"/>
  <c r="I25" i="11"/>
  <c r="H25" i="11"/>
  <c r="G25" i="11"/>
  <c r="F25" i="11"/>
  <c r="E25" i="11"/>
  <c r="D25" i="11"/>
  <c r="C25" i="11"/>
  <c r="B25" i="11"/>
  <c r="A25" i="11"/>
  <c r="I23" i="11"/>
  <c r="H23" i="11"/>
  <c r="G23" i="11"/>
  <c r="F23" i="11"/>
  <c r="E23" i="11"/>
  <c r="D23" i="11"/>
  <c r="C23" i="11"/>
  <c r="B23" i="11"/>
  <c r="A23" i="11"/>
  <c r="I21" i="11"/>
  <c r="H21" i="11"/>
  <c r="G21" i="11"/>
  <c r="F21" i="11"/>
  <c r="E21" i="11"/>
  <c r="D21" i="11"/>
  <c r="C21" i="11"/>
  <c r="B21" i="11"/>
  <c r="A21" i="11"/>
  <c r="I19" i="11"/>
  <c r="H19" i="11"/>
  <c r="G19" i="11"/>
  <c r="F19" i="11"/>
  <c r="E19" i="11"/>
  <c r="D19" i="11"/>
  <c r="C19" i="11"/>
  <c r="B19" i="11"/>
  <c r="A19" i="11"/>
  <c r="I17" i="11"/>
  <c r="H17" i="11"/>
  <c r="G17" i="11"/>
  <c r="F17" i="11"/>
  <c r="E17" i="11"/>
  <c r="D17" i="11"/>
  <c r="C17" i="11"/>
  <c r="B17" i="11"/>
  <c r="A17" i="11"/>
  <c r="I15" i="11"/>
  <c r="H15" i="11"/>
  <c r="G15" i="11"/>
  <c r="F15" i="11"/>
  <c r="E15" i="11"/>
  <c r="D15" i="11"/>
  <c r="C15" i="11"/>
  <c r="B15" i="11"/>
  <c r="A15" i="11"/>
  <c r="I13" i="11"/>
  <c r="H13" i="11"/>
  <c r="G13" i="11"/>
  <c r="F13" i="11"/>
  <c r="E13" i="11"/>
  <c r="D13" i="11"/>
  <c r="C13" i="11"/>
  <c r="B13" i="11"/>
  <c r="A13" i="11"/>
  <c r="I11" i="11"/>
  <c r="H11" i="11"/>
  <c r="G11" i="11"/>
  <c r="F11" i="11"/>
  <c r="E11" i="11"/>
  <c r="D11" i="11"/>
  <c r="C11" i="11"/>
  <c r="B11" i="11"/>
  <c r="A11" i="11"/>
  <c r="I9" i="11"/>
  <c r="H9" i="11"/>
  <c r="G9" i="11"/>
  <c r="F9" i="11"/>
  <c r="E9" i="11"/>
  <c r="D9" i="11"/>
  <c r="C9" i="11"/>
  <c r="B9" i="11"/>
  <c r="A9" i="11"/>
  <c r="I7" i="11"/>
  <c r="H7" i="11"/>
  <c r="G7" i="11"/>
  <c r="F7" i="11"/>
  <c r="E7" i="11"/>
  <c r="D7" i="11"/>
  <c r="C7" i="11"/>
  <c r="B7" i="11"/>
  <c r="A7" i="11"/>
  <c r="I5" i="11"/>
  <c r="H5" i="11"/>
  <c r="G5" i="11"/>
  <c r="F5" i="11"/>
  <c r="E5" i="11"/>
  <c r="D5" i="11"/>
  <c r="C5" i="11"/>
  <c r="B5" i="11"/>
  <c r="A5" i="11"/>
  <c r="B3" i="11"/>
  <c r="C3" i="11"/>
  <c r="D3" i="11"/>
  <c r="E3" i="11"/>
  <c r="F3" i="11"/>
  <c r="G3" i="11"/>
  <c r="H3" i="11"/>
  <c r="I3" i="11"/>
  <c r="A3" i="11"/>
  <c r="I11" i="10" l="1"/>
  <c r="G9" i="10"/>
  <c r="F9" i="10"/>
  <c r="E9" i="10"/>
  <c r="D9" i="10"/>
  <c r="C9" i="10"/>
  <c r="B9" i="10"/>
  <c r="G8" i="10"/>
  <c r="F8" i="10"/>
  <c r="E8" i="10"/>
  <c r="D8" i="10"/>
  <c r="C8" i="10"/>
  <c r="B8" i="10"/>
  <c r="G7" i="10"/>
  <c r="F7" i="10"/>
  <c r="E7" i="10"/>
  <c r="D7" i="10"/>
  <c r="C7" i="10"/>
  <c r="B7" i="10"/>
  <c r="G6" i="10"/>
  <c r="F6" i="10"/>
  <c r="E6" i="10"/>
  <c r="D6" i="10"/>
  <c r="C6" i="10"/>
  <c r="B6" i="10"/>
  <c r="G5" i="10"/>
  <c r="F5" i="10"/>
  <c r="E5" i="10"/>
  <c r="D5" i="10"/>
  <c r="C5" i="10"/>
  <c r="B5" i="10"/>
  <c r="G4" i="10"/>
  <c r="F4" i="10"/>
  <c r="F11" i="10" s="1"/>
  <c r="E4" i="10"/>
  <c r="D4" i="10"/>
  <c r="C4" i="10"/>
  <c r="B4" i="10"/>
  <c r="G3" i="10"/>
  <c r="F3" i="10"/>
  <c r="E3" i="10"/>
  <c r="D3" i="10"/>
  <c r="C3" i="10"/>
  <c r="B3" i="10"/>
  <c r="G2" i="10"/>
  <c r="F2" i="10"/>
  <c r="E2" i="10"/>
  <c r="D2" i="10"/>
  <c r="C2" i="10"/>
  <c r="B2" i="10"/>
  <c r="B11" i="10" s="1"/>
  <c r="C11" i="10" l="1"/>
  <c r="E11" i="10"/>
  <c r="D11" i="10"/>
  <c r="G11" i="10"/>
</calcChain>
</file>

<file path=xl/comments1.xml><?xml version="1.0" encoding="utf-8"?>
<comments xmlns="http://schemas.openxmlformats.org/spreadsheetml/2006/main">
  <authors>
    <author>Francisco</author>
  </authors>
  <commentList>
    <comment ref="L6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No es el resultado final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Asociado a las 2 cepas WT</t>
        </r>
      </text>
    </comment>
  </commentList>
</comments>
</file>

<file path=xl/comments2.xml><?xml version="1.0" encoding="utf-8"?>
<comments xmlns="http://schemas.openxmlformats.org/spreadsheetml/2006/main">
  <authors>
    <author>Francisco</author>
  </authors>
  <commentList>
    <comment ref="L6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No es el resultado final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Asociado a las 2 cepas WT</t>
        </r>
      </text>
    </comment>
  </commentList>
</comments>
</file>

<file path=xl/comments3.xml><?xml version="1.0" encoding="utf-8"?>
<comments xmlns="http://schemas.openxmlformats.org/spreadsheetml/2006/main">
  <authors>
    <author>Francisco</author>
  </authors>
  <commentList>
    <comment ref="L6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No es el resultado final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Asociado a las 2 cepas WT</t>
        </r>
      </text>
    </comment>
  </commentList>
</comments>
</file>

<file path=xl/comments4.xml><?xml version="1.0" encoding="utf-8"?>
<comments xmlns="http://schemas.openxmlformats.org/spreadsheetml/2006/main">
  <authors>
    <author>Francisco</author>
  </authors>
  <commentList>
    <comment ref="L6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No es el resultado final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Asociado a las 2 cepas WT</t>
        </r>
      </text>
    </comment>
  </commentList>
</comments>
</file>

<file path=xl/comments5.xml><?xml version="1.0" encoding="utf-8"?>
<comments xmlns="http://schemas.openxmlformats.org/spreadsheetml/2006/main">
  <authors>
    <author>Francisco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Muestra igual a la anterior en el piruvato</t>
        </r>
      </text>
    </comment>
  </commentList>
</comments>
</file>

<file path=xl/comments6.xml><?xml version="1.0" encoding="utf-8"?>
<comments xmlns="http://schemas.openxmlformats.org/spreadsheetml/2006/main">
  <authors>
    <author>Francisco</author>
  </authors>
  <commentList>
    <comment ref="M18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No es el resultado final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Asociado a las 2 cepas WT</t>
        </r>
      </text>
    </comment>
  </commentList>
</comments>
</file>

<file path=xl/sharedStrings.xml><?xml version="1.0" encoding="utf-8"?>
<sst xmlns="http://schemas.openxmlformats.org/spreadsheetml/2006/main" count="193" uniqueCount="17">
  <si>
    <r>
      <t>Biomasa [OD</t>
    </r>
    <r>
      <rPr>
        <b/>
        <vertAlign val="subscript"/>
        <sz val="11"/>
        <color theme="1"/>
        <rFont val="Calibri"/>
        <family val="2"/>
        <scheme val="minor"/>
      </rPr>
      <t>600</t>
    </r>
    <r>
      <rPr>
        <b/>
        <sz val="11"/>
        <color theme="1"/>
        <rFont val="Calibri"/>
        <family val="2"/>
        <scheme val="minor"/>
      </rPr>
      <t>]</t>
    </r>
  </si>
  <si>
    <t>Glucosa [g/L]</t>
  </si>
  <si>
    <t>Etanol [g/L]</t>
  </si>
  <si>
    <t>Piruvato [g/L]</t>
  </si>
  <si>
    <t>Arabitol  [g/L]</t>
  </si>
  <si>
    <t>Citrato [g/L]</t>
  </si>
  <si>
    <t>Taumatina  [g/L]</t>
  </si>
  <si>
    <t>Tiempo [h]</t>
  </si>
  <si>
    <t>Tiempo</t>
  </si>
  <si>
    <t>Volumen [L]</t>
  </si>
  <si>
    <t>Volumen</t>
  </si>
  <si>
    <t>Arabitol [g/L]</t>
  </si>
  <si>
    <t>Volume [L]</t>
  </si>
  <si>
    <t>Biomasa [OD600]</t>
  </si>
  <si>
    <t>V Muestreo</t>
  </si>
  <si>
    <t>Volumen Muestreado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</si>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</sst>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5" fontId="0" fillId="0" borderId="0" xfId="0" applyNumberFormat="1"/>
    <xf numFmtId="0" fontId="0" fillId="0" borderId="0" xfId="0" applyFill="1" applyBorder="1"/>
    <xf numFmtId="2" fontId="0" fillId="0" borderId="4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165" fontId="0" fillId="0" borderId="0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/>
    <xf numFmtId="0" fontId="1" fillId="3" borderId="0" xfId="0" applyFont="1" applyFill="1"/>
    <xf numFmtId="164" fontId="0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opLeftCell="C1" workbookViewId="0">
      <selection activeCell="P1" sqref="P1:P1048576"/>
    </sheetView>
  </sheetViews>
  <sheetFormatPr baseColWidth="10" defaultRowHeight="15" x14ac:dyDescent="0.25"/>
  <cols>
    <col min="2" max="2" width="11.85546875" bestFit="1" customWidth="1"/>
    <col min="3" max="3" width="15.140625" bestFit="1" customWidth="1"/>
    <col min="4" max="4" width="12.5703125" bestFit="1" customWidth="1"/>
    <col min="6" max="6" width="13" bestFit="1" customWidth="1"/>
    <col min="7" max="7" width="13.140625" bestFit="1" customWidth="1"/>
    <col min="8" max="8" width="11.5703125" bestFit="1" customWidth="1"/>
    <col min="10" max="10" width="15.140625" bestFit="1" customWidth="1"/>
  </cols>
  <sheetData>
    <row r="1" spans="1:17" ht="18" x14ac:dyDescent="0.35">
      <c r="A1" s="1" t="s">
        <v>8</v>
      </c>
      <c r="B1" s="1" t="s">
        <v>9</v>
      </c>
      <c r="C1" s="12" t="s">
        <v>0</v>
      </c>
      <c r="D1" s="5" t="s">
        <v>1</v>
      </c>
      <c r="E1" s="12" t="s">
        <v>2</v>
      </c>
      <c r="F1" s="5" t="s">
        <v>3</v>
      </c>
      <c r="G1" s="12" t="s">
        <v>4</v>
      </c>
      <c r="H1" s="4" t="s">
        <v>5</v>
      </c>
      <c r="I1" s="1" t="s">
        <v>9</v>
      </c>
      <c r="J1" s="12" t="s">
        <v>0</v>
      </c>
      <c r="K1" s="5" t="s">
        <v>1</v>
      </c>
      <c r="L1" s="12" t="s">
        <v>2</v>
      </c>
      <c r="M1" s="5" t="s">
        <v>3</v>
      </c>
      <c r="N1" s="12" t="s">
        <v>4</v>
      </c>
      <c r="O1" s="4" t="s">
        <v>5</v>
      </c>
      <c r="Q1" s="37" t="s">
        <v>14</v>
      </c>
    </row>
    <row r="2" spans="1:17" x14ac:dyDescent="0.25">
      <c r="A2" s="7">
        <v>0</v>
      </c>
      <c r="B2" s="7">
        <v>0.5</v>
      </c>
      <c r="C2" s="7">
        <v>0.2535</v>
      </c>
      <c r="D2" s="13">
        <v>40.905259602933995</v>
      </c>
      <c r="E2" s="7">
        <v>0.46585760356844752</v>
      </c>
      <c r="F2" s="25">
        <v>0</v>
      </c>
      <c r="G2" s="26">
        <v>0</v>
      </c>
      <c r="H2" s="10">
        <v>1.5450670895952383</v>
      </c>
      <c r="I2" s="10">
        <v>1</v>
      </c>
      <c r="J2" s="10">
        <v>1</v>
      </c>
      <c r="K2" s="10">
        <v>1</v>
      </c>
      <c r="L2" s="10">
        <v>1</v>
      </c>
      <c r="M2" s="10">
        <v>20</v>
      </c>
      <c r="N2" s="10">
        <v>1</v>
      </c>
      <c r="O2" s="10">
        <v>1</v>
      </c>
    </row>
    <row r="3" spans="1:17" x14ac:dyDescent="0.25">
      <c r="A3" s="7">
        <v>4.660000000000001</v>
      </c>
      <c r="B3" s="7">
        <v>0.5</v>
      </c>
      <c r="C3" s="7">
        <v>0.86</v>
      </c>
      <c r="D3" s="13">
        <v>38.307725647596087</v>
      </c>
      <c r="E3" s="7">
        <v>0.65428060123278564</v>
      </c>
      <c r="F3" s="25">
        <v>0.16359950330348327</v>
      </c>
      <c r="G3" s="26">
        <v>0.57215992087430168</v>
      </c>
      <c r="H3" s="10">
        <v>1.3986548894666058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</row>
    <row r="4" spans="1:17" x14ac:dyDescent="0.25">
      <c r="A4" s="7">
        <v>9</v>
      </c>
      <c r="B4" s="7">
        <v>0.5</v>
      </c>
      <c r="C4" s="7">
        <v>2.29</v>
      </c>
      <c r="D4" s="13">
        <v>35.708365258526662</v>
      </c>
      <c r="E4" s="7">
        <v>1.7142725364020333</v>
      </c>
      <c r="F4" s="25">
        <v>0</v>
      </c>
      <c r="G4" s="26">
        <v>1.1467575999668342</v>
      </c>
      <c r="H4" s="10">
        <v>1.4428537627456883</v>
      </c>
      <c r="I4" s="10">
        <v>1</v>
      </c>
      <c r="J4" s="10">
        <v>1</v>
      </c>
      <c r="K4" s="10">
        <v>1</v>
      </c>
      <c r="L4" s="10">
        <v>1</v>
      </c>
      <c r="M4" s="10">
        <v>20</v>
      </c>
      <c r="N4" s="10">
        <v>1</v>
      </c>
      <c r="O4" s="10">
        <v>1</v>
      </c>
    </row>
    <row r="5" spans="1:17" x14ac:dyDescent="0.25">
      <c r="A5" s="7">
        <v>13.780000000000001</v>
      </c>
      <c r="B5" s="7">
        <v>0.5</v>
      </c>
      <c r="C5" s="7">
        <v>5.7249999999999996</v>
      </c>
      <c r="D5" s="13">
        <v>28.575358291207039</v>
      </c>
      <c r="E5" s="7">
        <v>1.7537686384412874</v>
      </c>
      <c r="F5" s="25">
        <v>0.34270777507937261</v>
      </c>
      <c r="G5" s="26">
        <v>1.251222552444555</v>
      </c>
      <c r="H5" s="10">
        <v>1.1579744132814851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</row>
    <row r="6" spans="1:17" x14ac:dyDescent="0.25">
      <c r="A6" s="7">
        <v>14.900000000000002</v>
      </c>
      <c r="B6" s="7">
        <v>0.5</v>
      </c>
      <c r="C6" s="7">
        <v>6.8</v>
      </c>
      <c r="D6" s="13">
        <v>29.481931453340206</v>
      </c>
      <c r="E6" s="7">
        <v>1.5253078669086624</v>
      </c>
      <c r="F6" s="25">
        <v>0</v>
      </c>
      <c r="G6" s="26">
        <v>1.5675934090994719</v>
      </c>
      <c r="H6" s="10">
        <v>1.2422597771573725</v>
      </c>
      <c r="I6" s="10">
        <v>1</v>
      </c>
      <c r="J6" s="10">
        <v>1</v>
      </c>
      <c r="K6" s="10">
        <v>1</v>
      </c>
      <c r="L6" s="10">
        <v>1</v>
      </c>
      <c r="M6" s="10">
        <v>20</v>
      </c>
      <c r="N6" s="10">
        <v>1</v>
      </c>
      <c r="O6" s="10">
        <v>1</v>
      </c>
    </row>
    <row r="7" spans="1:17" x14ac:dyDescent="0.25">
      <c r="A7" s="7">
        <v>15.580000000000002</v>
      </c>
      <c r="B7" s="7">
        <v>0.5</v>
      </c>
      <c r="C7" s="7">
        <v>8.9250000000000007</v>
      </c>
      <c r="D7" s="13">
        <v>25.011003428858626</v>
      </c>
      <c r="E7" s="7">
        <v>4.1093419640533737</v>
      </c>
      <c r="F7" s="25">
        <v>0</v>
      </c>
      <c r="G7" s="26">
        <v>2.8801435916714864</v>
      </c>
      <c r="H7" s="10">
        <v>1.3793337908670282</v>
      </c>
      <c r="I7" s="10">
        <v>1</v>
      </c>
      <c r="J7" s="10">
        <v>1</v>
      </c>
      <c r="K7" s="10">
        <v>1</v>
      </c>
      <c r="L7" s="10">
        <v>1</v>
      </c>
      <c r="M7" s="10">
        <v>20</v>
      </c>
      <c r="N7" s="10">
        <v>1</v>
      </c>
      <c r="O7" s="10">
        <v>1</v>
      </c>
    </row>
    <row r="8" spans="1:17" x14ac:dyDescent="0.25">
      <c r="A8" s="7">
        <v>17.73</v>
      </c>
      <c r="B8" s="7">
        <v>0.5</v>
      </c>
      <c r="C8" s="7">
        <v>12.1</v>
      </c>
      <c r="D8" s="13">
        <v>13.734531230436712</v>
      </c>
      <c r="E8" s="7">
        <v>5.2993899641318389</v>
      </c>
      <c r="F8" s="25">
        <v>0.8185664665204091</v>
      </c>
      <c r="G8" s="26">
        <v>4.0259518658450917</v>
      </c>
      <c r="H8" s="10">
        <v>1.0697957342945235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</row>
    <row r="9" spans="1:17" ht="15.75" thickBot="1" x14ac:dyDescent="0.3">
      <c r="A9" s="11">
        <v>19.760000000000002</v>
      </c>
      <c r="B9" s="11">
        <v>0.5</v>
      </c>
      <c r="C9" s="11">
        <v>17.925000000000001</v>
      </c>
      <c r="D9" s="14">
        <v>3.1357379294792316</v>
      </c>
      <c r="E9" s="11">
        <v>6.1522168854986017</v>
      </c>
      <c r="F9" s="27">
        <v>0</v>
      </c>
      <c r="G9" s="28">
        <v>5.0105396856099862</v>
      </c>
      <c r="H9" s="29">
        <v>0.59271910659112992</v>
      </c>
      <c r="I9" s="10">
        <v>1</v>
      </c>
      <c r="J9" s="10">
        <v>1</v>
      </c>
      <c r="K9" s="10">
        <v>1</v>
      </c>
      <c r="L9" s="10">
        <v>1</v>
      </c>
      <c r="M9" s="10">
        <v>20</v>
      </c>
      <c r="N9" s="10">
        <v>1</v>
      </c>
      <c r="O9" s="10">
        <v>1</v>
      </c>
    </row>
    <row r="11" spans="1:17" x14ac:dyDescent="0.25">
      <c r="A11" s="24"/>
    </row>
    <row r="12" spans="1:17" x14ac:dyDescent="0.25">
      <c r="A12" s="24"/>
    </row>
    <row r="13" spans="1:17" x14ac:dyDescent="0.25">
      <c r="A13" s="24"/>
    </row>
    <row r="14" spans="1:17" x14ac:dyDescent="0.25">
      <c r="A14" s="24"/>
    </row>
    <row r="15" spans="1:17" x14ac:dyDescent="0.25">
      <c r="A15" s="24"/>
    </row>
    <row r="16" spans="1:17" x14ac:dyDescent="0.25">
      <c r="A16" s="24"/>
    </row>
    <row r="17" spans="1:1" x14ac:dyDescent="0.25">
      <c r="A17" s="24"/>
    </row>
    <row r="18" spans="1:1" x14ac:dyDescent="0.25">
      <c r="A18" s="2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G1" workbookViewId="0">
      <selection activeCell="P1" sqref="P1:P1048576"/>
    </sheetView>
  </sheetViews>
  <sheetFormatPr baseColWidth="10" defaultRowHeight="15" x14ac:dyDescent="0.25"/>
  <cols>
    <col min="2" max="2" width="11.85546875" bestFit="1" customWidth="1"/>
    <col min="3" max="3" width="15.140625" bestFit="1" customWidth="1"/>
    <col min="4" max="4" width="14.7109375" customWidth="1"/>
    <col min="5" max="5" width="13.28515625" customWidth="1"/>
    <col min="6" max="6" width="16.140625" customWidth="1"/>
    <col min="7" max="7" width="16" customWidth="1"/>
    <col min="8" max="8" width="14.140625" customWidth="1"/>
  </cols>
  <sheetData>
    <row r="1" spans="1:15" ht="18" x14ac:dyDescent="0.35">
      <c r="A1" s="4" t="s">
        <v>7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9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</row>
    <row r="2" spans="1:15" x14ac:dyDescent="0.25">
      <c r="A2" s="8">
        <v>0</v>
      </c>
      <c r="B2" s="8">
        <v>0.5</v>
      </c>
      <c r="C2" s="8">
        <v>0.29199999999999998</v>
      </c>
      <c r="D2" s="8">
        <v>40.601942302605593</v>
      </c>
      <c r="E2" s="8">
        <v>0.46774241412333739</v>
      </c>
      <c r="F2" s="8">
        <v>9.9100460541161381E-2</v>
      </c>
      <c r="G2" s="8">
        <v>0.4823362690540014</v>
      </c>
      <c r="H2" s="8">
        <v>0.43589938354366964</v>
      </c>
      <c r="I2" s="10">
        <v>1</v>
      </c>
      <c r="J2" s="10">
        <v>1</v>
      </c>
      <c r="K2" s="10">
        <v>1</v>
      </c>
      <c r="L2" s="10">
        <v>1</v>
      </c>
      <c r="M2" s="10">
        <v>0.5</v>
      </c>
      <c r="N2" s="10">
        <v>1</v>
      </c>
      <c r="O2" s="10">
        <v>1</v>
      </c>
    </row>
    <row r="3" spans="1:15" x14ac:dyDescent="0.25">
      <c r="A3" s="8">
        <v>4.660000000000001</v>
      </c>
      <c r="B3" s="8">
        <v>0.5</v>
      </c>
      <c r="C3" s="8">
        <v>1.2749999999999999</v>
      </c>
      <c r="D3" s="8">
        <v>39.724829422707593</v>
      </c>
      <c r="E3" s="8">
        <v>0.89044490867265513</v>
      </c>
      <c r="F3" s="8">
        <v>0.24439270568760874</v>
      </c>
      <c r="G3" s="8">
        <v>0.65764006472088499</v>
      </c>
      <c r="H3" s="8">
        <v>0.29951974215295996</v>
      </c>
      <c r="I3" s="10">
        <v>1</v>
      </c>
      <c r="J3" s="10">
        <v>1</v>
      </c>
      <c r="K3" s="10">
        <v>1</v>
      </c>
      <c r="L3" s="10">
        <v>1</v>
      </c>
      <c r="M3" s="10">
        <v>0.5</v>
      </c>
      <c r="N3" s="10">
        <v>1</v>
      </c>
      <c r="O3" s="10">
        <v>1</v>
      </c>
    </row>
    <row r="4" spans="1:15" x14ac:dyDescent="0.25">
      <c r="A4" s="8">
        <v>9</v>
      </c>
      <c r="B4" s="8">
        <v>0.5</v>
      </c>
      <c r="C4" s="8">
        <v>3.6866666700000001</v>
      </c>
      <c r="D4" s="8">
        <v>36.073261026416077</v>
      </c>
      <c r="E4" s="8">
        <v>1.6056961738908893</v>
      </c>
      <c r="F4" s="8">
        <v>0.35764261230572542</v>
      </c>
      <c r="G4" s="8">
        <v>0.89433881875204047</v>
      </c>
      <c r="H4" s="8">
        <v>0.18667465469479239</v>
      </c>
      <c r="I4" s="10">
        <v>1</v>
      </c>
      <c r="J4" s="10">
        <v>1</v>
      </c>
      <c r="K4" s="10">
        <v>1</v>
      </c>
      <c r="L4" s="10">
        <v>1</v>
      </c>
      <c r="M4" s="10">
        <v>0.5</v>
      </c>
      <c r="N4" s="10">
        <v>1</v>
      </c>
      <c r="O4" s="10">
        <v>1</v>
      </c>
    </row>
    <row r="5" spans="1:15" x14ac:dyDescent="0.25">
      <c r="A5" s="8">
        <v>11.66</v>
      </c>
      <c r="B5" s="8">
        <v>0.5</v>
      </c>
      <c r="C5" s="8">
        <v>5.45</v>
      </c>
      <c r="D5" s="8">
        <v>28.376305784555292</v>
      </c>
      <c r="E5" s="8">
        <v>2.534918806902215</v>
      </c>
      <c r="F5" s="8">
        <v>0.561012705547141</v>
      </c>
      <c r="G5" s="8">
        <v>1.3333920988226948</v>
      </c>
      <c r="H5" s="8">
        <v>0.561012705547141</v>
      </c>
      <c r="I5" s="10">
        <v>1</v>
      </c>
      <c r="J5" s="10">
        <v>1</v>
      </c>
      <c r="K5" s="10">
        <v>1</v>
      </c>
      <c r="L5" s="10">
        <v>1</v>
      </c>
      <c r="M5" s="10">
        <v>0.5</v>
      </c>
      <c r="N5" s="10">
        <v>1</v>
      </c>
      <c r="O5" s="10">
        <v>1</v>
      </c>
    </row>
    <row r="6" spans="1:15" x14ac:dyDescent="0.25">
      <c r="A6" s="8">
        <v>13.780000000000001</v>
      </c>
      <c r="B6" s="8">
        <v>0.5</v>
      </c>
      <c r="C6" s="8">
        <v>8.4499999999999993</v>
      </c>
      <c r="D6" s="8">
        <v>19.859220240167399</v>
      </c>
      <c r="E6" s="8">
        <v>3.5955745005126252</v>
      </c>
      <c r="F6" s="8">
        <v>0.90699357117216906</v>
      </c>
      <c r="G6" s="8">
        <v>2.2264090459043726</v>
      </c>
      <c r="H6" s="10">
        <v>0.10442669338725322</v>
      </c>
      <c r="I6" s="10">
        <v>1</v>
      </c>
      <c r="J6" s="10">
        <v>1</v>
      </c>
      <c r="K6" s="10">
        <v>1</v>
      </c>
      <c r="L6" s="10">
        <v>1</v>
      </c>
      <c r="M6" s="10">
        <v>0.5</v>
      </c>
      <c r="N6" s="10">
        <v>1</v>
      </c>
      <c r="O6" s="10">
        <v>1</v>
      </c>
    </row>
    <row r="7" spans="1:15" x14ac:dyDescent="0.25">
      <c r="A7" s="8">
        <v>15.580000000000002</v>
      </c>
      <c r="B7" s="8">
        <v>0.5</v>
      </c>
      <c r="C7" s="8">
        <v>12.2</v>
      </c>
      <c r="D7" s="8">
        <v>12.524597277750249</v>
      </c>
      <c r="E7" s="8">
        <v>7.8681153401344339</v>
      </c>
      <c r="F7" s="15">
        <v>0</v>
      </c>
      <c r="G7" s="8">
        <v>4.8243552189672556</v>
      </c>
      <c r="H7" s="15">
        <v>0</v>
      </c>
      <c r="I7" s="10">
        <v>1</v>
      </c>
      <c r="J7" s="10">
        <v>1</v>
      </c>
      <c r="K7" s="10">
        <v>1</v>
      </c>
      <c r="L7" s="10">
        <v>1</v>
      </c>
      <c r="M7" s="10">
        <v>20</v>
      </c>
      <c r="N7" s="10">
        <v>1</v>
      </c>
      <c r="O7" s="10">
        <v>1</v>
      </c>
    </row>
    <row r="8" spans="1:15" x14ac:dyDescent="0.25">
      <c r="A8" s="8">
        <v>17.73</v>
      </c>
      <c r="B8" s="8">
        <v>0.5</v>
      </c>
      <c r="C8" s="8">
        <v>17.100000000000001</v>
      </c>
      <c r="D8" s="8">
        <v>3.2639369630569828</v>
      </c>
      <c r="E8" s="8">
        <v>5.8483221745013489</v>
      </c>
      <c r="F8" s="15">
        <v>0</v>
      </c>
      <c r="G8" s="8">
        <v>4.0555936383120388</v>
      </c>
      <c r="H8" s="10">
        <v>7.2494465874459416E-2</v>
      </c>
      <c r="I8" s="10">
        <v>1</v>
      </c>
      <c r="J8" s="10">
        <v>1</v>
      </c>
      <c r="K8" s="10">
        <v>1</v>
      </c>
      <c r="L8" s="10">
        <v>1</v>
      </c>
      <c r="M8" s="10">
        <v>20</v>
      </c>
      <c r="N8" s="10">
        <v>1</v>
      </c>
      <c r="O8" s="10">
        <v>20</v>
      </c>
    </row>
    <row r="9" spans="1:15" x14ac:dyDescent="0.25">
      <c r="A9" s="8">
        <v>19.760000000000002</v>
      </c>
      <c r="B9" s="8">
        <v>0.5</v>
      </c>
      <c r="C9" s="8">
        <v>24.574999999999999</v>
      </c>
      <c r="D9" s="8">
        <v>0.13868362644217808</v>
      </c>
      <c r="E9" s="8">
        <v>4.2167371775236981</v>
      </c>
      <c r="F9" s="8">
        <v>0.99483001277866578</v>
      </c>
      <c r="G9" s="8">
        <v>2.9720938878003786</v>
      </c>
      <c r="H9" s="10">
        <v>7.1327991187740108E-2</v>
      </c>
      <c r="I9" s="10">
        <v>1</v>
      </c>
      <c r="J9" s="10">
        <v>1</v>
      </c>
      <c r="K9" s="10">
        <v>1</v>
      </c>
      <c r="L9" s="10">
        <v>1</v>
      </c>
      <c r="M9" s="10">
        <v>0.5</v>
      </c>
      <c r="N9" s="10">
        <v>1</v>
      </c>
      <c r="O9" s="10">
        <v>1</v>
      </c>
    </row>
    <row r="11" spans="1:15" x14ac:dyDescent="0.25">
      <c r="B11" s="6"/>
    </row>
    <row r="12" spans="1:15" x14ac:dyDescent="0.25">
      <c r="B12" s="6"/>
    </row>
    <row r="13" spans="1:15" x14ac:dyDescent="0.25">
      <c r="B13" s="6"/>
    </row>
    <row r="14" spans="1:15" x14ac:dyDescent="0.25">
      <c r="B14" s="6"/>
    </row>
    <row r="15" spans="1:15" x14ac:dyDescent="0.25">
      <c r="B15" s="6"/>
    </row>
    <row r="16" spans="1:15" x14ac:dyDescent="0.25">
      <c r="B16" s="6"/>
    </row>
    <row r="17" spans="2:2" x14ac:dyDescent="0.25">
      <c r="B17" s="6"/>
    </row>
    <row r="18" spans="2:2" x14ac:dyDescent="0.25">
      <c r="B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"/>
  <sheetViews>
    <sheetView topLeftCell="D1" workbookViewId="0">
      <selection activeCell="P1" sqref="P1:P1048576"/>
    </sheetView>
  </sheetViews>
  <sheetFormatPr baseColWidth="10" defaultRowHeight="15" x14ac:dyDescent="0.25"/>
  <cols>
    <col min="2" max="2" width="11.85546875" bestFit="1" customWidth="1"/>
    <col min="3" max="3" width="15.140625" bestFit="1" customWidth="1"/>
    <col min="4" max="4" width="12.5703125" bestFit="1" customWidth="1"/>
    <col min="5" max="5" width="11.140625" bestFit="1" customWidth="1"/>
    <col min="6" max="6" width="13" bestFit="1" customWidth="1"/>
    <col min="7" max="7" width="13.140625" bestFit="1" customWidth="1"/>
    <col min="9" max="9" width="11.85546875" bestFit="1" customWidth="1"/>
    <col min="10" max="10" width="15.140625" bestFit="1" customWidth="1"/>
    <col min="11" max="11" width="12.5703125" bestFit="1" customWidth="1"/>
    <col min="13" max="13" width="13" bestFit="1" customWidth="1"/>
    <col min="14" max="14" width="13.140625" bestFit="1" customWidth="1"/>
  </cols>
  <sheetData>
    <row r="1" spans="1:15" ht="18" x14ac:dyDescent="0.35">
      <c r="A1" s="30" t="s">
        <v>7</v>
      </c>
      <c r="B1" s="30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9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</row>
    <row r="2" spans="1:15" x14ac:dyDescent="0.25">
      <c r="A2">
        <v>0</v>
      </c>
      <c r="B2">
        <v>0.5</v>
      </c>
      <c r="C2">
        <v>0.13</v>
      </c>
      <c r="D2">
        <v>60.224000000000004</v>
      </c>
      <c r="E2">
        <v>0.157</v>
      </c>
      <c r="F2">
        <v>0</v>
      </c>
      <c r="G2">
        <v>3.4000000000000002E-2</v>
      </c>
      <c r="H2">
        <v>0.91900000000000004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</row>
    <row r="3" spans="1:15" x14ac:dyDescent="0.25">
      <c r="A3">
        <v>10.183333333348855</v>
      </c>
      <c r="B3">
        <v>0.5</v>
      </c>
      <c r="C3">
        <v>1.2570000000000001</v>
      </c>
      <c r="D3">
        <v>58.465000000000003</v>
      </c>
      <c r="E3">
        <v>0.19700000000000001</v>
      </c>
      <c r="F3">
        <v>0</v>
      </c>
      <c r="G3">
        <v>0.19500000000000001</v>
      </c>
      <c r="H3">
        <v>0.90700000000000003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</row>
    <row r="4" spans="1:15" x14ac:dyDescent="0.25">
      <c r="A4">
        <v>13.083333333372138</v>
      </c>
      <c r="B4">
        <v>0.5</v>
      </c>
      <c r="C4">
        <v>3.3</v>
      </c>
      <c r="D4">
        <v>56.15</v>
      </c>
      <c r="E4">
        <v>0.45200000000000001</v>
      </c>
      <c r="F4">
        <v>0</v>
      </c>
      <c r="G4">
        <v>0.36699999999999999</v>
      </c>
      <c r="H4">
        <v>0.80600000000000005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</row>
    <row r="5" spans="1:15" x14ac:dyDescent="0.25">
      <c r="A5">
        <v>16.283333333325572</v>
      </c>
      <c r="B5">
        <v>0.5</v>
      </c>
      <c r="C5">
        <v>6.65</v>
      </c>
      <c r="D5">
        <v>46.364000000000004</v>
      </c>
      <c r="E5">
        <v>1.6400000000000001</v>
      </c>
      <c r="F5">
        <v>0</v>
      </c>
      <c r="G5">
        <v>0.93300000000000005</v>
      </c>
      <c r="H5">
        <v>0.54300000000000004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</row>
    <row r="6" spans="1:15" x14ac:dyDescent="0.25">
      <c r="A6">
        <v>19.266666666779201</v>
      </c>
      <c r="B6">
        <v>0.5</v>
      </c>
      <c r="C6">
        <v>12.25</v>
      </c>
      <c r="D6">
        <v>29.686</v>
      </c>
      <c r="E6">
        <v>3.7759999999999998</v>
      </c>
      <c r="F6">
        <v>1.0855000000000001</v>
      </c>
      <c r="G6">
        <v>2.5545</v>
      </c>
      <c r="H6">
        <v>0.33750000000000002</v>
      </c>
      <c r="I6" s="10">
        <v>1</v>
      </c>
      <c r="J6" s="10">
        <v>1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</row>
    <row r="7" spans="1:15" x14ac:dyDescent="0.25">
      <c r="A7">
        <v>21.350000000093132</v>
      </c>
      <c r="B7">
        <v>0.5</v>
      </c>
      <c r="C7">
        <v>16.225000000000001</v>
      </c>
      <c r="D7">
        <v>14.2675</v>
      </c>
      <c r="E7">
        <v>5.4610000000000003</v>
      </c>
      <c r="F7">
        <v>1.5415000000000001</v>
      </c>
      <c r="G7">
        <v>4.6694999999999993</v>
      </c>
      <c r="H7">
        <v>0.17649999999999999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</row>
    <row r="8" spans="1:15" x14ac:dyDescent="0.25">
      <c r="A8">
        <v>22.733333333395422</v>
      </c>
      <c r="B8">
        <v>0.5</v>
      </c>
      <c r="C8">
        <v>19.900000000000002</v>
      </c>
      <c r="D8">
        <v>2.7210000000000001</v>
      </c>
      <c r="E8">
        <v>6.3345000000000002</v>
      </c>
      <c r="F8">
        <v>1.69</v>
      </c>
      <c r="G8">
        <v>6.0914999999999999</v>
      </c>
      <c r="H8">
        <v>6.0999999999999999E-2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</row>
    <row r="9" spans="1:15" x14ac:dyDescent="0.25">
      <c r="A9">
        <v>23.116666666755918</v>
      </c>
      <c r="B9">
        <v>0.5</v>
      </c>
      <c r="C9">
        <v>22.25</v>
      </c>
      <c r="D9">
        <v>0.55300000000000005</v>
      </c>
      <c r="E9">
        <v>6.1965000000000003</v>
      </c>
      <c r="F9">
        <v>1.6595</v>
      </c>
      <c r="G9">
        <v>6.2690000000000001</v>
      </c>
      <c r="H9">
        <v>3.0499999999999999E-2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"/>
  <sheetViews>
    <sheetView topLeftCell="C1" workbookViewId="0">
      <selection activeCell="P1" sqref="P1:P1048576"/>
    </sheetView>
  </sheetViews>
  <sheetFormatPr baseColWidth="10" defaultRowHeight="15" x14ac:dyDescent="0.25"/>
  <cols>
    <col min="3" max="3" width="15.140625" bestFit="1" customWidth="1"/>
    <col min="4" max="4" width="12.5703125" bestFit="1" customWidth="1"/>
    <col min="6" max="6" width="13" bestFit="1" customWidth="1"/>
    <col min="7" max="7" width="13.140625" bestFit="1" customWidth="1"/>
    <col min="8" max="8" width="11.5703125" bestFit="1" customWidth="1"/>
  </cols>
  <sheetData>
    <row r="1" spans="1:15" ht="18" x14ac:dyDescent="0.35">
      <c r="A1" s="3" t="s">
        <v>7</v>
      </c>
      <c r="B1" s="30" t="s">
        <v>10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9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</row>
    <row r="2" spans="1:15" x14ac:dyDescent="0.25">
      <c r="A2">
        <v>0</v>
      </c>
      <c r="B2" s="31">
        <v>0.5</v>
      </c>
      <c r="C2" s="31">
        <v>0.13700000000000001</v>
      </c>
      <c r="D2" s="31">
        <v>59.031999999999996</v>
      </c>
      <c r="E2" s="31">
        <v>0.19600000000000001</v>
      </c>
      <c r="F2" s="31">
        <v>0</v>
      </c>
      <c r="G2" s="31">
        <v>4.8000000000000001E-2</v>
      </c>
      <c r="H2">
        <v>1.7829999999999999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</row>
    <row r="3" spans="1:15" x14ac:dyDescent="0.25">
      <c r="A3">
        <v>13.083333333372138</v>
      </c>
      <c r="B3" s="31">
        <v>0.5</v>
      </c>
      <c r="C3" s="31">
        <v>3.11</v>
      </c>
      <c r="D3" s="31">
        <v>54.067</v>
      </c>
      <c r="E3" s="31">
        <v>0.43400000000000005</v>
      </c>
      <c r="F3" s="31">
        <v>0</v>
      </c>
      <c r="G3" s="31">
        <v>0.379</v>
      </c>
      <c r="H3">
        <v>0.67100000000000004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</row>
    <row r="4" spans="1:15" x14ac:dyDescent="0.25">
      <c r="A4">
        <v>16.283333333325572</v>
      </c>
      <c r="B4" s="31">
        <v>0.5</v>
      </c>
      <c r="C4" s="31">
        <v>6.42</v>
      </c>
      <c r="D4" s="31">
        <v>40.870999999999995</v>
      </c>
      <c r="E4" s="31">
        <v>0.96599999999999997</v>
      </c>
      <c r="F4" s="31">
        <v>0</v>
      </c>
      <c r="G4" s="31">
        <v>0.73</v>
      </c>
      <c r="H4">
        <v>0.49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</row>
    <row r="5" spans="1:15" x14ac:dyDescent="0.25">
      <c r="A5">
        <v>19.266666666779201</v>
      </c>
      <c r="B5" s="31">
        <v>0.5</v>
      </c>
      <c r="C5" s="31">
        <v>9.8833333333333329</v>
      </c>
      <c r="D5" s="31">
        <v>31.831499999999998</v>
      </c>
      <c r="E5" s="31">
        <v>3.3940000000000001</v>
      </c>
      <c r="F5" s="31">
        <v>0.99449999999999994</v>
      </c>
      <c r="G5" s="31">
        <v>2.4794999999999998</v>
      </c>
      <c r="H5">
        <v>0.3795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</row>
    <row r="6" spans="1:15" x14ac:dyDescent="0.25">
      <c r="A6">
        <v>21.350000000093132</v>
      </c>
      <c r="B6" s="31">
        <v>0.5</v>
      </c>
      <c r="C6" s="31">
        <v>14.95</v>
      </c>
      <c r="D6" s="31">
        <v>17.273</v>
      </c>
      <c r="E6" s="31">
        <v>5.1085000000000003</v>
      </c>
      <c r="F6" s="31">
        <v>1.3865000000000001</v>
      </c>
      <c r="G6" s="31">
        <v>4.782</v>
      </c>
      <c r="H6">
        <v>0.33650000000000002</v>
      </c>
      <c r="I6" s="10">
        <v>1</v>
      </c>
      <c r="J6" s="10">
        <v>1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</row>
    <row r="7" spans="1:15" x14ac:dyDescent="0.25">
      <c r="A7">
        <v>22.733333333395422</v>
      </c>
      <c r="B7" s="31">
        <v>0.5</v>
      </c>
      <c r="C7" s="31">
        <v>18.875</v>
      </c>
      <c r="D7" s="31">
        <v>6.5619999999999994</v>
      </c>
      <c r="E7" s="31">
        <v>6.5259999999999998</v>
      </c>
      <c r="F7" s="31">
        <v>1.7255</v>
      </c>
      <c r="G7" s="31">
        <v>7.3194999999999997</v>
      </c>
      <c r="H7">
        <v>0.32800000000000001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</row>
    <row r="8" spans="1:15" x14ac:dyDescent="0.25">
      <c r="A8">
        <v>23.116666666755918</v>
      </c>
      <c r="B8" s="31">
        <v>0.5</v>
      </c>
      <c r="C8" s="31">
        <v>19.725000000000001</v>
      </c>
      <c r="D8" s="31">
        <v>2.0009999999999999</v>
      </c>
      <c r="E8" s="31">
        <v>5.7569999999999997</v>
      </c>
      <c r="F8" s="31">
        <v>1.4</v>
      </c>
      <c r="G8" s="31">
        <v>6.8905000000000003</v>
      </c>
      <c r="H8">
        <v>0.27100000000000002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</row>
    <row r="9" spans="1:15" x14ac:dyDescent="0.25">
      <c r="A9">
        <v>23.616666666639503</v>
      </c>
      <c r="B9" s="31">
        <v>0.5</v>
      </c>
      <c r="C9" s="31">
        <v>19.574999999999999</v>
      </c>
      <c r="D9" s="31">
        <v>0.52550000000000008</v>
      </c>
      <c r="E9" s="31">
        <v>6.4820000000000002</v>
      </c>
      <c r="F9" s="31">
        <v>1.3725000000000001</v>
      </c>
      <c r="G9" s="31">
        <v>7.5824999999999996</v>
      </c>
      <c r="H9">
        <v>0.26050000000000001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"/>
  <sheetViews>
    <sheetView workbookViewId="0">
      <selection activeCell="H5" sqref="H5"/>
    </sheetView>
  </sheetViews>
  <sheetFormatPr baseColWidth="10" defaultRowHeight="15" x14ac:dyDescent="0.25"/>
  <cols>
    <col min="2" max="2" width="14" customWidth="1"/>
  </cols>
  <sheetData>
    <row r="1" spans="1:15" ht="18" x14ac:dyDescent="0.35">
      <c r="A1" s="1" t="s">
        <v>7</v>
      </c>
      <c r="B1" s="1" t="s">
        <v>9</v>
      </c>
      <c r="C1" s="12" t="s">
        <v>0</v>
      </c>
      <c r="D1" s="4" t="s">
        <v>1</v>
      </c>
      <c r="E1" s="12" t="s">
        <v>2</v>
      </c>
      <c r="F1" s="4" t="s">
        <v>3</v>
      </c>
      <c r="G1" s="12" t="s">
        <v>4</v>
      </c>
      <c r="H1" s="4" t="s">
        <v>5</v>
      </c>
      <c r="I1" s="1" t="s">
        <v>9</v>
      </c>
      <c r="J1" s="12" t="s">
        <v>0</v>
      </c>
      <c r="K1" s="5" t="s">
        <v>1</v>
      </c>
      <c r="L1" s="12" t="s">
        <v>2</v>
      </c>
      <c r="M1" s="5" t="s">
        <v>3</v>
      </c>
      <c r="N1" s="12" t="s">
        <v>4</v>
      </c>
      <c r="O1" s="4" t="s">
        <v>5</v>
      </c>
    </row>
    <row r="2" spans="1:15" x14ac:dyDescent="0.25">
      <c r="A2" s="17">
        <v>0</v>
      </c>
      <c r="B2" s="17">
        <v>0.5</v>
      </c>
      <c r="C2" s="9">
        <v>0.82</v>
      </c>
      <c r="D2" s="18">
        <v>47.878682297556097</v>
      </c>
      <c r="E2" s="19">
        <v>0.20927135632332139</v>
      </c>
      <c r="F2" s="18">
        <v>0.10610101027047358</v>
      </c>
      <c r="G2" s="19">
        <v>0.2577768092713435</v>
      </c>
      <c r="H2" s="18">
        <v>0.98846828510211726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</row>
    <row r="3" spans="1:15" x14ac:dyDescent="0.25">
      <c r="A3" s="17">
        <v>4.5</v>
      </c>
      <c r="B3" s="17">
        <v>0.5</v>
      </c>
      <c r="C3" s="9">
        <v>1.98</v>
      </c>
      <c r="D3" s="18">
        <v>46.591685684965661</v>
      </c>
      <c r="E3" s="19">
        <v>0.37824850304473889</v>
      </c>
      <c r="F3" s="18">
        <v>0.12377922709623043</v>
      </c>
      <c r="G3" s="19">
        <v>0.41304639836047419</v>
      </c>
      <c r="H3" s="18">
        <v>1.1934385856357914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</row>
    <row r="4" spans="1:15" x14ac:dyDescent="0.25">
      <c r="A4" s="17">
        <v>6.7833333333333385</v>
      </c>
      <c r="B4" s="17">
        <v>0.5</v>
      </c>
      <c r="C4" s="9">
        <v>3.76</v>
      </c>
      <c r="D4" s="18">
        <v>35.634761972538577</v>
      </c>
      <c r="E4" s="19">
        <v>2.7806505054681354</v>
      </c>
      <c r="F4" s="18">
        <v>0.25902757081202554</v>
      </c>
      <c r="G4" s="19">
        <v>1.1962852642534956</v>
      </c>
      <c r="H4" s="18">
        <v>1.2285889600551925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</row>
    <row r="5" spans="1:15" x14ac:dyDescent="0.25">
      <c r="A5" s="17">
        <v>10.150000000000002</v>
      </c>
      <c r="B5" s="17">
        <v>0.5</v>
      </c>
      <c r="C5" s="9">
        <v>6.66</v>
      </c>
      <c r="D5" s="18">
        <v>19.602295590616567</v>
      </c>
      <c r="E5" s="19">
        <v>2.7072497328376519</v>
      </c>
      <c r="F5" s="18">
        <v>0.53681125989826239</v>
      </c>
      <c r="G5" s="19">
        <v>2.590402709981825</v>
      </c>
      <c r="H5" s="18">
        <v>1.0184525851343482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</row>
    <row r="6" spans="1:15" x14ac:dyDescent="0.25">
      <c r="A6" s="17">
        <v>13.016666666666669</v>
      </c>
      <c r="B6" s="17">
        <v>0.5</v>
      </c>
      <c r="C6" s="9">
        <v>10.920000000000002</v>
      </c>
      <c r="D6" s="18">
        <v>0.69593803746987604</v>
      </c>
      <c r="E6" s="19">
        <v>1.7712072207857377</v>
      </c>
      <c r="F6" s="18">
        <v>0.95675201795799092</v>
      </c>
      <c r="G6" s="19">
        <v>5.0189995309128044</v>
      </c>
      <c r="H6" s="18">
        <v>1.0156730976058417</v>
      </c>
      <c r="I6" s="10">
        <v>1</v>
      </c>
      <c r="J6" s="10">
        <v>1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</row>
    <row r="7" spans="1:15" ht="15.75" thickBot="1" x14ac:dyDescent="0.3">
      <c r="A7" s="20">
        <v>16.049999999999997</v>
      </c>
      <c r="B7" s="20">
        <v>0.5</v>
      </c>
      <c r="C7" s="16">
        <v>20.200000000000003</v>
      </c>
      <c r="D7" s="21">
        <v>0.35931354634922985</v>
      </c>
      <c r="E7" s="22">
        <v>3.0840587652545572</v>
      </c>
      <c r="F7" s="21">
        <v>0.84930791326137267</v>
      </c>
      <c r="G7" s="22">
        <v>3.493445583602345</v>
      </c>
      <c r="H7" s="21">
        <v>1.1072894195601837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</row>
    <row r="10" spans="1:15" x14ac:dyDescent="0.25">
      <c r="B10" s="23"/>
    </row>
    <row r="11" spans="1:15" x14ac:dyDescent="0.25">
      <c r="B11" s="23"/>
    </row>
    <row r="12" spans="1:15" x14ac:dyDescent="0.25">
      <c r="B12" s="23"/>
    </row>
    <row r="13" spans="1:15" x14ac:dyDescent="0.25">
      <c r="B13" s="23"/>
    </row>
    <row r="14" spans="1:15" x14ac:dyDescent="0.25">
      <c r="B14" s="23"/>
    </row>
    <row r="15" spans="1:15" x14ac:dyDescent="0.25">
      <c r="B15" s="2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"/>
  <sheetViews>
    <sheetView topLeftCell="D1" workbookViewId="0">
      <selection activeCell="P1" sqref="P1:P1048576"/>
    </sheetView>
  </sheetViews>
  <sheetFormatPr baseColWidth="10" defaultRowHeight="15" x14ac:dyDescent="0.25"/>
  <cols>
    <col min="2" max="2" width="15.28515625" customWidth="1"/>
    <col min="3" max="3" width="15.140625" bestFit="1" customWidth="1"/>
    <col min="4" max="4" width="12.5703125" bestFit="1" customWidth="1"/>
    <col min="5" max="5" width="11.140625" bestFit="1" customWidth="1"/>
    <col min="6" max="6" width="13" bestFit="1" customWidth="1"/>
    <col min="7" max="7" width="12.7109375" bestFit="1" customWidth="1"/>
    <col min="8" max="8" width="11.5703125" bestFit="1" customWidth="1"/>
    <col min="10" max="10" width="16.140625" bestFit="1" customWidth="1"/>
    <col min="11" max="11" width="12.5703125" bestFit="1" customWidth="1"/>
    <col min="13" max="13" width="13" bestFit="1" customWidth="1"/>
  </cols>
  <sheetData>
    <row r="1" spans="1:15" ht="18" x14ac:dyDescent="0.35">
      <c r="A1" s="12" t="s">
        <v>7</v>
      </c>
      <c r="B1" s="33" t="s">
        <v>9</v>
      </c>
      <c r="C1" s="33" t="s">
        <v>0</v>
      </c>
      <c r="D1" s="33" t="s">
        <v>1</v>
      </c>
      <c r="E1" s="33" t="s">
        <v>2</v>
      </c>
      <c r="F1" s="33" t="s">
        <v>3</v>
      </c>
      <c r="G1" s="33" t="s">
        <v>11</v>
      </c>
      <c r="H1" s="33" t="s">
        <v>5</v>
      </c>
      <c r="I1" s="30" t="s">
        <v>9</v>
      </c>
      <c r="J1" s="3" t="s">
        <v>13</v>
      </c>
      <c r="K1" s="3" t="s">
        <v>1</v>
      </c>
      <c r="L1" s="3" t="s">
        <v>2</v>
      </c>
      <c r="M1" s="3" t="s">
        <v>3</v>
      </c>
      <c r="N1" s="3" t="s">
        <v>11</v>
      </c>
      <c r="O1" s="3" t="s">
        <v>5</v>
      </c>
    </row>
    <row r="2" spans="1:15" x14ac:dyDescent="0.25">
      <c r="A2" s="17">
        <v>0</v>
      </c>
      <c r="B2" s="32">
        <v>0.5</v>
      </c>
      <c r="C2" s="18">
        <v>0.17399999999999999</v>
      </c>
      <c r="D2" s="18">
        <v>49.900464633532174</v>
      </c>
      <c r="E2" s="18">
        <v>0.3062560375855688</v>
      </c>
      <c r="F2" s="18">
        <v>4.5164627782588618E-2</v>
      </c>
      <c r="G2" s="18">
        <v>0.49234742082889116</v>
      </c>
      <c r="H2" s="18">
        <v>1.9103342585708618</v>
      </c>
      <c r="I2" s="35">
        <v>1</v>
      </c>
      <c r="J2" s="36">
        <v>1</v>
      </c>
      <c r="K2" s="36">
        <v>1</v>
      </c>
      <c r="L2" s="36">
        <v>1</v>
      </c>
      <c r="M2" s="36">
        <v>1</v>
      </c>
      <c r="N2" s="36">
        <v>1</v>
      </c>
      <c r="O2" s="36">
        <v>1</v>
      </c>
    </row>
    <row r="3" spans="1:15" x14ac:dyDescent="0.25">
      <c r="A3" s="17">
        <v>3.8666666666666663</v>
      </c>
      <c r="B3" s="32">
        <v>0.5</v>
      </c>
      <c r="C3" s="18">
        <v>0.39250000000000002</v>
      </c>
      <c r="D3" s="18">
        <v>48.674927324183848</v>
      </c>
      <c r="E3" s="18">
        <v>0.1627294533581547</v>
      </c>
      <c r="F3" s="18">
        <v>4.5164627782588618E-2</v>
      </c>
      <c r="G3" s="18">
        <v>0.41509373033739971</v>
      </c>
      <c r="H3" s="18">
        <v>2.0648787475918495</v>
      </c>
      <c r="I3" s="35">
        <v>1</v>
      </c>
      <c r="J3" s="36">
        <v>1</v>
      </c>
      <c r="K3" s="36">
        <v>1</v>
      </c>
      <c r="L3" s="36">
        <v>1</v>
      </c>
      <c r="M3" s="36">
        <v>1</v>
      </c>
      <c r="N3" s="36">
        <v>1</v>
      </c>
      <c r="O3" s="36">
        <v>1</v>
      </c>
    </row>
    <row r="4" spans="1:15" x14ac:dyDescent="0.25">
      <c r="A4" s="17">
        <v>7.6166666666666663</v>
      </c>
      <c r="B4" s="32">
        <v>0.5</v>
      </c>
      <c r="C4" s="18">
        <v>1.0270000000000001</v>
      </c>
      <c r="D4" s="18">
        <v>46.160229378848925</v>
      </c>
      <c r="E4" s="18">
        <v>1.3271763947779776</v>
      </c>
      <c r="F4" s="18">
        <v>0.11452883361334794</v>
      </c>
      <c r="G4" s="18">
        <v>5.9050382063032848E-2</v>
      </c>
      <c r="H4" s="18">
        <v>1.8703614317883659</v>
      </c>
      <c r="I4" s="35">
        <v>1</v>
      </c>
      <c r="J4" s="36">
        <v>1</v>
      </c>
      <c r="K4" s="36">
        <v>1</v>
      </c>
      <c r="L4" s="36">
        <v>1</v>
      </c>
      <c r="M4" s="36">
        <v>1</v>
      </c>
      <c r="N4" s="36">
        <v>1</v>
      </c>
      <c r="O4" s="36">
        <v>1</v>
      </c>
    </row>
    <row r="5" spans="1:15" x14ac:dyDescent="0.25">
      <c r="A5" s="17">
        <v>10.849999999999998</v>
      </c>
      <c r="B5" s="32">
        <v>0.5</v>
      </c>
      <c r="C5" s="18">
        <v>2.4175</v>
      </c>
      <c r="D5" s="18">
        <v>45.834107167954542</v>
      </c>
      <c r="E5" s="18">
        <v>0.40070749090011715</v>
      </c>
      <c r="F5" s="18">
        <v>0.11338838645620636</v>
      </c>
      <c r="G5" s="18">
        <v>0.25347811519113345</v>
      </c>
      <c r="H5" s="18">
        <v>2.6921610378568848</v>
      </c>
      <c r="I5" s="35">
        <v>1</v>
      </c>
      <c r="J5" s="36">
        <v>1</v>
      </c>
      <c r="K5" s="36">
        <v>1</v>
      </c>
      <c r="L5" s="36">
        <v>1</v>
      </c>
      <c r="M5" s="36">
        <v>1</v>
      </c>
      <c r="N5" s="36">
        <v>1</v>
      </c>
      <c r="O5" s="36">
        <v>1</v>
      </c>
    </row>
    <row r="6" spans="1:15" x14ac:dyDescent="0.25">
      <c r="A6" s="17">
        <v>13.816666666666663</v>
      </c>
      <c r="B6" s="32">
        <v>0.5</v>
      </c>
      <c r="C6" s="18">
        <v>4.5999999999999996</v>
      </c>
      <c r="D6" s="18">
        <v>30.485936051969478</v>
      </c>
      <c r="E6" s="18">
        <v>0.317714704858721</v>
      </c>
      <c r="F6" s="18">
        <v>0.1417037105954605</v>
      </c>
      <c r="G6" s="18">
        <v>0.35180708323621063</v>
      </c>
      <c r="H6" s="18">
        <v>1.963718925309156</v>
      </c>
      <c r="I6" s="35">
        <v>1</v>
      </c>
      <c r="J6" s="36">
        <v>1</v>
      </c>
      <c r="K6" s="36">
        <v>1</v>
      </c>
      <c r="L6" s="36">
        <v>1</v>
      </c>
      <c r="M6" s="36">
        <v>1</v>
      </c>
      <c r="N6" s="36">
        <v>1</v>
      </c>
      <c r="O6" s="36">
        <v>1</v>
      </c>
    </row>
    <row r="7" spans="1:15" x14ac:dyDescent="0.25">
      <c r="A7" s="17">
        <v>16.633333333333329</v>
      </c>
      <c r="B7" s="32">
        <v>0.5</v>
      </c>
      <c r="C7" s="18">
        <v>7.26</v>
      </c>
      <c r="D7" s="18">
        <v>27.349426729438044</v>
      </c>
      <c r="E7" s="18">
        <v>0.65517738451209495</v>
      </c>
      <c r="F7" s="18">
        <v>0.28216210631236416</v>
      </c>
      <c r="G7" s="18">
        <v>0.86399892225305686</v>
      </c>
      <c r="H7" s="18">
        <v>2.5523567299441781</v>
      </c>
      <c r="I7" s="35">
        <v>1</v>
      </c>
      <c r="J7" s="36">
        <v>1</v>
      </c>
      <c r="K7" s="36">
        <v>1</v>
      </c>
      <c r="L7" s="36">
        <v>1</v>
      </c>
      <c r="M7" s="36">
        <v>1</v>
      </c>
      <c r="N7" s="36">
        <v>1</v>
      </c>
      <c r="O7" s="36">
        <v>1</v>
      </c>
    </row>
    <row r="8" spans="1:15" x14ac:dyDescent="0.25">
      <c r="A8" s="17">
        <v>18.749999999999996</v>
      </c>
      <c r="B8" s="32">
        <v>0.5</v>
      </c>
      <c r="C8" s="18">
        <v>8.9499999999999993</v>
      </c>
      <c r="D8" s="18">
        <v>47.46351056475558</v>
      </c>
      <c r="E8" s="18">
        <v>3.1281931159776017</v>
      </c>
      <c r="F8" s="18">
        <v>0.80879550989758164</v>
      </c>
      <c r="G8" s="18">
        <v>2.5492528781630575</v>
      </c>
      <c r="H8" s="18">
        <v>3.7222697223141274</v>
      </c>
      <c r="I8" s="35">
        <v>1</v>
      </c>
      <c r="J8" s="36">
        <v>1</v>
      </c>
      <c r="K8" s="36">
        <v>1</v>
      </c>
      <c r="L8" s="36">
        <v>1</v>
      </c>
      <c r="M8" s="36">
        <v>1</v>
      </c>
      <c r="N8" s="36">
        <v>1</v>
      </c>
      <c r="O8" s="36">
        <v>1</v>
      </c>
    </row>
    <row r="9" spans="1:15" x14ac:dyDescent="0.25">
      <c r="A9" s="17">
        <v>21.916666666666664</v>
      </c>
      <c r="B9" s="32">
        <v>0.5</v>
      </c>
      <c r="C9" s="18">
        <v>14.150000000000002</v>
      </c>
      <c r="D9" s="18">
        <v>18.515804740246999</v>
      </c>
      <c r="E9" s="18">
        <v>1.5010653103239164</v>
      </c>
      <c r="F9" s="18">
        <v>1.3853515422217122</v>
      </c>
      <c r="G9" s="18">
        <v>4.7512029952037675</v>
      </c>
      <c r="H9" s="18">
        <v>1.6285565477935799</v>
      </c>
      <c r="I9" s="35">
        <v>1</v>
      </c>
      <c r="J9" s="36">
        <v>1</v>
      </c>
      <c r="K9" s="36">
        <v>1</v>
      </c>
      <c r="L9" s="36">
        <v>1</v>
      </c>
      <c r="M9" s="36">
        <v>1</v>
      </c>
      <c r="N9" s="36">
        <v>1</v>
      </c>
      <c r="O9" s="36">
        <v>1</v>
      </c>
    </row>
    <row r="10" spans="1:15" ht="15.75" thickBot="1" x14ac:dyDescent="0.3">
      <c r="A10" s="20">
        <v>24.749999999999996</v>
      </c>
      <c r="B10" s="34">
        <v>0.5</v>
      </c>
      <c r="C10" s="21">
        <v>18.099999999999998</v>
      </c>
      <c r="D10" s="21">
        <v>0.40558994226950607</v>
      </c>
      <c r="E10" s="21">
        <v>4.0451403134704504</v>
      </c>
      <c r="F10" s="21">
        <v>1.0385362239157274</v>
      </c>
      <c r="G10" s="21">
        <v>5.270252508061505</v>
      </c>
      <c r="H10" s="21">
        <v>2.7645636629240302</v>
      </c>
      <c r="I10" s="35">
        <v>1</v>
      </c>
      <c r="J10" s="36">
        <v>1</v>
      </c>
      <c r="K10" s="36">
        <v>1</v>
      </c>
      <c r="L10" s="36">
        <v>1</v>
      </c>
      <c r="M10" s="36">
        <v>1</v>
      </c>
      <c r="N10" s="36">
        <v>1</v>
      </c>
      <c r="O10" s="36">
        <v>1</v>
      </c>
    </row>
    <row r="11" spans="1:15" x14ac:dyDescent="0.25">
      <c r="A11" s="31"/>
      <c r="B11" s="31"/>
      <c r="C11" s="31"/>
      <c r="D11" s="31"/>
      <c r="E11" s="31"/>
      <c r="F11" s="31"/>
      <c r="G11" s="31"/>
      <c r="H11" s="31"/>
      <c r="I11" s="31"/>
    </row>
    <row r="12" spans="1:15" x14ac:dyDescent="0.25">
      <c r="A12" s="31"/>
      <c r="B12" s="31"/>
      <c r="C12" s="31"/>
      <c r="D12" s="31"/>
      <c r="E12" s="31"/>
      <c r="F12" s="31"/>
      <c r="G12" s="31"/>
      <c r="H12" s="31"/>
      <c r="I12" s="31"/>
    </row>
    <row r="13" spans="1:15" x14ac:dyDescent="0.25">
      <c r="A13" s="31"/>
      <c r="B13" s="31"/>
      <c r="C13" s="31"/>
      <c r="D13" s="31"/>
      <c r="E13" s="31"/>
      <c r="F13" s="31"/>
      <c r="G13" s="31"/>
      <c r="H13" s="31"/>
      <c r="I13" s="31"/>
    </row>
    <row r="14" spans="1:15" x14ac:dyDescent="0.25">
      <c r="A14" s="31"/>
      <c r="B14" s="31"/>
      <c r="C14" s="31"/>
      <c r="D14" s="31"/>
      <c r="E14" s="31"/>
      <c r="F14" s="31"/>
      <c r="G14" s="31"/>
      <c r="H14" s="31"/>
      <c r="I14" s="31"/>
    </row>
    <row r="15" spans="1:15" x14ac:dyDescent="0.25">
      <c r="A15" s="31"/>
      <c r="B15" s="31"/>
      <c r="C15" s="31"/>
      <c r="D15" s="31"/>
      <c r="E15" s="31"/>
      <c r="F15" s="31"/>
      <c r="G15" s="31"/>
      <c r="H15" s="31"/>
      <c r="I15" s="31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D1" workbookViewId="0">
      <selection activeCell="P7" sqref="P7"/>
    </sheetView>
  </sheetViews>
  <sheetFormatPr baseColWidth="10" defaultRowHeight="15" x14ac:dyDescent="0.25"/>
  <cols>
    <col min="2" max="2" width="12.5703125" customWidth="1"/>
    <col min="3" max="3" width="15.140625" bestFit="1" customWidth="1"/>
    <col min="4" max="4" width="12.5703125" bestFit="1" customWidth="1"/>
    <col min="5" max="5" width="12" bestFit="1" customWidth="1"/>
    <col min="6" max="6" width="13" bestFit="1" customWidth="1"/>
    <col min="7" max="7" width="13.140625" bestFit="1" customWidth="1"/>
    <col min="8" max="8" width="12" bestFit="1" customWidth="1"/>
    <col min="10" max="10" width="15.140625" bestFit="1" customWidth="1"/>
    <col min="11" max="11" width="12.5703125" bestFit="1" customWidth="1"/>
    <col min="12" max="12" width="11.140625" bestFit="1" customWidth="1"/>
    <col min="13" max="13" width="13" bestFit="1" customWidth="1"/>
    <col min="14" max="14" width="13.140625" bestFit="1" customWidth="1"/>
    <col min="15" max="15" width="11.5703125" bestFit="1" customWidth="1"/>
  </cols>
  <sheetData>
    <row r="1" spans="1:15" ht="18" x14ac:dyDescent="0.35">
      <c r="A1" s="30" t="s">
        <v>7</v>
      </c>
      <c r="B1" s="30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0" t="s">
        <v>9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</row>
    <row r="2" spans="1:15" x14ac:dyDescent="0.25">
      <c r="A2">
        <v>0</v>
      </c>
      <c r="B2" s="2">
        <v>0.5</v>
      </c>
      <c r="C2">
        <v>1.0710000000000002</v>
      </c>
      <c r="D2">
        <v>49.220469125805671</v>
      </c>
      <c r="E2">
        <v>0</v>
      </c>
      <c r="F2">
        <v>4.6338518917891799E-2</v>
      </c>
      <c r="G2">
        <v>0.88839404600926097</v>
      </c>
      <c r="H2">
        <v>0.54588259343029888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1.9500000000698492</v>
      </c>
      <c r="B3" s="2">
        <v>0.5</v>
      </c>
      <c r="C3">
        <v>1.8049999999999999</v>
      </c>
      <c r="D3">
        <v>45.528629394219067</v>
      </c>
      <c r="E3">
        <v>0</v>
      </c>
      <c r="F3">
        <v>5.0471534181282474E-2</v>
      </c>
      <c r="G3">
        <v>0.94772742767307694</v>
      </c>
      <c r="H3">
        <v>0.48599359357838234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3.9999999999417923</v>
      </c>
      <c r="B4" s="2">
        <v>0.5</v>
      </c>
      <c r="C4">
        <v>2.6850000000000001</v>
      </c>
      <c r="D4">
        <v>41.733085398879616</v>
      </c>
      <c r="E4">
        <v>0</v>
      </c>
      <c r="F4">
        <v>5.0187984158373222E-2</v>
      </c>
      <c r="G4">
        <v>0.91615540336083745</v>
      </c>
      <c r="H4">
        <v>0.50203081494639978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6.0499999999883585</v>
      </c>
      <c r="B5" s="2">
        <v>0.5</v>
      </c>
      <c r="C5">
        <v>3.25</v>
      </c>
      <c r="D5">
        <v>40.639208886347021</v>
      </c>
      <c r="E5">
        <v>0</v>
      </c>
      <c r="F5">
        <v>6.317898181206863E-2</v>
      </c>
      <c r="G5">
        <v>1.0089652358522017</v>
      </c>
      <c r="H5">
        <v>0.44836522330366518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8.433333333407063</v>
      </c>
      <c r="B6" s="2">
        <v>0.5</v>
      </c>
      <c r="C6">
        <v>4.8</v>
      </c>
      <c r="D6">
        <v>40.754966876883437</v>
      </c>
      <c r="E6">
        <v>0</v>
      </c>
      <c r="F6">
        <v>0</v>
      </c>
      <c r="G6">
        <v>1.2651521462017428</v>
      </c>
      <c r="H6">
        <v>0.46537709543270156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10.316666666592937</v>
      </c>
      <c r="B7" s="2">
        <v>0.5</v>
      </c>
      <c r="C7">
        <v>6.91</v>
      </c>
      <c r="D7">
        <v>39.570765313168934</v>
      </c>
      <c r="E7">
        <v>0</v>
      </c>
      <c r="F7">
        <v>0</v>
      </c>
      <c r="G7">
        <v>1.4160987568970618</v>
      </c>
      <c r="H7">
        <v>0.30154756795574633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>
        <v>12.266666666662786</v>
      </c>
      <c r="B8" s="2">
        <v>0.5</v>
      </c>
      <c r="C8">
        <v>9.76</v>
      </c>
      <c r="D8">
        <v>34.382087617128313</v>
      </c>
      <c r="E8">
        <v>0</v>
      </c>
      <c r="F8">
        <v>0</v>
      </c>
      <c r="G8">
        <v>1.6060671939138054</v>
      </c>
      <c r="H8">
        <v>0.21531710671169851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13.983333333337214</v>
      </c>
      <c r="B9" s="2">
        <v>0.5</v>
      </c>
      <c r="C9">
        <v>11.360000000000001</v>
      </c>
      <c r="D9">
        <v>34.601994267330781</v>
      </c>
      <c r="E9">
        <v>0</v>
      </c>
      <c r="F9">
        <v>8.9500398150227617E-2</v>
      </c>
      <c r="G9">
        <v>2.1042823553968497</v>
      </c>
      <c r="H9">
        <v>0.2158690358186014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>
        <v>16.400000000023283</v>
      </c>
      <c r="B10" s="2">
        <v>0.5</v>
      </c>
      <c r="C10">
        <v>19.439999999999998</v>
      </c>
      <c r="D10">
        <v>26.426562677215486</v>
      </c>
      <c r="E10">
        <v>0</v>
      </c>
      <c r="F10">
        <v>0.12633526249829619</v>
      </c>
      <c r="G10">
        <v>2.8123011262545887</v>
      </c>
      <c r="H10">
        <v>0.20536703888749983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18.199999999953434</v>
      </c>
      <c r="B11" s="2">
        <v>0.5</v>
      </c>
      <c r="C11">
        <v>25.783333333333335</v>
      </c>
      <c r="D11">
        <v>18.328544194352567</v>
      </c>
      <c r="E11">
        <v>0</v>
      </c>
      <c r="F11">
        <v>0.15416024461635314</v>
      </c>
      <c r="G11">
        <v>3.476552814245939</v>
      </c>
      <c r="H11">
        <v>0.15416024461635314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>
        <v>20.383333333244082</v>
      </c>
      <c r="B12" s="2">
        <v>0.5</v>
      </c>
      <c r="C12">
        <v>34.566666666666663</v>
      </c>
      <c r="D12">
        <v>9.5023698697227044</v>
      </c>
      <c r="E12">
        <v>0.25674977286029677</v>
      </c>
      <c r="F12">
        <v>0.19856890312190673</v>
      </c>
      <c r="G12">
        <v>4.6968659760358076</v>
      </c>
      <c r="H12">
        <v>4.9173524219635629E-3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>
        <v>22.099999999918509</v>
      </c>
      <c r="B13" s="2">
        <v>0.5</v>
      </c>
      <c r="C13">
        <v>41.85</v>
      </c>
      <c r="D13">
        <v>1.4188522001992954</v>
      </c>
      <c r="E13">
        <v>0.26909640806081325</v>
      </c>
      <c r="F13">
        <v>0.22134964736676221</v>
      </c>
      <c r="G13">
        <v>4.92371240954337</v>
      </c>
      <c r="H13">
        <v>1.4814855352831408E-2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opLeftCell="E1" workbookViewId="0">
      <selection activeCell="P1" sqref="P1:P1048576"/>
    </sheetView>
  </sheetViews>
  <sheetFormatPr baseColWidth="10" defaultRowHeight="15" x14ac:dyDescent="0.25"/>
  <cols>
    <col min="3" max="3" width="15.140625" bestFit="1" customWidth="1"/>
    <col min="4" max="4" width="12.5703125" bestFit="1" customWidth="1"/>
    <col min="5" max="5" width="12" bestFit="1" customWidth="1"/>
    <col min="6" max="6" width="13" bestFit="1" customWidth="1"/>
    <col min="7" max="7" width="13.140625" bestFit="1" customWidth="1"/>
    <col min="8" max="8" width="12" bestFit="1" customWidth="1"/>
    <col min="10" max="10" width="15.140625" bestFit="1" customWidth="1"/>
    <col min="11" max="11" width="12.5703125" bestFit="1" customWidth="1"/>
    <col min="13" max="13" width="13" bestFit="1" customWidth="1"/>
  </cols>
  <sheetData>
    <row r="1" spans="1:15" ht="18" x14ac:dyDescent="0.35">
      <c r="A1" s="30" t="s">
        <v>7</v>
      </c>
      <c r="B1" s="30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0" t="s">
        <v>12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</row>
    <row r="2" spans="1:15" x14ac:dyDescent="0.25">
      <c r="A2">
        <v>0</v>
      </c>
      <c r="B2">
        <v>0.5</v>
      </c>
      <c r="C2">
        <v>1.294</v>
      </c>
      <c r="D2">
        <v>50.506999999999998</v>
      </c>
      <c r="E2">
        <v>0</v>
      </c>
      <c r="F2">
        <v>0</v>
      </c>
      <c r="G2">
        <v>0.58185418475304129</v>
      </c>
      <c r="H2">
        <v>1.5436366277616254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1.9500000000698492</v>
      </c>
      <c r="B3">
        <v>0.5</v>
      </c>
      <c r="C3">
        <v>1.855</v>
      </c>
      <c r="D3">
        <v>50.16</v>
      </c>
      <c r="E3">
        <v>0</v>
      </c>
      <c r="F3">
        <v>7.3510469534866063E-2</v>
      </c>
      <c r="G3">
        <v>0.66621733279964646</v>
      </c>
      <c r="H3">
        <v>1.6323710865420618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3.9999999999417923</v>
      </c>
      <c r="B4">
        <v>0.5</v>
      </c>
      <c r="C4">
        <v>0</v>
      </c>
      <c r="D4">
        <v>41.970663647983024</v>
      </c>
      <c r="E4">
        <v>0</v>
      </c>
      <c r="F4">
        <v>0</v>
      </c>
      <c r="G4">
        <v>0.73611654345915456</v>
      </c>
      <c r="H4">
        <v>1.63520774986412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6.0499999999883585</v>
      </c>
      <c r="B5">
        <v>0.5</v>
      </c>
      <c r="C5">
        <v>3.9650000000000003</v>
      </c>
      <c r="D5">
        <v>50.590544952954119</v>
      </c>
      <c r="E5">
        <v>0</v>
      </c>
      <c r="F5">
        <v>0</v>
      </c>
      <c r="G5">
        <v>0.83880389509218523</v>
      </c>
      <c r="H5">
        <v>1.4821672028248785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8.4666666666744277</v>
      </c>
      <c r="B6">
        <v>0.5</v>
      </c>
      <c r="C6">
        <v>5.2150000000000007</v>
      </c>
      <c r="D6">
        <v>46.03848213041217</v>
      </c>
      <c r="E6">
        <v>0</v>
      </c>
      <c r="F6">
        <v>0.15758382386824887</v>
      </c>
      <c r="G6">
        <v>0.95669465325723668</v>
      </c>
      <c r="H6">
        <v>1.3663213590534835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10.350000000034925</v>
      </c>
      <c r="B7">
        <v>0.5</v>
      </c>
      <c r="C7">
        <v>7.4399999999999995</v>
      </c>
      <c r="D7">
        <v>38.764700964040472</v>
      </c>
      <c r="E7">
        <v>0</v>
      </c>
      <c r="F7">
        <v>0.25197859166021375</v>
      </c>
      <c r="G7">
        <v>1.0904946748653721</v>
      </c>
      <c r="H7">
        <v>1.2870376525129603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>
        <v>12.316666666651145</v>
      </c>
      <c r="B8">
        <v>0.5</v>
      </c>
      <c r="C8">
        <v>9.92</v>
      </c>
      <c r="D8">
        <v>36.849494676980882</v>
      </c>
      <c r="E8">
        <v>0</v>
      </c>
      <c r="F8">
        <v>0.32582252871158462</v>
      </c>
      <c r="G8">
        <v>1.2173164012860922</v>
      </c>
      <c r="H8">
        <v>1.1259327870335953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13.983333333337214</v>
      </c>
      <c r="B9">
        <v>0.5</v>
      </c>
      <c r="C9">
        <v>13.620000000000001</v>
      </c>
      <c r="D9">
        <v>34.241329843111586</v>
      </c>
      <c r="E9">
        <v>0</v>
      </c>
      <c r="F9">
        <v>0.35155190786419832</v>
      </c>
      <c r="G9">
        <v>1.4963596306605451</v>
      </c>
      <c r="H9">
        <v>0.97079686499687567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>
        <v>16.450000000011642</v>
      </c>
      <c r="B10">
        <v>0.5</v>
      </c>
      <c r="C10">
        <v>20.28</v>
      </c>
      <c r="D10">
        <v>26.918210431340903</v>
      </c>
      <c r="E10">
        <v>0</v>
      </c>
      <c r="F10">
        <v>0</v>
      </c>
      <c r="G10">
        <v>1.8191509618752071</v>
      </c>
      <c r="H10">
        <v>0.67551521864338993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18.199999999953434</v>
      </c>
      <c r="B11">
        <v>0.5</v>
      </c>
      <c r="C11">
        <v>25.8</v>
      </c>
      <c r="D11">
        <v>20.769583717868993</v>
      </c>
      <c r="E11">
        <v>0</v>
      </c>
      <c r="F11">
        <v>0</v>
      </c>
      <c r="G11">
        <v>2.291771395868849</v>
      </c>
      <c r="H11">
        <v>0.46833187090815598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>
        <v>20.383333333244082</v>
      </c>
      <c r="B12">
        <v>0.5</v>
      </c>
      <c r="C12">
        <v>35.35</v>
      </c>
      <c r="D12">
        <v>11.594977139053107</v>
      </c>
      <c r="E12">
        <v>0</v>
      </c>
      <c r="F12">
        <v>0</v>
      </c>
      <c r="G12">
        <v>2.4723137761970664</v>
      </c>
      <c r="H12">
        <v>0.16325803041979917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>
        <v>22.099999999918509</v>
      </c>
      <c r="B13">
        <v>0.5</v>
      </c>
      <c r="C13">
        <v>39.25</v>
      </c>
      <c r="D13">
        <v>7.8650685779979295</v>
      </c>
      <c r="E13">
        <v>0.3870007083958184</v>
      </c>
      <c r="F13">
        <v>0</v>
      </c>
      <c r="G13">
        <v>3.2224898016383152</v>
      </c>
      <c r="H13">
        <v>7.4196506245245195E-2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>
        <v>23.816666666592937</v>
      </c>
      <c r="B14">
        <v>0.5</v>
      </c>
      <c r="C14">
        <v>42.35</v>
      </c>
      <c r="D14">
        <v>3.3529950971212141</v>
      </c>
      <c r="E14">
        <v>0.33481425022323485</v>
      </c>
      <c r="F14">
        <v>0</v>
      </c>
      <c r="G14">
        <v>3.4809556214435751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B1" workbookViewId="0">
      <selection activeCell="P1" sqref="P1:P1048576"/>
    </sheetView>
  </sheetViews>
  <sheetFormatPr baseColWidth="10" defaultRowHeight="15" x14ac:dyDescent="0.25"/>
  <sheetData>
    <row r="1" spans="1:15" ht="18" x14ac:dyDescent="0.35">
      <c r="A1" s="30" t="s">
        <v>7</v>
      </c>
      <c r="B1" s="30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0" t="s">
        <v>12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</row>
    <row r="2" spans="1:15" x14ac:dyDescent="0.25">
      <c r="A2" s="6">
        <v>0</v>
      </c>
      <c r="B2">
        <v>0.5</v>
      </c>
      <c r="C2">
        <v>0.85799999999999998</v>
      </c>
      <c r="D2">
        <v>41.16</v>
      </c>
      <c r="E2">
        <v>0.23700000000000002</v>
      </c>
      <c r="F2">
        <v>1.2E-2</v>
      </c>
      <c r="G2">
        <v>0</v>
      </c>
      <c r="H2">
        <v>0.78300000000000003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s="6">
        <v>1.3666666665812954</v>
      </c>
      <c r="B3">
        <v>0.5</v>
      </c>
      <c r="C3">
        <v>0.96933333333333327</v>
      </c>
      <c r="D3">
        <v>42.7515</v>
      </c>
      <c r="E3">
        <v>8.4000000000000005E-2</v>
      </c>
      <c r="F3">
        <v>2.4E-2</v>
      </c>
      <c r="G3">
        <v>0</v>
      </c>
      <c r="H3">
        <v>0.84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s="6">
        <v>3.5333333333255723</v>
      </c>
      <c r="B4">
        <v>0.5</v>
      </c>
      <c r="C4">
        <v>1.2090000000000001</v>
      </c>
      <c r="D4">
        <v>40.294499999999999</v>
      </c>
      <c r="E4">
        <v>0.32400000000000001</v>
      </c>
      <c r="F4">
        <v>6.1499999999999999E-2</v>
      </c>
      <c r="G4">
        <v>0</v>
      </c>
      <c r="H4">
        <v>0.70500000000000007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 s="6">
        <v>5.5166666666627862</v>
      </c>
      <c r="B5">
        <v>0.5</v>
      </c>
      <c r="C5">
        <v>2.1980000000000004</v>
      </c>
      <c r="D5">
        <v>39.626999999999995</v>
      </c>
      <c r="E5">
        <v>0.6885</v>
      </c>
      <c r="F5">
        <v>9.7500000000000003E-2</v>
      </c>
      <c r="G5">
        <v>0.15150000000000002</v>
      </c>
      <c r="H5">
        <v>0.67649999999999999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 s="6">
        <v>7.5166666665463708</v>
      </c>
      <c r="B6">
        <v>0.5</v>
      </c>
      <c r="C6">
        <v>3.7800000000000002</v>
      </c>
      <c r="D6">
        <v>36.996000000000002</v>
      </c>
      <c r="E6">
        <v>0.65250000000000008</v>
      </c>
      <c r="F6">
        <v>0.16799999999999998</v>
      </c>
      <c r="G6">
        <v>0.126</v>
      </c>
      <c r="H6">
        <v>0.59400000000000008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 s="6">
        <v>9.7333333332790062</v>
      </c>
      <c r="B7">
        <v>0.5</v>
      </c>
      <c r="C7">
        <v>6.04</v>
      </c>
      <c r="D7">
        <v>35.026499999999999</v>
      </c>
      <c r="E7">
        <v>2.1959999999999997</v>
      </c>
      <c r="F7">
        <v>0.30600000000000005</v>
      </c>
      <c r="G7">
        <v>0.54600000000000004</v>
      </c>
      <c r="H7">
        <v>0.49199999999999999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 s="6">
        <v>11.616666666639503</v>
      </c>
      <c r="B8">
        <v>0.5</v>
      </c>
      <c r="C8">
        <v>7.625</v>
      </c>
      <c r="D8">
        <v>28.471</v>
      </c>
      <c r="E8">
        <v>2.3439999999999999</v>
      </c>
      <c r="F8">
        <v>0.40300000000000002</v>
      </c>
      <c r="G8">
        <v>0.53300000000000003</v>
      </c>
      <c r="H8">
        <v>0.38200000000000001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 s="6">
        <v>13.583333333255723</v>
      </c>
      <c r="B9">
        <v>0.5</v>
      </c>
      <c r="C9">
        <v>9.4499999999999993</v>
      </c>
      <c r="D9">
        <v>23.051000000000002</v>
      </c>
      <c r="E9">
        <v>3.3739999999999997</v>
      </c>
      <c r="F9">
        <v>0.60099999999999998</v>
      </c>
      <c r="G9">
        <v>0.79200000000000004</v>
      </c>
      <c r="H9">
        <v>0.27100000000000002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 s="6">
        <v>15.633333333302289</v>
      </c>
      <c r="B10">
        <v>0.5</v>
      </c>
      <c r="C10">
        <v>10.71875</v>
      </c>
      <c r="D10">
        <v>17.271000000000001</v>
      </c>
      <c r="E10">
        <v>3.2160000000000002</v>
      </c>
      <c r="F10">
        <v>0.76500000000000001</v>
      </c>
      <c r="G10">
        <v>0.91600000000000004</v>
      </c>
      <c r="H10">
        <v>0.19500000000000001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 s="6">
        <v>18.099999999976717</v>
      </c>
      <c r="B11">
        <v>0.5</v>
      </c>
      <c r="C11">
        <v>16.75</v>
      </c>
      <c r="D11">
        <v>9.2690000000000001</v>
      </c>
      <c r="E11">
        <v>4.68</v>
      </c>
      <c r="F11">
        <v>1.0745</v>
      </c>
      <c r="G11">
        <v>1.4834999999999998</v>
      </c>
      <c r="H11">
        <v>0.10500000000000001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 s="6">
        <v>20.233333333279006</v>
      </c>
      <c r="B12">
        <v>0.5</v>
      </c>
      <c r="C12">
        <v>20.45</v>
      </c>
      <c r="D12">
        <v>2.637</v>
      </c>
      <c r="E12">
        <v>5.0614999999999997</v>
      </c>
      <c r="F12">
        <v>1.111</v>
      </c>
      <c r="G12">
        <v>1.8214999999999999</v>
      </c>
      <c r="H12">
        <v>5.8499999999999996E-2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 s="6">
        <v>21.433333333348855</v>
      </c>
      <c r="B13">
        <v>0.5</v>
      </c>
      <c r="C13">
        <v>25.45</v>
      </c>
      <c r="D13">
        <v>0.46350000000000002</v>
      </c>
      <c r="E13">
        <v>5.5280000000000005</v>
      </c>
      <c r="F13">
        <v>0.95950000000000002</v>
      </c>
      <c r="G13">
        <v>2.0335000000000001</v>
      </c>
      <c r="H13">
        <v>8.7499999999999994E-2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 s="6">
        <v>21.93333333323244</v>
      </c>
      <c r="B14">
        <v>0.5</v>
      </c>
      <c r="C14">
        <v>25.2</v>
      </c>
      <c r="D14">
        <v>0.46550000000000002</v>
      </c>
      <c r="E14">
        <v>6.6</v>
      </c>
      <c r="F14">
        <v>1.0529999999999999</v>
      </c>
      <c r="G14">
        <v>2.2675000000000001</v>
      </c>
      <c r="H14">
        <v>0.10199999999999999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 s="6">
        <v>22.433333333290648</v>
      </c>
      <c r="B15">
        <v>0.5</v>
      </c>
      <c r="C15">
        <v>22.75</v>
      </c>
      <c r="D15">
        <v>0.41899999999999998</v>
      </c>
      <c r="E15">
        <v>6.1914999999999996</v>
      </c>
      <c r="F15">
        <v>0.93849999999999989</v>
      </c>
      <c r="G15">
        <v>1.9045000000000001</v>
      </c>
      <c r="H15">
        <v>0.13300000000000001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9"/>
  <sheetViews>
    <sheetView workbookViewId="0">
      <selection activeCell="E14" sqref="E14"/>
    </sheetView>
  </sheetViews>
  <sheetFormatPr baseColWidth="10" defaultRowHeight="15" x14ac:dyDescent="0.25"/>
  <sheetData>
    <row r="1" spans="1:17" ht="18" x14ac:dyDescent="0.35">
      <c r="A1" s="1" t="s">
        <v>8</v>
      </c>
      <c r="B1" s="1" t="s">
        <v>9</v>
      </c>
      <c r="C1" s="12" t="s">
        <v>0</v>
      </c>
      <c r="D1" s="5" t="s">
        <v>1</v>
      </c>
      <c r="E1" s="12" t="s">
        <v>2</v>
      </c>
      <c r="F1" s="5" t="s">
        <v>3</v>
      </c>
      <c r="G1" s="12" t="s">
        <v>4</v>
      </c>
      <c r="H1" s="4" t="s">
        <v>5</v>
      </c>
      <c r="I1" s="4" t="s">
        <v>6</v>
      </c>
      <c r="J1" s="1" t="s">
        <v>9</v>
      </c>
      <c r="K1" s="12" t="s">
        <v>0</v>
      </c>
      <c r="L1" s="5" t="s">
        <v>1</v>
      </c>
      <c r="M1" s="12" t="s">
        <v>2</v>
      </c>
      <c r="N1" s="5" t="s">
        <v>3</v>
      </c>
      <c r="O1" s="12" t="s">
        <v>4</v>
      </c>
      <c r="P1" s="4" t="s">
        <v>5</v>
      </c>
      <c r="Q1" s="4" t="s">
        <v>6</v>
      </c>
    </row>
    <row r="2" spans="1:17" x14ac:dyDescent="0.25">
      <c r="A2" s="7">
        <v>0</v>
      </c>
      <c r="B2" s="7">
        <v>0.5</v>
      </c>
      <c r="C2" s="7">
        <v>0.2535</v>
      </c>
      <c r="D2" s="13">
        <v>40.905259602933995</v>
      </c>
      <c r="E2" s="7">
        <v>0.46585760356844752</v>
      </c>
      <c r="F2" s="25">
        <v>0</v>
      </c>
      <c r="G2" s="26">
        <v>0</v>
      </c>
      <c r="H2" s="10">
        <v>1.5450670895952383</v>
      </c>
      <c r="I2" s="10">
        <v>0</v>
      </c>
      <c r="J2" s="10">
        <v>1</v>
      </c>
      <c r="K2" s="10">
        <v>1</v>
      </c>
      <c r="L2" s="10">
        <v>1</v>
      </c>
      <c r="M2" s="10">
        <v>1</v>
      </c>
      <c r="N2" s="10">
        <v>20</v>
      </c>
      <c r="O2" s="10">
        <v>1</v>
      </c>
      <c r="P2" s="10">
        <v>1</v>
      </c>
      <c r="Q2" s="10">
        <v>20</v>
      </c>
    </row>
    <row r="3" spans="1:17" x14ac:dyDescent="0.25">
      <c r="A3" s="7">
        <f>AVERAGE(A2,A4)</f>
        <v>1.1650000000000003</v>
      </c>
      <c r="B3" s="7">
        <f t="shared" ref="B3:I3" si="0">AVERAGE(B2,B4)</f>
        <v>0.5</v>
      </c>
      <c r="C3" s="7">
        <f t="shared" si="0"/>
        <v>0.40512499999999996</v>
      </c>
      <c r="D3" s="7">
        <f t="shared" si="0"/>
        <v>40.255876114099522</v>
      </c>
      <c r="E3" s="7">
        <f t="shared" si="0"/>
        <v>0.51296335298453211</v>
      </c>
      <c r="F3" s="7">
        <f t="shared" si="0"/>
        <v>4.0899875825870818E-2</v>
      </c>
      <c r="G3" s="7">
        <f t="shared" si="0"/>
        <v>0.14303998021857542</v>
      </c>
      <c r="H3" s="7">
        <f t="shared" si="0"/>
        <v>1.5084640395630802</v>
      </c>
      <c r="I3" s="7">
        <f t="shared" si="0"/>
        <v>0</v>
      </c>
      <c r="J3" s="10">
        <v>1</v>
      </c>
      <c r="K3" s="10">
        <v>1</v>
      </c>
      <c r="L3" s="10">
        <v>1</v>
      </c>
      <c r="M3" s="10">
        <v>1</v>
      </c>
      <c r="N3" s="10">
        <v>20</v>
      </c>
      <c r="O3" s="10">
        <v>1</v>
      </c>
      <c r="P3" s="10">
        <v>1</v>
      </c>
      <c r="Q3" s="10">
        <v>20</v>
      </c>
    </row>
    <row r="4" spans="1:17" x14ac:dyDescent="0.25">
      <c r="A4" s="7">
        <v>2.3300000000000005</v>
      </c>
      <c r="B4" s="7">
        <v>0.5</v>
      </c>
      <c r="C4" s="7">
        <v>0.55674999999999997</v>
      </c>
      <c r="D4" s="7">
        <v>39.606492625265041</v>
      </c>
      <c r="E4" s="7">
        <v>0.56006910240061658</v>
      </c>
      <c r="F4" s="7">
        <v>8.1799751651741637E-2</v>
      </c>
      <c r="G4" s="7">
        <v>0.28607996043715084</v>
      </c>
      <c r="H4" s="7">
        <v>1.471860989530922</v>
      </c>
      <c r="I4" s="7">
        <v>0</v>
      </c>
      <c r="J4" s="10">
        <v>1</v>
      </c>
      <c r="K4" s="10">
        <v>1</v>
      </c>
      <c r="L4" s="10">
        <v>1</v>
      </c>
      <c r="M4" s="10">
        <v>1</v>
      </c>
      <c r="N4" s="10">
        <v>20</v>
      </c>
      <c r="O4" s="10">
        <v>1</v>
      </c>
      <c r="P4" s="10">
        <v>1</v>
      </c>
      <c r="Q4" s="10">
        <v>20</v>
      </c>
    </row>
    <row r="5" spans="1:17" x14ac:dyDescent="0.25">
      <c r="A5" s="7">
        <f>AVERAGE(A4,A6)</f>
        <v>3.495000000000001</v>
      </c>
      <c r="B5" s="7">
        <f t="shared" ref="B5" si="1">AVERAGE(B4,B6)</f>
        <v>0.5</v>
      </c>
      <c r="C5" s="7">
        <f t="shared" ref="C5" si="2">AVERAGE(C4,C6)</f>
        <v>0.70837499999999998</v>
      </c>
      <c r="D5" s="7">
        <f t="shared" ref="D5" si="3">AVERAGE(D4,D6)</f>
        <v>38.95710913643056</v>
      </c>
      <c r="E5" s="7">
        <f t="shared" ref="E5" si="4">AVERAGE(E4,E6)</f>
        <v>0.60717485181670106</v>
      </c>
      <c r="F5" s="7">
        <f t="shared" ref="F5" si="5">AVERAGE(F4,F6)</f>
        <v>0.12269962747761246</v>
      </c>
      <c r="G5" s="7">
        <f t="shared" ref="G5" si="6">AVERAGE(G4,G6)</f>
        <v>0.42911994065572623</v>
      </c>
      <c r="H5" s="7">
        <f t="shared" ref="H5" si="7">AVERAGE(H4,H6)</f>
        <v>1.4352579394987639</v>
      </c>
      <c r="I5" s="7">
        <f t="shared" ref="I5" si="8">AVERAGE(I4,I6)</f>
        <v>0</v>
      </c>
      <c r="J5" s="10">
        <v>1</v>
      </c>
      <c r="K5" s="10">
        <v>1</v>
      </c>
      <c r="L5" s="10">
        <v>1</v>
      </c>
      <c r="M5" s="10">
        <v>1</v>
      </c>
      <c r="N5" s="10">
        <v>20</v>
      </c>
      <c r="O5" s="10">
        <v>1</v>
      </c>
      <c r="P5" s="10">
        <v>1</v>
      </c>
      <c r="Q5" s="10">
        <v>20</v>
      </c>
    </row>
    <row r="6" spans="1:17" x14ac:dyDescent="0.25">
      <c r="A6" s="7">
        <v>4.660000000000001</v>
      </c>
      <c r="B6" s="7">
        <v>0.5</v>
      </c>
      <c r="C6" s="7">
        <v>0.86</v>
      </c>
      <c r="D6" s="13">
        <v>38.307725647596087</v>
      </c>
      <c r="E6" s="7">
        <v>0.65428060123278564</v>
      </c>
      <c r="F6" s="25">
        <v>0.16359950330348327</v>
      </c>
      <c r="G6" s="26">
        <v>0.57215992087430168</v>
      </c>
      <c r="H6" s="10">
        <v>1.3986548894666058</v>
      </c>
      <c r="I6" s="10">
        <v>0</v>
      </c>
      <c r="J6" s="10">
        <v>1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>
        <v>1</v>
      </c>
      <c r="Q6" s="10">
        <v>20</v>
      </c>
    </row>
    <row r="7" spans="1:17" x14ac:dyDescent="0.25">
      <c r="A7" s="7">
        <f>AVERAGE(A6,A8)</f>
        <v>5.745000000000001</v>
      </c>
      <c r="B7" s="7">
        <f t="shared" ref="B7" si="9">AVERAGE(B6,B8)</f>
        <v>0.5</v>
      </c>
      <c r="C7" s="7">
        <f t="shared" ref="C7" si="10">AVERAGE(C6,C8)</f>
        <v>1.2175</v>
      </c>
      <c r="D7" s="7">
        <f t="shared" ref="D7" si="11">AVERAGE(D6,D8)</f>
        <v>37.657885550328729</v>
      </c>
      <c r="E7" s="7">
        <f t="shared" ref="E7" si="12">AVERAGE(E6,E8)</f>
        <v>0.91927858502509752</v>
      </c>
      <c r="F7" s="7">
        <f t="shared" ref="F7" si="13">AVERAGE(F6,F8)</f>
        <v>0.12269962747761246</v>
      </c>
      <c r="G7" s="7">
        <f t="shared" ref="G7" si="14">AVERAGE(G6,G8)</f>
        <v>0.71580934064743484</v>
      </c>
      <c r="H7" s="7">
        <f t="shared" ref="H7" si="15">AVERAGE(H6,H8)</f>
        <v>1.4097046077863764</v>
      </c>
      <c r="I7" s="7">
        <f t="shared" ref="I7" si="16">AVERAGE(I6,I8)</f>
        <v>0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20</v>
      </c>
    </row>
    <row r="8" spans="1:17" x14ac:dyDescent="0.25">
      <c r="A8" s="7">
        <v>6.83</v>
      </c>
      <c r="B8" s="7">
        <v>0.5</v>
      </c>
      <c r="C8" s="7">
        <v>1.575</v>
      </c>
      <c r="D8" s="7">
        <v>37.008045453061371</v>
      </c>
      <c r="E8" s="7">
        <v>1.1842765688174095</v>
      </c>
      <c r="F8" s="7">
        <v>8.1799751651741637E-2</v>
      </c>
      <c r="G8" s="7">
        <v>0.8594587604205679</v>
      </c>
      <c r="H8" s="7">
        <v>1.420754326106147</v>
      </c>
      <c r="I8" s="7">
        <v>0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20</v>
      </c>
    </row>
    <row r="9" spans="1:17" x14ac:dyDescent="0.25">
      <c r="A9" s="7">
        <f>AVERAGE(A8,A10)</f>
        <v>7.915</v>
      </c>
      <c r="B9" s="7">
        <f t="shared" ref="B9" si="17">AVERAGE(B8,B10)</f>
        <v>0.5</v>
      </c>
      <c r="C9" s="7">
        <f t="shared" ref="C9" si="18">AVERAGE(C8,C10)</f>
        <v>1.9325000000000001</v>
      </c>
      <c r="D9" s="7">
        <f t="shared" ref="D9" si="19">AVERAGE(D8,D10)</f>
        <v>36.358205355794013</v>
      </c>
      <c r="E9" s="7">
        <f t="shared" ref="E9" si="20">AVERAGE(E8,E10)</f>
        <v>1.4492745526097215</v>
      </c>
      <c r="F9" s="7">
        <f t="shared" ref="F9" si="21">AVERAGE(F8,F10)</f>
        <v>4.0899875825870818E-2</v>
      </c>
      <c r="G9" s="7">
        <f t="shared" ref="G9" si="22">AVERAGE(G8,G10)</f>
        <v>1.003108180193701</v>
      </c>
      <c r="H9" s="7">
        <f t="shared" ref="H9" si="23">AVERAGE(H8,H10)</f>
        <v>1.4318040444259177</v>
      </c>
      <c r="I9" s="7">
        <f t="shared" ref="I9" si="24">AVERAGE(I8,I10)</f>
        <v>0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20</v>
      </c>
    </row>
    <row r="10" spans="1:17" x14ac:dyDescent="0.25">
      <c r="A10" s="7">
        <v>9</v>
      </c>
      <c r="B10" s="7">
        <v>0.5</v>
      </c>
      <c r="C10" s="7">
        <v>2.29</v>
      </c>
      <c r="D10" s="13">
        <v>35.708365258526662</v>
      </c>
      <c r="E10" s="7">
        <v>1.7142725364020333</v>
      </c>
      <c r="F10" s="25">
        <v>0</v>
      </c>
      <c r="G10" s="26">
        <v>1.1467575999668342</v>
      </c>
      <c r="H10" s="10">
        <v>1.4428537627456883</v>
      </c>
      <c r="I10" s="10">
        <v>0</v>
      </c>
      <c r="J10" s="10">
        <v>1</v>
      </c>
      <c r="K10" s="10">
        <v>1</v>
      </c>
      <c r="L10" s="10">
        <v>1</v>
      </c>
      <c r="M10" s="10">
        <v>1</v>
      </c>
      <c r="N10" s="10">
        <v>20</v>
      </c>
      <c r="O10" s="10">
        <v>1</v>
      </c>
      <c r="P10" s="10">
        <v>1</v>
      </c>
      <c r="Q10" s="10">
        <v>20</v>
      </c>
    </row>
    <row r="11" spans="1:17" x14ac:dyDescent="0.25">
      <c r="A11" s="7">
        <f>AVERAGE(A10,A12)</f>
        <v>10.195</v>
      </c>
      <c r="B11" s="7">
        <f t="shared" ref="B11" si="25">AVERAGE(B10,B12)</f>
        <v>0.5</v>
      </c>
      <c r="C11" s="7">
        <f t="shared" ref="C11" si="26">AVERAGE(C10,C12)</f>
        <v>3.1487500000000002</v>
      </c>
      <c r="D11" s="7">
        <f t="shared" ref="D11" si="27">AVERAGE(D10,D12)</f>
        <v>33.925113516696754</v>
      </c>
      <c r="E11" s="7">
        <f t="shared" ref="E11" si="28">AVERAGE(E10,E12)</f>
        <v>1.7241465619118468</v>
      </c>
      <c r="F11" s="7">
        <f t="shared" ref="F11" si="29">AVERAGE(F10,F12)</f>
        <v>8.5676943769843153E-2</v>
      </c>
      <c r="G11" s="7">
        <f t="shared" ref="G11" si="30">AVERAGE(G10,G12)</f>
        <v>1.1728738380862644</v>
      </c>
      <c r="H11" s="7">
        <f t="shared" ref="H11" si="31">AVERAGE(H10,H12)</f>
        <v>1.3716339253796375</v>
      </c>
      <c r="I11" s="7">
        <f t="shared" ref="I11" si="32">AVERAGE(I10,I12)</f>
        <v>0</v>
      </c>
      <c r="J11" s="10">
        <v>1</v>
      </c>
      <c r="K11" s="10">
        <v>1</v>
      </c>
      <c r="L11" s="10">
        <v>1</v>
      </c>
      <c r="M11" s="10">
        <v>1</v>
      </c>
      <c r="N11" s="10">
        <v>20</v>
      </c>
      <c r="O11" s="10">
        <v>1</v>
      </c>
      <c r="P11" s="10">
        <v>1</v>
      </c>
      <c r="Q11" s="10">
        <v>20</v>
      </c>
    </row>
    <row r="12" spans="1:17" x14ac:dyDescent="0.25">
      <c r="A12" s="7">
        <v>11.39</v>
      </c>
      <c r="B12" s="7">
        <v>0.5</v>
      </c>
      <c r="C12" s="7">
        <v>4.0075000000000003</v>
      </c>
      <c r="D12" s="7">
        <v>32.141861774866854</v>
      </c>
      <c r="E12" s="7">
        <v>1.7340205874216603</v>
      </c>
      <c r="F12" s="7">
        <v>0.17135388753968631</v>
      </c>
      <c r="G12" s="7">
        <v>1.1989900762056946</v>
      </c>
      <c r="H12" s="7">
        <v>1.3004140880135866</v>
      </c>
      <c r="I12" s="7">
        <v>0</v>
      </c>
      <c r="J12" s="10">
        <v>1</v>
      </c>
      <c r="K12" s="10">
        <v>1</v>
      </c>
      <c r="L12" s="10">
        <v>1</v>
      </c>
      <c r="M12" s="10">
        <v>1</v>
      </c>
      <c r="N12" s="10">
        <v>20</v>
      </c>
      <c r="O12" s="10">
        <v>1</v>
      </c>
      <c r="P12" s="10">
        <v>1</v>
      </c>
      <c r="Q12" s="10">
        <v>20</v>
      </c>
    </row>
    <row r="13" spans="1:17" x14ac:dyDescent="0.25">
      <c r="A13" s="7">
        <f>AVERAGE(A12,A14)</f>
        <v>12.585000000000001</v>
      </c>
      <c r="B13" s="7">
        <f t="shared" ref="B13" si="33">AVERAGE(B12,B14)</f>
        <v>0.5</v>
      </c>
      <c r="C13" s="7">
        <f t="shared" ref="C13" si="34">AVERAGE(C12,C14)</f>
        <v>4.86625</v>
      </c>
      <c r="D13" s="7">
        <f t="shared" ref="D13" si="35">AVERAGE(D12,D14)</f>
        <v>30.358610033036946</v>
      </c>
      <c r="E13" s="7">
        <f t="shared" ref="E13" si="36">AVERAGE(E12,E14)</f>
        <v>1.7438946129314739</v>
      </c>
      <c r="F13" s="7">
        <f t="shared" ref="F13" si="37">AVERAGE(F12,F14)</f>
        <v>0.25703083130952947</v>
      </c>
      <c r="G13" s="7">
        <f t="shared" ref="G13" si="38">AVERAGE(G12,G14)</f>
        <v>1.2251063143251248</v>
      </c>
      <c r="H13" s="7">
        <f t="shared" ref="H13" si="39">AVERAGE(H12,H14)</f>
        <v>1.2291942506475357</v>
      </c>
      <c r="I13" s="7">
        <f t="shared" ref="I13" si="40">AVERAGE(I12,I14)</f>
        <v>0</v>
      </c>
      <c r="J13" s="10">
        <v>1</v>
      </c>
      <c r="K13" s="10">
        <v>1</v>
      </c>
      <c r="L13" s="10">
        <v>1</v>
      </c>
      <c r="M13" s="10">
        <v>1</v>
      </c>
      <c r="N13" s="10">
        <v>20</v>
      </c>
      <c r="O13" s="10">
        <v>1</v>
      </c>
      <c r="P13" s="10">
        <v>1</v>
      </c>
      <c r="Q13" s="10">
        <v>20</v>
      </c>
    </row>
    <row r="14" spans="1:17" x14ac:dyDescent="0.25">
      <c r="A14" s="7">
        <v>13.780000000000001</v>
      </c>
      <c r="B14" s="7">
        <v>0.5</v>
      </c>
      <c r="C14" s="7">
        <v>5.7249999999999996</v>
      </c>
      <c r="D14" s="13">
        <v>28.575358291207039</v>
      </c>
      <c r="E14" s="7">
        <v>1.7537686384412874</v>
      </c>
      <c r="F14" s="25">
        <v>0.34270777507937261</v>
      </c>
      <c r="G14" s="26">
        <v>1.251222552444555</v>
      </c>
      <c r="H14" s="10">
        <v>1.1579744132814851</v>
      </c>
      <c r="I14" s="10">
        <v>0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20</v>
      </c>
    </row>
    <row r="15" spans="1:17" x14ac:dyDescent="0.25">
      <c r="A15" s="7">
        <f>AVERAGE(A14,A16)</f>
        <v>14.060000000000002</v>
      </c>
      <c r="B15" s="7">
        <f t="shared" ref="B15" si="41">AVERAGE(B14,B16)</f>
        <v>0.5</v>
      </c>
      <c r="C15" s="7">
        <f t="shared" ref="C15" si="42">AVERAGE(C14,C16)</f>
        <v>5.9937499999999995</v>
      </c>
      <c r="D15" s="7">
        <f t="shared" ref="D15" si="43">AVERAGE(D14,D16)</f>
        <v>28.802001581740331</v>
      </c>
      <c r="E15" s="7">
        <f t="shared" ref="E15" si="44">AVERAGE(E14,E16)</f>
        <v>1.6966534455581312</v>
      </c>
      <c r="F15" s="7">
        <f t="shared" ref="F15" si="45">AVERAGE(F14,F16)</f>
        <v>0.25703083130952947</v>
      </c>
      <c r="G15" s="7">
        <f t="shared" ref="G15" si="46">AVERAGE(G14,G16)</f>
        <v>1.3303152666082843</v>
      </c>
      <c r="H15" s="7">
        <f t="shared" ref="H15" si="47">AVERAGE(H14,H16)</f>
        <v>1.1790457542504571</v>
      </c>
      <c r="I15" s="7">
        <f t="shared" ref="I15" si="48">AVERAGE(I14,I16)</f>
        <v>0</v>
      </c>
      <c r="J15" s="10">
        <v>1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>
        <v>1</v>
      </c>
      <c r="Q15" s="10">
        <v>20</v>
      </c>
    </row>
    <row r="16" spans="1:17" x14ac:dyDescent="0.25">
      <c r="A16" s="7">
        <v>14.340000000000002</v>
      </c>
      <c r="B16" s="7">
        <v>0.5</v>
      </c>
      <c r="C16" s="7">
        <v>6.2624999999999993</v>
      </c>
      <c r="D16" s="7">
        <v>29.028644872273624</v>
      </c>
      <c r="E16" s="7">
        <v>1.6395382526749749</v>
      </c>
      <c r="F16" s="7">
        <v>0.17135388753968631</v>
      </c>
      <c r="G16" s="7">
        <v>1.4094079807720135</v>
      </c>
      <c r="H16" s="7">
        <v>1.2001170952194289</v>
      </c>
      <c r="I16" s="7">
        <v>0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20</v>
      </c>
    </row>
    <row r="17" spans="1:17" x14ac:dyDescent="0.25">
      <c r="A17" s="7">
        <f>AVERAGE(A16,A18)</f>
        <v>14.620000000000001</v>
      </c>
      <c r="B17" s="7">
        <f t="shared" ref="B17" si="49">AVERAGE(B16,B18)</f>
        <v>0.5</v>
      </c>
      <c r="C17" s="7">
        <f t="shared" ref="C17" si="50">AVERAGE(C16,C18)</f>
        <v>6.53125</v>
      </c>
      <c r="D17" s="7">
        <f t="shared" ref="D17" si="51">AVERAGE(D16,D18)</f>
        <v>29.255288162806913</v>
      </c>
      <c r="E17" s="7">
        <f t="shared" ref="E17" si="52">AVERAGE(E16,E18)</f>
        <v>1.5824230597918185</v>
      </c>
      <c r="F17" s="7">
        <f t="shared" ref="F17" si="53">AVERAGE(F16,F18)</f>
        <v>8.5676943769843153E-2</v>
      </c>
      <c r="G17" s="7">
        <f t="shared" ref="G17" si="54">AVERAGE(G16,G18)</f>
        <v>1.4885006949357427</v>
      </c>
      <c r="H17" s="7">
        <f t="shared" ref="H17" si="55">AVERAGE(H16,H18)</f>
        <v>1.2211884361884007</v>
      </c>
      <c r="I17" s="7">
        <f t="shared" ref="I17" si="56">AVERAGE(I16,I18)</f>
        <v>0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0">
        <v>20</v>
      </c>
    </row>
    <row r="18" spans="1:17" x14ac:dyDescent="0.25">
      <c r="A18" s="7">
        <v>14.900000000000002</v>
      </c>
      <c r="B18" s="7">
        <v>0.5</v>
      </c>
      <c r="C18" s="7">
        <v>6.8</v>
      </c>
      <c r="D18" s="13">
        <v>29.481931453340206</v>
      </c>
      <c r="E18" s="7">
        <v>1.5253078669086624</v>
      </c>
      <c r="F18" s="25">
        <v>0</v>
      </c>
      <c r="G18" s="26">
        <v>1.5675934090994719</v>
      </c>
      <c r="H18" s="10">
        <v>1.2422597771573725</v>
      </c>
      <c r="I18" s="10">
        <v>0</v>
      </c>
      <c r="J18" s="10">
        <v>1</v>
      </c>
      <c r="K18" s="10">
        <v>1</v>
      </c>
      <c r="L18" s="10">
        <v>1</v>
      </c>
      <c r="M18" s="10">
        <v>1</v>
      </c>
      <c r="N18" s="10">
        <v>20</v>
      </c>
      <c r="O18" s="10">
        <v>1</v>
      </c>
      <c r="P18" s="10">
        <v>1</v>
      </c>
      <c r="Q18" s="10">
        <v>20</v>
      </c>
    </row>
    <row r="19" spans="1:17" x14ac:dyDescent="0.25">
      <c r="A19" s="7">
        <f>AVERAGE(A18,A20)</f>
        <v>15.070000000000002</v>
      </c>
      <c r="B19" s="7">
        <f t="shared" ref="B19" si="57">AVERAGE(B18,B20)</f>
        <v>0.5</v>
      </c>
      <c r="C19" s="7">
        <f t="shared" ref="C19" si="58">AVERAGE(C18,C20)</f>
        <v>7.3312500000000007</v>
      </c>
      <c r="D19" s="7">
        <f t="shared" ref="D19" si="59">AVERAGE(D18,D20)</f>
        <v>28.364199447219811</v>
      </c>
      <c r="E19" s="7">
        <f t="shared" ref="E19" si="60">AVERAGE(E18,E20)</f>
        <v>2.1713163911948401</v>
      </c>
      <c r="F19" s="7">
        <f t="shared" ref="F19" si="61">AVERAGE(F18,F20)</f>
        <v>0</v>
      </c>
      <c r="G19" s="7">
        <f t="shared" ref="G19" si="62">AVERAGE(G18,G20)</f>
        <v>1.8957309547424757</v>
      </c>
      <c r="H19" s="7">
        <f t="shared" ref="H19" si="63">AVERAGE(H18,H20)</f>
        <v>1.2765282805847864</v>
      </c>
      <c r="I19" s="7">
        <f t="shared" ref="I19" si="64">AVERAGE(I18,I20)</f>
        <v>0</v>
      </c>
      <c r="J19" s="10">
        <v>1</v>
      </c>
      <c r="K19" s="10">
        <v>1</v>
      </c>
      <c r="L19" s="10">
        <v>1</v>
      </c>
      <c r="M19" s="10">
        <v>1</v>
      </c>
      <c r="N19" s="10">
        <v>20</v>
      </c>
      <c r="O19" s="10">
        <v>1</v>
      </c>
      <c r="P19" s="10">
        <v>1</v>
      </c>
      <c r="Q19" s="10">
        <v>20</v>
      </c>
    </row>
    <row r="20" spans="1:17" x14ac:dyDescent="0.25">
      <c r="A20" s="7">
        <v>15.240000000000002</v>
      </c>
      <c r="B20" s="7">
        <v>0.5</v>
      </c>
      <c r="C20" s="7">
        <v>7.8625000000000007</v>
      </c>
      <c r="D20" s="7">
        <v>27.246467441099416</v>
      </c>
      <c r="E20" s="7">
        <v>2.8173249154810183</v>
      </c>
      <c r="F20" s="7">
        <v>0</v>
      </c>
      <c r="G20" s="7">
        <v>2.2238685003854792</v>
      </c>
      <c r="H20" s="7">
        <v>1.3107967840122003</v>
      </c>
      <c r="I20" s="7">
        <v>0</v>
      </c>
      <c r="J20" s="10">
        <v>1</v>
      </c>
      <c r="K20" s="10">
        <v>1</v>
      </c>
      <c r="L20" s="10">
        <v>1</v>
      </c>
      <c r="M20" s="10">
        <v>1</v>
      </c>
      <c r="N20" s="10">
        <v>20</v>
      </c>
      <c r="O20" s="10">
        <v>1</v>
      </c>
      <c r="P20" s="10">
        <v>1</v>
      </c>
      <c r="Q20" s="10">
        <v>20</v>
      </c>
    </row>
    <row r="21" spans="1:17" x14ac:dyDescent="0.25">
      <c r="A21" s="7">
        <f>AVERAGE(A20,A22)</f>
        <v>15.410000000000002</v>
      </c>
      <c r="B21" s="7">
        <f t="shared" ref="B21" si="65">AVERAGE(B20,B22)</f>
        <v>0.5</v>
      </c>
      <c r="C21" s="7">
        <f t="shared" ref="C21" si="66">AVERAGE(C20,C22)</f>
        <v>8.3937500000000007</v>
      </c>
      <c r="D21" s="7">
        <f t="shared" ref="D21" si="67">AVERAGE(D20,D22)</f>
        <v>26.128735434979021</v>
      </c>
      <c r="E21" s="7">
        <f t="shared" ref="E21" si="68">AVERAGE(E20,E22)</f>
        <v>3.463333439767196</v>
      </c>
      <c r="F21" s="7">
        <f t="shared" ref="F21" si="69">AVERAGE(F20,F22)</f>
        <v>0</v>
      </c>
      <c r="G21" s="7">
        <f t="shared" ref="G21" si="70">AVERAGE(G20,G22)</f>
        <v>2.5520060460284828</v>
      </c>
      <c r="H21" s="7">
        <f t="shared" ref="H21" si="71">AVERAGE(H20,H22)</f>
        <v>1.3450652874396143</v>
      </c>
      <c r="I21" s="7">
        <f t="shared" ref="I21" si="72">AVERAGE(I20,I22)</f>
        <v>0</v>
      </c>
      <c r="J21" s="10">
        <v>1</v>
      </c>
      <c r="K21" s="10">
        <v>1</v>
      </c>
      <c r="L21" s="10">
        <v>1</v>
      </c>
      <c r="M21" s="10">
        <v>1</v>
      </c>
      <c r="N21" s="10">
        <v>20</v>
      </c>
      <c r="O21" s="10">
        <v>1</v>
      </c>
      <c r="P21" s="10">
        <v>1</v>
      </c>
      <c r="Q21" s="10">
        <v>20</v>
      </c>
    </row>
    <row r="22" spans="1:17" x14ac:dyDescent="0.25">
      <c r="A22" s="7">
        <v>15.580000000000002</v>
      </c>
      <c r="B22" s="7">
        <v>0.5</v>
      </c>
      <c r="C22" s="7">
        <v>8.9250000000000007</v>
      </c>
      <c r="D22" s="13">
        <v>25.011003428858626</v>
      </c>
      <c r="E22" s="7">
        <v>4.1093419640533737</v>
      </c>
      <c r="F22" s="25">
        <v>0</v>
      </c>
      <c r="G22" s="26">
        <v>2.8801435916714864</v>
      </c>
      <c r="H22" s="10">
        <v>1.3793337908670282</v>
      </c>
      <c r="I22" s="10">
        <v>0</v>
      </c>
      <c r="J22" s="10">
        <v>1</v>
      </c>
      <c r="K22" s="10">
        <v>1</v>
      </c>
      <c r="L22" s="10">
        <v>1</v>
      </c>
      <c r="M22" s="10">
        <v>1</v>
      </c>
      <c r="N22" s="10">
        <v>20</v>
      </c>
      <c r="O22" s="10">
        <v>1</v>
      </c>
      <c r="P22" s="10">
        <v>1</v>
      </c>
      <c r="Q22" s="10">
        <v>20</v>
      </c>
    </row>
    <row r="23" spans="1:17" x14ac:dyDescent="0.25">
      <c r="A23" s="7">
        <f>AVERAGE(A22,A24)</f>
        <v>16.1175</v>
      </c>
      <c r="B23" s="7">
        <f t="shared" ref="B23" si="73">AVERAGE(B22,B24)</f>
        <v>0.5</v>
      </c>
      <c r="C23" s="7">
        <f t="shared" ref="C23" si="74">AVERAGE(C22,C24)</f>
        <v>9.71875</v>
      </c>
      <c r="D23" s="7">
        <f t="shared" ref="D23" si="75">AVERAGE(D22,D24)</f>
        <v>22.191885379253147</v>
      </c>
      <c r="E23" s="7">
        <f t="shared" ref="E23" si="76">AVERAGE(E22,E24)</f>
        <v>4.4068539640729902</v>
      </c>
      <c r="F23" s="7">
        <f t="shared" ref="F23" si="77">AVERAGE(F22,F24)</f>
        <v>0.20464161663010227</v>
      </c>
      <c r="G23" s="7">
        <f t="shared" ref="G23" si="78">AVERAGE(G22,G24)</f>
        <v>3.1665956602148877</v>
      </c>
      <c r="H23" s="7">
        <f t="shared" ref="H23" si="79">AVERAGE(H22,H24)</f>
        <v>1.301949276723902</v>
      </c>
      <c r="I23" s="7">
        <f t="shared" ref="I23" si="80">AVERAGE(I22,I24)</f>
        <v>0</v>
      </c>
      <c r="J23" s="10">
        <v>1</v>
      </c>
      <c r="K23" s="10">
        <v>1</v>
      </c>
      <c r="L23" s="10">
        <v>1</v>
      </c>
      <c r="M23" s="10">
        <v>1</v>
      </c>
      <c r="N23" s="10">
        <v>20</v>
      </c>
      <c r="O23" s="10">
        <v>1</v>
      </c>
      <c r="P23" s="10">
        <v>1</v>
      </c>
      <c r="Q23" s="10">
        <v>20</v>
      </c>
    </row>
    <row r="24" spans="1:17" x14ac:dyDescent="0.25">
      <c r="A24" s="7">
        <v>16.655000000000001</v>
      </c>
      <c r="B24" s="7">
        <v>0.5</v>
      </c>
      <c r="C24" s="7">
        <v>10.512499999999999</v>
      </c>
      <c r="D24" s="7">
        <v>19.372767329647669</v>
      </c>
      <c r="E24" s="7">
        <v>4.7043659640926059</v>
      </c>
      <c r="F24" s="7">
        <v>0.40928323326020455</v>
      </c>
      <c r="G24" s="7">
        <v>3.453047728758289</v>
      </c>
      <c r="H24" s="7">
        <v>1.2245647625807758</v>
      </c>
      <c r="I24" s="7">
        <v>0</v>
      </c>
      <c r="J24" s="10">
        <v>1</v>
      </c>
      <c r="K24" s="10">
        <v>1</v>
      </c>
      <c r="L24" s="10">
        <v>1</v>
      </c>
      <c r="M24" s="10">
        <v>1</v>
      </c>
      <c r="N24" s="10">
        <v>20</v>
      </c>
      <c r="O24" s="10">
        <v>1</v>
      </c>
      <c r="P24" s="10">
        <v>1</v>
      </c>
      <c r="Q24" s="10">
        <v>20</v>
      </c>
    </row>
    <row r="25" spans="1:17" x14ac:dyDescent="0.25">
      <c r="A25" s="7">
        <f>AVERAGE(A24,A26)</f>
        <v>17.192500000000003</v>
      </c>
      <c r="B25" s="7">
        <f t="shared" ref="B25" si="81">AVERAGE(B24,B26)</f>
        <v>0.5</v>
      </c>
      <c r="C25" s="7">
        <f t="shared" ref="C25" si="82">AVERAGE(C24,C26)</f>
        <v>11.306249999999999</v>
      </c>
      <c r="D25" s="7">
        <f t="shared" ref="D25" si="83">AVERAGE(D24,D26)</f>
        <v>16.55364928004219</v>
      </c>
      <c r="E25" s="7">
        <f t="shared" ref="E25" si="84">AVERAGE(E24,E26)</f>
        <v>5.0018779641122224</v>
      </c>
      <c r="F25" s="7">
        <f t="shared" ref="F25" si="85">AVERAGE(F24,F26)</f>
        <v>0.61392484989030682</v>
      </c>
      <c r="G25" s="7">
        <f t="shared" ref="G25" si="86">AVERAGE(G24,G26)</f>
        <v>3.7394997973016904</v>
      </c>
      <c r="H25" s="7">
        <f t="shared" ref="H25" si="87">AVERAGE(H24,H26)</f>
        <v>1.1471802484376497</v>
      </c>
      <c r="I25" s="7">
        <f t="shared" ref="I25" si="88">AVERAGE(I24,I26)</f>
        <v>0</v>
      </c>
      <c r="J25" s="10">
        <v>1</v>
      </c>
      <c r="K25" s="10">
        <v>1</v>
      </c>
      <c r="L25" s="10">
        <v>1</v>
      </c>
      <c r="M25" s="10">
        <v>1</v>
      </c>
      <c r="N25" s="10">
        <v>20</v>
      </c>
      <c r="O25" s="10">
        <v>1</v>
      </c>
      <c r="P25" s="10">
        <v>1</v>
      </c>
      <c r="Q25" s="10">
        <v>20</v>
      </c>
    </row>
    <row r="26" spans="1:17" x14ac:dyDescent="0.25">
      <c r="A26" s="7">
        <v>17.73</v>
      </c>
      <c r="B26" s="7">
        <v>0.5</v>
      </c>
      <c r="C26" s="7">
        <v>12.1</v>
      </c>
      <c r="D26" s="13">
        <v>13.734531230436712</v>
      </c>
      <c r="E26" s="7">
        <v>5.2993899641318389</v>
      </c>
      <c r="F26" s="25">
        <v>0.8185664665204091</v>
      </c>
      <c r="G26" s="26">
        <v>4.0259518658450917</v>
      </c>
      <c r="H26" s="10">
        <v>1.0697957342945235</v>
      </c>
      <c r="I26" s="10">
        <v>0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20</v>
      </c>
    </row>
    <row r="27" spans="1:17" x14ac:dyDescent="0.25">
      <c r="A27" s="7">
        <f>AVERAGE(A26,A28)</f>
        <v>18.237500000000001</v>
      </c>
      <c r="B27" s="7">
        <f t="shared" ref="B27" si="89">AVERAGE(B26,B28)</f>
        <v>0.5</v>
      </c>
      <c r="C27" s="7">
        <f t="shared" ref="C27" si="90">AVERAGE(C26,C28)</f>
        <v>13.556249999999999</v>
      </c>
      <c r="D27" s="7">
        <f t="shared" ref="D27" si="91">AVERAGE(D26,D28)</f>
        <v>11.084832905197342</v>
      </c>
      <c r="E27" s="7">
        <f t="shared" ref="E27" si="92">AVERAGE(E26,E28)</f>
        <v>5.5125966944735296</v>
      </c>
      <c r="F27" s="7">
        <f t="shared" ref="F27" si="93">AVERAGE(F26,F28)</f>
        <v>0.61392484989030682</v>
      </c>
      <c r="G27" s="7">
        <f t="shared" ref="G27" si="94">AVERAGE(G26,G28)</f>
        <v>4.2720988207863151</v>
      </c>
      <c r="H27" s="7">
        <f t="shared" ref="H27" si="95">AVERAGE(H26,H28)</f>
        <v>0.95052657736867507</v>
      </c>
      <c r="I27" s="7">
        <f t="shared" ref="I27" si="96">AVERAGE(I26,I28)</f>
        <v>2.5000000000000002E-16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0">
        <v>1</v>
      </c>
      <c r="Q27" s="10">
        <v>20</v>
      </c>
    </row>
    <row r="28" spans="1:17" x14ac:dyDescent="0.25">
      <c r="A28" s="7">
        <v>18.745000000000001</v>
      </c>
      <c r="B28" s="7">
        <v>0.5</v>
      </c>
      <c r="C28" s="7">
        <v>15.012499999999999</v>
      </c>
      <c r="D28" s="7">
        <v>8.4351345799579711</v>
      </c>
      <c r="E28" s="7">
        <v>5.7258034248152203</v>
      </c>
      <c r="F28" s="7">
        <v>0.40928323326020455</v>
      </c>
      <c r="G28" s="7">
        <v>4.5182457757275394</v>
      </c>
      <c r="H28" s="7">
        <v>0.83125742044282669</v>
      </c>
      <c r="I28" s="7">
        <v>5.0000000000000004E-16</v>
      </c>
      <c r="J28" s="10">
        <v>1</v>
      </c>
      <c r="K28" s="10">
        <v>1</v>
      </c>
      <c r="L28" s="10">
        <v>1</v>
      </c>
      <c r="M28" s="10">
        <v>1</v>
      </c>
      <c r="N28" s="10">
        <v>20</v>
      </c>
      <c r="O28" s="10">
        <v>1</v>
      </c>
      <c r="P28" s="10">
        <v>1</v>
      </c>
      <c r="Q28" s="10">
        <v>20</v>
      </c>
    </row>
    <row r="29" spans="1:17" ht="15.75" thickBot="1" x14ac:dyDescent="0.3">
      <c r="A29" s="11">
        <v>19.760000000000002</v>
      </c>
      <c r="B29" s="11">
        <v>0.5</v>
      </c>
      <c r="C29" s="11">
        <v>17.925000000000001</v>
      </c>
      <c r="D29" s="14">
        <v>3.1357379294792316</v>
      </c>
      <c r="E29" s="11">
        <v>6.1522168854986017</v>
      </c>
      <c r="F29" s="27">
        <v>0</v>
      </c>
      <c r="G29" s="28">
        <v>5.0105396856099862</v>
      </c>
      <c r="H29" s="29">
        <v>0.59271910659112992</v>
      </c>
      <c r="I29" s="10">
        <v>1.0000000000000001E-15</v>
      </c>
      <c r="J29" s="10">
        <v>1</v>
      </c>
      <c r="K29" s="10">
        <v>1</v>
      </c>
      <c r="L29" s="10">
        <v>1</v>
      </c>
      <c r="M29" s="10">
        <v>1</v>
      </c>
      <c r="N29" s="10">
        <v>20</v>
      </c>
      <c r="O29" s="10">
        <v>1</v>
      </c>
      <c r="P29" s="10">
        <v>1</v>
      </c>
      <c r="Q29" s="10">
        <v>20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13" sqref="B13"/>
    </sheetView>
  </sheetViews>
  <sheetFormatPr baseColWidth="10" defaultRowHeight="15" x14ac:dyDescent="0.25"/>
  <sheetData>
    <row r="1" spans="1:9" ht="18" x14ac:dyDescent="0.35">
      <c r="A1" s="10"/>
      <c r="B1" s="12" t="s">
        <v>0</v>
      </c>
      <c r="C1" s="5" t="s">
        <v>1</v>
      </c>
      <c r="D1" s="12" t="s">
        <v>2</v>
      </c>
      <c r="E1" s="5" t="s">
        <v>3</v>
      </c>
      <c r="F1" s="12" t="s">
        <v>4</v>
      </c>
      <c r="G1" s="4" t="s">
        <v>5</v>
      </c>
      <c r="H1" s="10"/>
      <c r="I1" t="s">
        <v>15</v>
      </c>
    </row>
    <row r="2" spans="1:9" x14ac:dyDescent="0.25">
      <c r="A2" s="10"/>
      <c r="B2" s="10">
        <f>'WT_1_Ferm 30.A'!C2*$I2/1000</f>
        <v>1.521E-3</v>
      </c>
      <c r="C2" s="10">
        <f>'WT_1_Ferm 30.A'!D2*$I2/1000</f>
        <v>0.24543155761760396</v>
      </c>
      <c r="D2" s="10">
        <f>'WT_1_Ferm 30.A'!E2*$I2/1000</f>
        <v>2.7951456214106852E-3</v>
      </c>
      <c r="E2" s="10">
        <f>'WT_1_Ferm 30.A'!F2*$I2/1000</f>
        <v>0</v>
      </c>
      <c r="F2" s="10">
        <f>'WT_1_Ferm 30.A'!G2*$I2/1000</f>
        <v>0</v>
      </c>
      <c r="G2" s="10">
        <f>'WT_1_Ferm 30.A'!H2*$I2/1000</f>
        <v>9.2704025375714306E-3</v>
      </c>
      <c r="H2" s="10"/>
      <c r="I2" s="10">
        <v>6</v>
      </c>
    </row>
    <row r="3" spans="1:9" x14ac:dyDescent="0.25">
      <c r="A3" s="10"/>
      <c r="B3" s="10">
        <f>'WT_1_Ferm 30.A'!C3*$I3/1000</f>
        <v>5.1600000000000005E-3</v>
      </c>
      <c r="C3" s="10">
        <f>'WT_1_Ferm 30.A'!D3*$I3/1000</f>
        <v>0.22984635388557653</v>
      </c>
      <c r="D3" s="10">
        <f>'WT_1_Ferm 30.A'!E3*$I3/1000</f>
        <v>3.9256836073967138E-3</v>
      </c>
      <c r="E3" s="10">
        <f>'WT_1_Ferm 30.A'!F3*$I3/1000</f>
        <v>9.8159701982089955E-4</v>
      </c>
      <c r="F3" s="10">
        <f>'WT_1_Ferm 30.A'!G3*$I3/1000</f>
        <v>3.4329595252458097E-3</v>
      </c>
      <c r="G3" s="10">
        <f>'WT_1_Ferm 30.A'!H3*$I3/1000</f>
        <v>8.3919293367996344E-3</v>
      </c>
      <c r="H3" s="10"/>
      <c r="I3" s="10">
        <v>6</v>
      </c>
    </row>
    <row r="4" spans="1:9" x14ac:dyDescent="0.25">
      <c r="A4" s="10"/>
      <c r="B4" s="10">
        <f>'WT_1_Ferm 30.A'!C4*$I4/1000</f>
        <v>1.374E-2</v>
      </c>
      <c r="C4" s="10">
        <f>'WT_1_Ferm 30.A'!D4*$I4/1000</f>
        <v>0.21425019155115996</v>
      </c>
      <c r="D4" s="10">
        <f>'WT_1_Ferm 30.A'!E4*$I4/1000</f>
        <v>1.0285635218412199E-2</v>
      </c>
      <c r="E4" s="10">
        <f>'WT_1_Ferm 30.A'!F4*$I4/1000</f>
        <v>0</v>
      </c>
      <c r="F4" s="10">
        <f>'WT_1_Ferm 30.A'!G4*$I4/1000</f>
        <v>6.8805455998010049E-3</v>
      </c>
      <c r="G4" s="10">
        <f>'WT_1_Ferm 30.A'!H4*$I4/1000</f>
        <v>8.6571225764741303E-3</v>
      </c>
      <c r="H4" s="10"/>
      <c r="I4" s="10">
        <v>6</v>
      </c>
    </row>
    <row r="5" spans="1:9" x14ac:dyDescent="0.25">
      <c r="A5" s="10"/>
      <c r="B5" s="10">
        <f>'WT_1_Ferm 30.A'!C5*$I5/1000</f>
        <v>3.4349999999999992E-2</v>
      </c>
      <c r="C5" s="10">
        <f>'WT_1_Ferm 30.A'!D5*$I5/1000</f>
        <v>0.17145214974724224</v>
      </c>
      <c r="D5" s="10">
        <f>'WT_1_Ferm 30.A'!E5*$I5/1000</f>
        <v>1.0522611830647724E-2</v>
      </c>
      <c r="E5" s="10">
        <f>'WT_1_Ferm 30.A'!F5*$I5/1000</f>
        <v>2.0562466504762357E-3</v>
      </c>
      <c r="F5" s="10">
        <f>'WT_1_Ferm 30.A'!G5*$I5/1000</f>
        <v>7.5073353146673299E-3</v>
      </c>
      <c r="G5" s="10">
        <f>'WT_1_Ferm 30.A'!H5*$I5/1000</f>
        <v>6.9478464796889107E-3</v>
      </c>
      <c r="H5" s="10"/>
      <c r="I5" s="10">
        <v>6</v>
      </c>
    </row>
    <row r="6" spans="1:9" x14ac:dyDescent="0.25">
      <c r="A6" s="10"/>
      <c r="B6" s="10">
        <f>'WT_1_Ferm 30.A'!C6*$I6/1000</f>
        <v>4.0799999999999996E-2</v>
      </c>
      <c r="C6" s="10">
        <f>'WT_1_Ferm 30.A'!D6*$I6/1000</f>
        <v>0.17689158872004124</v>
      </c>
      <c r="D6" s="10">
        <f>'WT_1_Ferm 30.A'!E6*$I6/1000</f>
        <v>9.1518472014519743E-3</v>
      </c>
      <c r="E6" s="10">
        <f>'WT_1_Ferm 30.A'!F6*$I6/1000</f>
        <v>0</v>
      </c>
      <c r="F6" s="10">
        <f>'WT_1_Ferm 30.A'!G6*$I6/1000</f>
        <v>9.405560454596831E-3</v>
      </c>
      <c r="G6" s="10">
        <f>'WT_1_Ferm 30.A'!H6*$I6/1000</f>
        <v>7.453558662944235E-3</v>
      </c>
      <c r="H6" s="10"/>
      <c r="I6" s="10">
        <v>6</v>
      </c>
    </row>
    <row r="7" spans="1:9" x14ac:dyDescent="0.25">
      <c r="A7" s="10"/>
      <c r="B7" s="10">
        <f>'WT_1_Ferm 30.A'!C7*$I7/1000</f>
        <v>5.3550000000000007E-2</v>
      </c>
      <c r="C7" s="10">
        <f>'WT_1_Ferm 30.A'!D7*$I7/1000</f>
        <v>0.15006602057315174</v>
      </c>
      <c r="D7" s="10">
        <f>'WT_1_Ferm 30.A'!E7*$I7/1000</f>
        <v>2.4656051784320239E-2</v>
      </c>
      <c r="E7" s="10">
        <f>'WT_1_Ferm 30.A'!F7*$I7/1000</f>
        <v>0</v>
      </c>
      <c r="F7" s="10">
        <f>'WT_1_Ferm 30.A'!G7*$I7/1000</f>
        <v>1.7280861550028916E-2</v>
      </c>
      <c r="G7" s="10">
        <f>'WT_1_Ferm 30.A'!H7*$I7/1000</f>
        <v>8.2760027452021701E-3</v>
      </c>
      <c r="H7" s="10"/>
      <c r="I7" s="10">
        <v>6</v>
      </c>
    </row>
    <row r="8" spans="1:9" x14ac:dyDescent="0.25">
      <c r="A8" s="10"/>
      <c r="B8" s="10">
        <f>'WT_1_Ferm 30.A'!C8*$I8/1000</f>
        <v>7.2599999999999998E-2</v>
      </c>
      <c r="C8" s="10">
        <f>'WT_1_Ferm 30.A'!D8*$I8/1000</f>
        <v>8.2407187382620262E-2</v>
      </c>
      <c r="D8" s="10">
        <f>'WT_1_Ferm 30.A'!E8*$I8/1000</f>
        <v>3.1796339784791031E-2</v>
      </c>
      <c r="E8" s="10">
        <f>'WT_1_Ferm 30.A'!F8*$I8/1000</f>
        <v>4.9113987991224548E-3</v>
      </c>
      <c r="F8" s="10">
        <f>'WT_1_Ferm 30.A'!G8*$I8/1000</f>
        <v>2.4155711195070553E-2</v>
      </c>
      <c r="G8" s="10">
        <f>'WT_1_Ferm 30.A'!H8*$I8/1000</f>
        <v>6.4187744057671407E-3</v>
      </c>
      <c r="H8" s="10"/>
      <c r="I8" s="10">
        <v>6</v>
      </c>
    </row>
    <row r="9" spans="1:9" x14ac:dyDescent="0.25">
      <c r="B9" s="10">
        <f>'WT_1_Ferm 30.A'!C9*$I9/1000</f>
        <v>0.10755000000000001</v>
      </c>
      <c r="C9" s="10">
        <f>'WT_1_Ferm 30.A'!D9*$I9/1000</f>
        <v>1.8814427576875389E-2</v>
      </c>
      <c r="D9" s="10">
        <f>'WT_1_Ferm 30.A'!E9*$I9/1000</f>
        <v>3.6913301312991607E-2</v>
      </c>
      <c r="E9" s="10">
        <f>'WT_1_Ferm 30.A'!F9*$I9/1000</f>
        <v>0</v>
      </c>
      <c r="F9" s="10">
        <f>'WT_1_Ferm 30.A'!G9*$I9/1000</f>
        <v>3.0063238113659917E-2</v>
      </c>
      <c r="G9" s="10">
        <f>'WT_1_Ferm 30.A'!H9*$I9/1000</f>
        <v>3.5563146395467793E-3</v>
      </c>
      <c r="I9" s="10">
        <v>6</v>
      </c>
    </row>
    <row r="11" spans="1:9" x14ac:dyDescent="0.25">
      <c r="A11" t="s">
        <v>16</v>
      </c>
      <c r="B11" s="6">
        <f t="shared" ref="B11:G11" si="0">SUM(B2:B9)</f>
        <v>0.32927099999999998</v>
      </c>
      <c r="C11" s="6">
        <f t="shared" si="0"/>
        <v>1.2891594770542711</v>
      </c>
      <c r="D11" s="6">
        <f t="shared" si="0"/>
        <v>0.13004661636142217</v>
      </c>
      <c r="E11" s="6">
        <f t="shared" si="0"/>
        <v>7.9492424694195905E-3</v>
      </c>
      <c r="F11" s="6">
        <f t="shared" si="0"/>
        <v>9.8726211753070364E-2</v>
      </c>
      <c r="G11" s="6">
        <f t="shared" si="0"/>
        <v>5.8971951383994428E-2</v>
      </c>
      <c r="I11" s="6">
        <f>0.5-SUM(I2:I9)/1000</f>
        <v>0.45200000000000001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1" sqref="I1"/>
    </sheetView>
  </sheetViews>
  <sheetFormatPr baseColWidth="10" defaultRowHeight="15" x14ac:dyDescent="0.25"/>
  <sheetData>
    <row r="1" spans="1:8" x14ac:dyDescent="0.25">
      <c r="A1" s="3" t="s">
        <v>7</v>
      </c>
      <c r="B1" s="40" t="s">
        <v>9</v>
      </c>
      <c r="C1" s="3" t="s">
        <v>13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 s="38">
        <v>0</v>
      </c>
      <c r="B2" s="39">
        <v>0.49199999999999999</v>
      </c>
      <c r="C2">
        <v>0.30399999999999999</v>
      </c>
      <c r="D2">
        <v>60.3</v>
      </c>
      <c r="E2">
        <v>8.6999999999999994E-2</v>
      </c>
      <c r="F2">
        <v>0</v>
      </c>
      <c r="G2">
        <v>7.3999999999999996E-2</v>
      </c>
      <c r="H2" s="6">
        <v>1.43</v>
      </c>
    </row>
    <row r="3" spans="1:8" x14ac:dyDescent="0.25">
      <c r="A3" s="38">
        <v>2.4166666666666643</v>
      </c>
      <c r="B3" s="39">
        <v>0.48699999999999999</v>
      </c>
      <c r="C3">
        <v>0.47299999999999998</v>
      </c>
      <c r="D3">
        <v>60.5</v>
      </c>
      <c r="E3">
        <v>0.153</v>
      </c>
      <c r="F3">
        <v>0</v>
      </c>
      <c r="G3">
        <v>9.5000000000000001E-2</v>
      </c>
      <c r="H3" s="6">
        <v>1.556</v>
      </c>
    </row>
    <row r="4" spans="1:8" x14ac:dyDescent="0.25">
      <c r="A4" s="38">
        <v>4.4166666666666625</v>
      </c>
      <c r="B4" s="39">
        <v>0.48</v>
      </c>
      <c r="C4">
        <v>0.80499999999999994</v>
      </c>
      <c r="D4">
        <v>60.5</v>
      </c>
      <c r="E4">
        <v>0.21199999999999999</v>
      </c>
      <c r="F4">
        <v>0</v>
      </c>
      <c r="G4">
        <v>0.13300000000000001</v>
      </c>
      <c r="H4" s="6">
        <v>1.55</v>
      </c>
    </row>
    <row r="5" spans="1:8" x14ac:dyDescent="0.25">
      <c r="A5" s="38">
        <v>6.2999999999999972</v>
      </c>
      <c r="B5" s="39">
        <v>0.47449999999999998</v>
      </c>
      <c r="C5">
        <v>2.0249999999999999</v>
      </c>
      <c r="D5">
        <v>60.4</v>
      </c>
      <c r="E5">
        <v>0.24399999999999999</v>
      </c>
      <c r="F5">
        <v>0</v>
      </c>
      <c r="G5">
        <v>0.19</v>
      </c>
      <c r="H5" s="6">
        <v>1.552</v>
      </c>
    </row>
    <row r="6" spans="1:8" x14ac:dyDescent="0.25">
      <c r="A6" s="38">
        <v>8.18333333333333</v>
      </c>
      <c r="B6" s="39">
        <v>0.46749999999999997</v>
      </c>
      <c r="C6">
        <v>2.5750000000000002</v>
      </c>
      <c r="D6">
        <v>61.1</v>
      </c>
      <c r="E6">
        <v>0.32600000000000001</v>
      </c>
      <c r="F6">
        <v>0</v>
      </c>
      <c r="G6">
        <v>0.27800000000000002</v>
      </c>
      <c r="H6" s="6">
        <v>1.6659999999999999</v>
      </c>
    </row>
    <row r="7" spans="1:8" x14ac:dyDescent="0.25">
      <c r="A7" s="38">
        <v>10.049999999999997</v>
      </c>
      <c r="B7" s="39">
        <v>0.46199999999999997</v>
      </c>
      <c r="C7">
        <v>3.125</v>
      </c>
      <c r="D7">
        <v>55.6</v>
      </c>
      <c r="E7">
        <v>0.38200000000000001</v>
      </c>
      <c r="F7">
        <v>0</v>
      </c>
      <c r="G7">
        <v>0.372</v>
      </c>
      <c r="H7" s="6">
        <v>1.42</v>
      </c>
    </row>
    <row r="8" spans="1:8" x14ac:dyDescent="0.25">
      <c r="A8" s="38">
        <v>11.899999999999999</v>
      </c>
      <c r="B8" s="39">
        <v>0.45299999999999996</v>
      </c>
      <c r="C8">
        <v>2.9749999999999996</v>
      </c>
      <c r="D8">
        <v>42</v>
      </c>
      <c r="E8">
        <v>0.61399999999999999</v>
      </c>
      <c r="F8">
        <v>0</v>
      </c>
      <c r="G8">
        <v>0.56899999999999995</v>
      </c>
      <c r="H8" s="6">
        <v>1.423</v>
      </c>
    </row>
    <row r="9" spans="1:8" x14ac:dyDescent="0.25">
      <c r="A9" s="38">
        <v>13.983333333333334</v>
      </c>
      <c r="B9" s="39">
        <v>0.44699999999999995</v>
      </c>
      <c r="C9">
        <v>4.9000000000000004</v>
      </c>
      <c r="D9">
        <v>52</v>
      </c>
      <c r="E9">
        <v>1.9249999999999998</v>
      </c>
      <c r="F9">
        <v>0</v>
      </c>
      <c r="G9">
        <v>1.7330000000000001</v>
      </c>
      <c r="H9" s="6">
        <v>1.403</v>
      </c>
    </row>
    <row r="10" spans="1:8" x14ac:dyDescent="0.25">
      <c r="A10" s="38">
        <v>17.333333333333336</v>
      </c>
      <c r="B10" s="39">
        <v>0.43999999999999995</v>
      </c>
      <c r="C10">
        <v>7.3666666666666671</v>
      </c>
      <c r="D10">
        <v>47.392499999999998</v>
      </c>
      <c r="E10">
        <v>3.1509999999999998</v>
      </c>
      <c r="F10">
        <v>0</v>
      </c>
      <c r="G10">
        <v>3.2965</v>
      </c>
      <c r="H10" s="6">
        <v>1.2195</v>
      </c>
    </row>
    <row r="11" spans="1:8" x14ac:dyDescent="0.25">
      <c r="A11" s="38">
        <v>19.299999999999997</v>
      </c>
      <c r="B11" s="39">
        <v>0.43099999999999994</v>
      </c>
      <c r="C11">
        <v>10.350000000000001</v>
      </c>
      <c r="D11">
        <v>44.594999999999999</v>
      </c>
      <c r="E11">
        <v>4.1520000000000001</v>
      </c>
      <c r="F11">
        <v>0.83499999999999996</v>
      </c>
      <c r="G11">
        <v>4.431</v>
      </c>
      <c r="H11" s="6">
        <v>1.0474999999999999</v>
      </c>
    </row>
    <row r="12" spans="1:8" x14ac:dyDescent="0.25">
      <c r="A12" s="38">
        <v>22.983333333333334</v>
      </c>
      <c r="B12" s="39">
        <v>0.42499999999999993</v>
      </c>
      <c r="C12">
        <v>10.025</v>
      </c>
      <c r="D12">
        <v>34.171999999999997</v>
      </c>
      <c r="E12">
        <v>7.423</v>
      </c>
      <c r="F12">
        <v>1.1779999999999999</v>
      </c>
      <c r="G12">
        <v>6.931</v>
      </c>
      <c r="H12" s="6">
        <v>0.4</v>
      </c>
    </row>
    <row r="13" spans="1:8" x14ac:dyDescent="0.25">
      <c r="A13" s="38">
        <v>24.699999999999996</v>
      </c>
      <c r="B13" s="39">
        <v>0.41799999999999993</v>
      </c>
      <c r="C13">
        <v>22.75</v>
      </c>
      <c r="D13">
        <v>16.953000000000003</v>
      </c>
      <c r="E13">
        <v>7.9850000000000003</v>
      </c>
      <c r="F13">
        <v>1.2090000000000001</v>
      </c>
      <c r="G13">
        <v>7.4369999999999994</v>
      </c>
      <c r="H13" s="6">
        <v>0.13800000000000001</v>
      </c>
    </row>
    <row r="14" spans="1:8" x14ac:dyDescent="0.25">
      <c r="A14" s="38">
        <v>26.5</v>
      </c>
      <c r="B14" s="39">
        <v>0.41199999999999992</v>
      </c>
      <c r="C14">
        <v>28.7</v>
      </c>
      <c r="D14">
        <v>2.1150000000000002</v>
      </c>
      <c r="E14">
        <v>9.2829999999999995</v>
      </c>
      <c r="F14">
        <v>1.6419999999999999</v>
      </c>
      <c r="G14">
        <v>10.2135</v>
      </c>
      <c r="H14" s="6">
        <v>0.17699999999999999</v>
      </c>
    </row>
    <row r="15" spans="1:8" x14ac:dyDescent="0.25">
      <c r="A15" s="38">
        <v>27.416666666666664</v>
      </c>
      <c r="B15" s="39">
        <v>0.40469999999999995</v>
      </c>
      <c r="C15">
        <v>29.099999999999998</v>
      </c>
      <c r="D15">
        <v>0.26800000000000002</v>
      </c>
      <c r="E15">
        <v>5.4729999999999999</v>
      </c>
      <c r="F15">
        <v>1.0649999999999999</v>
      </c>
      <c r="G15">
        <v>6.9945000000000004</v>
      </c>
      <c r="H15" s="6">
        <v>0.24049999999999999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" sqref="I1:I1048576"/>
    </sheetView>
  </sheetViews>
  <sheetFormatPr baseColWidth="10" defaultRowHeight="15" x14ac:dyDescent="0.25"/>
  <sheetData>
    <row r="1" spans="1:8" x14ac:dyDescent="0.25">
      <c r="A1" s="3" t="s">
        <v>7</v>
      </c>
      <c r="B1" s="40" t="s">
        <v>9</v>
      </c>
      <c r="C1" s="3" t="s">
        <v>13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 s="41">
        <v>0</v>
      </c>
      <c r="B2" s="42">
        <v>0.49399999999999999</v>
      </c>
      <c r="C2" s="36">
        <v>0.106</v>
      </c>
      <c r="D2" s="36">
        <v>39.5745</v>
      </c>
      <c r="E2" s="36">
        <v>0</v>
      </c>
      <c r="F2" s="36">
        <v>0</v>
      </c>
      <c r="G2" s="36">
        <v>0</v>
      </c>
      <c r="H2" s="36">
        <v>1.1114999999999999</v>
      </c>
    </row>
    <row r="3" spans="1:8" x14ac:dyDescent="0.25">
      <c r="A3" s="41">
        <v>2.0833333333333321</v>
      </c>
      <c r="B3" s="42">
        <v>0.49</v>
      </c>
      <c r="C3" s="36">
        <v>0.124</v>
      </c>
      <c r="D3" s="36">
        <v>38.911500000000004</v>
      </c>
      <c r="E3" s="36">
        <v>0</v>
      </c>
      <c r="F3" s="36">
        <v>0</v>
      </c>
      <c r="G3" s="36">
        <v>0</v>
      </c>
      <c r="H3" s="36">
        <v>1.119</v>
      </c>
    </row>
    <row r="4" spans="1:8" x14ac:dyDescent="0.25">
      <c r="A4" s="41">
        <v>4.9666666666666615</v>
      </c>
      <c r="B4" s="42">
        <v>0.48049999999999998</v>
      </c>
      <c r="C4" s="36">
        <v>0.1565</v>
      </c>
      <c r="D4" s="36">
        <v>37.71</v>
      </c>
      <c r="E4" s="36">
        <v>0</v>
      </c>
      <c r="F4" s="36">
        <v>0</v>
      </c>
      <c r="G4" s="36">
        <v>0</v>
      </c>
      <c r="H4" s="36">
        <v>1.1445000000000001</v>
      </c>
    </row>
    <row r="5" spans="1:8" x14ac:dyDescent="0.25">
      <c r="A5" s="41">
        <v>9.283333333333335</v>
      </c>
      <c r="B5" s="42">
        <v>0.47399999999999998</v>
      </c>
      <c r="C5" s="36">
        <v>0.40100000000000002</v>
      </c>
      <c r="D5" s="36">
        <v>36.654000000000003</v>
      </c>
      <c r="E5" s="36">
        <v>0</v>
      </c>
      <c r="F5" s="36">
        <v>7.5000000000000006E-3</v>
      </c>
      <c r="G5" s="36">
        <v>0</v>
      </c>
      <c r="H5" s="36">
        <v>1.1820000000000002</v>
      </c>
    </row>
    <row r="6" spans="1:8" x14ac:dyDescent="0.25">
      <c r="A6" s="41">
        <v>11.400000000000002</v>
      </c>
      <c r="B6" s="42">
        <v>0.46699999999999997</v>
      </c>
      <c r="C6" s="36">
        <v>0.77300000000000002</v>
      </c>
      <c r="D6" s="36">
        <v>37.32</v>
      </c>
      <c r="E6" s="36">
        <v>0</v>
      </c>
      <c r="F6" s="36">
        <v>1.35E-2</v>
      </c>
      <c r="G6" s="36">
        <v>0</v>
      </c>
      <c r="H6" s="36">
        <v>1.2255</v>
      </c>
    </row>
    <row r="7" spans="1:8" x14ac:dyDescent="0.25">
      <c r="A7" s="41">
        <v>13.516666666666666</v>
      </c>
      <c r="B7" s="42">
        <v>0.46149999999999997</v>
      </c>
      <c r="C7" s="36">
        <v>1.4849999999999999</v>
      </c>
      <c r="D7" s="36">
        <v>35.866500000000002</v>
      </c>
      <c r="E7" s="36">
        <v>0</v>
      </c>
      <c r="F7" s="36">
        <v>2.5499999999999998E-2</v>
      </c>
      <c r="G7" s="36">
        <v>0</v>
      </c>
      <c r="H7" s="36">
        <v>1.155</v>
      </c>
    </row>
    <row r="8" spans="1:8" x14ac:dyDescent="0.25">
      <c r="A8" s="41">
        <v>15.450000000000003</v>
      </c>
      <c r="B8" s="42">
        <v>0.45649999999999996</v>
      </c>
      <c r="C8" s="36">
        <v>2.4500000000000002</v>
      </c>
      <c r="D8" s="36">
        <v>32.920999999999999</v>
      </c>
      <c r="E8" s="36">
        <v>0</v>
      </c>
      <c r="F8" s="36">
        <v>4.0999999999999995E-2</v>
      </c>
      <c r="G8" s="36">
        <v>0.216</v>
      </c>
      <c r="H8" s="36">
        <v>1.006</v>
      </c>
    </row>
    <row r="9" spans="1:8" x14ac:dyDescent="0.25">
      <c r="A9" s="41">
        <v>17.5</v>
      </c>
      <c r="B9" s="42">
        <v>0.45149999999999996</v>
      </c>
      <c r="C9" s="36">
        <v>4.45</v>
      </c>
      <c r="D9" s="36">
        <v>30.188000000000002</v>
      </c>
      <c r="E9" s="36">
        <v>1.95E-2</v>
      </c>
      <c r="F9" s="36">
        <v>8.3500000000000005E-2</v>
      </c>
      <c r="G9" s="36">
        <v>0.40049999999999997</v>
      </c>
      <c r="H9" s="36">
        <v>0.9</v>
      </c>
    </row>
    <row r="10" spans="1:8" x14ac:dyDescent="0.25">
      <c r="A10" s="41">
        <v>19.466666666666669</v>
      </c>
      <c r="B10" s="42">
        <v>0.44499999999999995</v>
      </c>
      <c r="C10" s="36">
        <v>8.7249999999999996</v>
      </c>
      <c r="D10" s="36">
        <v>10.353999999999999</v>
      </c>
      <c r="E10" s="36">
        <v>3.734</v>
      </c>
      <c r="F10" s="36">
        <v>1.0175000000000001</v>
      </c>
      <c r="G10" s="36">
        <v>1.246</v>
      </c>
      <c r="H10" s="36">
        <v>1.5765</v>
      </c>
    </row>
    <row r="11" spans="1:8" x14ac:dyDescent="0.25">
      <c r="A11" s="41">
        <v>22.016666666666673</v>
      </c>
      <c r="B11" s="42">
        <v>0.43899999999999995</v>
      </c>
      <c r="C11" s="36">
        <v>14.05</v>
      </c>
      <c r="D11" s="36">
        <v>0.5605</v>
      </c>
      <c r="E11" s="36">
        <v>3.8405</v>
      </c>
      <c r="F11" s="36">
        <v>1.3425</v>
      </c>
      <c r="G11" s="36">
        <v>1.5794999999999999</v>
      </c>
      <c r="H11" s="36">
        <v>1.2484999999999999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I1" sqref="I1:I1048576"/>
    </sheetView>
  </sheetViews>
  <sheetFormatPr baseColWidth="10" defaultRowHeight="15" x14ac:dyDescent="0.25"/>
  <sheetData>
    <row r="1" spans="1:8" x14ac:dyDescent="0.25">
      <c r="A1" s="3" t="s">
        <v>7</v>
      </c>
      <c r="B1" s="40" t="s">
        <v>9</v>
      </c>
      <c r="C1" s="3" t="s">
        <v>13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>
        <v>0</v>
      </c>
      <c r="B2">
        <v>0.49399999999999999</v>
      </c>
      <c r="C2">
        <v>0.106</v>
      </c>
      <c r="D2">
        <v>37.648499999999999</v>
      </c>
      <c r="E2">
        <v>0.24600000000000002</v>
      </c>
      <c r="F2">
        <v>0</v>
      </c>
      <c r="G2">
        <v>0</v>
      </c>
      <c r="H2">
        <v>2.4689999999999999</v>
      </c>
    </row>
    <row r="3" spans="1:8" x14ac:dyDescent="0.25">
      <c r="A3">
        <v>2.0833333333333321</v>
      </c>
      <c r="B3">
        <v>0.48799999999999999</v>
      </c>
      <c r="C3">
        <v>0.20200000000000001</v>
      </c>
      <c r="D3">
        <v>37.116</v>
      </c>
      <c r="E3">
        <v>0.24600000000000002</v>
      </c>
      <c r="F3">
        <v>0</v>
      </c>
      <c r="G3">
        <v>0</v>
      </c>
      <c r="H3">
        <v>2.5229999999999997</v>
      </c>
    </row>
    <row r="4" spans="1:8" x14ac:dyDescent="0.25">
      <c r="A4">
        <v>5.0000000000000036</v>
      </c>
      <c r="B4">
        <v>0.48049999999999998</v>
      </c>
      <c r="C4">
        <v>0.29399999999999998</v>
      </c>
      <c r="D4">
        <v>36.96</v>
      </c>
      <c r="E4">
        <v>0.28800000000000003</v>
      </c>
      <c r="F4">
        <v>0</v>
      </c>
      <c r="G4">
        <v>0</v>
      </c>
      <c r="H4">
        <v>2.5634999999999999</v>
      </c>
    </row>
    <row r="5" spans="1:8" x14ac:dyDescent="0.25">
      <c r="A5">
        <v>9.3166666666666664</v>
      </c>
      <c r="B5">
        <v>0.47299999999999998</v>
      </c>
      <c r="C5">
        <v>0.86299999999999999</v>
      </c>
      <c r="D5">
        <v>36.5565</v>
      </c>
      <c r="E5">
        <v>5.1000000000000004E-2</v>
      </c>
      <c r="F5">
        <v>1.2E-2</v>
      </c>
      <c r="G5">
        <v>0</v>
      </c>
      <c r="H5">
        <v>2.6174999999999997</v>
      </c>
    </row>
    <row r="6" spans="1:8" x14ac:dyDescent="0.25">
      <c r="A6">
        <v>11.433333333333334</v>
      </c>
      <c r="B6">
        <v>0.46649999999999997</v>
      </c>
      <c r="C6">
        <v>1.5225</v>
      </c>
      <c r="D6">
        <v>34.765500000000003</v>
      </c>
      <c r="E6">
        <v>0.43949999999999995</v>
      </c>
      <c r="F6">
        <v>2.6999999999999996E-2</v>
      </c>
      <c r="G6">
        <v>0</v>
      </c>
      <c r="H6">
        <v>2.6160000000000001</v>
      </c>
    </row>
    <row r="7" spans="1:8" x14ac:dyDescent="0.25">
      <c r="A7">
        <v>13.55</v>
      </c>
      <c r="B7">
        <v>0.45999999999999996</v>
      </c>
      <c r="C7">
        <v>2.915</v>
      </c>
      <c r="D7">
        <v>33.170999999999992</v>
      </c>
      <c r="E7">
        <v>0.33</v>
      </c>
      <c r="F7">
        <v>0.06</v>
      </c>
      <c r="G7">
        <v>0</v>
      </c>
      <c r="H7">
        <v>2.4255</v>
      </c>
    </row>
    <row r="8" spans="1:8" x14ac:dyDescent="0.25">
      <c r="A8">
        <v>15.499999999999996</v>
      </c>
      <c r="B8">
        <v>0.45599999999999996</v>
      </c>
      <c r="C8">
        <v>5.29</v>
      </c>
      <c r="D8">
        <v>30.213000000000001</v>
      </c>
      <c r="E8">
        <v>0.73199999999999998</v>
      </c>
      <c r="F8">
        <v>0.13500000000000001</v>
      </c>
      <c r="G8">
        <v>0.373</v>
      </c>
      <c r="H8">
        <v>2.2960000000000003</v>
      </c>
    </row>
    <row r="9" spans="1:8" x14ac:dyDescent="0.25">
      <c r="A9">
        <v>17.500000000000004</v>
      </c>
      <c r="B9">
        <v>0.45049999999999996</v>
      </c>
      <c r="C9">
        <v>8.9499999999999993</v>
      </c>
      <c r="D9">
        <v>22.448</v>
      </c>
      <c r="E9">
        <v>1.7025000000000001</v>
      </c>
      <c r="F9">
        <v>0.33850000000000002</v>
      </c>
      <c r="G9">
        <v>0.61299999999999999</v>
      </c>
      <c r="H9">
        <v>1.946</v>
      </c>
    </row>
    <row r="10" spans="1:8" x14ac:dyDescent="0.25">
      <c r="A10">
        <v>19.499999999999996</v>
      </c>
      <c r="B10">
        <v>0.44349999999999995</v>
      </c>
      <c r="C10">
        <v>13.200000000000001</v>
      </c>
      <c r="D10">
        <v>13.884</v>
      </c>
      <c r="E10">
        <v>0.29400000000000004</v>
      </c>
      <c r="F10">
        <v>0.1055</v>
      </c>
      <c r="G10">
        <v>0.40649999999999997</v>
      </c>
      <c r="H10">
        <v>0.39650000000000002</v>
      </c>
    </row>
    <row r="11" spans="1:8" x14ac:dyDescent="0.25">
      <c r="A11">
        <v>20.833333333333332</v>
      </c>
      <c r="B11">
        <v>0.43699999999999994</v>
      </c>
      <c r="C11">
        <v>16.625</v>
      </c>
      <c r="D11">
        <v>7.7735000000000003</v>
      </c>
      <c r="E11">
        <v>1.6404999999999998</v>
      </c>
      <c r="F11">
        <v>0.53150000000000008</v>
      </c>
      <c r="G11">
        <v>0.8145</v>
      </c>
      <c r="H11">
        <v>0.13100000000000001</v>
      </c>
    </row>
    <row r="12" spans="1:8" x14ac:dyDescent="0.25">
      <c r="A12">
        <v>21.466666666666672</v>
      </c>
      <c r="B12">
        <v>0.43049999999999994</v>
      </c>
      <c r="C12">
        <v>16.975000000000001</v>
      </c>
      <c r="D12">
        <v>0.27900000000000003</v>
      </c>
      <c r="E12">
        <v>1.9184999999999999</v>
      </c>
      <c r="F12">
        <v>0.46599999999999997</v>
      </c>
      <c r="G12">
        <v>0.92649999999999999</v>
      </c>
      <c r="H12">
        <v>1E-3</v>
      </c>
    </row>
    <row r="13" spans="1:8" x14ac:dyDescent="0.25">
      <c r="A13">
        <v>22.033333333333328</v>
      </c>
      <c r="B13">
        <v>0.42399999999999993</v>
      </c>
      <c r="C13">
        <v>17.974999999999998</v>
      </c>
      <c r="D13">
        <v>0.442</v>
      </c>
      <c r="E13">
        <v>3.5865</v>
      </c>
      <c r="F13">
        <v>0.92500000000000004</v>
      </c>
      <c r="G13">
        <v>1.2865</v>
      </c>
      <c r="H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1" sqref="I1:I1048576"/>
    </sheetView>
  </sheetViews>
  <sheetFormatPr baseColWidth="10" defaultRowHeight="15" x14ac:dyDescent="0.25"/>
  <sheetData>
    <row r="1" spans="1:8" x14ac:dyDescent="0.25">
      <c r="A1" s="3" t="s">
        <v>7</v>
      </c>
      <c r="B1" s="3" t="s">
        <v>9</v>
      </c>
      <c r="C1" s="3" t="s">
        <v>13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>
        <v>0</v>
      </c>
      <c r="B2">
        <v>0.46709999999999996</v>
      </c>
      <c r="C2">
        <v>1.0625</v>
      </c>
      <c r="D2">
        <v>60</v>
      </c>
      <c r="E2">
        <v>0</v>
      </c>
      <c r="F2">
        <v>0</v>
      </c>
      <c r="G2">
        <v>0</v>
      </c>
      <c r="H2">
        <v>2</v>
      </c>
    </row>
    <row r="3" spans="1:8" x14ac:dyDescent="0.25">
      <c r="A3">
        <v>2.1166666666666671</v>
      </c>
      <c r="B3">
        <v>0.46009999999999995</v>
      </c>
      <c r="C3">
        <v>1.3450000000000002</v>
      </c>
      <c r="D3">
        <v>60.9435</v>
      </c>
      <c r="E3">
        <v>0</v>
      </c>
      <c r="F3">
        <v>9.0000000000000011E-3</v>
      </c>
      <c r="G3">
        <v>5.5499999999999994E-2</v>
      </c>
      <c r="H3">
        <v>2.0819999999999999</v>
      </c>
    </row>
    <row r="4" spans="1:8" x14ac:dyDescent="0.25">
      <c r="A4">
        <v>4.0833333333333357</v>
      </c>
      <c r="B4">
        <v>0.45539999999999997</v>
      </c>
      <c r="C4">
        <v>1.7199999999999998</v>
      </c>
      <c r="D4">
        <v>62.326500000000003</v>
      </c>
      <c r="E4">
        <v>0</v>
      </c>
      <c r="F4">
        <v>2.2499999999999999E-2</v>
      </c>
      <c r="G4">
        <v>0.2535</v>
      </c>
      <c r="H4">
        <v>2.2214999999999998</v>
      </c>
    </row>
    <row r="5" spans="1:8" x14ac:dyDescent="0.25">
      <c r="A5">
        <v>6.0333333333333243</v>
      </c>
      <c r="B5">
        <v>0.45039999999999997</v>
      </c>
      <c r="C5">
        <v>1.7999999999999998</v>
      </c>
      <c r="D5">
        <v>55.433999999999997</v>
      </c>
      <c r="E5">
        <v>0</v>
      </c>
      <c r="F5">
        <v>0.03</v>
      </c>
      <c r="G5">
        <v>0.19650000000000001</v>
      </c>
      <c r="H5">
        <v>1.9335</v>
      </c>
    </row>
    <row r="6" spans="1:8" x14ac:dyDescent="0.25">
      <c r="A6">
        <v>8.06666666666667</v>
      </c>
      <c r="B6">
        <v>0.44439999999999996</v>
      </c>
      <c r="C6">
        <v>2.3250000000000002</v>
      </c>
      <c r="D6">
        <v>57.9285</v>
      </c>
      <c r="E6">
        <v>0</v>
      </c>
      <c r="F6">
        <v>6.4500000000000002E-2</v>
      </c>
      <c r="G6">
        <v>0.28349999999999997</v>
      </c>
      <c r="H6">
        <v>2.1419999999999999</v>
      </c>
    </row>
    <row r="7" spans="1:8" x14ac:dyDescent="0.25">
      <c r="A7">
        <v>10.133333333333333</v>
      </c>
      <c r="B7">
        <v>0.43889999999999996</v>
      </c>
      <c r="C7">
        <v>3.0750000000000002</v>
      </c>
      <c r="D7">
        <v>59.773499999999999</v>
      </c>
      <c r="E7">
        <v>0</v>
      </c>
      <c r="F7">
        <v>8.2500000000000004E-2</v>
      </c>
      <c r="G7">
        <v>0.49799999999999994</v>
      </c>
      <c r="H7">
        <v>2.1464999999999996</v>
      </c>
    </row>
    <row r="8" spans="1:8" x14ac:dyDescent="0.25">
      <c r="A8">
        <v>12.583333333333336</v>
      </c>
      <c r="B8">
        <v>0.43289999999999995</v>
      </c>
      <c r="C8">
        <v>4.4249999999999998</v>
      </c>
      <c r="D8">
        <v>57.428999999999995</v>
      </c>
      <c r="E8">
        <v>1.8000000000000002E-2</v>
      </c>
      <c r="F8">
        <v>0.11549999999999999</v>
      </c>
      <c r="G8">
        <v>0.57750000000000001</v>
      </c>
      <c r="H8">
        <v>2.1044999999999998</v>
      </c>
    </row>
    <row r="9" spans="1:8" x14ac:dyDescent="0.25">
      <c r="A9">
        <v>14.966666666666669</v>
      </c>
      <c r="B9">
        <v>0.42739999999999995</v>
      </c>
      <c r="C9">
        <v>6</v>
      </c>
      <c r="D9">
        <v>45.771999999999998</v>
      </c>
      <c r="E9">
        <v>1.1299999999999999</v>
      </c>
      <c r="F9">
        <v>9.0999999999999998E-2</v>
      </c>
      <c r="G9">
        <v>1.2729999999999999</v>
      </c>
      <c r="H9">
        <v>1.84</v>
      </c>
    </row>
    <row r="10" spans="1:8" x14ac:dyDescent="0.25">
      <c r="A10">
        <v>17.766666666666666</v>
      </c>
      <c r="B10">
        <v>0.42089999999999994</v>
      </c>
      <c r="C10">
        <v>7.0000000000000009</v>
      </c>
      <c r="D10">
        <v>39.966000000000001</v>
      </c>
      <c r="E10">
        <v>1.181</v>
      </c>
      <c r="F10">
        <v>0</v>
      </c>
      <c r="G10">
        <v>2.2999999999999998</v>
      </c>
      <c r="H10">
        <v>1.7689999999999999</v>
      </c>
    </row>
    <row r="11" spans="1:8" x14ac:dyDescent="0.25">
      <c r="A11">
        <v>21.016666666666673</v>
      </c>
      <c r="B11">
        <v>0.41639999999999994</v>
      </c>
      <c r="C11">
        <v>7.75</v>
      </c>
      <c r="D11">
        <v>26.48</v>
      </c>
      <c r="E11">
        <v>3.37</v>
      </c>
      <c r="F11">
        <v>0</v>
      </c>
      <c r="G11">
        <v>4.8109999999999999</v>
      </c>
      <c r="H11">
        <v>1.42</v>
      </c>
    </row>
    <row r="12" spans="1:8" x14ac:dyDescent="0.25">
      <c r="A12">
        <v>23.866666666666667</v>
      </c>
      <c r="B12">
        <v>0.41199999999999992</v>
      </c>
      <c r="C12">
        <v>11.85</v>
      </c>
      <c r="D12">
        <v>10.727</v>
      </c>
      <c r="E12">
        <v>4.8979999999999997</v>
      </c>
      <c r="F12">
        <v>0</v>
      </c>
      <c r="G12">
        <v>7.6260000000000003</v>
      </c>
      <c r="H12">
        <v>0.997</v>
      </c>
    </row>
    <row r="13" spans="1:8" x14ac:dyDescent="0.25">
      <c r="A13">
        <v>26.916666666666679</v>
      </c>
      <c r="B13">
        <v>0.40449999999999992</v>
      </c>
      <c r="C13">
        <v>26.900000000000002</v>
      </c>
      <c r="D13">
        <v>0.68600000000000005</v>
      </c>
      <c r="E13">
        <v>4.5839999999999996</v>
      </c>
      <c r="F13">
        <v>0</v>
      </c>
      <c r="G13">
        <v>9.18</v>
      </c>
      <c r="H13">
        <v>0.94199999999999995</v>
      </c>
    </row>
    <row r="14" spans="1:8" x14ac:dyDescent="0.25">
      <c r="A14">
        <v>27.766666666666673</v>
      </c>
      <c r="B14">
        <v>0.39649999999999991</v>
      </c>
      <c r="C14">
        <v>28.175000000000001</v>
      </c>
      <c r="D14">
        <v>0.88600000000000001</v>
      </c>
      <c r="E14">
        <v>2.7829999999999999</v>
      </c>
      <c r="F14">
        <v>0</v>
      </c>
      <c r="G14">
        <v>6.7510000000000003</v>
      </c>
      <c r="H14">
        <v>0.88600000000000001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WT_1_Ferm 30.A</vt:lpstr>
      <vt:lpstr>WT_2_Ferm 30.B</vt:lpstr>
      <vt:lpstr>C2_1_Ferm 31.A</vt:lpstr>
      <vt:lpstr>C2_2_Ferm 31.B</vt:lpstr>
      <vt:lpstr>C5_1_Ferm 15.B</vt:lpstr>
      <vt:lpstr>C5_2_Ferm 25</vt:lpstr>
      <vt:lpstr>C8_1_Ferm 32.B</vt:lpstr>
      <vt:lpstr>C8_2_Ferm 32.C</vt:lpstr>
      <vt:lpstr>Validation</vt:lpstr>
      <vt:lpstr>WT 1 more samples</vt:lpstr>
      <vt:lpstr>Balance Carb WT1</vt:lpstr>
      <vt:lpstr>Batch Fedbatch 9A</vt:lpstr>
      <vt:lpstr>Batch Fedbatch 8A</vt:lpstr>
      <vt:lpstr>Batch Fedbatch 8B</vt:lpstr>
      <vt:lpstr>Batch Fedbatch 8C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2015-11-13T17:56:29Z</dcterms:created>
  <dcterms:modified xsi:type="dcterms:W3CDTF">2016-07-27T15:16:51Z</dcterms:modified>
</cp:coreProperties>
</file>