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/work/pio/motorctrl/"/>
    </mc:Choice>
  </mc:AlternateContent>
  <xr:revisionPtr revIDLastSave="0" documentId="13_ncr:1_{4B984F1A-9B8C-8E42-8BEA-EB7156542515}" xr6:coauthVersionLast="47" xr6:coauthVersionMax="47" xr10:uidLastSave="{00000000-0000-0000-0000-000000000000}"/>
  <bookViews>
    <workbookView xWindow="15740" yWindow="5020" windowWidth="35460" windowHeight="19420" xr2:uid="{0D775337-E1EA-4B4E-BC1E-F96A62F045EA}"/>
  </bookViews>
  <sheets>
    <sheet name="Tabelle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D9" i="4"/>
  <c r="D10" i="4" s="1"/>
  <c r="E9" i="4"/>
  <c r="B9" i="4"/>
  <c r="B10" i="4" s="1"/>
  <c r="C8" i="4"/>
  <c r="D8" i="4"/>
  <c r="E8" i="4"/>
  <c r="B8" i="4"/>
  <c r="E10" i="4"/>
  <c r="C10" i="4"/>
  <c r="C7" i="4"/>
  <c r="D7" i="4"/>
  <c r="E7" i="4"/>
  <c r="B7" i="4"/>
  <c r="B6" i="4"/>
  <c r="B13" i="4" s="1"/>
  <c r="C14" i="4"/>
  <c r="C15" i="4" s="1"/>
  <c r="D14" i="4"/>
  <c r="D15" i="4" s="1"/>
  <c r="E14" i="4"/>
  <c r="E15" i="4" s="1"/>
  <c r="B14" i="4"/>
  <c r="B15" i="4" s="1"/>
</calcChain>
</file>

<file path=xl/sharedStrings.xml><?xml version="1.0" encoding="utf-8"?>
<sst xmlns="http://schemas.openxmlformats.org/spreadsheetml/2006/main" count="23" uniqueCount="18">
  <si>
    <t>Getriebe</t>
  </si>
  <si>
    <t>Enc Pulse</t>
  </si>
  <si>
    <t>cm</t>
  </si>
  <si>
    <t>mm</t>
  </si>
  <si>
    <t>u/min</t>
  </si>
  <si>
    <t>Speed max</t>
  </si>
  <si>
    <t>Hz</t>
  </si>
  <si>
    <t>ms</t>
  </si>
  <si>
    <t>cm/s</t>
  </si>
  <si>
    <t>Setpoint</t>
  </si>
  <si>
    <t>Encoder f</t>
  </si>
  <si>
    <t>Encoder p</t>
  </si>
  <si>
    <t>Speed</t>
  </si>
  <si>
    <t>Reifen d</t>
  </si>
  <si>
    <t>Reifen u</t>
  </si>
  <si>
    <t>Pulse/U</t>
  </si>
  <si>
    <t>Encoder f Speed max</t>
  </si>
  <si>
    <t>Encoder p Speed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</si>
</sst>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 inden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0986-6BF4-DD43-833A-8FB6CB9D7CA7}">
  <dimension ref="A2:F15"/>
  <sheetViews>
    <sheetView tabSelected="1" workbookViewId="0">
      <selection activeCell="D21" sqref="D21"/>
    </sheetView>
  </sheetViews>
  <sheetFormatPr baseColWidth="10" defaultRowHeight="16" x14ac:dyDescent="0.2"/>
  <cols>
    <col min="1" max="1" width="20.5" style="1" customWidth="1"/>
    <col min="2" max="5" width="10.83203125" style="1"/>
    <col min="6" max="6" width="7" customWidth="1"/>
  </cols>
  <sheetData>
    <row r="2" spans="1:6" x14ac:dyDescent="0.2">
      <c r="A2" s="1" t="s">
        <v>5</v>
      </c>
      <c r="B2" s="1">
        <v>280</v>
      </c>
      <c r="C2" s="1">
        <v>170</v>
      </c>
      <c r="D2" s="1">
        <v>130</v>
      </c>
      <c r="E2" s="1">
        <v>77</v>
      </c>
      <c r="F2" t="s">
        <v>4</v>
      </c>
    </row>
    <row r="3" spans="1:6" x14ac:dyDescent="0.2">
      <c r="A3" s="1" t="s">
        <v>0</v>
      </c>
      <c r="B3" s="1">
        <v>21.3</v>
      </c>
      <c r="C3" s="1">
        <v>35</v>
      </c>
      <c r="D3" s="1">
        <v>46</v>
      </c>
      <c r="E3" s="1">
        <v>78</v>
      </c>
    </row>
    <row r="4" spans="1:6" x14ac:dyDescent="0.2">
      <c r="A4" s="1" t="s">
        <v>1</v>
      </c>
      <c r="B4" s="6">
        <v>11</v>
      </c>
      <c r="C4" s="6"/>
      <c r="D4" s="6"/>
      <c r="E4" s="6"/>
    </row>
    <row r="5" spans="1:6" x14ac:dyDescent="0.2">
      <c r="A5" s="1" t="s">
        <v>13</v>
      </c>
      <c r="B5" s="6">
        <v>96</v>
      </c>
      <c r="C5" s="6"/>
      <c r="D5" s="6"/>
      <c r="E5" s="6"/>
      <c r="F5" t="s">
        <v>3</v>
      </c>
    </row>
    <row r="6" spans="1:6" x14ac:dyDescent="0.2">
      <c r="A6" s="1" t="s">
        <v>14</v>
      </c>
      <c r="B6" s="7">
        <f>PI()*B5/10</f>
        <v>30.159289474462014</v>
      </c>
      <c r="C6" s="7"/>
      <c r="D6" s="7"/>
      <c r="E6" s="7"/>
      <c r="F6" t="s">
        <v>2</v>
      </c>
    </row>
    <row r="7" spans="1:6" x14ac:dyDescent="0.2">
      <c r="A7" s="1" t="s">
        <v>15</v>
      </c>
      <c r="B7" s="3">
        <f>$B4*B3</f>
        <v>234.3</v>
      </c>
      <c r="C7" s="3">
        <f t="shared" ref="C7:E7" si="0">$B4*C3</f>
        <v>385</v>
      </c>
      <c r="D7" s="3">
        <f t="shared" si="0"/>
        <v>506</v>
      </c>
      <c r="E7" s="3">
        <f t="shared" si="0"/>
        <v>858</v>
      </c>
    </row>
    <row r="8" spans="1:6" x14ac:dyDescent="0.2">
      <c r="A8" s="1" t="s">
        <v>5</v>
      </c>
      <c r="B8" s="3">
        <f>B2*$B6/60</f>
        <v>140.74335088082273</v>
      </c>
      <c r="C8" s="3">
        <f t="shared" ref="C8:E8" si="1">C2*$B6/60</f>
        <v>85.451320177642373</v>
      </c>
      <c r="D8" s="3">
        <f t="shared" si="1"/>
        <v>65.345127194667697</v>
      </c>
      <c r="E8" s="3">
        <f t="shared" si="1"/>
        <v>38.704421492226253</v>
      </c>
      <c r="F8" t="s">
        <v>8</v>
      </c>
    </row>
    <row r="9" spans="1:6" x14ac:dyDescent="0.2">
      <c r="A9" s="1" t="s">
        <v>16</v>
      </c>
      <c r="B9" s="3">
        <f>B2*B3*$B4/60</f>
        <v>1093.4000000000001</v>
      </c>
      <c r="C9" s="3">
        <f t="shared" ref="C9:E9" si="2">C2*C3*$B4/60</f>
        <v>1090.8333333333333</v>
      </c>
      <c r="D9" s="3">
        <f t="shared" si="2"/>
        <v>1096.3333333333333</v>
      </c>
      <c r="E9" s="3">
        <f t="shared" si="2"/>
        <v>1101.0999999999999</v>
      </c>
      <c r="F9" t="s">
        <v>6</v>
      </c>
    </row>
    <row r="10" spans="1:6" x14ac:dyDescent="0.2">
      <c r="A10" s="1" t="s">
        <v>17</v>
      </c>
      <c r="B10" s="3">
        <f>1000/B9</f>
        <v>0.91457837936711173</v>
      </c>
      <c r="C10" s="3">
        <f t="shared" ref="C10" si="3">1000/C9</f>
        <v>0.91673032849503444</v>
      </c>
      <c r="D10" s="3">
        <f t="shared" ref="D10" si="4">1000/D9</f>
        <v>0.9121313469139557</v>
      </c>
      <c r="E10" s="3">
        <f t="shared" ref="E10" si="5">1000/E9</f>
        <v>0.90818272636454467</v>
      </c>
      <c r="F10" t="s">
        <v>7</v>
      </c>
    </row>
    <row r="12" spans="1:6" x14ac:dyDescent="0.2">
      <c r="A12" s="1" t="s">
        <v>9</v>
      </c>
      <c r="B12" s="5">
        <v>10</v>
      </c>
      <c r="C12" s="5"/>
      <c r="D12" s="5"/>
      <c r="E12" s="5"/>
      <c r="F12" t="s">
        <v>4</v>
      </c>
    </row>
    <row r="13" spans="1:6" x14ac:dyDescent="0.2">
      <c r="A13" s="1" t="s">
        <v>12</v>
      </c>
      <c r="B13" s="4">
        <f>B12*B6/60</f>
        <v>5.026548245743669</v>
      </c>
      <c r="C13" s="4"/>
      <c r="D13" s="4"/>
      <c r="E13" s="4"/>
      <c r="F13" t="s">
        <v>8</v>
      </c>
    </row>
    <row r="14" spans="1:6" x14ac:dyDescent="0.2">
      <c r="A14" s="1" t="s">
        <v>10</v>
      </c>
      <c r="B14" s="2">
        <f>B3*$B4*$B12/60</f>
        <v>39.049999999999997</v>
      </c>
      <c r="C14" s="2">
        <f>C3*$B4*$B12/60</f>
        <v>64.166666666666671</v>
      </c>
      <c r="D14" s="2">
        <f>D3*$B4*$B12/60</f>
        <v>84.333333333333329</v>
      </c>
      <c r="E14" s="2">
        <f>E3*$B4*$B12/60</f>
        <v>143</v>
      </c>
      <c r="F14" t="s">
        <v>6</v>
      </c>
    </row>
    <row r="15" spans="1:6" x14ac:dyDescent="0.2">
      <c r="A15" s="1" t="s">
        <v>11</v>
      </c>
      <c r="B15" s="2">
        <f>1000/B14</f>
        <v>25.608194622279132</v>
      </c>
      <c r="C15" s="2">
        <f t="shared" ref="C15:E15" si="6">1000/C14</f>
        <v>15.584415584415583</v>
      </c>
      <c r="D15" s="2">
        <f t="shared" si="6"/>
        <v>11.857707509881424</v>
      </c>
      <c r="E15" s="2">
        <f t="shared" si="6"/>
        <v>6.9930069930069934</v>
      </c>
      <c r="F15" t="s">
        <v>7</v>
      </c>
    </row>
  </sheetData>
  <mergeCells count="5">
    <mergeCell ref="B13:E13"/>
    <mergeCell ref="B12:E12"/>
    <mergeCell ref="B4:E4"/>
    <mergeCell ref="B5:E5"/>
    <mergeCell ref="B6:E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Friedrich</dc:creator>
  <cp:lastModifiedBy>Julian Friedrich</cp:lastModifiedBy>
  <dcterms:created xsi:type="dcterms:W3CDTF">2024-09-09T21:03:28Z</dcterms:created>
  <dcterms:modified xsi:type="dcterms:W3CDTF">2024-09-20T21:51:53Z</dcterms:modified>
</cp:coreProperties>
</file>