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 activeTab="2"/>
  </bookViews>
  <sheets>
    <sheet name="tabx" sheetId="1" r:id="rId1"/>
    <sheet name="tabx (2)" sheetId="4" r:id="rId2"/>
    <sheet name="tabx (3)" sheetId="5" r:id="rId3"/>
  </sheets>
  <calcPr calcId="145621"/>
</workbook>
</file>

<file path=xl/calcChain.xml><?xml version="1.0" encoding="utf-8"?>
<calcChain xmlns="http://schemas.openxmlformats.org/spreadsheetml/2006/main">
  <c r="P32" i="5" l="1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F6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</calcChain>
</file>

<file path=xl/sharedStrings.xml><?xml version="1.0" encoding="utf-8"?>
<sst xmlns="http://schemas.openxmlformats.org/spreadsheetml/2006/main" count="174" uniqueCount="69">
  <si>
    <t>Método</t>
  </si>
  <si>
    <t>Horizonte de Previsão</t>
  </si>
  <si>
    <t>Tabela x – Erro Absoluto Percentual Médio (MAPE) Fora da Amostra ( maio/2013 – dez/2014, n=20 )</t>
  </si>
  <si>
    <t>Média
1-4</t>
  </si>
  <si>
    <t>Média
1-8</t>
  </si>
  <si>
    <t>Média
1-12</t>
  </si>
  <si>
    <t>Média
1-16</t>
  </si>
  <si>
    <t>Média
1-20</t>
  </si>
  <si>
    <t>arima</t>
  </si>
  <si>
    <t>ets</t>
  </si>
  <si>
    <t>lstvar</t>
  </si>
  <si>
    <t>naive</t>
  </si>
  <si>
    <t>rw</t>
  </si>
  <si>
    <t>star</t>
  </si>
  <si>
    <t>todos_media</t>
  </si>
  <si>
    <t>todos_mediana</t>
  </si>
  <si>
    <t>var</t>
  </si>
  <si>
    <t>Combinação - Média</t>
  </si>
  <si>
    <t>Combinação - Mediana</t>
  </si>
  <si>
    <t>ARIMA</t>
  </si>
  <si>
    <t>Alisamento Exponencial</t>
  </si>
  <si>
    <t>Ingênuo</t>
  </si>
  <si>
    <t>Passeio Aleatório</t>
  </si>
  <si>
    <t>VAR</t>
  </si>
  <si>
    <t>STAR</t>
  </si>
  <si>
    <t>LSTVAR</t>
  </si>
  <si>
    <t>Média
5-16</t>
  </si>
  <si>
    <t>Média
9-20</t>
  </si>
  <si>
    <t>Média
5-8</t>
  </si>
  <si>
    <t>Média
9-12</t>
  </si>
  <si>
    <t>Média
13-16</t>
  </si>
  <si>
    <t>Média
17-20</t>
  </si>
  <si>
    <t>Tabela x – % de vezes que modelo obteve menor MAPE para Estados ( maio/2013 – dez/2014, n=20 )</t>
  </si>
  <si>
    <t>1-12</t>
  </si>
  <si>
    <t>5-16</t>
  </si>
  <si>
    <t>9-20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</si>
  <si>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</si>
  <si>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</si>
  <si>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</si>
  <si>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</si>
  <si>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</si>
  <si>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</si>
  <si>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</si>
  <si>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</si>
  <si>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</si>
  <si>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</si>
  <si>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</si>
  <si>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</si>
  <si>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</si>
  <si>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</si>
  <si>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</si>
  <si>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</si>
  <si>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</si>
  <si>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</si>
  <si>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</si>
  <si>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</si>
  <si>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</si>
  <si>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</si>
  <si>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</si>
  <si>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</si>
  <si>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</si>
  <si>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</si>
  <si>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</si>
  <si>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Realizado</t>
  </si>
  <si>
    <t>Previsto</t>
  </si>
  <si>
    <t>Erro Acum</t>
  </si>
  <si>
    <t>Estado - Melhor Modelo</t>
  </si>
  <si>
    <t>Tabela x – Erro Acumulado do Método com Melhor Performance para cada Estado - Fora da Amostra - Em Milhões( maio/2013 – dez/2014, n=20 )</t>
  </si>
  <si>
    <t>Erro Acum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</si>
</sst>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0.0%"/>
    <numFmt numFmtId="167" formatCode="#,##0.0,,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5" fontId="2" fillId="0" borderId="0" xfId="2" applyNumberFormat="1" applyFont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5" fontId="2" fillId="0" borderId="0" xfId="2" applyNumberFormat="1" applyFont="1" applyBorder="1" applyAlignment="1">
      <alignment horizontal="center"/>
    </xf>
    <xf numFmtId="43" fontId="0" fillId="0" borderId="0" xfId="1" applyFont="1"/>
    <xf numFmtId="49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67" fontId="2" fillId="0" borderId="0" xfId="2" applyNumberFormat="1" applyFont="1" applyAlignment="1">
      <alignment horizontal="right"/>
    </xf>
    <xf numFmtId="167" fontId="2" fillId="0" borderId="0" xfId="2" applyNumberFormat="1" applyFont="1" applyBorder="1" applyAlignment="1">
      <alignment horizontal="right"/>
    </xf>
    <xf numFmtId="167" fontId="2" fillId="0" borderId="3" xfId="2" applyNumberFormat="1" applyFont="1" applyBorder="1" applyAlignment="1">
      <alignment horizontal="right"/>
    </xf>
    <xf numFmtId="167" fontId="2" fillId="0" borderId="0" xfId="0" applyNumberFormat="1" applyFont="1" applyAlignment="1">
      <alignment horizontal="right"/>
    </xf>
    <xf numFmtId="165" fontId="2" fillId="0" borderId="0" xfId="2" applyNumberFormat="1" applyFont="1" applyAlignment="1">
      <alignment horizontal="right"/>
    </xf>
    <xf numFmtId="165" fontId="2" fillId="0" borderId="0" xfId="2" applyNumberFormat="1" applyFont="1" applyBorder="1" applyAlignment="1">
      <alignment horizontal="right"/>
    </xf>
    <xf numFmtId="165" fontId="2" fillId="0" borderId="3" xfId="2" applyNumberFormat="1" applyFont="1" applyBorder="1" applyAlignment="1">
      <alignment horizontal="right"/>
    </xf>
    <xf numFmtId="49" fontId="4" fillId="0" borderId="5" xfId="0" applyNumberFormat="1" applyFont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showGridLines="0" workbookViewId="0">
      <selection activeCell="C31" sqref="C31:H31"/>
    </sheetView>
  </sheetViews>
  <sheetFormatPr defaultRowHeight="15" x14ac:dyDescent="0.25"/>
  <cols>
    <col min="2" max="2" width="30.85546875" customWidth="1"/>
    <col min="11" max="11" width="12.42578125" bestFit="1" customWidth="1"/>
  </cols>
  <sheetData>
    <row r="2" spans="1:8" x14ac:dyDescent="0.25">
      <c r="B2" s="1" t="s">
        <v>2</v>
      </c>
    </row>
    <row r="3" spans="1:8" x14ac:dyDescent="0.25">
      <c r="B3" s="2" t="s">
        <v>0</v>
      </c>
      <c r="C3" s="2" t="s">
        <v>1</v>
      </c>
      <c r="D3" s="2"/>
      <c r="E3" s="2"/>
      <c r="F3" s="2"/>
      <c r="G3" s="2"/>
      <c r="H3" s="2"/>
    </row>
    <row r="4" spans="1:8" ht="24" x14ac:dyDescent="0.25">
      <c r="B4" s="2"/>
      <c r="C4" s="6">
        <v>1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8" x14ac:dyDescent="0.25">
      <c r="A5" t="s">
        <v>8</v>
      </c>
      <c r="B5" s="4" t="s">
        <v>19</v>
      </c>
      <c r="C5" s="8">
        <v>6.3803453911764507E-2</v>
      </c>
      <c r="D5" s="8">
        <v>0.12477183218831368</v>
      </c>
      <c r="E5" s="8">
        <v>0.11159539837055489</v>
      </c>
      <c r="F5" s="8">
        <v>0.10816944460237689</v>
      </c>
      <c r="G5" s="8">
        <v>0.10467001633931662</v>
      </c>
      <c r="H5" s="8">
        <v>0.10853054218796503</v>
      </c>
    </row>
    <row r="6" spans="1:8" x14ac:dyDescent="0.25">
      <c r="A6" t="s">
        <v>14</v>
      </c>
      <c r="B6" s="4" t="s">
        <v>17</v>
      </c>
      <c r="C6" s="8">
        <v>6.7847056319337185E-2</v>
      </c>
      <c r="D6" s="8">
        <v>0.12051757094471406</v>
      </c>
      <c r="E6" s="8">
        <v>0.10312883975295845</v>
      </c>
      <c r="F6" s="8">
        <v>0.10272148872028944</v>
      </c>
      <c r="G6" s="8">
        <v>9.9399676862343411E-2</v>
      </c>
      <c r="H6" s="8">
        <v>0.10059275451567562</v>
      </c>
    </row>
    <row r="7" spans="1:8" x14ac:dyDescent="0.25">
      <c r="A7" t="s">
        <v>15</v>
      </c>
      <c r="B7" s="4" t="s">
        <v>18</v>
      </c>
      <c r="C7" s="8">
        <v>6.8379217040698298E-2</v>
      </c>
      <c r="D7" s="8">
        <v>0.11533347601240183</v>
      </c>
      <c r="E7" s="8">
        <v>0.10111606934937233</v>
      </c>
      <c r="F7" s="8">
        <v>0.10079767220381078</v>
      </c>
      <c r="G7" s="8">
        <v>9.8332674592440023E-2</v>
      </c>
      <c r="H7" s="8">
        <v>0.10117298192809973</v>
      </c>
    </row>
    <row r="8" spans="1:8" x14ac:dyDescent="0.25">
      <c r="A8" t="s">
        <v>13</v>
      </c>
      <c r="B8" s="4" t="s">
        <v>24</v>
      </c>
      <c r="C8" s="8">
        <v>6.8644286530406426E-2</v>
      </c>
      <c r="D8" s="8">
        <v>0.12303691971066658</v>
      </c>
      <c r="E8" s="8">
        <v>0.11215656108938618</v>
      </c>
      <c r="F8" s="8">
        <v>0.11378089044295026</v>
      </c>
      <c r="G8" s="8">
        <v>0.1124600920126773</v>
      </c>
      <c r="H8" s="8">
        <v>0.11759164440928131</v>
      </c>
    </row>
    <row r="9" spans="1:8" x14ac:dyDescent="0.25">
      <c r="A9" t="s">
        <v>16</v>
      </c>
      <c r="B9" s="10" t="s">
        <v>23</v>
      </c>
      <c r="C9" s="11">
        <v>7.8806114630162308E-2</v>
      </c>
      <c r="D9" s="11">
        <v>0.12304335130439875</v>
      </c>
      <c r="E9" s="11">
        <v>0.10851562584423569</v>
      </c>
      <c r="F9" s="11">
        <v>0.10617300166655523</v>
      </c>
      <c r="G9" s="11">
        <v>0.10211087370196247</v>
      </c>
      <c r="H9" s="11">
        <v>0.1038173794856459</v>
      </c>
    </row>
    <row r="10" spans="1:8" x14ac:dyDescent="0.25">
      <c r="A10" t="s">
        <v>9</v>
      </c>
      <c r="B10" s="4" t="s">
        <v>20</v>
      </c>
      <c r="C10" s="8">
        <v>8.1290802331981035E-2</v>
      </c>
      <c r="D10" s="8">
        <v>0.12499968802227054</v>
      </c>
      <c r="E10" s="8">
        <v>0.1093909083085501</v>
      </c>
      <c r="F10" s="8">
        <v>0.10781677843837194</v>
      </c>
      <c r="G10" s="8">
        <v>0.10704121686576835</v>
      </c>
      <c r="H10" s="8">
        <v>0.10965322104819485</v>
      </c>
    </row>
    <row r="11" spans="1:8" x14ac:dyDescent="0.25">
      <c r="A11" t="s">
        <v>12</v>
      </c>
      <c r="B11" s="4" t="s">
        <v>22</v>
      </c>
      <c r="C11" s="8">
        <v>8.1581490260675543E-2</v>
      </c>
      <c r="D11" s="8">
        <v>0.13148127515111505</v>
      </c>
      <c r="E11" s="8">
        <v>0.12745887760669125</v>
      </c>
      <c r="F11" s="8">
        <v>0.13811896285007963</v>
      </c>
      <c r="G11" s="8">
        <v>0.13002120897406561</v>
      </c>
      <c r="H11" s="8">
        <v>0.1330263543280707</v>
      </c>
    </row>
    <row r="12" spans="1:8" x14ac:dyDescent="0.25">
      <c r="A12" t="s">
        <v>10</v>
      </c>
      <c r="B12" s="4" t="s">
        <v>25</v>
      </c>
      <c r="C12" s="8">
        <v>8.5174695706552284E-2</v>
      </c>
      <c r="D12" s="8">
        <v>0.12521227188769904</v>
      </c>
      <c r="E12" s="8">
        <v>0.11659211556279524</v>
      </c>
      <c r="F12" s="8">
        <v>0.12125691670412969</v>
      </c>
      <c r="G12" s="8">
        <v>0.12342525370533897</v>
      </c>
      <c r="H12" s="8">
        <v>0.13052643600367625</v>
      </c>
    </row>
    <row r="13" spans="1:8" x14ac:dyDescent="0.25">
      <c r="A13" t="s">
        <v>11</v>
      </c>
      <c r="B13" s="5" t="s">
        <v>21</v>
      </c>
      <c r="C13" s="9">
        <v>0.11403216318845842</v>
      </c>
      <c r="D13" s="9">
        <v>0.19180125442210108</v>
      </c>
      <c r="E13" s="9">
        <v>0.1555788316976153</v>
      </c>
      <c r="F13" s="9">
        <v>0.14367760682460878</v>
      </c>
      <c r="G13" s="9">
        <v>0.15193096120784683</v>
      </c>
      <c r="H13" s="9">
        <v>0.15418862712083051</v>
      </c>
    </row>
    <row r="16" spans="1:8" x14ac:dyDescent="0.25">
      <c r="B16" s="1" t="s">
        <v>2</v>
      </c>
    </row>
    <row r="17" spans="1:10" x14ac:dyDescent="0.25">
      <c r="B17" s="2" t="s">
        <v>0</v>
      </c>
      <c r="C17" s="2" t="s">
        <v>1</v>
      </c>
      <c r="D17" s="2"/>
      <c r="E17" s="2"/>
      <c r="F17" s="2"/>
    </row>
    <row r="18" spans="1:10" ht="24" x14ac:dyDescent="0.25">
      <c r="B18" s="2"/>
      <c r="C18" s="6">
        <v>1</v>
      </c>
      <c r="D18" s="7" t="s">
        <v>5</v>
      </c>
      <c r="E18" s="7" t="s">
        <v>26</v>
      </c>
      <c r="F18" s="7" t="s">
        <v>27</v>
      </c>
    </row>
    <row r="19" spans="1:10" x14ac:dyDescent="0.25">
      <c r="A19" t="s">
        <v>8</v>
      </c>
      <c r="B19" s="4" t="s">
        <v>19</v>
      </c>
      <c r="C19" s="8">
        <v>6.3803453911764507E-2</v>
      </c>
      <c r="D19" s="8">
        <v>0.10816944460237689</v>
      </c>
      <c r="E19" s="8">
        <v>9.7969411056317415E-2</v>
      </c>
      <c r="F19" s="8">
        <v>0.10648730473290501</v>
      </c>
      <c r="J19" s="8"/>
    </row>
    <row r="20" spans="1:10" x14ac:dyDescent="0.25">
      <c r="A20" t="s">
        <v>14</v>
      </c>
      <c r="B20" s="4" t="s">
        <v>17</v>
      </c>
      <c r="C20" s="8">
        <v>6.7847056319337185E-2</v>
      </c>
      <c r="D20" s="8">
        <v>0.10272148872028944</v>
      </c>
      <c r="E20" s="8">
        <v>9.2360378834886542E-2</v>
      </c>
      <c r="F20" s="8">
        <v>9.890203102415368E-2</v>
      </c>
      <c r="J20" s="8"/>
    </row>
    <row r="21" spans="1:10" x14ac:dyDescent="0.25">
      <c r="A21" t="s">
        <v>15</v>
      </c>
      <c r="B21" s="4" t="s">
        <v>18</v>
      </c>
      <c r="C21" s="8">
        <v>6.8379217040698298E-2</v>
      </c>
      <c r="D21" s="8">
        <v>0.10079767220381078</v>
      </c>
      <c r="E21" s="8">
        <v>9.2665740785786044E-2</v>
      </c>
      <c r="F21" s="8">
        <v>0.10121092364725133</v>
      </c>
      <c r="J21" s="8"/>
    </row>
    <row r="22" spans="1:10" x14ac:dyDescent="0.25">
      <c r="A22" t="s">
        <v>13</v>
      </c>
      <c r="B22" s="4" t="s">
        <v>24</v>
      </c>
      <c r="C22" s="8">
        <v>6.8644286530406426E-2</v>
      </c>
      <c r="D22" s="8">
        <v>0.11378089044295026</v>
      </c>
      <c r="E22" s="8">
        <v>0.10893448278001419</v>
      </c>
      <c r="F22" s="8">
        <v>0.12121503328921143</v>
      </c>
      <c r="J22" s="8"/>
    </row>
    <row r="23" spans="1:10" x14ac:dyDescent="0.25">
      <c r="A23" t="s">
        <v>16</v>
      </c>
      <c r="B23" s="10" t="s">
        <v>23</v>
      </c>
      <c r="C23" s="11">
        <v>7.8806114630162308E-2</v>
      </c>
      <c r="D23" s="11">
        <v>0.10617300166655523</v>
      </c>
      <c r="E23" s="11">
        <v>9.513338116781711E-2</v>
      </c>
      <c r="F23" s="11">
        <v>0.10068521524658619</v>
      </c>
      <c r="J23" s="8"/>
    </row>
    <row r="24" spans="1:10" x14ac:dyDescent="0.25">
      <c r="A24" t="s">
        <v>9</v>
      </c>
      <c r="B24" s="4" t="s">
        <v>20</v>
      </c>
      <c r="C24" s="8">
        <v>8.1290802331981035E-2</v>
      </c>
      <c r="D24" s="8">
        <v>0.10781677843837194</v>
      </c>
      <c r="E24" s="8">
        <v>0.10105505981360102</v>
      </c>
      <c r="F24" s="8">
        <v>0.10982809620795794</v>
      </c>
      <c r="J24" s="8"/>
    </row>
    <row r="25" spans="1:10" x14ac:dyDescent="0.25">
      <c r="A25" t="s">
        <v>12</v>
      </c>
      <c r="B25" s="4" t="s">
        <v>22</v>
      </c>
      <c r="C25" s="8">
        <v>8.1581490260675543E-2</v>
      </c>
      <c r="D25" s="8">
        <v>0.13811896285007963</v>
      </c>
      <c r="E25" s="8">
        <v>0.12953452024838238</v>
      </c>
      <c r="F25" s="8">
        <v>0.13673800547565679</v>
      </c>
      <c r="J25" s="8"/>
    </row>
    <row r="26" spans="1:10" x14ac:dyDescent="0.25">
      <c r="A26" t="s">
        <v>10</v>
      </c>
      <c r="B26" s="4" t="s">
        <v>25</v>
      </c>
      <c r="C26" s="8">
        <v>8.5174695706552284E-2</v>
      </c>
      <c r="D26" s="8">
        <v>0.12125691670412969</v>
      </c>
      <c r="E26" s="8">
        <v>0.1228295809778857</v>
      </c>
      <c r="F26" s="8">
        <v>0.1398159829642637</v>
      </c>
      <c r="J26" s="8"/>
    </row>
    <row r="27" spans="1:10" x14ac:dyDescent="0.25">
      <c r="A27" t="s">
        <v>11</v>
      </c>
      <c r="B27" s="5" t="s">
        <v>21</v>
      </c>
      <c r="C27" s="9">
        <v>0.11403216318845842</v>
      </c>
      <c r="D27" s="9">
        <v>0.14367760682460878</v>
      </c>
      <c r="E27" s="9">
        <v>0.13864086346976207</v>
      </c>
      <c r="F27" s="9">
        <v>0.15326182406964073</v>
      </c>
      <c r="J27" s="8"/>
    </row>
    <row r="28" spans="1:10" x14ac:dyDescent="0.25">
      <c r="J28" s="8"/>
    </row>
    <row r="29" spans="1:10" x14ac:dyDescent="0.25">
      <c r="J29" s="8"/>
    </row>
    <row r="30" spans="1:10" x14ac:dyDescent="0.25">
      <c r="B30" s="1" t="s">
        <v>2</v>
      </c>
      <c r="J30" s="8"/>
    </row>
    <row r="31" spans="1:10" x14ac:dyDescent="0.25">
      <c r="B31" s="2" t="s">
        <v>0</v>
      </c>
      <c r="C31" s="2" t="s">
        <v>1</v>
      </c>
      <c r="D31" s="2"/>
      <c r="E31" s="2"/>
      <c r="F31" s="2"/>
      <c r="G31" s="2"/>
      <c r="H31" s="2"/>
    </row>
    <row r="32" spans="1:10" ht="24" x14ac:dyDescent="0.25">
      <c r="B32" s="2"/>
      <c r="C32" s="6">
        <v>1</v>
      </c>
      <c r="D32" s="7" t="s">
        <v>3</v>
      </c>
      <c r="E32" s="7" t="s">
        <v>28</v>
      </c>
      <c r="F32" s="7" t="s">
        <v>29</v>
      </c>
      <c r="G32" s="7" t="s">
        <v>30</v>
      </c>
      <c r="H32" s="7" t="s">
        <v>31</v>
      </c>
    </row>
    <row r="33" spans="1:13" x14ac:dyDescent="0.25">
      <c r="A33" t="s">
        <v>8</v>
      </c>
      <c r="B33" s="4" t="s">
        <v>19</v>
      </c>
      <c r="C33" s="8">
        <v>6.3803453911764507E-2</v>
      </c>
      <c r="D33" s="8">
        <v>0.12477183218831368</v>
      </c>
      <c r="E33" s="8">
        <v>9.8418964552796126E-2</v>
      </c>
      <c r="F33" s="8">
        <v>0.10131753706602067</v>
      </c>
      <c r="G33" s="8">
        <v>9.4171731550135515E-2</v>
      </c>
      <c r="H33" s="8">
        <v>0.12397264558255874</v>
      </c>
      <c r="I33" s="12"/>
      <c r="J33" s="12"/>
      <c r="K33" s="12"/>
      <c r="L33" s="12"/>
      <c r="M33" s="12"/>
    </row>
    <row r="34" spans="1:13" x14ac:dyDescent="0.25">
      <c r="A34" t="s">
        <v>14</v>
      </c>
      <c r="B34" s="4" t="s">
        <v>17</v>
      </c>
      <c r="C34" s="8">
        <v>6.7847056319337185E-2</v>
      </c>
      <c r="D34" s="8">
        <v>0.12051757094471406</v>
      </c>
      <c r="E34" s="8">
        <v>8.5740108561202816E-2</v>
      </c>
      <c r="F34" s="8">
        <v>0.10190678665495151</v>
      </c>
      <c r="G34" s="8">
        <v>8.9434241288505203E-2</v>
      </c>
      <c r="H34" s="8">
        <v>0.10536506512900459</v>
      </c>
      <c r="I34" s="12"/>
      <c r="J34" s="12"/>
      <c r="K34" s="12"/>
      <c r="L34" s="12"/>
      <c r="M34" s="12"/>
    </row>
    <row r="35" spans="1:13" x14ac:dyDescent="0.25">
      <c r="A35" t="s">
        <v>15</v>
      </c>
      <c r="B35" s="4" t="s">
        <v>18</v>
      </c>
      <c r="C35" s="8">
        <v>6.8379217040698298E-2</v>
      </c>
      <c r="D35" s="8">
        <v>0.11533347601240183</v>
      </c>
      <c r="E35" s="8">
        <v>8.6898662686342901E-2</v>
      </c>
      <c r="F35" s="8">
        <v>0.10016087791268768</v>
      </c>
      <c r="G35" s="8">
        <v>9.0937681758327643E-2</v>
      </c>
      <c r="H35" s="8">
        <v>0.11253421127073861</v>
      </c>
      <c r="I35" s="12"/>
      <c r="J35" s="12"/>
      <c r="K35" s="12"/>
      <c r="L35" s="12"/>
      <c r="M35" s="12"/>
    </row>
    <row r="36" spans="1:13" x14ac:dyDescent="0.25">
      <c r="A36" t="s">
        <v>13</v>
      </c>
      <c r="B36" s="4" t="s">
        <v>24</v>
      </c>
      <c r="C36" s="8">
        <v>6.8644286530406426E-2</v>
      </c>
      <c r="D36" s="8">
        <v>0.12303691971066658</v>
      </c>
      <c r="E36" s="8">
        <v>0.10127620246810581</v>
      </c>
      <c r="F36" s="8">
        <v>0.11702954915007835</v>
      </c>
      <c r="G36" s="8">
        <v>0.10849769672185852</v>
      </c>
      <c r="H36" s="8">
        <v>0.13811785399569759</v>
      </c>
      <c r="I36" s="12"/>
      <c r="J36" s="12"/>
      <c r="K36" s="12"/>
      <c r="L36" s="12"/>
      <c r="M36" s="12"/>
    </row>
    <row r="37" spans="1:13" x14ac:dyDescent="0.25">
      <c r="A37" t="s">
        <v>16</v>
      </c>
      <c r="B37" s="10" t="s">
        <v>23</v>
      </c>
      <c r="C37" s="11">
        <v>7.8806114630162308E-2</v>
      </c>
      <c r="D37" s="11">
        <v>0.12304335130439875</v>
      </c>
      <c r="E37" s="11">
        <v>9.3987900384072648E-2</v>
      </c>
      <c r="F37" s="11">
        <v>0.10148775331119435</v>
      </c>
      <c r="G37" s="11">
        <v>8.9924489808184446E-2</v>
      </c>
      <c r="H37" s="11">
        <v>0.11064340262037974</v>
      </c>
      <c r="I37" s="12"/>
      <c r="J37" s="12"/>
      <c r="K37" s="12"/>
      <c r="L37" s="12"/>
      <c r="M37" s="12"/>
    </row>
    <row r="38" spans="1:13" x14ac:dyDescent="0.25">
      <c r="A38" t="s">
        <v>9</v>
      </c>
      <c r="B38" s="4" t="s">
        <v>20</v>
      </c>
      <c r="C38" s="8">
        <v>8.1290802331981035E-2</v>
      </c>
      <c r="D38" s="8">
        <v>0.12499968802227054</v>
      </c>
      <c r="E38" s="8">
        <v>9.3782128594829692E-2</v>
      </c>
      <c r="F38" s="8">
        <v>0.10466851869801566</v>
      </c>
      <c r="G38" s="8">
        <v>0.10471453214795788</v>
      </c>
      <c r="H38" s="8">
        <v>0.12010123777790059</v>
      </c>
      <c r="I38" s="12"/>
      <c r="J38" s="12"/>
      <c r="K38" s="12"/>
      <c r="L38" s="12"/>
      <c r="M38" s="12"/>
    </row>
    <row r="39" spans="1:13" x14ac:dyDescent="0.25">
      <c r="A39" t="s">
        <v>12</v>
      </c>
      <c r="B39" s="4" t="s">
        <v>22</v>
      </c>
      <c r="C39" s="11">
        <v>8.1581490260675543E-2</v>
      </c>
      <c r="D39" s="11">
        <v>0.13148127515111505</v>
      </c>
      <c r="E39" s="11">
        <v>0.1234364800622675</v>
      </c>
      <c r="F39" s="11">
        <v>0.15943913333685625</v>
      </c>
      <c r="G39" s="11">
        <v>0.10572794734602332</v>
      </c>
      <c r="H39" s="11">
        <v>0.14504693574409083</v>
      </c>
      <c r="I39" s="12"/>
      <c r="J39" s="12"/>
      <c r="K39" s="12"/>
      <c r="L39" s="12"/>
      <c r="M39" s="12"/>
    </row>
    <row r="40" spans="1:13" x14ac:dyDescent="0.25">
      <c r="A40" t="s">
        <v>10</v>
      </c>
      <c r="B40" s="4" t="s">
        <v>25</v>
      </c>
      <c r="C40" s="8">
        <v>8.5174695706552284E-2</v>
      </c>
      <c r="D40" s="8">
        <v>0.12521227188769904</v>
      </c>
      <c r="E40" s="8">
        <v>0.10797195923789139</v>
      </c>
      <c r="F40" s="8">
        <v>0.13058651898679854</v>
      </c>
      <c r="G40" s="8">
        <v>0.12993026470896693</v>
      </c>
      <c r="H40" s="8">
        <v>0.15893116519702555</v>
      </c>
      <c r="I40" s="12"/>
      <c r="J40" s="12"/>
      <c r="K40" s="12"/>
      <c r="L40" s="12"/>
      <c r="M40" s="12"/>
    </row>
    <row r="41" spans="1:13" x14ac:dyDescent="0.25">
      <c r="A41" t="s">
        <v>11</v>
      </c>
      <c r="B41" s="5" t="s">
        <v>21</v>
      </c>
      <c r="C41" s="9">
        <v>0.11403216318845842</v>
      </c>
      <c r="D41" s="9">
        <v>0.19180125442210108</v>
      </c>
      <c r="E41" s="9">
        <v>0.11935640897312955</v>
      </c>
      <c r="F41" s="9">
        <v>0.11987515707859552</v>
      </c>
      <c r="G41" s="9">
        <v>0.17669102435756098</v>
      </c>
      <c r="H41" s="9">
        <v>0.16321929077276567</v>
      </c>
      <c r="I41" s="12"/>
      <c r="J41" s="12"/>
      <c r="K41" s="12"/>
      <c r="L41" s="12"/>
      <c r="M41" s="12"/>
    </row>
  </sheetData>
  <sortState ref="A33:H41">
    <sortCondition ref="C33:C41"/>
  </sortState>
  <mergeCells count="6">
    <mergeCell ref="C3:H3"/>
    <mergeCell ref="B17:B18"/>
    <mergeCell ref="C17:F17"/>
    <mergeCell ref="B31:B32"/>
    <mergeCell ref="C31:H31"/>
    <mergeCell ref="B3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showGridLines="0" workbookViewId="0">
      <selection activeCell="B6" sqref="B6"/>
    </sheetView>
  </sheetViews>
  <sheetFormatPr defaultRowHeight="15" x14ac:dyDescent="0.25"/>
  <cols>
    <col min="2" max="2" width="30.85546875" customWidth="1"/>
  </cols>
  <sheetData>
    <row r="2" spans="1:8" x14ac:dyDescent="0.25">
      <c r="B2" s="1" t="s">
        <v>32</v>
      </c>
    </row>
    <row r="3" spans="1:8" x14ac:dyDescent="0.25">
      <c r="B3" s="2" t="s">
        <v>0</v>
      </c>
      <c r="C3" s="2" t="s">
        <v>1</v>
      </c>
      <c r="D3" s="2"/>
      <c r="E3" s="2"/>
      <c r="F3" s="2"/>
      <c r="G3" s="2"/>
      <c r="H3" s="2"/>
    </row>
    <row r="4" spans="1:8" ht="24" x14ac:dyDescent="0.25">
      <c r="B4" s="2"/>
      <c r="C4" s="6">
        <v>1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8" x14ac:dyDescent="0.25">
      <c r="A5" t="s">
        <v>8</v>
      </c>
      <c r="B5" s="4" t="s">
        <v>19</v>
      </c>
      <c r="C5" s="8">
        <v>0.29629629629629628</v>
      </c>
      <c r="D5" s="8"/>
      <c r="E5" s="8"/>
      <c r="F5" s="8"/>
      <c r="G5" s="8"/>
      <c r="H5" s="8"/>
    </row>
    <row r="6" spans="1:8" x14ac:dyDescent="0.25">
      <c r="A6" t="s">
        <v>9</v>
      </c>
      <c r="B6" s="4" t="s">
        <v>20</v>
      </c>
      <c r="C6" s="8">
        <v>7.407407407407407E-2</v>
      </c>
      <c r="D6" s="8"/>
      <c r="E6" s="8"/>
      <c r="F6" s="8"/>
      <c r="G6" s="8"/>
      <c r="H6" s="8"/>
    </row>
    <row r="7" spans="1:8" x14ac:dyDescent="0.25">
      <c r="A7" t="s">
        <v>10</v>
      </c>
      <c r="B7" s="4" t="s">
        <v>25</v>
      </c>
      <c r="C7" s="8">
        <v>3.7037037037037035E-2</v>
      </c>
      <c r="D7" s="8"/>
      <c r="E7" s="8"/>
      <c r="F7" s="8"/>
      <c r="G7" s="8"/>
      <c r="H7" s="8"/>
    </row>
    <row r="8" spans="1:8" x14ac:dyDescent="0.25">
      <c r="A8" t="s">
        <v>11</v>
      </c>
      <c r="B8" s="10" t="s">
        <v>21</v>
      </c>
      <c r="C8" s="8">
        <v>0.25925925925925924</v>
      </c>
      <c r="D8" s="8"/>
      <c r="E8" s="8"/>
      <c r="F8" s="8"/>
      <c r="G8" s="8"/>
      <c r="H8" s="8"/>
    </row>
    <row r="9" spans="1:8" x14ac:dyDescent="0.25">
      <c r="A9" t="s">
        <v>12</v>
      </c>
      <c r="B9" s="4" t="s">
        <v>22</v>
      </c>
      <c r="C9" s="11">
        <v>0.1111111111111111</v>
      </c>
      <c r="D9" s="11"/>
      <c r="E9" s="11"/>
      <c r="F9" s="11"/>
      <c r="G9" s="11"/>
      <c r="H9" s="11"/>
    </row>
    <row r="10" spans="1:8" x14ac:dyDescent="0.25">
      <c r="A10" t="s">
        <v>13</v>
      </c>
      <c r="B10" s="4" t="s">
        <v>24</v>
      </c>
      <c r="C10" s="8">
        <v>0</v>
      </c>
      <c r="D10" s="8"/>
      <c r="E10" s="8"/>
      <c r="F10" s="8"/>
      <c r="G10" s="8"/>
      <c r="H10" s="8"/>
    </row>
    <row r="11" spans="1:8" x14ac:dyDescent="0.25">
      <c r="A11" t="s">
        <v>14</v>
      </c>
      <c r="B11" s="4" t="s">
        <v>17</v>
      </c>
      <c r="C11" s="8">
        <v>3.7037037037037035E-2</v>
      </c>
      <c r="D11" s="8"/>
      <c r="E11" s="8"/>
      <c r="F11" s="8"/>
      <c r="G11" s="8"/>
      <c r="H11" s="8"/>
    </row>
    <row r="12" spans="1:8" x14ac:dyDescent="0.25">
      <c r="A12" t="s">
        <v>15</v>
      </c>
      <c r="B12" s="4" t="s">
        <v>18</v>
      </c>
      <c r="C12" s="8">
        <v>3.7037037037037035E-2</v>
      </c>
      <c r="D12" s="8"/>
      <c r="E12" s="8"/>
      <c r="F12" s="8"/>
      <c r="G12" s="8"/>
      <c r="H12" s="8"/>
    </row>
    <row r="13" spans="1:8" x14ac:dyDescent="0.25">
      <c r="A13" t="s">
        <v>16</v>
      </c>
      <c r="B13" s="5" t="s">
        <v>23</v>
      </c>
      <c r="C13" s="9">
        <v>0.14814814814814814</v>
      </c>
      <c r="D13" s="9"/>
      <c r="E13" s="9"/>
      <c r="F13" s="9"/>
      <c r="G13" s="9"/>
      <c r="H13" s="9"/>
    </row>
  </sheetData>
  <sortState ref="A5:B13">
    <sortCondition ref="A5:A13"/>
  </sortState>
  <mergeCells count="2">
    <mergeCell ref="B3:B4"/>
    <mergeCell ref="C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2"/>
  <sheetViews>
    <sheetView showGridLines="0" tabSelected="1" zoomScale="85" zoomScaleNormal="85" workbookViewId="0">
      <selection activeCell="F15" sqref="F15"/>
    </sheetView>
  </sheetViews>
  <sheetFormatPr defaultRowHeight="15" x14ac:dyDescent="0.25"/>
  <cols>
    <col min="2" max="2" width="30.85546875" customWidth="1"/>
    <col min="3" max="6" width="11.85546875" customWidth="1"/>
    <col min="7" max="7" width="3.7109375" customWidth="1"/>
    <col min="8" max="11" width="11" customWidth="1"/>
    <col min="12" max="12" width="4.140625" customWidth="1"/>
    <col min="13" max="16" width="11" customWidth="1"/>
    <col min="21" max="21" width="12.42578125" bestFit="1" customWidth="1"/>
  </cols>
  <sheetData>
    <row r="2" spans="1:20" x14ac:dyDescent="0.25">
      <c r="B2" s="1" t="s">
        <v>67</v>
      </c>
    </row>
    <row r="3" spans="1:20" x14ac:dyDescent="0.25">
      <c r="B3" s="2" t="s">
        <v>66</v>
      </c>
      <c r="C3" s="2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0" x14ac:dyDescent="0.25">
      <c r="B4" s="2"/>
      <c r="C4" s="22" t="s">
        <v>33</v>
      </c>
      <c r="D4" s="22"/>
      <c r="E4" s="22"/>
      <c r="F4" s="22"/>
      <c r="G4" s="14"/>
      <c r="H4" s="22" t="s">
        <v>34</v>
      </c>
      <c r="I4" s="22"/>
      <c r="J4" s="22"/>
      <c r="K4" s="22"/>
      <c r="L4" s="14"/>
      <c r="M4" s="13" t="s">
        <v>35</v>
      </c>
      <c r="N4" s="13"/>
      <c r="O4" s="13"/>
      <c r="P4" s="13"/>
    </row>
    <row r="5" spans="1:20" x14ac:dyDescent="0.25">
      <c r="B5" s="2"/>
      <c r="C5" s="3" t="s">
        <v>63</v>
      </c>
      <c r="D5" s="3" t="s">
        <v>64</v>
      </c>
      <c r="E5" s="3" t="s">
        <v>65</v>
      </c>
      <c r="F5" s="3" t="s">
        <v>68</v>
      </c>
      <c r="G5" s="3"/>
      <c r="H5" s="3" t="s">
        <v>63</v>
      </c>
      <c r="I5" s="3" t="s">
        <v>64</v>
      </c>
      <c r="J5" s="3" t="s">
        <v>65</v>
      </c>
      <c r="K5" s="3" t="s">
        <v>68</v>
      </c>
      <c r="L5" s="3"/>
      <c r="M5" s="3" t="s">
        <v>63</v>
      </c>
      <c r="N5" s="3" t="s">
        <v>64</v>
      </c>
      <c r="O5" s="3" t="s">
        <v>65</v>
      </c>
      <c r="P5" s="3" t="s">
        <v>68</v>
      </c>
    </row>
    <row r="6" spans="1:20" x14ac:dyDescent="0.25">
      <c r="A6" t="s">
        <v>19</v>
      </c>
      <c r="B6" s="4" t="s">
        <v>36</v>
      </c>
      <c r="C6" s="15">
        <v>3987783589</v>
      </c>
      <c r="D6" s="15">
        <v>3759704303.9378533</v>
      </c>
      <c r="E6" s="15">
        <f>C6-D6</f>
        <v>228079285.06214666</v>
      </c>
      <c r="F6" s="19">
        <f>E6/C6</f>
        <v>5.7194499142653114E-2</v>
      </c>
      <c r="G6" s="15"/>
      <c r="H6" s="15">
        <v>4231274721</v>
      </c>
      <c r="I6" s="15">
        <v>3910368071.4972095</v>
      </c>
      <c r="J6" s="15">
        <f>H6-I6</f>
        <v>320906649.50279045</v>
      </c>
      <c r="K6" s="19">
        <f>J6/H6</f>
        <v>7.5841601092483266E-2</v>
      </c>
      <c r="L6" s="15"/>
      <c r="M6" s="15">
        <v>4267230697</v>
      </c>
      <c r="N6" s="15">
        <v>4072950067.4910836</v>
      </c>
      <c r="O6" s="15">
        <v>194280629.50891638</v>
      </c>
      <c r="P6" s="19">
        <f>O6/M6</f>
        <v>4.5528503918361357E-2</v>
      </c>
      <c r="T6" s="8"/>
    </row>
    <row r="7" spans="1:20" x14ac:dyDescent="0.25">
      <c r="A7" t="s">
        <v>19</v>
      </c>
      <c r="B7" s="4" t="s">
        <v>37</v>
      </c>
      <c r="C7" s="15">
        <v>5703610531</v>
      </c>
      <c r="D7" s="15">
        <v>5926671820.2665939</v>
      </c>
      <c r="E7" s="15">
        <f t="shared" ref="E7:E32" si="0">C7-D7</f>
        <v>-223061289.26659393</v>
      </c>
      <c r="F7" s="19">
        <f t="shared" ref="F7:F32" si="1">E7/C7</f>
        <v>-3.9108786978742947E-2</v>
      </c>
      <c r="G7" s="15"/>
      <c r="H7" s="15">
        <v>5808701514</v>
      </c>
      <c r="I7" s="15">
        <v>6173455895.6581697</v>
      </c>
      <c r="J7" s="15">
        <f t="shared" ref="J7:J32" si="2">H7-I7</f>
        <v>-364754381.65816975</v>
      </c>
      <c r="K7" s="19">
        <f t="shared" ref="K7:K32" si="3">J7/H7</f>
        <v>-6.2794478383688165E-2</v>
      </c>
      <c r="L7" s="15"/>
      <c r="M7" s="15">
        <v>5969712768</v>
      </c>
      <c r="N7" s="15">
        <v>6445612172.4350462</v>
      </c>
      <c r="O7" s="15">
        <v>-475899404.4350462</v>
      </c>
      <c r="P7" s="19">
        <f t="shared" ref="P7:P32" si="4">O7/M7</f>
        <v>-7.9718978605813923E-2</v>
      </c>
      <c r="T7" s="8"/>
    </row>
    <row r="8" spans="1:20" x14ac:dyDescent="0.25">
      <c r="A8" t="s">
        <v>19</v>
      </c>
      <c r="B8" s="4" t="s">
        <v>38</v>
      </c>
      <c r="C8" s="15">
        <v>11078182793</v>
      </c>
      <c r="D8" s="15">
        <v>10960237046.932514</v>
      </c>
      <c r="E8" s="15">
        <f t="shared" si="0"/>
        <v>117945746.06748581</v>
      </c>
      <c r="F8" s="19">
        <f t="shared" si="1"/>
        <v>1.0646669067603082E-2</v>
      </c>
      <c r="G8" s="15"/>
      <c r="H8" s="15">
        <v>11129106801</v>
      </c>
      <c r="I8" s="15">
        <v>11427123118.486322</v>
      </c>
      <c r="J8" s="15">
        <f t="shared" si="2"/>
        <v>-298016317.4863224</v>
      </c>
      <c r="K8" s="19">
        <f t="shared" si="3"/>
        <v>-2.677809844178549E-2</v>
      </c>
      <c r="L8" s="15"/>
      <c r="M8" s="15">
        <v>11039956265</v>
      </c>
      <c r="N8" s="15">
        <v>11958215833.699608</v>
      </c>
      <c r="O8" s="15">
        <v>-918259568.69960785</v>
      </c>
      <c r="P8" s="19">
        <f t="shared" si="4"/>
        <v>-8.3176015072701726E-2</v>
      </c>
      <c r="T8" s="8"/>
    </row>
    <row r="9" spans="1:20" x14ac:dyDescent="0.25">
      <c r="A9" t="s">
        <v>19</v>
      </c>
      <c r="B9" s="4" t="s">
        <v>39</v>
      </c>
      <c r="C9" s="15">
        <v>3667660686</v>
      </c>
      <c r="D9" s="15">
        <v>3505236939.9291182</v>
      </c>
      <c r="E9" s="15">
        <f t="shared" si="0"/>
        <v>162423746.07088184</v>
      </c>
      <c r="F9" s="19">
        <f t="shared" si="1"/>
        <v>4.4285379694713078E-2</v>
      </c>
      <c r="G9" s="15"/>
      <c r="H9" s="15">
        <v>3974292342</v>
      </c>
      <c r="I9" s="15">
        <v>3630969088.6293125</v>
      </c>
      <c r="J9" s="15">
        <f t="shared" si="2"/>
        <v>343323253.37068748</v>
      </c>
      <c r="K9" s="19">
        <f t="shared" si="3"/>
        <v>8.6386008835453582E-2</v>
      </c>
      <c r="L9" s="15"/>
      <c r="M9" s="15">
        <v>4020130041</v>
      </c>
      <c r="N9" s="15">
        <v>3779436633.8382473</v>
      </c>
      <c r="O9" s="15">
        <v>240693407.1617527</v>
      </c>
      <c r="P9" s="19">
        <f t="shared" si="4"/>
        <v>5.987204510973497E-2</v>
      </c>
      <c r="T9" s="8"/>
    </row>
    <row r="10" spans="1:20" x14ac:dyDescent="0.25">
      <c r="A10" t="s">
        <v>19</v>
      </c>
      <c r="B10" s="10" t="s">
        <v>40</v>
      </c>
      <c r="C10" s="16">
        <v>24353053904</v>
      </c>
      <c r="D10" s="16">
        <v>24169054165.85865</v>
      </c>
      <c r="E10" s="16">
        <f t="shared" si="0"/>
        <v>183999738.14134979</v>
      </c>
      <c r="F10" s="20">
        <f t="shared" si="1"/>
        <v>7.5555098291441693E-3</v>
      </c>
      <c r="G10" s="16"/>
      <c r="H10" s="16">
        <v>25909656415</v>
      </c>
      <c r="I10" s="16">
        <v>25066134201.844898</v>
      </c>
      <c r="J10" s="16">
        <f t="shared" si="2"/>
        <v>843522213.15510178</v>
      </c>
      <c r="K10" s="20">
        <f t="shared" si="3"/>
        <v>3.2556287109494722E-2</v>
      </c>
      <c r="L10" s="16"/>
      <c r="M10" s="16">
        <v>25870525220</v>
      </c>
      <c r="N10" s="16">
        <v>26040512525.913742</v>
      </c>
      <c r="O10" s="16">
        <v>-169987305.91374207</v>
      </c>
      <c r="P10" s="20">
        <f t="shared" si="4"/>
        <v>-6.5706940415082172E-3</v>
      </c>
      <c r="T10" s="8"/>
    </row>
    <row r="11" spans="1:20" x14ac:dyDescent="0.25">
      <c r="A11" t="s">
        <v>19</v>
      </c>
      <c r="B11" s="4" t="s">
        <v>41</v>
      </c>
      <c r="C11" s="15">
        <v>13782967946</v>
      </c>
      <c r="D11" s="15">
        <v>13376878387.69141</v>
      </c>
      <c r="E11" s="15">
        <f t="shared" si="0"/>
        <v>406089558.30858994</v>
      </c>
      <c r="F11" s="19">
        <f t="shared" si="1"/>
        <v>2.9463143199606912E-2</v>
      </c>
      <c r="G11" s="15"/>
      <c r="H11" s="15">
        <v>14150077865</v>
      </c>
      <c r="I11" s="15">
        <v>13943722402.646597</v>
      </c>
      <c r="J11" s="15">
        <f t="shared" si="2"/>
        <v>206355462.35340309</v>
      </c>
      <c r="K11" s="19">
        <f t="shared" si="3"/>
        <v>1.4583344651679986E-2</v>
      </c>
      <c r="L11" s="15"/>
      <c r="M11" s="15">
        <v>14418477506</v>
      </c>
      <c r="N11" s="15">
        <v>14392087271.041504</v>
      </c>
      <c r="O11" s="15">
        <v>26390234.958496094</v>
      </c>
      <c r="P11" s="19">
        <f t="shared" si="4"/>
        <v>1.8303066289429139E-3</v>
      </c>
      <c r="T11" s="8"/>
    </row>
    <row r="12" spans="1:20" x14ac:dyDescent="0.25">
      <c r="A12" t="s">
        <v>19</v>
      </c>
      <c r="B12" s="4" t="s">
        <v>42</v>
      </c>
      <c r="C12" s="15">
        <v>16324875462</v>
      </c>
      <c r="D12" s="15">
        <v>16179687672.718765</v>
      </c>
      <c r="E12" s="15">
        <f t="shared" si="0"/>
        <v>145187789.28123474</v>
      </c>
      <c r="F12" s="19">
        <f t="shared" si="1"/>
        <v>8.8936537138793858E-3</v>
      </c>
      <c r="G12" s="15"/>
      <c r="H12" s="15">
        <v>16802787775</v>
      </c>
      <c r="I12" s="15">
        <v>16781893075.101181</v>
      </c>
      <c r="J12" s="15">
        <f t="shared" si="2"/>
        <v>20894699.89881897</v>
      </c>
      <c r="K12" s="19">
        <f t="shared" si="3"/>
        <v>1.2435257874236271E-3</v>
      </c>
      <c r="L12" s="15"/>
      <c r="M12" s="15">
        <v>17504269623</v>
      </c>
      <c r="N12" s="15">
        <v>17322290079.761238</v>
      </c>
      <c r="O12" s="15">
        <v>181979543.2387619</v>
      </c>
      <c r="P12" s="19">
        <f t="shared" si="4"/>
        <v>1.0396294570305701E-2</v>
      </c>
      <c r="T12" s="8"/>
    </row>
    <row r="13" spans="1:20" x14ac:dyDescent="0.25">
      <c r="A13" t="s">
        <v>19</v>
      </c>
      <c r="B13" s="4" t="s">
        <v>43</v>
      </c>
      <c r="C13" s="15">
        <v>11113552703</v>
      </c>
      <c r="D13" s="15">
        <v>11293493503.521006</v>
      </c>
      <c r="E13" s="15">
        <f t="shared" si="0"/>
        <v>-179940800.52100563</v>
      </c>
      <c r="F13" s="19">
        <f t="shared" si="1"/>
        <v>-1.619111415852037E-2</v>
      </c>
      <c r="G13" s="15"/>
      <c r="H13" s="15">
        <v>11545498468</v>
      </c>
      <c r="I13" s="15">
        <v>11732828068.062128</v>
      </c>
      <c r="J13" s="15">
        <f t="shared" si="2"/>
        <v>-187329600.06212807</v>
      </c>
      <c r="K13" s="19">
        <f t="shared" si="3"/>
        <v>-1.6225336704286854E-2</v>
      </c>
      <c r="L13" s="15"/>
      <c r="M13" s="15">
        <v>11798288649</v>
      </c>
      <c r="N13" s="15">
        <v>12237040905.768429</v>
      </c>
      <c r="O13" s="15">
        <v>-438752256.7684288</v>
      </c>
      <c r="P13" s="19">
        <f t="shared" si="4"/>
        <v>-3.7187787976828028E-2</v>
      </c>
      <c r="T13" s="8"/>
    </row>
    <row r="14" spans="1:20" x14ac:dyDescent="0.25">
      <c r="A14" t="s">
        <v>19</v>
      </c>
      <c r="B14" s="4" t="s">
        <v>44</v>
      </c>
      <c r="C14" s="15">
        <v>15694109579</v>
      </c>
      <c r="D14" s="15">
        <v>16675823301.785873</v>
      </c>
      <c r="E14" s="15">
        <f t="shared" si="0"/>
        <v>-981713722.78587341</v>
      </c>
      <c r="F14" s="19">
        <f t="shared" si="1"/>
        <v>-6.255300549828495E-2</v>
      </c>
      <c r="G14" s="15"/>
      <c r="H14" s="15">
        <v>16247984612</v>
      </c>
      <c r="I14" s="15">
        <v>17263906988.152447</v>
      </c>
      <c r="J14" s="15">
        <f t="shared" si="2"/>
        <v>-1015922376.1524467</v>
      </c>
      <c r="K14" s="19">
        <f t="shared" si="3"/>
        <v>-6.252605479464414E-2</v>
      </c>
      <c r="L14" s="15"/>
      <c r="M14" s="15">
        <v>16656492151</v>
      </c>
      <c r="N14" s="15">
        <v>18076048566.32777</v>
      </c>
      <c r="O14" s="15">
        <v>-1419556415.3277702</v>
      </c>
      <c r="P14" s="19">
        <f t="shared" si="4"/>
        <v>-8.5225412557382002E-2</v>
      </c>
      <c r="T14" s="8"/>
    </row>
    <row r="15" spans="1:20" x14ac:dyDescent="0.25">
      <c r="A15" t="s">
        <v>19</v>
      </c>
      <c r="B15" s="4" t="s">
        <v>45</v>
      </c>
      <c r="C15" s="15">
        <v>9515573171</v>
      </c>
      <c r="D15" s="15">
        <v>10296191423.514906</v>
      </c>
      <c r="E15" s="15">
        <f t="shared" si="0"/>
        <v>-780618252.51490593</v>
      </c>
      <c r="F15" s="19">
        <f t="shared" si="1"/>
        <v>-8.2035862526279132E-2</v>
      </c>
      <c r="G15" s="15"/>
      <c r="H15" s="15">
        <v>9964478380</v>
      </c>
      <c r="I15" s="15">
        <v>10785340318.299362</v>
      </c>
      <c r="J15" s="15">
        <f t="shared" si="2"/>
        <v>-820861938.29936218</v>
      </c>
      <c r="K15" s="19">
        <f t="shared" si="3"/>
        <v>-8.2378816732337795E-2</v>
      </c>
      <c r="L15" s="15"/>
      <c r="M15" s="15">
        <v>10147462440</v>
      </c>
      <c r="N15" s="15">
        <v>11321091313.895933</v>
      </c>
      <c r="O15" s="15">
        <v>-1173628873.8959332</v>
      </c>
      <c r="P15" s="19">
        <f t="shared" si="4"/>
        <v>-0.11565737550992435</v>
      </c>
      <c r="T15" s="8"/>
    </row>
    <row r="16" spans="1:20" x14ac:dyDescent="0.25">
      <c r="A16" t="s">
        <v>19</v>
      </c>
      <c r="B16" s="4" t="s">
        <v>46</v>
      </c>
      <c r="C16" s="15">
        <v>44817070386</v>
      </c>
      <c r="D16" s="15">
        <v>46852920853.734329</v>
      </c>
      <c r="E16" s="15">
        <f t="shared" si="0"/>
        <v>-2035850467.7343292</v>
      </c>
      <c r="F16" s="19">
        <f t="shared" si="1"/>
        <v>-4.5425781966558221E-2</v>
      </c>
      <c r="G16" s="15"/>
      <c r="H16" s="15">
        <v>46167216680</v>
      </c>
      <c r="I16" s="15">
        <v>48568300597.057785</v>
      </c>
      <c r="J16" s="15">
        <f t="shared" si="2"/>
        <v>-2401083917.057785</v>
      </c>
      <c r="K16" s="19">
        <f t="shared" si="3"/>
        <v>-5.200841830471347E-2</v>
      </c>
      <c r="L16" s="15"/>
      <c r="M16" s="15">
        <v>47644235435</v>
      </c>
      <c r="N16" s="15">
        <v>50460784280.552673</v>
      </c>
      <c r="O16" s="15">
        <v>-2816548845.5526733</v>
      </c>
      <c r="P16" s="19">
        <f t="shared" si="4"/>
        <v>-5.9116256559415881E-2</v>
      </c>
      <c r="T16" s="8"/>
    </row>
    <row r="17" spans="1:20" x14ac:dyDescent="0.25">
      <c r="A17" t="s">
        <v>19</v>
      </c>
      <c r="B17" s="4" t="s">
        <v>47</v>
      </c>
      <c r="C17" s="15">
        <v>7458205423</v>
      </c>
      <c r="D17" s="15">
        <v>7514644214.5561676</v>
      </c>
      <c r="E17" s="15">
        <f t="shared" si="0"/>
        <v>-56438791.556167603</v>
      </c>
      <c r="F17" s="19">
        <f t="shared" si="1"/>
        <v>-7.5673420555189769E-3</v>
      </c>
      <c r="G17" s="15"/>
      <c r="H17" s="15">
        <v>7672817712</v>
      </c>
      <c r="I17" s="15">
        <v>7753034730.3893385</v>
      </c>
      <c r="J17" s="15">
        <f t="shared" si="2"/>
        <v>-80217018.389338493</v>
      </c>
      <c r="K17" s="19">
        <f t="shared" si="3"/>
        <v>-1.0454701440890753E-2</v>
      </c>
      <c r="L17" s="15"/>
      <c r="M17" s="15">
        <v>8095589257</v>
      </c>
      <c r="N17" s="15">
        <v>8059518799.6814308</v>
      </c>
      <c r="O17" s="15">
        <v>36070457.318569183</v>
      </c>
      <c r="P17" s="19">
        <f t="shared" si="4"/>
        <v>4.4555690973798112E-3</v>
      </c>
      <c r="T17" s="8"/>
    </row>
    <row r="18" spans="1:20" x14ac:dyDescent="0.25">
      <c r="A18" t="s">
        <v>19</v>
      </c>
      <c r="B18" s="4" t="s">
        <v>48</v>
      </c>
      <c r="C18" s="15">
        <v>10348320959</v>
      </c>
      <c r="D18" s="15">
        <v>10581040136.011415</v>
      </c>
      <c r="E18" s="15">
        <f t="shared" si="0"/>
        <v>-232719177.01141548</v>
      </c>
      <c r="F18" s="19">
        <f t="shared" si="1"/>
        <v>-2.2488592877380573E-2</v>
      </c>
      <c r="G18" s="15"/>
      <c r="H18" s="15">
        <v>10615089796</v>
      </c>
      <c r="I18" s="15">
        <v>10985765148.003672</v>
      </c>
      <c r="J18" s="15">
        <f t="shared" si="2"/>
        <v>-370675352.00367165</v>
      </c>
      <c r="K18" s="19">
        <f t="shared" si="3"/>
        <v>-3.4919662398272912E-2</v>
      </c>
      <c r="L18" s="15"/>
      <c r="M18" s="15">
        <v>10927731310</v>
      </c>
      <c r="N18" s="15">
        <v>11407507064.989336</v>
      </c>
      <c r="O18" s="15">
        <v>-479775754.98933601</v>
      </c>
      <c r="P18" s="19">
        <f t="shared" si="4"/>
        <v>-4.3904424567091226E-2</v>
      </c>
      <c r="T18" s="8"/>
    </row>
    <row r="19" spans="1:20" x14ac:dyDescent="0.25">
      <c r="A19" t="s">
        <v>19</v>
      </c>
      <c r="B19" s="4" t="s">
        <v>49</v>
      </c>
      <c r="C19" s="15">
        <v>13909776547</v>
      </c>
      <c r="D19" s="15">
        <v>14631338811.561848</v>
      </c>
      <c r="E19" s="15">
        <f t="shared" si="0"/>
        <v>-721562264.56184769</v>
      </c>
      <c r="F19" s="19">
        <f t="shared" si="1"/>
        <v>-5.1874468444819917E-2</v>
      </c>
      <c r="G19" s="15"/>
      <c r="H19" s="15">
        <v>14666623767</v>
      </c>
      <c r="I19" s="15">
        <v>15279136705.133377</v>
      </c>
      <c r="J19" s="15">
        <f t="shared" si="2"/>
        <v>-612512938.13337708</v>
      </c>
      <c r="K19" s="19">
        <f t="shared" si="3"/>
        <v>-4.1762367935798232E-2</v>
      </c>
      <c r="L19" s="15"/>
      <c r="M19" s="15">
        <v>15092463545</v>
      </c>
      <c r="N19" s="15">
        <v>16047056613.664574</v>
      </c>
      <c r="O19" s="15">
        <v>-954593068.66457367</v>
      </c>
      <c r="P19" s="19">
        <f t="shared" si="4"/>
        <v>-6.3249652107380566E-2</v>
      </c>
      <c r="T19" s="8"/>
    </row>
    <row r="20" spans="1:20" x14ac:dyDescent="0.25">
      <c r="A20" t="s">
        <v>19</v>
      </c>
      <c r="B20" s="4" t="s">
        <v>50</v>
      </c>
      <c r="C20" s="15">
        <v>7321042887</v>
      </c>
      <c r="D20" s="15">
        <v>7520239080.3868666</v>
      </c>
      <c r="E20" s="15">
        <f t="shared" si="0"/>
        <v>-199196193.38686657</v>
      </c>
      <c r="F20" s="19">
        <f t="shared" si="1"/>
        <v>-2.7208718274356773E-2</v>
      </c>
      <c r="G20" s="15"/>
      <c r="H20" s="15">
        <v>7429427646</v>
      </c>
      <c r="I20" s="15">
        <v>7821144548.3662777</v>
      </c>
      <c r="J20" s="15">
        <f t="shared" si="2"/>
        <v>-391716902.36627769</v>
      </c>
      <c r="K20" s="19">
        <f t="shared" si="3"/>
        <v>-5.2725044381740208E-2</v>
      </c>
      <c r="L20" s="15"/>
      <c r="M20" s="15">
        <v>7399789000</v>
      </c>
      <c r="N20" s="15">
        <v>8099354073.1227808</v>
      </c>
      <c r="O20" s="15">
        <v>-699565073.1227808</v>
      </c>
      <c r="P20" s="19">
        <f t="shared" si="4"/>
        <v>-9.4538516317530241E-2</v>
      </c>
      <c r="T20" s="8"/>
    </row>
    <row r="21" spans="1:20" x14ac:dyDescent="0.25">
      <c r="A21" t="s">
        <v>19</v>
      </c>
      <c r="B21" s="4" t="s">
        <v>51</v>
      </c>
      <c r="C21" s="15">
        <v>17620988974</v>
      </c>
      <c r="D21" s="15">
        <v>18771282930.303272</v>
      </c>
      <c r="E21" s="15">
        <f t="shared" si="0"/>
        <v>-1150293956.3032722</v>
      </c>
      <c r="F21" s="19">
        <f t="shared" si="1"/>
        <v>-6.5279761425453817E-2</v>
      </c>
      <c r="G21" s="15"/>
      <c r="H21" s="15">
        <v>18035561538</v>
      </c>
      <c r="I21" s="15">
        <v>19688180046.755291</v>
      </c>
      <c r="J21" s="15">
        <f t="shared" si="2"/>
        <v>-1652618508.755291</v>
      </c>
      <c r="K21" s="19">
        <f t="shared" si="3"/>
        <v>-9.1631109199084751E-2</v>
      </c>
      <c r="L21" s="15"/>
      <c r="M21" s="15">
        <v>18475020081</v>
      </c>
      <c r="N21" s="15">
        <v>20671413380.668472</v>
      </c>
      <c r="O21" s="15">
        <v>-2196393299.6684723</v>
      </c>
      <c r="P21" s="19">
        <f t="shared" si="4"/>
        <v>-0.11888448781321097</v>
      </c>
      <c r="T21" s="8"/>
    </row>
    <row r="22" spans="1:20" x14ac:dyDescent="0.25">
      <c r="A22" t="s">
        <v>19</v>
      </c>
      <c r="B22" s="4" t="s">
        <v>52</v>
      </c>
      <c r="C22" s="15">
        <v>5988232342</v>
      </c>
      <c r="D22" s="15">
        <v>6331461517.7416821</v>
      </c>
      <c r="E22" s="15">
        <f t="shared" si="0"/>
        <v>-343229175.74168205</v>
      </c>
      <c r="F22" s="19">
        <f t="shared" si="1"/>
        <v>-5.7317277643747451E-2</v>
      </c>
      <c r="G22" s="15"/>
      <c r="H22" s="15">
        <v>6103599501</v>
      </c>
      <c r="I22" s="15">
        <v>6587082795.6405964</v>
      </c>
      <c r="J22" s="15">
        <f t="shared" si="2"/>
        <v>-483483294.64059639</v>
      </c>
      <c r="K22" s="19">
        <f t="shared" si="3"/>
        <v>-7.9212814432104137E-2</v>
      </c>
      <c r="L22" s="15"/>
      <c r="M22" s="15">
        <v>6201506915</v>
      </c>
      <c r="N22" s="15">
        <v>6892964550.4926071</v>
      </c>
      <c r="O22" s="15">
        <v>-691457635.49260712</v>
      </c>
      <c r="P22" s="19">
        <f t="shared" si="4"/>
        <v>-0.11149832532156535</v>
      </c>
      <c r="T22" s="8"/>
    </row>
    <row r="23" spans="1:20" x14ac:dyDescent="0.25">
      <c r="A23" t="s">
        <v>19</v>
      </c>
      <c r="B23" s="4" t="s">
        <v>53</v>
      </c>
      <c r="C23" s="15">
        <v>26425191550</v>
      </c>
      <c r="D23" s="15">
        <v>24974963207.836628</v>
      </c>
      <c r="E23" s="15">
        <f t="shared" si="0"/>
        <v>1450228342.163372</v>
      </c>
      <c r="F23" s="19">
        <f t="shared" si="1"/>
        <v>5.4880523360420902E-2</v>
      </c>
      <c r="G23" s="15"/>
      <c r="H23" s="15">
        <v>26970684144</v>
      </c>
      <c r="I23" s="15">
        <v>25833337817.209816</v>
      </c>
      <c r="J23" s="15">
        <f t="shared" si="2"/>
        <v>1137346326.790184</v>
      </c>
      <c r="K23" s="19">
        <f t="shared" si="3"/>
        <v>4.2169724754394206E-2</v>
      </c>
      <c r="L23" s="15"/>
      <c r="M23" s="15">
        <v>28336698865</v>
      </c>
      <c r="N23" s="15">
        <v>26780866476.657188</v>
      </c>
      <c r="O23" s="15">
        <v>1555832388.3428116</v>
      </c>
      <c r="P23" s="19">
        <f t="shared" si="4"/>
        <v>5.4905209521935311E-2</v>
      </c>
      <c r="T23" s="8"/>
    </row>
    <row r="24" spans="1:20" x14ac:dyDescent="0.25">
      <c r="A24" t="s">
        <v>19</v>
      </c>
      <c r="B24" s="4" t="s">
        <v>54</v>
      </c>
      <c r="C24" s="15">
        <v>47388341226</v>
      </c>
      <c r="D24" s="15">
        <v>45767112074.870956</v>
      </c>
      <c r="E24" s="15">
        <f t="shared" si="0"/>
        <v>1621229151.1290436</v>
      </c>
      <c r="F24" s="19">
        <f t="shared" si="1"/>
        <v>3.4211561518839216E-2</v>
      </c>
      <c r="G24" s="15"/>
      <c r="H24" s="15">
        <v>47896309609</v>
      </c>
      <c r="I24" s="15">
        <v>47427112836.065941</v>
      </c>
      <c r="J24" s="15">
        <f t="shared" si="2"/>
        <v>469196772.93405914</v>
      </c>
      <c r="K24" s="19">
        <f t="shared" si="3"/>
        <v>9.7960944541308527E-3</v>
      </c>
      <c r="L24" s="15"/>
      <c r="M24" s="15">
        <v>46045517774</v>
      </c>
      <c r="N24" s="15">
        <v>49001421675.387924</v>
      </c>
      <c r="O24" s="15">
        <v>-2955903901.3879242</v>
      </c>
      <c r="P24" s="19">
        <f t="shared" si="4"/>
        <v>-6.41952581768339E-2</v>
      </c>
      <c r="T24" s="8"/>
    </row>
    <row r="25" spans="1:20" x14ac:dyDescent="0.25">
      <c r="A25" t="s">
        <v>19</v>
      </c>
      <c r="B25" s="4" t="s">
        <v>55</v>
      </c>
      <c r="C25" s="15">
        <v>7390910156</v>
      </c>
      <c r="D25" s="15">
        <v>7757553305.6075687</v>
      </c>
      <c r="E25" s="15">
        <f t="shared" si="0"/>
        <v>-366643149.60756874</v>
      </c>
      <c r="F25" s="19">
        <f t="shared" si="1"/>
        <v>-4.9607307066224432E-2</v>
      </c>
      <c r="G25" s="15"/>
      <c r="H25" s="15">
        <v>7384502065</v>
      </c>
      <c r="I25" s="15">
        <v>8055217814.5191021</v>
      </c>
      <c r="J25" s="15">
        <f t="shared" si="2"/>
        <v>-670715749.5191021</v>
      </c>
      <c r="K25" s="19">
        <f t="shared" si="3"/>
        <v>-9.0827484861581126E-2</v>
      </c>
      <c r="L25" s="15"/>
      <c r="M25" s="15">
        <v>7386145244</v>
      </c>
      <c r="N25" s="15">
        <v>8388949789.0553341</v>
      </c>
      <c r="O25" s="15">
        <v>-1002804545.0553341</v>
      </c>
      <c r="P25" s="19">
        <f t="shared" si="4"/>
        <v>-0.13576832189563887</v>
      </c>
      <c r="T25" s="8"/>
    </row>
    <row r="26" spans="1:20" x14ac:dyDescent="0.25">
      <c r="A26" t="s">
        <v>19</v>
      </c>
      <c r="B26" s="4" t="s">
        <v>56</v>
      </c>
      <c r="C26" s="15">
        <v>5120655142</v>
      </c>
      <c r="D26" s="15">
        <v>5737466689.2046289</v>
      </c>
      <c r="E26" s="15">
        <f t="shared" si="0"/>
        <v>-616811547.20462894</v>
      </c>
      <c r="F26" s="19">
        <f t="shared" si="1"/>
        <v>-0.12045559212638517</v>
      </c>
      <c r="G26" s="15"/>
      <c r="H26" s="15">
        <v>5340289571</v>
      </c>
      <c r="I26" s="15">
        <v>5998691796.1950474</v>
      </c>
      <c r="J26" s="15">
        <f t="shared" si="2"/>
        <v>-658402225.19504738</v>
      </c>
      <c r="K26" s="19">
        <f t="shared" si="3"/>
        <v>-0.1232896112544994</v>
      </c>
      <c r="L26" s="15"/>
      <c r="M26" s="15">
        <v>5489267088</v>
      </c>
      <c r="N26" s="15">
        <v>6256825905.7423649</v>
      </c>
      <c r="O26" s="15">
        <v>-767558817.74236488</v>
      </c>
      <c r="P26" s="19">
        <f t="shared" si="4"/>
        <v>-0.13982901641283096</v>
      </c>
      <c r="T26" s="8"/>
    </row>
    <row r="27" spans="1:20" x14ac:dyDescent="0.25">
      <c r="A27" t="s">
        <v>19</v>
      </c>
      <c r="B27" s="4" t="s">
        <v>57</v>
      </c>
      <c r="C27" s="15">
        <v>2534466105</v>
      </c>
      <c r="D27" s="15">
        <v>2568553908.8317418</v>
      </c>
      <c r="E27" s="15">
        <f t="shared" si="0"/>
        <v>-34087803.83174181</v>
      </c>
      <c r="F27" s="19">
        <f t="shared" si="1"/>
        <v>-1.3449698050604551E-2</v>
      </c>
      <c r="G27" s="15"/>
      <c r="H27" s="15">
        <v>2725806697</v>
      </c>
      <c r="I27" s="15">
        <v>2662265159.3186922</v>
      </c>
      <c r="J27" s="15">
        <f t="shared" si="2"/>
        <v>63541537.681307793</v>
      </c>
      <c r="K27" s="19">
        <f t="shared" si="3"/>
        <v>2.3311094565598166E-2</v>
      </c>
      <c r="L27" s="15"/>
      <c r="M27" s="15">
        <v>2785293739</v>
      </c>
      <c r="N27" s="15">
        <v>2763601231.5536766</v>
      </c>
      <c r="O27" s="15">
        <v>21692507.446323395</v>
      </c>
      <c r="P27" s="19">
        <f t="shared" si="4"/>
        <v>7.7882297089827317E-3</v>
      </c>
      <c r="T27" s="8"/>
    </row>
    <row r="28" spans="1:20" x14ac:dyDescent="0.25">
      <c r="A28" t="s">
        <v>19</v>
      </c>
      <c r="B28" s="4" t="s">
        <v>58</v>
      </c>
      <c r="C28" s="15">
        <v>27348107203</v>
      </c>
      <c r="D28" s="15">
        <v>27855733175.080063</v>
      </c>
      <c r="E28" s="15">
        <f t="shared" si="0"/>
        <v>-507625972.08006287</v>
      </c>
      <c r="F28" s="19">
        <f t="shared" si="1"/>
        <v>-1.856164919612345E-2</v>
      </c>
      <c r="G28" s="15"/>
      <c r="H28" s="15">
        <v>27691637546</v>
      </c>
      <c r="I28" s="15">
        <v>28852890940.464108</v>
      </c>
      <c r="J28" s="15">
        <f t="shared" si="2"/>
        <v>-1161253394.4641075</v>
      </c>
      <c r="K28" s="19">
        <f t="shared" si="3"/>
        <v>-4.1935165175229883E-2</v>
      </c>
      <c r="L28" s="15"/>
      <c r="M28" s="15">
        <v>28633465816</v>
      </c>
      <c r="N28" s="15">
        <v>29965732754.478542</v>
      </c>
      <c r="O28" s="15">
        <v>-1332266938.4785423</v>
      </c>
      <c r="P28" s="19">
        <f t="shared" si="4"/>
        <v>-4.6528315749122105E-2</v>
      </c>
      <c r="T28" s="8"/>
    </row>
    <row r="29" spans="1:20" x14ac:dyDescent="0.25">
      <c r="A29" t="s">
        <v>19</v>
      </c>
      <c r="B29" s="4" t="s">
        <v>59</v>
      </c>
      <c r="C29" s="15">
        <v>16725862749</v>
      </c>
      <c r="D29" s="15">
        <v>16513415255.557041</v>
      </c>
      <c r="E29" s="15">
        <f t="shared" si="0"/>
        <v>212447493.44295883</v>
      </c>
      <c r="F29" s="19">
        <f t="shared" si="1"/>
        <v>1.2701736025883661E-2</v>
      </c>
      <c r="G29" s="15"/>
      <c r="H29" s="15">
        <v>17351319941</v>
      </c>
      <c r="I29" s="15">
        <v>17139652206.711136</v>
      </c>
      <c r="J29" s="15">
        <f t="shared" si="2"/>
        <v>211667734.28886414</v>
      </c>
      <c r="K29" s="19">
        <f t="shared" si="3"/>
        <v>1.2198941349050198E-2</v>
      </c>
      <c r="L29" s="15"/>
      <c r="M29" s="15">
        <v>17835511027</v>
      </c>
      <c r="N29" s="15">
        <v>17825507732.441212</v>
      </c>
      <c r="O29" s="15">
        <v>10003294.5587883</v>
      </c>
      <c r="P29" s="19">
        <f t="shared" si="4"/>
        <v>5.6086391601816029E-4</v>
      </c>
      <c r="T29" s="8"/>
    </row>
    <row r="30" spans="1:20" x14ac:dyDescent="0.25">
      <c r="A30" t="s">
        <v>19</v>
      </c>
      <c r="B30" s="4" t="s">
        <v>60</v>
      </c>
      <c r="C30" s="15">
        <v>5721686641.04</v>
      </c>
      <c r="D30" s="15">
        <v>5950868569.225913</v>
      </c>
      <c r="E30" s="15">
        <f t="shared" si="0"/>
        <v>-229181928.18591309</v>
      </c>
      <c r="F30" s="19">
        <f t="shared" si="1"/>
        <v>-4.005495976344764E-2</v>
      </c>
      <c r="G30" s="15"/>
      <c r="H30" s="15">
        <v>5839875500.3100004</v>
      </c>
      <c r="I30" s="15">
        <v>6185971734.4284687</v>
      </c>
      <c r="J30" s="15">
        <f t="shared" si="2"/>
        <v>-346096234.11846828</v>
      </c>
      <c r="K30" s="19">
        <f t="shared" si="3"/>
        <v>-5.9264317210203594E-2</v>
      </c>
      <c r="L30" s="15"/>
      <c r="M30" s="15">
        <v>5982485349.9400015</v>
      </c>
      <c r="N30" s="15">
        <v>6429906726.5013065</v>
      </c>
      <c r="O30" s="15">
        <v>-447421376.56130505</v>
      </c>
      <c r="P30" s="19">
        <f t="shared" si="4"/>
        <v>-7.4788545293435982E-2</v>
      </c>
      <c r="T30" s="8"/>
    </row>
    <row r="31" spans="1:20" x14ac:dyDescent="0.25">
      <c r="A31" t="s">
        <v>19</v>
      </c>
      <c r="B31" s="1" t="s">
        <v>61</v>
      </c>
      <c r="C31" s="18">
        <v>133955717000</v>
      </c>
      <c r="D31" s="18">
        <v>130349684126.53964</v>
      </c>
      <c r="E31" s="18">
        <f t="shared" si="0"/>
        <v>3606032873.4603577</v>
      </c>
      <c r="F31" s="19">
        <f t="shared" si="1"/>
        <v>2.6919589206187877E-2</v>
      </c>
      <c r="G31" s="18"/>
      <c r="H31" s="18">
        <v>134129209125</v>
      </c>
      <c r="I31" s="18">
        <v>135755588685.00508</v>
      </c>
      <c r="J31" s="18">
        <f t="shared" si="2"/>
        <v>-1626379560.0050812</v>
      </c>
      <c r="K31" s="19">
        <f t="shared" si="3"/>
        <v>-1.2125468946062283E-2</v>
      </c>
      <c r="L31" s="18"/>
      <c r="M31" s="18">
        <v>135630165923</v>
      </c>
      <c r="N31" s="18">
        <v>140874065316.91708</v>
      </c>
      <c r="O31" s="18">
        <v>-5243899393.9170837</v>
      </c>
      <c r="P31" s="19">
        <f t="shared" si="4"/>
        <v>-3.8663223319317853E-2</v>
      </c>
      <c r="T31" s="8"/>
    </row>
    <row r="32" spans="1:20" x14ac:dyDescent="0.25">
      <c r="A32" t="s">
        <v>19</v>
      </c>
      <c r="B32" s="5" t="s">
        <v>62</v>
      </c>
      <c r="C32" s="17">
        <v>5636108611</v>
      </c>
      <c r="D32" s="17">
        <v>5679254915.814188</v>
      </c>
      <c r="E32" s="17">
        <f t="shared" si="0"/>
        <v>-43146304.814188004</v>
      </c>
      <c r="F32" s="21">
        <f t="shared" si="1"/>
        <v>-7.6553359404712869E-3</v>
      </c>
      <c r="G32" s="17"/>
      <c r="H32" s="17">
        <v>5915093679</v>
      </c>
      <c r="I32" s="17">
        <v>5918645214.5944805</v>
      </c>
      <c r="J32" s="17">
        <f t="shared" si="2"/>
        <v>-3551535.5944805145</v>
      </c>
      <c r="K32" s="21">
        <f t="shared" si="3"/>
        <v>-6.0041916277493907E-4</v>
      </c>
      <c r="L32" s="17"/>
      <c r="M32" s="17">
        <v>6071450295</v>
      </c>
      <c r="N32" s="17">
        <v>6188518019.678175</v>
      </c>
      <c r="O32" s="17">
        <v>-117067724.67817497</v>
      </c>
      <c r="P32" s="21">
        <f t="shared" si="4"/>
        <v>-1.9281673898340786E-2</v>
      </c>
    </row>
  </sheetData>
  <mergeCells count="5">
    <mergeCell ref="C3:P3"/>
    <mergeCell ref="C4:F4"/>
    <mergeCell ref="H4:K4"/>
    <mergeCell ref="B3:B5"/>
    <mergeCell ref="M4:P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4 M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tabx</vt:lpstr>
      <vt:lpstr>tabx (2)</vt:lpstr>
      <vt:lpstr>tabx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 de Oliveira Júnior (SEPLAG)</dc:creator>
  <cp:lastModifiedBy>Francisco Alves de Oliveira Júnior (SEPLAG)</cp:lastModifiedBy>
  <dcterms:created xsi:type="dcterms:W3CDTF">2015-10-20T19:38:14Z</dcterms:created>
  <dcterms:modified xsi:type="dcterms:W3CDTF">2015-10-20T20:57:45Z</dcterms:modified>
</cp:coreProperties>
</file>