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-15" windowWidth="13755" windowHeight="12525" tabRatio="892" firstSheet="4" activeTab="7"/>
  </bookViews>
  <sheets>
    <sheet name="Menu" sheetId="12" r:id="rId1"/>
    <sheet name="Série Encadeada" sheetId="4" r:id="rId2"/>
    <sheet name="Taxa Trim." sheetId="5" r:id="rId3"/>
    <sheet name="Acum. em 4 Trim." sheetId="6" r:id="rId4"/>
    <sheet name="Tx. Acum. ao Longo do Ano" sheetId="2" r:id="rId5"/>
    <sheet name="Série com Ajuste Sazonal" sheetId="7" r:id="rId6"/>
    <sheet name="Trim. contra Trim. Ant." sheetId="9" r:id="rId7"/>
    <sheet name="Valores Correntes" sheetId="14" r:id="rId8"/>
    <sheet name="Série Anual" sheetId="11" r:id="rId9"/>
  </sheets>
  <definedNames>
    <definedName name="_xlnm.Print_Area" localSheetId="8">'Série Anual'!$A$5:$O$81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9" i="9" l="1"/>
  <c r="D69" i="9"/>
  <c r="E69" i="9"/>
  <c r="F69" i="9"/>
  <c r="G69" i="9"/>
  <c r="H69" i="9"/>
  <c r="I69" i="9"/>
  <c r="J69" i="9"/>
  <c r="K69" i="9"/>
  <c r="L69" i="9"/>
  <c r="M69" i="9"/>
  <c r="N69" i="9"/>
  <c r="O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B70" i="9"/>
  <c r="B69" i="9"/>
  <c r="C69" i="2" l="1"/>
  <c r="D69" i="2"/>
  <c r="E69" i="2"/>
  <c r="F69" i="2"/>
  <c r="G69" i="2"/>
  <c r="H69" i="2"/>
  <c r="I69" i="2"/>
  <c r="J69" i="2"/>
  <c r="K69" i="2"/>
  <c r="L69" i="2"/>
  <c r="M69" i="2"/>
  <c r="N69" i="2"/>
  <c r="O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B71" i="2"/>
  <c r="B70" i="2"/>
  <c r="B69" i="2"/>
  <c r="O71" i="6" l="1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71" i="9" l="1"/>
  <c r="B64" i="2" l="1"/>
  <c r="O68" i="9" l="1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O68" i="2" l="1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O67" i="2" l="1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N67" i="9" l="1"/>
  <c r="M67" i="9"/>
  <c r="L67" i="9"/>
  <c r="K67" i="9"/>
  <c r="J67" i="9"/>
  <c r="I67" i="9"/>
  <c r="H67" i="9"/>
  <c r="G67" i="9"/>
  <c r="F67" i="9"/>
  <c r="E67" i="9"/>
  <c r="D67" i="9"/>
  <c r="C67" i="9"/>
  <c r="B67" i="9"/>
  <c r="O67" i="9"/>
  <c r="N66" i="9" l="1"/>
  <c r="M66" i="9"/>
  <c r="L66" i="9"/>
  <c r="K66" i="9"/>
  <c r="J66" i="9"/>
  <c r="I66" i="9"/>
  <c r="H66" i="9"/>
  <c r="G66" i="9"/>
  <c r="F66" i="9"/>
  <c r="E66" i="9"/>
  <c r="D66" i="9"/>
  <c r="C66" i="9"/>
  <c r="B66" i="9"/>
  <c r="O66" i="2" l="1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6" i="9" l="1"/>
  <c r="O65" i="9" l="1"/>
  <c r="N65" i="9"/>
  <c r="M65" i="9"/>
  <c r="L65" i="9"/>
  <c r="K65" i="9"/>
  <c r="J65" i="9"/>
  <c r="I65" i="9"/>
  <c r="H65" i="9"/>
  <c r="G65" i="9"/>
  <c r="F65" i="9"/>
  <c r="E65" i="9"/>
  <c r="D65" i="9"/>
  <c r="C65" i="9"/>
  <c r="B65" i="9"/>
  <c r="O65" i="2" l="1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B65" i="6"/>
  <c r="B65" i="5"/>
  <c r="O64" i="9" l="1"/>
  <c r="N64" i="9"/>
  <c r="M64" i="9"/>
  <c r="J64" i="9"/>
  <c r="K64" i="9"/>
  <c r="I64" i="9"/>
  <c r="H64" i="9"/>
  <c r="L64" i="9"/>
  <c r="E64" i="9"/>
  <c r="F64" i="9"/>
  <c r="D64" i="9"/>
  <c r="C64" i="9"/>
  <c r="G64" i="9"/>
  <c r="B64" i="9"/>
  <c r="O64" i="2" l="1"/>
  <c r="N64" i="2"/>
  <c r="M64" i="2"/>
  <c r="J64" i="2"/>
  <c r="K64" i="2"/>
  <c r="I64" i="2"/>
  <c r="H64" i="2"/>
  <c r="L64" i="2"/>
  <c r="E64" i="2"/>
  <c r="F64" i="2"/>
  <c r="D64" i="2"/>
  <c r="C64" i="2"/>
  <c r="G64" i="2"/>
  <c r="O64" i="6"/>
  <c r="N64" i="6"/>
  <c r="M64" i="6"/>
  <c r="J64" i="6"/>
  <c r="K64" i="6"/>
  <c r="I64" i="6"/>
  <c r="H64" i="6"/>
  <c r="L64" i="6"/>
  <c r="E64" i="6"/>
  <c r="F64" i="6"/>
  <c r="D64" i="6"/>
  <c r="C64" i="6"/>
  <c r="G64" i="6"/>
  <c r="B64" i="6"/>
  <c r="O64" i="5"/>
  <c r="N64" i="5"/>
  <c r="M64" i="5"/>
  <c r="J64" i="5"/>
  <c r="K64" i="5"/>
  <c r="I64" i="5"/>
  <c r="H64" i="5"/>
  <c r="L64" i="5"/>
  <c r="E64" i="5"/>
  <c r="F64" i="5"/>
  <c r="D64" i="5"/>
  <c r="C64" i="5"/>
  <c r="G64" i="5"/>
  <c r="B64" i="5"/>
  <c r="O63" i="9" l="1"/>
  <c r="N63" i="9"/>
  <c r="M63" i="9"/>
  <c r="J63" i="9"/>
  <c r="K63" i="9"/>
  <c r="I63" i="9"/>
  <c r="H63" i="9"/>
  <c r="L63" i="9"/>
  <c r="E63" i="9"/>
  <c r="F63" i="9"/>
  <c r="D63" i="9"/>
  <c r="C63" i="9"/>
  <c r="G63" i="9"/>
  <c r="B63" i="9"/>
  <c r="O63" i="2" l="1"/>
  <c r="N63" i="2"/>
  <c r="M63" i="2"/>
  <c r="J63" i="2"/>
  <c r="K63" i="2"/>
  <c r="I63" i="2"/>
  <c r="H63" i="2"/>
  <c r="L63" i="2"/>
  <c r="E63" i="2"/>
  <c r="F63" i="2"/>
  <c r="D63" i="2"/>
  <c r="C63" i="2"/>
  <c r="G63" i="2"/>
  <c r="B63" i="2"/>
  <c r="O63" i="6"/>
  <c r="N63" i="6"/>
  <c r="M63" i="6"/>
  <c r="J63" i="6"/>
  <c r="K63" i="6"/>
  <c r="I63" i="6"/>
  <c r="H63" i="6"/>
  <c r="L63" i="6"/>
  <c r="E63" i="6"/>
  <c r="F63" i="6"/>
  <c r="D63" i="6"/>
  <c r="C63" i="6"/>
  <c r="G63" i="6"/>
  <c r="B63" i="6"/>
  <c r="O63" i="5"/>
  <c r="N63" i="5"/>
  <c r="M63" i="5"/>
  <c r="J63" i="5"/>
  <c r="K63" i="5"/>
  <c r="I63" i="5"/>
  <c r="H63" i="5"/>
  <c r="L63" i="5"/>
  <c r="E63" i="5"/>
  <c r="F63" i="5"/>
  <c r="D63" i="5"/>
  <c r="C63" i="5"/>
  <c r="G63" i="5"/>
  <c r="B63" i="5"/>
  <c r="N62" i="9" l="1"/>
  <c r="M62" i="9"/>
  <c r="J62" i="9"/>
  <c r="K62" i="9"/>
  <c r="I62" i="9"/>
  <c r="H62" i="9"/>
  <c r="L62" i="9"/>
  <c r="E62" i="9"/>
  <c r="F62" i="9"/>
  <c r="D62" i="9"/>
  <c r="C62" i="9"/>
  <c r="G62" i="9"/>
  <c r="B62" i="9"/>
  <c r="O62" i="9"/>
  <c r="O62" i="2"/>
  <c r="N62" i="2"/>
  <c r="M62" i="2"/>
  <c r="J62" i="2"/>
  <c r="K62" i="2"/>
  <c r="I62" i="2"/>
  <c r="H62" i="2"/>
  <c r="L62" i="2"/>
  <c r="E62" i="2"/>
  <c r="F62" i="2"/>
  <c r="D62" i="2"/>
  <c r="C62" i="2"/>
  <c r="G62" i="2"/>
  <c r="B62" i="2"/>
  <c r="O62" i="6"/>
  <c r="N62" i="6"/>
  <c r="M62" i="6"/>
  <c r="J62" i="6"/>
  <c r="K62" i="6"/>
  <c r="I62" i="6"/>
  <c r="H62" i="6"/>
  <c r="L62" i="6"/>
  <c r="E62" i="6"/>
  <c r="F62" i="6"/>
  <c r="D62" i="6"/>
  <c r="C62" i="6"/>
  <c r="G62" i="6"/>
  <c r="B62" i="6"/>
  <c r="O62" i="5"/>
  <c r="N62" i="5"/>
  <c r="M62" i="5"/>
  <c r="J62" i="5"/>
  <c r="K62" i="5"/>
  <c r="I62" i="5"/>
  <c r="H62" i="5"/>
  <c r="L62" i="5"/>
  <c r="E62" i="5"/>
  <c r="F62" i="5"/>
  <c r="D62" i="5"/>
  <c r="C62" i="5"/>
  <c r="G62" i="5"/>
  <c r="B62" i="5"/>
  <c r="O61" i="9" l="1"/>
  <c r="N61" i="9"/>
  <c r="M61" i="9"/>
  <c r="J61" i="9"/>
  <c r="K61" i="9"/>
  <c r="I61" i="9"/>
  <c r="H61" i="9"/>
  <c r="L61" i="9"/>
  <c r="E61" i="9"/>
  <c r="F61" i="9"/>
  <c r="D61" i="9"/>
  <c r="C61" i="9"/>
  <c r="G61" i="9"/>
  <c r="B61" i="9"/>
  <c r="O61" i="2"/>
  <c r="N61" i="2"/>
  <c r="M61" i="2"/>
  <c r="J61" i="2"/>
  <c r="K61" i="2"/>
  <c r="I61" i="2"/>
  <c r="H61" i="2"/>
  <c r="L61" i="2"/>
  <c r="E61" i="2"/>
  <c r="F61" i="2"/>
  <c r="D61" i="2"/>
  <c r="C61" i="2"/>
  <c r="G61" i="2"/>
  <c r="B61" i="2"/>
  <c r="O61" i="6"/>
  <c r="N61" i="6"/>
  <c r="M61" i="6"/>
  <c r="J61" i="6"/>
  <c r="K61" i="6"/>
  <c r="I61" i="6"/>
  <c r="H61" i="6"/>
  <c r="L61" i="6"/>
  <c r="E61" i="6"/>
  <c r="F61" i="6"/>
  <c r="D61" i="6"/>
  <c r="C61" i="6"/>
  <c r="G61" i="6"/>
  <c r="B61" i="6"/>
  <c r="O61" i="5"/>
  <c r="N61" i="5"/>
  <c r="M61" i="5"/>
  <c r="J61" i="5"/>
  <c r="K61" i="5"/>
  <c r="I61" i="5"/>
  <c r="H61" i="5"/>
  <c r="L61" i="5"/>
  <c r="E61" i="5"/>
  <c r="F61" i="5"/>
  <c r="D61" i="5"/>
  <c r="C61" i="5"/>
  <c r="G61" i="5"/>
  <c r="B61" i="5"/>
  <c r="O60" i="9" l="1"/>
  <c r="N60" i="9"/>
  <c r="M60" i="9"/>
  <c r="K60" i="9"/>
  <c r="H60" i="9"/>
  <c r="L60" i="9"/>
  <c r="F60" i="9"/>
  <c r="G60" i="9"/>
  <c r="J60" i="9" l="1"/>
  <c r="I60" i="9"/>
  <c r="E60" i="9"/>
  <c r="D60" i="9"/>
  <c r="C60" i="9"/>
  <c r="B60" i="9"/>
  <c r="O60" i="2" l="1"/>
  <c r="N60" i="2"/>
  <c r="M60" i="2"/>
  <c r="J60" i="2"/>
  <c r="K60" i="2"/>
  <c r="I60" i="2"/>
  <c r="H60" i="2"/>
  <c r="L60" i="2"/>
  <c r="E60" i="2"/>
  <c r="F60" i="2"/>
  <c r="D60" i="2"/>
  <c r="C60" i="2"/>
  <c r="G60" i="2"/>
  <c r="B60" i="2"/>
  <c r="O60" i="6"/>
  <c r="N60" i="6"/>
  <c r="M60" i="6"/>
  <c r="J60" i="6"/>
  <c r="K60" i="6"/>
  <c r="I60" i="6"/>
  <c r="H60" i="6"/>
  <c r="L60" i="6"/>
  <c r="E60" i="6"/>
  <c r="F60" i="6"/>
  <c r="D60" i="6"/>
  <c r="C60" i="6"/>
  <c r="G60" i="6"/>
  <c r="B60" i="6"/>
  <c r="O60" i="5"/>
  <c r="N60" i="5"/>
  <c r="M60" i="5"/>
  <c r="J60" i="5"/>
  <c r="K60" i="5"/>
  <c r="I60" i="5"/>
  <c r="H60" i="5"/>
  <c r="L60" i="5"/>
  <c r="E60" i="5"/>
  <c r="F60" i="5"/>
  <c r="D60" i="5"/>
  <c r="C60" i="5"/>
  <c r="G60" i="5"/>
  <c r="B60" i="5"/>
  <c r="N59" i="9" l="1"/>
  <c r="M59" i="9"/>
  <c r="J59" i="9"/>
  <c r="K59" i="9"/>
  <c r="I59" i="9"/>
  <c r="H59" i="9"/>
  <c r="L59" i="9"/>
  <c r="E59" i="9"/>
  <c r="F59" i="9"/>
  <c r="O59" i="9"/>
  <c r="D59" i="9"/>
  <c r="C59" i="9"/>
  <c r="G59" i="9"/>
  <c r="B59" i="9"/>
  <c r="O59" i="2" l="1"/>
  <c r="N59" i="2"/>
  <c r="M59" i="2"/>
  <c r="J59" i="2"/>
  <c r="K59" i="2"/>
  <c r="I59" i="2"/>
  <c r="H59" i="2"/>
  <c r="L59" i="2"/>
  <c r="E59" i="2"/>
  <c r="F59" i="2"/>
  <c r="D59" i="2"/>
  <c r="C59" i="2"/>
  <c r="G59" i="2"/>
  <c r="B59" i="2"/>
  <c r="O59" i="6"/>
  <c r="N59" i="6"/>
  <c r="M59" i="6"/>
  <c r="J59" i="6"/>
  <c r="K59" i="6"/>
  <c r="I59" i="6"/>
  <c r="H59" i="6"/>
  <c r="L59" i="6"/>
  <c r="E59" i="6"/>
  <c r="F59" i="6"/>
  <c r="D59" i="6"/>
  <c r="C59" i="6"/>
  <c r="G59" i="6"/>
  <c r="B59" i="6"/>
  <c r="O59" i="5"/>
  <c r="N59" i="5"/>
  <c r="M59" i="5"/>
  <c r="J59" i="5"/>
  <c r="K59" i="5"/>
  <c r="I59" i="5"/>
  <c r="H59" i="5"/>
  <c r="L59" i="5"/>
  <c r="E59" i="5"/>
  <c r="F59" i="5"/>
  <c r="D59" i="5"/>
  <c r="C59" i="5"/>
  <c r="G59" i="5"/>
  <c r="B59" i="5"/>
  <c r="O58" i="9" l="1"/>
  <c r="N58" i="9"/>
  <c r="M58" i="9"/>
  <c r="J58" i="9"/>
  <c r="K58" i="9"/>
  <c r="I58" i="9"/>
  <c r="H58" i="9"/>
  <c r="L58" i="9"/>
  <c r="E58" i="9"/>
  <c r="F58" i="9"/>
  <c r="D58" i="9"/>
  <c r="C58" i="9"/>
  <c r="G58" i="9"/>
  <c r="B58" i="9"/>
  <c r="O58" i="2" l="1"/>
  <c r="N58" i="2"/>
  <c r="M58" i="2"/>
  <c r="J58" i="2"/>
  <c r="K58" i="2"/>
  <c r="I58" i="2"/>
  <c r="H58" i="2"/>
  <c r="L58" i="2"/>
  <c r="E58" i="2"/>
  <c r="F58" i="2"/>
  <c r="D58" i="2"/>
  <c r="C58" i="2"/>
  <c r="G58" i="2"/>
  <c r="B58" i="2"/>
  <c r="O58" i="6"/>
  <c r="N58" i="6"/>
  <c r="M58" i="6"/>
  <c r="J58" i="6"/>
  <c r="K58" i="6"/>
  <c r="I58" i="6"/>
  <c r="H58" i="6"/>
  <c r="L58" i="6"/>
  <c r="E58" i="6"/>
  <c r="F58" i="6"/>
  <c r="D58" i="6"/>
  <c r="C58" i="6"/>
  <c r="G58" i="6"/>
  <c r="B58" i="6"/>
  <c r="O58" i="5"/>
  <c r="N58" i="5"/>
  <c r="M58" i="5"/>
  <c r="J58" i="5"/>
  <c r="K58" i="5"/>
  <c r="I58" i="5"/>
  <c r="H58" i="5"/>
  <c r="L58" i="5"/>
  <c r="E58" i="5"/>
  <c r="F58" i="5"/>
  <c r="D58" i="5"/>
  <c r="C58" i="5"/>
  <c r="G58" i="5"/>
  <c r="B58" i="5"/>
  <c r="O57" i="9" l="1"/>
  <c r="N57" i="9"/>
  <c r="M57" i="9"/>
  <c r="J57" i="9"/>
  <c r="K57" i="9"/>
  <c r="I57" i="9"/>
  <c r="H57" i="9"/>
  <c r="L57" i="9"/>
  <c r="E57" i="9"/>
  <c r="F57" i="9"/>
  <c r="D57" i="9"/>
  <c r="C57" i="9"/>
  <c r="G57" i="9"/>
  <c r="B57" i="9"/>
  <c r="O57" i="2"/>
  <c r="N57" i="2"/>
  <c r="M57" i="2"/>
  <c r="J57" i="2"/>
  <c r="K57" i="2"/>
  <c r="I57" i="2"/>
  <c r="H57" i="2"/>
  <c r="L57" i="2"/>
  <c r="E57" i="2"/>
  <c r="F57" i="2"/>
  <c r="D57" i="2"/>
  <c r="C57" i="2"/>
  <c r="G57" i="2"/>
  <c r="B57" i="2"/>
  <c r="B53" i="2"/>
  <c r="B54" i="2"/>
  <c r="B55" i="2"/>
  <c r="B56" i="2"/>
  <c r="B45" i="2"/>
  <c r="B46" i="2"/>
  <c r="B47" i="2"/>
  <c r="B48" i="2"/>
  <c r="B42" i="2"/>
  <c r="B43" i="2"/>
  <c r="B44" i="2"/>
  <c r="B41" i="2"/>
  <c r="O57" i="6"/>
  <c r="N57" i="6"/>
  <c r="M57" i="6"/>
  <c r="J57" i="6"/>
  <c r="K57" i="6"/>
  <c r="I57" i="6"/>
  <c r="H57" i="6"/>
  <c r="L57" i="6"/>
  <c r="E57" i="6"/>
  <c r="F57" i="6"/>
  <c r="D57" i="6"/>
  <c r="C57" i="6"/>
  <c r="G57" i="6"/>
  <c r="B57" i="6"/>
  <c r="O57" i="5"/>
  <c r="N57" i="5"/>
  <c r="M57" i="5"/>
  <c r="J57" i="5"/>
  <c r="K57" i="5"/>
  <c r="I57" i="5"/>
  <c r="H57" i="5"/>
  <c r="L57" i="5"/>
  <c r="E57" i="5"/>
  <c r="F57" i="5"/>
  <c r="D57" i="5"/>
  <c r="C57" i="5"/>
  <c r="G57" i="5"/>
  <c r="B57" i="5"/>
  <c r="O55" i="6" l="1"/>
  <c r="L53" i="6" l="1"/>
  <c r="O56" i="9"/>
  <c r="N56" i="9"/>
  <c r="M56" i="9"/>
  <c r="J56" i="9"/>
  <c r="K56" i="9"/>
  <c r="I56" i="9"/>
  <c r="H56" i="9" l="1"/>
  <c r="L56" i="9"/>
  <c r="O56" i="2"/>
  <c r="N56" i="2"/>
  <c r="M56" i="2"/>
  <c r="J56" i="2"/>
  <c r="K56" i="2"/>
  <c r="I56" i="2"/>
  <c r="H56" i="2"/>
  <c r="L56" i="2"/>
  <c r="O56" i="6"/>
  <c r="N56" i="6"/>
  <c r="M56" i="6"/>
  <c r="J56" i="6"/>
  <c r="K56" i="6"/>
  <c r="I56" i="6"/>
  <c r="H56" i="6"/>
  <c r="L56" i="6"/>
  <c r="O56" i="5"/>
  <c r="N56" i="5"/>
  <c r="M56" i="5"/>
  <c r="J56" i="5"/>
  <c r="K56" i="5"/>
  <c r="I56" i="5"/>
  <c r="H56" i="5"/>
  <c r="L56" i="5"/>
  <c r="B56" i="9" l="1"/>
  <c r="E56" i="9" l="1"/>
  <c r="F56" i="9"/>
  <c r="D56" i="9"/>
  <c r="C56" i="9"/>
  <c r="G56" i="9"/>
  <c r="E55" i="2"/>
  <c r="E56" i="2"/>
  <c r="F55" i="2"/>
  <c r="F56" i="2"/>
  <c r="D55" i="2"/>
  <c r="D56" i="2"/>
  <c r="C55" i="2"/>
  <c r="C56" i="2"/>
  <c r="G55" i="2"/>
  <c r="G56" i="2"/>
  <c r="E55" i="6"/>
  <c r="E56" i="6"/>
  <c r="F55" i="6"/>
  <c r="F56" i="6"/>
  <c r="D55" i="6"/>
  <c r="D56" i="6"/>
  <c r="C55" i="6"/>
  <c r="C56" i="6"/>
  <c r="G55" i="6"/>
  <c r="G56" i="6"/>
  <c r="B56" i="6"/>
  <c r="B55" i="6"/>
  <c r="E56" i="5"/>
  <c r="F56" i="5"/>
  <c r="D56" i="5"/>
  <c r="C56" i="5"/>
  <c r="G56" i="5"/>
  <c r="G55" i="5"/>
  <c r="B56" i="5"/>
  <c r="B55" i="5"/>
  <c r="O55" i="9" l="1"/>
  <c r="N55" i="9"/>
  <c r="M55" i="9"/>
  <c r="J55" i="9"/>
  <c r="K55" i="9"/>
  <c r="I55" i="9"/>
  <c r="H55" i="9"/>
  <c r="L55" i="9"/>
  <c r="E55" i="9"/>
  <c r="F55" i="9"/>
  <c r="D55" i="9"/>
  <c r="C55" i="9"/>
  <c r="G55" i="9"/>
  <c r="B55" i="9"/>
  <c r="O55" i="2" l="1"/>
  <c r="N55" i="2"/>
  <c r="M55" i="2"/>
  <c r="J55" i="2"/>
  <c r="K55" i="2"/>
  <c r="I55" i="2"/>
  <c r="H55" i="2"/>
  <c r="L55" i="2"/>
  <c r="N55" i="6"/>
  <c r="M55" i="6"/>
  <c r="J55" i="6"/>
  <c r="K55" i="6"/>
  <c r="I55" i="6"/>
  <c r="H55" i="6"/>
  <c r="L55" i="6"/>
  <c r="O55" i="5"/>
  <c r="N55" i="5"/>
  <c r="M55" i="5"/>
  <c r="J55" i="5"/>
  <c r="K55" i="5"/>
  <c r="I55" i="5"/>
  <c r="H55" i="5"/>
  <c r="L55" i="5"/>
  <c r="E55" i="5"/>
  <c r="F55" i="5"/>
  <c r="D55" i="5"/>
  <c r="C55" i="5"/>
  <c r="G54" i="5"/>
  <c r="O54" i="9" l="1"/>
  <c r="N54" i="9"/>
  <c r="M54" i="9"/>
  <c r="J54" i="9"/>
  <c r="K54" i="9"/>
  <c r="I54" i="9"/>
  <c r="H54" i="9"/>
  <c r="L54" i="9"/>
  <c r="E54" i="9"/>
  <c r="F54" i="9"/>
  <c r="D54" i="9"/>
  <c r="C54" i="9"/>
  <c r="G54" i="9"/>
  <c r="B54" i="9"/>
  <c r="O54" i="2"/>
  <c r="N54" i="2"/>
  <c r="M54" i="2"/>
  <c r="J54" i="2"/>
  <c r="K54" i="2"/>
  <c r="I54" i="2"/>
  <c r="H54" i="2"/>
  <c r="L54" i="2"/>
  <c r="E54" i="2"/>
  <c r="F54" i="2"/>
  <c r="D54" i="2"/>
  <c r="C54" i="2"/>
  <c r="G54" i="2"/>
  <c r="O53" i="2"/>
  <c r="N53" i="2"/>
  <c r="M53" i="2"/>
  <c r="J53" i="2"/>
  <c r="K53" i="2"/>
  <c r="I53" i="2"/>
  <c r="H53" i="2"/>
  <c r="L53" i="2"/>
  <c r="E53" i="2"/>
  <c r="F53" i="2"/>
  <c r="D53" i="2"/>
  <c r="C53" i="2"/>
  <c r="G53" i="2"/>
  <c r="O54" i="6"/>
  <c r="N54" i="6"/>
  <c r="M54" i="6"/>
  <c r="J54" i="6"/>
  <c r="K54" i="6"/>
  <c r="I54" i="6"/>
  <c r="H54" i="6"/>
  <c r="L54" i="6"/>
  <c r="E54" i="6"/>
  <c r="F54" i="6"/>
  <c r="D54" i="6"/>
  <c r="C54" i="6"/>
  <c r="G54" i="6"/>
  <c r="B54" i="6"/>
  <c r="O53" i="6"/>
  <c r="N53" i="6"/>
  <c r="M53" i="6"/>
  <c r="J53" i="6"/>
  <c r="K53" i="6"/>
  <c r="I53" i="6"/>
  <c r="H53" i="6"/>
  <c r="E53" i="6"/>
  <c r="F53" i="6"/>
  <c r="D53" i="6"/>
  <c r="C53" i="6"/>
  <c r="G53" i="6"/>
  <c r="B53" i="6"/>
  <c r="G53" i="5" l="1"/>
  <c r="C53" i="5"/>
  <c r="D53" i="5"/>
  <c r="F53" i="5"/>
  <c r="E53" i="5"/>
  <c r="L53" i="5"/>
  <c r="H53" i="5"/>
  <c r="I53" i="5"/>
  <c r="K53" i="5"/>
  <c r="J53" i="5"/>
  <c r="M53" i="5"/>
  <c r="N53" i="5"/>
  <c r="O53" i="5"/>
  <c r="C54" i="5"/>
  <c r="D54" i="5"/>
  <c r="F54" i="5"/>
  <c r="E54" i="5"/>
  <c r="L54" i="5"/>
  <c r="H54" i="5"/>
  <c r="I54" i="5"/>
  <c r="K54" i="5"/>
  <c r="J54" i="5"/>
  <c r="M54" i="5"/>
  <c r="N54" i="5"/>
  <c r="O54" i="5"/>
  <c r="B54" i="5"/>
  <c r="B53" i="5"/>
  <c r="O53" i="9" l="1"/>
  <c r="N53" i="9"/>
  <c r="M53" i="9"/>
  <c r="J53" i="9"/>
  <c r="K53" i="9"/>
  <c r="I53" i="9"/>
  <c r="H53" i="9"/>
  <c r="L53" i="9"/>
  <c r="E53" i="9"/>
  <c r="F53" i="9"/>
  <c r="D53" i="9"/>
  <c r="C53" i="9"/>
  <c r="G53" i="9"/>
  <c r="B53" i="9"/>
  <c r="O52" i="9" l="1"/>
  <c r="N52" i="9"/>
  <c r="M52" i="9"/>
  <c r="J52" i="9"/>
  <c r="K52" i="9"/>
  <c r="I52" i="9"/>
  <c r="H52" i="9"/>
  <c r="L52" i="9"/>
  <c r="E52" i="9"/>
  <c r="F52" i="9"/>
  <c r="D52" i="9"/>
  <c r="C52" i="9"/>
  <c r="G52" i="9"/>
  <c r="B52" i="9"/>
  <c r="O51" i="9"/>
  <c r="N51" i="9"/>
  <c r="M51" i="9"/>
  <c r="J51" i="9"/>
  <c r="K51" i="9"/>
  <c r="I51" i="9"/>
  <c r="H51" i="9"/>
  <c r="L51" i="9"/>
  <c r="E51" i="9"/>
  <c r="F51" i="9"/>
  <c r="D51" i="9"/>
  <c r="C51" i="9"/>
  <c r="G51" i="9"/>
  <c r="B51" i="9"/>
  <c r="O50" i="9"/>
  <c r="N50" i="9"/>
  <c r="M50" i="9"/>
  <c r="J50" i="9"/>
  <c r="K50" i="9"/>
  <c r="I50" i="9"/>
  <c r="H50" i="9"/>
  <c r="L50" i="9"/>
  <c r="E50" i="9"/>
  <c r="F50" i="9"/>
  <c r="D50" i="9"/>
  <c r="C50" i="9"/>
  <c r="G50" i="9"/>
  <c r="B50" i="9"/>
  <c r="O52" i="2"/>
  <c r="N52" i="2"/>
  <c r="M52" i="2"/>
  <c r="J52" i="2"/>
  <c r="K52" i="2"/>
  <c r="I52" i="2"/>
  <c r="H52" i="2"/>
  <c r="L52" i="2"/>
  <c r="E52" i="2"/>
  <c r="F52" i="2"/>
  <c r="D52" i="2"/>
  <c r="C52" i="2"/>
  <c r="G52" i="2"/>
  <c r="B52" i="2"/>
  <c r="O51" i="2"/>
  <c r="N51" i="2"/>
  <c r="M51" i="2"/>
  <c r="J51" i="2"/>
  <c r="K51" i="2"/>
  <c r="I51" i="2"/>
  <c r="H51" i="2"/>
  <c r="L51" i="2"/>
  <c r="E51" i="2"/>
  <c r="F51" i="2"/>
  <c r="D51" i="2"/>
  <c r="C51" i="2"/>
  <c r="G51" i="2"/>
  <c r="B51" i="2"/>
  <c r="O50" i="2"/>
  <c r="N50" i="2"/>
  <c r="M50" i="2"/>
  <c r="J50" i="2"/>
  <c r="K50" i="2"/>
  <c r="I50" i="2"/>
  <c r="H50" i="2"/>
  <c r="L50" i="2"/>
  <c r="E50" i="2"/>
  <c r="F50" i="2"/>
  <c r="D50" i="2"/>
  <c r="C50" i="2"/>
  <c r="G50" i="2"/>
  <c r="B50" i="2"/>
  <c r="O52" i="6"/>
  <c r="N52" i="6"/>
  <c r="M52" i="6"/>
  <c r="J52" i="6"/>
  <c r="K52" i="6"/>
  <c r="I52" i="6"/>
  <c r="H52" i="6"/>
  <c r="L52" i="6"/>
  <c r="E52" i="6"/>
  <c r="F52" i="6"/>
  <c r="D52" i="6"/>
  <c r="C52" i="6"/>
  <c r="G52" i="6"/>
  <c r="B52" i="6"/>
  <c r="O51" i="6"/>
  <c r="N51" i="6"/>
  <c r="M51" i="6"/>
  <c r="J51" i="6"/>
  <c r="K51" i="6"/>
  <c r="I51" i="6"/>
  <c r="H51" i="6"/>
  <c r="L51" i="6"/>
  <c r="E51" i="6"/>
  <c r="F51" i="6"/>
  <c r="D51" i="6"/>
  <c r="C51" i="6"/>
  <c r="G51" i="6"/>
  <c r="B51" i="6"/>
  <c r="O50" i="6"/>
  <c r="N50" i="6"/>
  <c r="M50" i="6"/>
  <c r="J50" i="6"/>
  <c r="K50" i="6"/>
  <c r="I50" i="6"/>
  <c r="H50" i="6"/>
  <c r="L50" i="6"/>
  <c r="E50" i="6"/>
  <c r="F50" i="6"/>
  <c r="D50" i="6"/>
  <c r="C50" i="6"/>
  <c r="G50" i="6"/>
  <c r="B50" i="6"/>
  <c r="O52" i="5"/>
  <c r="N52" i="5"/>
  <c r="M52" i="5"/>
  <c r="J52" i="5"/>
  <c r="K52" i="5"/>
  <c r="I52" i="5"/>
  <c r="H52" i="5"/>
  <c r="L52" i="5"/>
  <c r="E52" i="5"/>
  <c r="F52" i="5"/>
  <c r="D52" i="5"/>
  <c r="C52" i="5"/>
  <c r="G52" i="5"/>
  <c r="B52" i="5"/>
  <c r="O51" i="5"/>
  <c r="N51" i="5"/>
  <c r="M51" i="5"/>
  <c r="J51" i="5"/>
  <c r="K51" i="5"/>
  <c r="I51" i="5"/>
  <c r="H51" i="5"/>
  <c r="L51" i="5"/>
  <c r="E51" i="5"/>
  <c r="F51" i="5"/>
  <c r="D51" i="5"/>
  <c r="C51" i="5"/>
  <c r="G51" i="5"/>
  <c r="B51" i="5"/>
  <c r="O50" i="5"/>
  <c r="N50" i="5"/>
  <c r="M50" i="5"/>
  <c r="J50" i="5"/>
  <c r="K50" i="5"/>
  <c r="I50" i="5"/>
  <c r="H50" i="5"/>
  <c r="L50" i="5"/>
  <c r="E50" i="5"/>
  <c r="F50" i="5"/>
  <c r="D50" i="5"/>
  <c r="C50" i="5"/>
  <c r="G50" i="5"/>
  <c r="B50" i="5"/>
  <c r="O49" i="2" l="1"/>
  <c r="N49" i="2"/>
  <c r="M49" i="2"/>
  <c r="J49" i="2"/>
  <c r="K49" i="2"/>
  <c r="I49" i="2"/>
  <c r="H49" i="2"/>
  <c r="L49" i="2"/>
  <c r="E49" i="2"/>
  <c r="F49" i="2"/>
  <c r="D49" i="2"/>
  <c r="C49" i="2"/>
  <c r="G49" i="2"/>
  <c r="B49" i="2"/>
  <c r="O48" i="2"/>
  <c r="N48" i="2"/>
  <c r="M48" i="2"/>
  <c r="J48" i="2"/>
  <c r="K48" i="2"/>
  <c r="I48" i="2"/>
  <c r="H48" i="2"/>
  <c r="L48" i="2"/>
  <c r="E48" i="2"/>
  <c r="F48" i="2"/>
  <c r="D48" i="2"/>
  <c r="C48" i="2"/>
  <c r="G48" i="2"/>
  <c r="O47" i="2"/>
  <c r="N47" i="2"/>
  <c r="M47" i="2"/>
  <c r="J47" i="2"/>
  <c r="K47" i="2"/>
  <c r="I47" i="2"/>
  <c r="H47" i="2"/>
  <c r="L47" i="2"/>
  <c r="E47" i="2"/>
  <c r="F47" i="2"/>
  <c r="D47" i="2"/>
  <c r="C47" i="2"/>
  <c r="G47" i="2"/>
  <c r="O46" i="2"/>
  <c r="N46" i="2"/>
  <c r="M46" i="2"/>
  <c r="J46" i="2"/>
  <c r="K46" i="2"/>
  <c r="I46" i="2"/>
  <c r="H46" i="2"/>
  <c r="L46" i="2"/>
  <c r="E46" i="2"/>
  <c r="F46" i="2"/>
  <c r="D46" i="2"/>
  <c r="C46" i="2"/>
  <c r="G46" i="2"/>
  <c r="O45" i="2"/>
  <c r="N45" i="2"/>
  <c r="M45" i="2"/>
  <c r="J45" i="2"/>
  <c r="K45" i="2"/>
  <c r="I45" i="2"/>
  <c r="H45" i="2"/>
  <c r="L45" i="2"/>
  <c r="E45" i="2"/>
  <c r="F45" i="2"/>
  <c r="D45" i="2"/>
  <c r="C45" i="2"/>
  <c r="G45" i="2"/>
  <c r="O44" i="2"/>
  <c r="N44" i="2"/>
  <c r="M44" i="2"/>
  <c r="J44" i="2"/>
  <c r="K44" i="2"/>
  <c r="I44" i="2"/>
  <c r="H44" i="2"/>
  <c r="L44" i="2"/>
  <c r="E44" i="2"/>
  <c r="F44" i="2"/>
  <c r="D44" i="2"/>
  <c r="C44" i="2"/>
  <c r="G44" i="2"/>
  <c r="O43" i="2"/>
  <c r="N43" i="2"/>
  <c r="M43" i="2"/>
  <c r="J43" i="2"/>
  <c r="K43" i="2"/>
  <c r="I43" i="2"/>
  <c r="H43" i="2"/>
  <c r="L43" i="2"/>
  <c r="E43" i="2"/>
  <c r="F43" i="2"/>
  <c r="D43" i="2"/>
  <c r="C43" i="2"/>
  <c r="G43" i="2"/>
  <c r="O42" i="2"/>
  <c r="N42" i="2"/>
  <c r="M42" i="2"/>
  <c r="J42" i="2"/>
  <c r="K42" i="2"/>
  <c r="I42" i="2"/>
  <c r="H42" i="2"/>
  <c r="L42" i="2"/>
  <c r="E42" i="2"/>
  <c r="F42" i="2"/>
  <c r="D42" i="2"/>
  <c r="C42" i="2"/>
  <c r="G42" i="2"/>
  <c r="O41" i="2"/>
  <c r="N41" i="2"/>
  <c r="M41" i="2"/>
  <c r="J41" i="2"/>
  <c r="K41" i="2"/>
  <c r="I41" i="2"/>
  <c r="H41" i="2"/>
  <c r="L41" i="2"/>
  <c r="E41" i="2"/>
  <c r="F41" i="2"/>
  <c r="D41" i="2"/>
  <c r="C41" i="2"/>
  <c r="G41" i="2"/>
  <c r="O40" i="2"/>
  <c r="N40" i="2"/>
  <c r="M40" i="2"/>
  <c r="J40" i="2"/>
  <c r="K40" i="2"/>
  <c r="I40" i="2"/>
  <c r="H40" i="2"/>
  <c r="L40" i="2"/>
  <c r="E40" i="2"/>
  <c r="F40" i="2"/>
  <c r="D40" i="2"/>
  <c r="C40" i="2"/>
  <c r="G40" i="2"/>
  <c r="B40" i="2"/>
  <c r="O39" i="2"/>
  <c r="N39" i="2"/>
  <c r="M39" i="2"/>
  <c r="J39" i="2"/>
  <c r="K39" i="2"/>
  <c r="I39" i="2"/>
  <c r="H39" i="2"/>
  <c r="L39" i="2"/>
  <c r="E39" i="2"/>
  <c r="F39" i="2"/>
  <c r="D39" i="2"/>
  <c r="C39" i="2"/>
  <c r="G39" i="2"/>
  <c r="B39" i="2"/>
  <c r="O38" i="2"/>
  <c r="N38" i="2"/>
  <c r="M38" i="2"/>
  <c r="J38" i="2"/>
  <c r="K38" i="2"/>
  <c r="I38" i="2"/>
  <c r="H38" i="2"/>
  <c r="L38" i="2"/>
  <c r="E38" i="2"/>
  <c r="F38" i="2"/>
  <c r="D38" i="2"/>
  <c r="C38" i="2"/>
  <c r="G38" i="2"/>
  <c r="B38" i="2"/>
  <c r="O37" i="2"/>
  <c r="N37" i="2"/>
  <c r="M37" i="2"/>
  <c r="J37" i="2"/>
  <c r="K37" i="2"/>
  <c r="I37" i="2"/>
  <c r="H37" i="2"/>
  <c r="L37" i="2"/>
  <c r="E37" i="2"/>
  <c r="F37" i="2"/>
  <c r="D37" i="2"/>
  <c r="C37" i="2"/>
  <c r="G37" i="2"/>
  <c r="B37" i="2"/>
  <c r="O36" i="2"/>
  <c r="N36" i="2"/>
  <c r="M36" i="2"/>
  <c r="J36" i="2"/>
  <c r="K36" i="2"/>
  <c r="I36" i="2"/>
  <c r="H36" i="2"/>
  <c r="L36" i="2"/>
  <c r="E36" i="2"/>
  <c r="F36" i="2"/>
  <c r="D36" i="2"/>
  <c r="C36" i="2"/>
  <c r="G36" i="2"/>
  <c r="B36" i="2"/>
  <c r="O35" i="2"/>
  <c r="N35" i="2"/>
  <c r="M35" i="2"/>
  <c r="J35" i="2"/>
  <c r="K35" i="2"/>
  <c r="I35" i="2"/>
  <c r="H35" i="2"/>
  <c r="L35" i="2"/>
  <c r="E35" i="2"/>
  <c r="F35" i="2"/>
  <c r="D35" i="2"/>
  <c r="C35" i="2"/>
  <c r="G35" i="2"/>
  <c r="B35" i="2"/>
  <c r="O34" i="2"/>
  <c r="N34" i="2"/>
  <c r="M34" i="2"/>
  <c r="J34" i="2"/>
  <c r="K34" i="2"/>
  <c r="I34" i="2"/>
  <c r="H34" i="2"/>
  <c r="L34" i="2"/>
  <c r="E34" i="2"/>
  <c r="F34" i="2"/>
  <c r="D34" i="2"/>
  <c r="C34" i="2"/>
  <c r="G34" i="2"/>
  <c r="B34" i="2"/>
  <c r="O33" i="2"/>
  <c r="N33" i="2"/>
  <c r="M33" i="2"/>
  <c r="J33" i="2"/>
  <c r="K33" i="2"/>
  <c r="I33" i="2"/>
  <c r="H33" i="2"/>
  <c r="L33" i="2"/>
  <c r="E33" i="2"/>
  <c r="F33" i="2"/>
  <c r="D33" i="2"/>
  <c r="C33" i="2"/>
  <c r="G33" i="2"/>
  <c r="B33" i="2"/>
  <c r="O32" i="2"/>
  <c r="N32" i="2"/>
  <c r="M32" i="2"/>
  <c r="J32" i="2"/>
  <c r="K32" i="2"/>
  <c r="I32" i="2"/>
  <c r="H32" i="2"/>
  <c r="L32" i="2"/>
  <c r="E32" i="2"/>
  <c r="F32" i="2"/>
  <c r="D32" i="2"/>
  <c r="C32" i="2"/>
  <c r="G32" i="2"/>
  <c r="B32" i="2"/>
  <c r="O31" i="2"/>
  <c r="N31" i="2"/>
  <c r="M31" i="2"/>
  <c r="J31" i="2"/>
  <c r="K31" i="2"/>
  <c r="I31" i="2"/>
  <c r="H31" i="2"/>
  <c r="L31" i="2"/>
  <c r="E31" i="2"/>
  <c r="F31" i="2"/>
  <c r="D31" i="2"/>
  <c r="C31" i="2"/>
  <c r="G31" i="2"/>
  <c r="B31" i="2"/>
  <c r="O30" i="2"/>
  <c r="N30" i="2"/>
  <c r="M30" i="2"/>
  <c r="J30" i="2"/>
  <c r="K30" i="2"/>
  <c r="I30" i="2"/>
  <c r="H30" i="2"/>
  <c r="L30" i="2"/>
  <c r="E30" i="2"/>
  <c r="F30" i="2"/>
  <c r="D30" i="2"/>
  <c r="C30" i="2"/>
  <c r="G30" i="2"/>
  <c r="B30" i="2"/>
  <c r="O29" i="2"/>
  <c r="N29" i="2"/>
  <c r="M29" i="2"/>
  <c r="J29" i="2"/>
  <c r="K29" i="2"/>
  <c r="I29" i="2"/>
  <c r="H29" i="2"/>
  <c r="L29" i="2"/>
  <c r="E29" i="2"/>
  <c r="F29" i="2"/>
  <c r="D29" i="2"/>
  <c r="C29" i="2"/>
  <c r="G29" i="2"/>
  <c r="B29" i="2"/>
  <c r="O28" i="2"/>
  <c r="N28" i="2"/>
  <c r="M28" i="2"/>
  <c r="J28" i="2"/>
  <c r="K28" i="2"/>
  <c r="I28" i="2"/>
  <c r="H28" i="2"/>
  <c r="L28" i="2"/>
  <c r="E28" i="2"/>
  <c r="F28" i="2"/>
  <c r="D28" i="2"/>
  <c r="C28" i="2"/>
  <c r="G28" i="2"/>
  <c r="B28" i="2"/>
  <c r="O27" i="2"/>
  <c r="N27" i="2"/>
  <c r="M27" i="2"/>
  <c r="J27" i="2"/>
  <c r="K27" i="2"/>
  <c r="I27" i="2"/>
  <c r="H27" i="2"/>
  <c r="L27" i="2"/>
  <c r="E27" i="2"/>
  <c r="F27" i="2"/>
  <c r="D27" i="2"/>
  <c r="C27" i="2"/>
  <c r="G27" i="2"/>
  <c r="B27" i="2"/>
  <c r="O26" i="2"/>
  <c r="N26" i="2"/>
  <c r="M26" i="2"/>
  <c r="J26" i="2"/>
  <c r="K26" i="2"/>
  <c r="I26" i="2"/>
  <c r="H26" i="2"/>
  <c r="L26" i="2"/>
  <c r="E26" i="2"/>
  <c r="F26" i="2"/>
  <c r="D26" i="2"/>
  <c r="C26" i="2"/>
  <c r="G26" i="2"/>
  <c r="B26" i="2"/>
  <c r="O25" i="2"/>
  <c r="N25" i="2"/>
  <c r="M25" i="2"/>
  <c r="J25" i="2"/>
  <c r="K25" i="2"/>
  <c r="I25" i="2"/>
  <c r="H25" i="2"/>
  <c r="L25" i="2"/>
  <c r="E25" i="2"/>
  <c r="F25" i="2"/>
  <c r="D25" i="2"/>
  <c r="C25" i="2"/>
  <c r="G25" i="2"/>
  <c r="B25" i="2"/>
  <c r="O24" i="2"/>
  <c r="N24" i="2"/>
  <c r="M24" i="2"/>
  <c r="J24" i="2"/>
  <c r="K24" i="2"/>
  <c r="I24" i="2"/>
  <c r="H24" i="2"/>
  <c r="L24" i="2"/>
  <c r="E24" i="2"/>
  <c r="F24" i="2"/>
  <c r="D24" i="2"/>
  <c r="C24" i="2"/>
  <c r="G24" i="2"/>
  <c r="B24" i="2"/>
  <c r="O23" i="2"/>
  <c r="N23" i="2"/>
  <c r="M23" i="2"/>
  <c r="J23" i="2"/>
  <c r="K23" i="2"/>
  <c r="I23" i="2"/>
  <c r="H23" i="2"/>
  <c r="L23" i="2"/>
  <c r="E23" i="2"/>
  <c r="F23" i="2"/>
  <c r="D23" i="2"/>
  <c r="C23" i="2"/>
  <c r="G23" i="2"/>
  <c r="B23" i="2"/>
  <c r="O22" i="2"/>
  <c r="N22" i="2"/>
  <c r="M22" i="2"/>
  <c r="J22" i="2"/>
  <c r="K22" i="2"/>
  <c r="I22" i="2"/>
  <c r="H22" i="2"/>
  <c r="L22" i="2"/>
  <c r="E22" i="2"/>
  <c r="F22" i="2"/>
  <c r="D22" i="2"/>
  <c r="C22" i="2"/>
  <c r="G22" i="2"/>
  <c r="B22" i="2"/>
  <c r="O21" i="2"/>
  <c r="N21" i="2"/>
  <c r="M21" i="2"/>
  <c r="J21" i="2"/>
  <c r="K21" i="2"/>
  <c r="I21" i="2"/>
  <c r="H21" i="2"/>
  <c r="L21" i="2"/>
  <c r="E21" i="2"/>
  <c r="F21" i="2"/>
  <c r="D21" i="2"/>
  <c r="C21" i="2"/>
  <c r="G21" i="2"/>
  <c r="B21" i="2"/>
  <c r="O20" i="2"/>
  <c r="N20" i="2"/>
  <c r="M20" i="2"/>
  <c r="J20" i="2"/>
  <c r="K20" i="2"/>
  <c r="I20" i="2"/>
  <c r="H20" i="2"/>
  <c r="L20" i="2"/>
  <c r="E20" i="2"/>
  <c r="F20" i="2"/>
  <c r="D20" i="2"/>
  <c r="C20" i="2"/>
  <c r="G20" i="2"/>
  <c r="B20" i="2"/>
  <c r="O19" i="2"/>
  <c r="N19" i="2"/>
  <c r="M19" i="2"/>
  <c r="J19" i="2"/>
  <c r="K19" i="2"/>
  <c r="I19" i="2"/>
  <c r="H19" i="2"/>
  <c r="L19" i="2"/>
  <c r="E19" i="2"/>
  <c r="F19" i="2"/>
  <c r="D19" i="2"/>
  <c r="C19" i="2"/>
  <c r="G19" i="2"/>
  <c r="B19" i="2"/>
  <c r="O18" i="2"/>
  <c r="N18" i="2"/>
  <c r="M18" i="2"/>
  <c r="J18" i="2"/>
  <c r="K18" i="2"/>
  <c r="I18" i="2"/>
  <c r="H18" i="2"/>
  <c r="L18" i="2"/>
  <c r="E18" i="2"/>
  <c r="F18" i="2"/>
  <c r="D18" i="2"/>
  <c r="C18" i="2"/>
  <c r="G18" i="2"/>
  <c r="B18" i="2"/>
  <c r="O17" i="2"/>
  <c r="N17" i="2"/>
  <c r="M17" i="2"/>
  <c r="J17" i="2"/>
  <c r="K17" i="2"/>
  <c r="I17" i="2"/>
  <c r="H17" i="2"/>
  <c r="L17" i="2"/>
  <c r="E17" i="2"/>
  <c r="F17" i="2"/>
  <c r="D17" i="2"/>
  <c r="C17" i="2"/>
  <c r="G17" i="2"/>
  <c r="B17" i="2"/>
  <c r="O16" i="2"/>
  <c r="N16" i="2"/>
  <c r="M16" i="2"/>
  <c r="J16" i="2"/>
  <c r="K16" i="2"/>
  <c r="I16" i="2"/>
  <c r="H16" i="2"/>
  <c r="L16" i="2"/>
  <c r="E16" i="2"/>
  <c r="F16" i="2"/>
  <c r="D16" i="2"/>
  <c r="C16" i="2"/>
  <c r="G16" i="2"/>
  <c r="B16" i="2"/>
  <c r="O15" i="2"/>
  <c r="N15" i="2"/>
  <c r="M15" i="2"/>
  <c r="J15" i="2"/>
  <c r="K15" i="2"/>
  <c r="I15" i="2"/>
  <c r="H15" i="2"/>
  <c r="L15" i="2"/>
  <c r="E15" i="2"/>
  <c r="F15" i="2"/>
  <c r="D15" i="2"/>
  <c r="C15" i="2"/>
  <c r="G15" i="2"/>
  <c r="B15" i="2"/>
  <c r="O14" i="2"/>
  <c r="N14" i="2"/>
  <c r="M14" i="2"/>
  <c r="J14" i="2"/>
  <c r="K14" i="2"/>
  <c r="I14" i="2"/>
  <c r="H14" i="2"/>
  <c r="L14" i="2"/>
  <c r="E14" i="2"/>
  <c r="F14" i="2"/>
  <c r="D14" i="2"/>
  <c r="C14" i="2"/>
  <c r="G14" i="2"/>
  <c r="B14" i="2"/>
  <c r="O13" i="2"/>
  <c r="N13" i="2"/>
  <c r="M13" i="2"/>
  <c r="J13" i="2"/>
  <c r="K13" i="2"/>
  <c r="I13" i="2"/>
  <c r="H13" i="2"/>
  <c r="L13" i="2"/>
  <c r="E13" i="2"/>
  <c r="F13" i="2"/>
  <c r="D13" i="2"/>
  <c r="C13" i="2"/>
  <c r="G13" i="2"/>
  <c r="B13" i="2"/>
  <c r="O12" i="2"/>
  <c r="N12" i="2"/>
  <c r="M12" i="2"/>
  <c r="J12" i="2"/>
  <c r="K12" i="2"/>
  <c r="I12" i="2"/>
  <c r="H12" i="2"/>
  <c r="L12" i="2"/>
  <c r="E12" i="2"/>
  <c r="F12" i="2"/>
  <c r="D12" i="2"/>
  <c r="C12" i="2"/>
  <c r="G12" i="2"/>
  <c r="B12" i="2"/>
  <c r="O11" i="2"/>
  <c r="N11" i="2"/>
  <c r="M11" i="2"/>
  <c r="J11" i="2"/>
  <c r="K11" i="2"/>
  <c r="I11" i="2"/>
  <c r="H11" i="2"/>
  <c r="L11" i="2"/>
  <c r="E11" i="2"/>
  <c r="F11" i="2"/>
  <c r="D11" i="2"/>
  <c r="C11" i="2"/>
  <c r="G11" i="2"/>
  <c r="B11" i="2"/>
  <c r="O10" i="2"/>
  <c r="N10" i="2"/>
  <c r="M10" i="2"/>
  <c r="J10" i="2"/>
  <c r="K10" i="2"/>
  <c r="I10" i="2"/>
  <c r="H10" i="2"/>
  <c r="L10" i="2"/>
  <c r="E10" i="2"/>
  <c r="F10" i="2"/>
  <c r="D10" i="2"/>
  <c r="C10" i="2"/>
  <c r="G10" i="2"/>
  <c r="B10" i="2"/>
  <c r="O49" i="6"/>
  <c r="N49" i="6"/>
  <c r="M49" i="6"/>
  <c r="J49" i="6"/>
  <c r="K49" i="6"/>
  <c r="I49" i="6"/>
  <c r="H49" i="6"/>
  <c r="L49" i="6"/>
  <c r="E49" i="6"/>
  <c r="F49" i="6"/>
  <c r="D49" i="6"/>
  <c r="C49" i="6"/>
  <c r="G49" i="6"/>
  <c r="B49" i="6"/>
  <c r="O48" i="6"/>
  <c r="N48" i="6"/>
  <c r="M48" i="6"/>
  <c r="J48" i="6"/>
  <c r="K48" i="6"/>
  <c r="I48" i="6"/>
  <c r="H48" i="6"/>
  <c r="L48" i="6"/>
  <c r="E48" i="6"/>
  <c r="F48" i="6"/>
  <c r="D48" i="6"/>
  <c r="C48" i="6"/>
  <c r="G48" i="6"/>
  <c r="B48" i="6"/>
  <c r="O47" i="6"/>
  <c r="N47" i="6"/>
  <c r="M47" i="6"/>
  <c r="J47" i="6"/>
  <c r="K47" i="6"/>
  <c r="I47" i="6"/>
  <c r="H47" i="6"/>
  <c r="L47" i="6"/>
  <c r="E47" i="6"/>
  <c r="F47" i="6"/>
  <c r="D47" i="6"/>
  <c r="C47" i="6"/>
  <c r="G47" i="6"/>
  <c r="B47" i="6"/>
  <c r="O46" i="6"/>
  <c r="N46" i="6"/>
  <c r="M46" i="6"/>
  <c r="J46" i="6"/>
  <c r="K46" i="6"/>
  <c r="I46" i="6"/>
  <c r="H46" i="6"/>
  <c r="L46" i="6"/>
  <c r="E46" i="6"/>
  <c r="F46" i="6"/>
  <c r="D46" i="6"/>
  <c r="C46" i="6"/>
  <c r="G46" i="6"/>
  <c r="B46" i="6"/>
  <c r="O45" i="6"/>
  <c r="N45" i="6"/>
  <c r="M45" i="6"/>
  <c r="J45" i="6"/>
  <c r="K45" i="6"/>
  <c r="I45" i="6"/>
  <c r="H45" i="6"/>
  <c r="L45" i="6"/>
  <c r="E45" i="6"/>
  <c r="F45" i="6"/>
  <c r="D45" i="6"/>
  <c r="C45" i="6"/>
  <c r="G45" i="6"/>
  <c r="B45" i="6"/>
  <c r="O44" i="6"/>
  <c r="N44" i="6"/>
  <c r="M44" i="6"/>
  <c r="J44" i="6"/>
  <c r="K44" i="6"/>
  <c r="I44" i="6"/>
  <c r="H44" i="6"/>
  <c r="L44" i="6"/>
  <c r="E44" i="6"/>
  <c r="F44" i="6"/>
  <c r="D44" i="6"/>
  <c r="C44" i="6"/>
  <c r="G44" i="6"/>
  <c r="B44" i="6"/>
  <c r="O43" i="6"/>
  <c r="N43" i="6"/>
  <c r="M43" i="6"/>
  <c r="J43" i="6"/>
  <c r="K43" i="6"/>
  <c r="I43" i="6"/>
  <c r="H43" i="6"/>
  <c r="L43" i="6"/>
  <c r="E43" i="6"/>
  <c r="F43" i="6"/>
  <c r="D43" i="6"/>
  <c r="C43" i="6"/>
  <c r="G43" i="6"/>
  <c r="B43" i="6"/>
  <c r="O42" i="6"/>
  <c r="N42" i="6"/>
  <c r="M42" i="6"/>
  <c r="J42" i="6"/>
  <c r="K42" i="6"/>
  <c r="I42" i="6"/>
  <c r="H42" i="6"/>
  <c r="L42" i="6"/>
  <c r="E42" i="6"/>
  <c r="F42" i="6"/>
  <c r="D42" i="6"/>
  <c r="C42" i="6"/>
  <c r="G42" i="6"/>
  <c r="B42" i="6"/>
  <c r="O41" i="6"/>
  <c r="N41" i="6"/>
  <c r="M41" i="6"/>
  <c r="J41" i="6"/>
  <c r="K41" i="6"/>
  <c r="I41" i="6"/>
  <c r="H41" i="6"/>
  <c r="L41" i="6"/>
  <c r="E41" i="6"/>
  <c r="F41" i="6"/>
  <c r="D41" i="6"/>
  <c r="C41" i="6"/>
  <c r="G41" i="6"/>
  <c r="B41" i="6"/>
  <c r="O40" i="6"/>
  <c r="N40" i="6"/>
  <c r="M40" i="6"/>
  <c r="J40" i="6"/>
  <c r="K40" i="6"/>
  <c r="I40" i="6"/>
  <c r="H40" i="6"/>
  <c r="L40" i="6"/>
  <c r="E40" i="6"/>
  <c r="F40" i="6"/>
  <c r="D40" i="6"/>
  <c r="C40" i="6"/>
  <c r="G40" i="6"/>
  <c r="B40" i="6"/>
  <c r="O39" i="6"/>
  <c r="N39" i="6"/>
  <c r="M39" i="6"/>
  <c r="J39" i="6"/>
  <c r="K39" i="6"/>
  <c r="I39" i="6"/>
  <c r="H39" i="6"/>
  <c r="L39" i="6"/>
  <c r="E39" i="6"/>
  <c r="F39" i="6"/>
  <c r="D39" i="6"/>
  <c r="C39" i="6"/>
  <c r="G39" i="6"/>
  <c r="B39" i="6"/>
  <c r="O38" i="6"/>
  <c r="N38" i="6"/>
  <c r="M38" i="6"/>
  <c r="J38" i="6"/>
  <c r="K38" i="6"/>
  <c r="I38" i="6"/>
  <c r="H38" i="6"/>
  <c r="L38" i="6"/>
  <c r="E38" i="6"/>
  <c r="F38" i="6"/>
  <c r="D38" i="6"/>
  <c r="C38" i="6"/>
  <c r="G38" i="6"/>
  <c r="B38" i="6"/>
  <c r="O37" i="6"/>
  <c r="N37" i="6"/>
  <c r="M37" i="6"/>
  <c r="J37" i="6"/>
  <c r="K37" i="6"/>
  <c r="I37" i="6"/>
  <c r="H37" i="6"/>
  <c r="L37" i="6"/>
  <c r="E37" i="6"/>
  <c r="F37" i="6"/>
  <c r="D37" i="6"/>
  <c r="C37" i="6"/>
  <c r="G37" i="6"/>
  <c r="B37" i="6"/>
  <c r="O36" i="6"/>
  <c r="N36" i="6"/>
  <c r="M36" i="6"/>
  <c r="J36" i="6"/>
  <c r="K36" i="6"/>
  <c r="I36" i="6"/>
  <c r="H36" i="6"/>
  <c r="L36" i="6"/>
  <c r="E36" i="6"/>
  <c r="F36" i="6"/>
  <c r="D36" i="6"/>
  <c r="C36" i="6"/>
  <c r="G36" i="6"/>
  <c r="B36" i="6"/>
  <c r="O35" i="6"/>
  <c r="N35" i="6"/>
  <c r="M35" i="6"/>
  <c r="J35" i="6"/>
  <c r="K35" i="6"/>
  <c r="I35" i="6"/>
  <c r="H35" i="6"/>
  <c r="L35" i="6"/>
  <c r="E35" i="6"/>
  <c r="F35" i="6"/>
  <c r="D35" i="6"/>
  <c r="C35" i="6"/>
  <c r="G35" i="6"/>
  <c r="B35" i="6"/>
  <c r="O34" i="6"/>
  <c r="N34" i="6"/>
  <c r="M34" i="6"/>
  <c r="J34" i="6"/>
  <c r="K34" i="6"/>
  <c r="I34" i="6"/>
  <c r="H34" i="6"/>
  <c r="L34" i="6"/>
  <c r="E34" i="6"/>
  <c r="F34" i="6"/>
  <c r="D34" i="6"/>
  <c r="C34" i="6"/>
  <c r="G34" i="6"/>
  <c r="B34" i="6"/>
  <c r="O33" i="6"/>
  <c r="N33" i="6"/>
  <c r="M33" i="6"/>
  <c r="J33" i="6"/>
  <c r="K33" i="6"/>
  <c r="I33" i="6"/>
  <c r="H33" i="6"/>
  <c r="L33" i="6"/>
  <c r="E33" i="6"/>
  <c r="F33" i="6"/>
  <c r="D33" i="6"/>
  <c r="C33" i="6"/>
  <c r="G33" i="6"/>
  <c r="B33" i="6"/>
  <c r="O32" i="6"/>
  <c r="N32" i="6"/>
  <c r="M32" i="6"/>
  <c r="J32" i="6"/>
  <c r="K32" i="6"/>
  <c r="I32" i="6"/>
  <c r="H32" i="6"/>
  <c r="L32" i="6"/>
  <c r="E32" i="6"/>
  <c r="F32" i="6"/>
  <c r="D32" i="6"/>
  <c r="C32" i="6"/>
  <c r="G32" i="6"/>
  <c r="B32" i="6"/>
  <c r="O31" i="6"/>
  <c r="N31" i="6"/>
  <c r="M31" i="6"/>
  <c r="J31" i="6"/>
  <c r="K31" i="6"/>
  <c r="I31" i="6"/>
  <c r="H31" i="6"/>
  <c r="L31" i="6"/>
  <c r="E31" i="6"/>
  <c r="F31" i="6"/>
  <c r="D31" i="6"/>
  <c r="C31" i="6"/>
  <c r="G31" i="6"/>
  <c r="B31" i="6"/>
  <c r="O30" i="6"/>
  <c r="N30" i="6"/>
  <c r="M30" i="6"/>
  <c r="J30" i="6"/>
  <c r="K30" i="6"/>
  <c r="I30" i="6"/>
  <c r="H30" i="6"/>
  <c r="L30" i="6"/>
  <c r="E30" i="6"/>
  <c r="F30" i="6"/>
  <c r="D30" i="6"/>
  <c r="C30" i="6"/>
  <c r="G30" i="6"/>
  <c r="B30" i="6"/>
  <c r="O29" i="6"/>
  <c r="N29" i="6"/>
  <c r="M29" i="6"/>
  <c r="J29" i="6"/>
  <c r="K29" i="6"/>
  <c r="I29" i="6"/>
  <c r="H29" i="6"/>
  <c r="L29" i="6"/>
  <c r="E29" i="6"/>
  <c r="F29" i="6"/>
  <c r="D29" i="6"/>
  <c r="C29" i="6"/>
  <c r="G29" i="6"/>
  <c r="B29" i="6"/>
  <c r="O28" i="6"/>
  <c r="N28" i="6"/>
  <c r="M28" i="6"/>
  <c r="J28" i="6"/>
  <c r="K28" i="6"/>
  <c r="I28" i="6"/>
  <c r="H28" i="6"/>
  <c r="L28" i="6"/>
  <c r="E28" i="6"/>
  <c r="F28" i="6"/>
  <c r="D28" i="6"/>
  <c r="C28" i="6"/>
  <c r="G28" i="6"/>
  <c r="B28" i="6"/>
  <c r="O27" i="6"/>
  <c r="N27" i="6"/>
  <c r="M27" i="6"/>
  <c r="J27" i="6"/>
  <c r="K27" i="6"/>
  <c r="I27" i="6"/>
  <c r="H27" i="6"/>
  <c r="L27" i="6"/>
  <c r="E27" i="6"/>
  <c r="F27" i="6"/>
  <c r="D27" i="6"/>
  <c r="C27" i="6"/>
  <c r="G27" i="6"/>
  <c r="B27" i="6"/>
  <c r="O26" i="6"/>
  <c r="N26" i="6"/>
  <c r="M26" i="6"/>
  <c r="J26" i="6"/>
  <c r="K26" i="6"/>
  <c r="I26" i="6"/>
  <c r="H26" i="6"/>
  <c r="L26" i="6"/>
  <c r="E26" i="6"/>
  <c r="F26" i="6"/>
  <c r="D26" i="6"/>
  <c r="C26" i="6"/>
  <c r="G26" i="6"/>
  <c r="B26" i="6"/>
  <c r="O25" i="6"/>
  <c r="N25" i="6"/>
  <c r="M25" i="6"/>
  <c r="J25" i="6"/>
  <c r="K25" i="6"/>
  <c r="I25" i="6"/>
  <c r="H25" i="6"/>
  <c r="L25" i="6"/>
  <c r="E25" i="6"/>
  <c r="F25" i="6"/>
  <c r="D25" i="6"/>
  <c r="C25" i="6"/>
  <c r="G25" i="6"/>
  <c r="B25" i="6"/>
  <c r="O24" i="6"/>
  <c r="N24" i="6"/>
  <c r="M24" i="6"/>
  <c r="J24" i="6"/>
  <c r="K24" i="6"/>
  <c r="I24" i="6"/>
  <c r="H24" i="6"/>
  <c r="L24" i="6"/>
  <c r="E24" i="6"/>
  <c r="F24" i="6"/>
  <c r="D24" i="6"/>
  <c r="C24" i="6"/>
  <c r="G24" i="6"/>
  <c r="B24" i="6"/>
  <c r="O23" i="6"/>
  <c r="N23" i="6"/>
  <c r="M23" i="6"/>
  <c r="J23" i="6"/>
  <c r="K23" i="6"/>
  <c r="I23" i="6"/>
  <c r="H23" i="6"/>
  <c r="L23" i="6"/>
  <c r="E23" i="6"/>
  <c r="F23" i="6"/>
  <c r="D23" i="6"/>
  <c r="C23" i="6"/>
  <c r="G23" i="6"/>
  <c r="B23" i="6"/>
  <c r="O22" i="6"/>
  <c r="N22" i="6"/>
  <c r="M22" i="6"/>
  <c r="J22" i="6"/>
  <c r="K22" i="6"/>
  <c r="I22" i="6"/>
  <c r="H22" i="6"/>
  <c r="L22" i="6"/>
  <c r="E22" i="6"/>
  <c r="F22" i="6"/>
  <c r="D22" i="6"/>
  <c r="C22" i="6"/>
  <c r="G22" i="6"/>
  <c r="B22" i="6"/>
  <c r="O21" i="6"/>
  <c r="N21" i="6"/>
  <c r="M21" i="6"/>
  <c r="J21" i="6"/>
  <c r="K21" i="6"/>
  <c r="I21" i="6"/>
  <c r="H21" i="6"/>
  <c r="L21" i="6"/>
  <c r="E21" i="6"/>
  <c r="F21" i="6"/>
  <c r="D21" i="6"/>
  <c r="C21" i="6"/>
  <c r="G21" i="6"/>
  <c r="B21" i="6"/>
  <c r="O20" i="6"/>
  <c r="N20" i="6"/>
  <c r="M20" i="6"/>
  <c r="J20" i="6"/>
  <c r="K20" i="6"/>
  <c r="I20" i="6"/>
  <c r="H20" i="6"/>
  <c r="L20" i="6"/>
  <c r="E20" i="6"/>
  <c r="F20" i="6"/>
  <c r="D20" i="6"/>
  <c r="C20" i="6"/>
  <c r="G20" i="6"/>
  <c r="B20" i="6"/>
  <c r="O19" i="6"/>
  <c r="N19" i="6"/>
  <c r="M19" i="6"/>
  <c r="J19" i="6"/>
  <c r="K19" i="6"/>
  <c r="I19" i="6"/>
  <c r="H19" i="6"/>
  <c r="L19" i="6"/>
  <c r="E19" i="6"/>
  <c r="F19" i="6"/>
  <c r="D19" i="6"/>
  <c r="C19" i="6"/>
  <c r="G19" i="6"/>
  <c r="B19" i="6"/>
  <c r="O18" i="6"/>
  <c r="N18" i="6"/>
  <c r="M18" i="6"/>
  <c r="J18" i="6"/>
  <c r="K18" i="6"/>
  <c r="I18" i="6"/>
  <c r="H18" i="6"/>
  <c r="L18" i="6"/>
  <c r="E18" i="6"/>
  <c r="F18" i="6"/>
  <c r="D18" i="6"/>
  <c r="C18" i="6"/>
  <c r="G18" i="6"/>
  <c r="B18" i="6"/>
  <c r="O17" i="6"/>
  <c r="N17" i="6"/>
  <c r="M17" i="6"/>
  <c r="J17" i="6"/>
  <c r="K17" i="6"/>
  <c r="I17" i="6"/>
  <c r="H17" i="6"/>
  <c r="L17" i="6"/>
  <c r="E17" i="6"/>
  <c r="F17" i="6"/>
  <c r="D17" i="6"/>
  <c r="C17" i="6"/>
  <c r="G17" i="6"/>
  <c r="B17" i="6"/>
  <c r="O16" i="6"/>
  <c r="N16" i="6"/>
  <c r="M16" i="6"/>
  <c r="J16" i="6"/>
  <c r="K16" i="6"/>
  <c r="I16" i="6"/>
  <c r="H16" i="6"/>
  <c r="L16" i="6"/>
  <c r="E16" i="6"/>
  <c r="F16" i="6"/>
  <c r="D16" i="6"/>
  <c r="C16" i="6"/>
  <c r="G16" i="6"/>
  <c r="B16" i="6"/>
  <c r="O15" i="6"/>
  <c r="N15" i="6"/>
  <c r="M15" i="6"/>
  <c r="J15" i="6"/>
  <c r="K15" i="6"/>
  <c r="I15" i="6"/>
  <c r="H15" i="6"/>
  <c r="L15" i="6"/>
  <c r="E15" i="6"/>
  <c r="F15" i="6"/>
  <c r="D15" i="6"/>
  <c r="C15" i="6"/>
  <c r="G15" i="6"/>
  <c r="B15" i="6"/>
  <c r="O14" i="6"/>
  <c r="N14" i="6"/>
  <c r="M14" i="6"/>
  <c r="J14" i="6"/>
  <c r="K14" i="6"/>
  <c r="I14" i="6"/>
  <c r="H14" i="6"/>
  <c r="L14" i="6"/>
  <c r="E14" i="6"/>
  <c r="F14" i="6"/>
  <c r="D14" i="6"/>
  <c r="C14" i="6"/>
  <c r="G14" i="6"/>
  <c r="B14" i="6"/>
  <c r="O13" i="6"/>
  <c r="N13" i="6"/>
  <c r="M13" i="6"/>
  <c r="J13" i="6"/>
  <c r="K13" i="6"/>
  <c r="I13" i="6"/>
  <c r="H13" i="6"/>
  <c r="L13" i="6"/>
  <c r="E13" i="6"/>
  <c r="F13" i="6"/>
  <c r="D13" i="6"/>
  <c r="C13" i="6"/>
  <c r="G13" i="6"/>
  <c r="B13" i="6"/>
  <c r="O49" i="5"/>
  <c r="N49" i="5"/>
  <c r="M49" i="5"/>
  <c r="J49" i="5"/>
  <c r="K49" i="5"/>
  <c r="I49" i="5"/>
  <c r="H49" i="5"/>
  <c r="L49" i="5"/>
  <c r="E49" i="5"/>
  <c r="F49" i="5"/>
  <c r="D49" i="5"/>
  <c r="C49" i="5"/>
  <c r="G49" i="5"/>
  <c r="B49" i="5"/>
  <c r="O48" i="5"/>
  <c r="N48" i="5"/>
  <c r="M48" i="5"/>
  <c r="J48" i="5"/>
  <c r="K48" i="5"/>
  <c r="I48" i="5"/>
  <c r="H48" i="5"/>
  <c r="L48" i="5"/>
  <c r="E48" i="5"/>
  <c r="F48" i="5"/>
  <c r="D48" i="5"/>
  <c r="C48" i="5"/>
  <c r="G48" i="5"/>
  <c r="B48" i="5"/>
  <c r="O47" i="5"/>
  <c r="N47" i="5"/>
  <c r="M47" i="5"/>
  <c r="J47" i="5"/>
  <c r="K47" i="5"/>
  <c r="I47" i="5"/>
  <c r="H47" i="5"/>
  <c r="L47" i="5"/>
  <c r="E47" i="5"/>
  <c r="F47" i="5"/>
  <c r="D47" i="5"/>
  <c r="C47" i="5"/>
  <c r="G47" i="5"/>
  <c r="B47" i="5"/>
  <c r="O46" i="5"/>
  <c r="N46" i="5"/>
  <c r="M46" i="5"/>
  <c r="J46" i="5"/>
  <c r="K46" i="5"/>
  <c r="I46" i="5"/>
  <c r="H46" i="5"/>
  <c r="L46" i="5"/>
  <c r="E46" i="5"/>
  <c r="F46" i="5"/>
  <c r="D46" i="5"/>
  <c r="C46" i="5"/>
  <c r="G46" i="5"/>
  <c r="B46" i="5"/>
  <c r="O45" i="5"/>
  <c r="N45" i="5"/>
  <c r="M45" i="5"/>
  <c r="J45" i="5"/>
  <c r="K45" i="5"/>
  <c r="I45" i="5"/>
  <c r="H45" i="5"/>
  <c r="L45" i="5"/>
  <c r="E45" i="5"/>
  <c r="F45" i="5"/>
  <c r="D45" i="5"/>
  <c r="C45" i="5"/>
  <c r="G45" i="5"/>
  <c r="B45" i="5"/>
  <c r="O44" i="5"/>
  <c r="N44" i="5"/>
  <c r="M44" i="5"/>
  <c r="J44" i="5"/>
  <c r="K44" i="5"/>
  <c r="I44" i="5"/>
  <c r="H44" i="5"/>
  <c r="L44" i="5"/>
  <c r="E44" i="5"/>
  <c r="F44" i="5"/>
  <c r="D44" i="5"/>
  <c r="C44" i="5"/>
  <c r="G44" i="5"/>
  <c r="B44" i="5"/>
  <c r="O43" i="5"/>
  <c r="N43" i="5"/>
  <c r="M43" i="5"/>
  <c r="J43" i="5"/>
  <c r="K43" i="5"/>
  <c r="I43" i="5"/>
  <c r="H43" i="5"/>
  <c r="L43" i="5"/>
  <c r="E43" i="5"/>
  <c r="F43" i="5"/>
  <c r="D43" i="5"/>
  <c r="C43" i="5"/>
  <c r="G43" i="5"/>
  <c r="B43" i="5"/>
  <c r="O42" i="5"/>
  <c r="N42" i="5"/>
  <c r="M42" i="5"/>
  <c r="J42" i="5"/>
  <c r="K42" i="5"/>
  <c r="I42" i="5"/>
  <c r="H42" i="5"/>
  <c r="L42" i="5"/>
  <c r="E42" i="5"/>
  <c r="F42" i="5"/>
  <c r="D42" i="5"/>
  <c r="C42" i="5"/>
  <c r="G42" i="5"/>
  <c r="B42" i="5"/>
  <c r="O41" i="5"/>
  <c r="N41" i="5"/>
  <c r="M41" i="5"/>
  <c r="J41" i="5"/>
  <c r="K41" i="5"/>
  <c r="I41" i="5"/>
  <c r="H41" i="5"/>
  <c r="L41" i="5"/>
  <c r="E41" i="5"/>
  <c r="F41" i="5"/>
  <c r="D41" i="5"/>
  <c r="C41" i="5"/>
  <c r="G41" i="5"/>
  <c r="B41" i="5"/>
  <c r="O40" i="5"/>
  <c r="N40" i="5"/>
  <c r="M40" i="5"/>
  <c r="J40" i="5"/>
  <c r="K40" i="5"/>
  <c r="I40" i="5"/>
  <c r="H40" i="5"/>
  <c r="L40" i="5"/>
  <c r="E40" i="5"/>
  <c r="F40" i="5"/>
  <c r="D40" i="5"/>
  <c r="C40" i="5"/>
  <c r="G40" i="5"/>
  <c r="B40" i="5"/>
  <c r="O39" i="5"/>
  <c r="N39" i="5"/>
  <c r="M39" i="5"/>
  <c r="J39" i="5"/>
  <c r="K39" i="5"/>
  <c r="I39" i="5"/>
  <c r="H39" i="5"/>
  <c r="L39" i="5"/>
  <c r="E39" i="5"/>
  <c r="F39" i="5"/>
  <c r="D39" i="5"/>
  <c r="C39" i="5"/>
  <c r="G39" i="5"/>
  <c r="B39" i="5"/>
  <c r="O38" i="5"/>
  <c r="N38" i="5"/>
  <c r="M38" i="5"/>
  <c r="J38" i="5"/>
  <c r="K38" i="5"/>
  <c r="I38" i="5"/>
  <c r="H38" i="5"/>
  <c r="L38" i="5"/>
  <c r="E38" i="5"/>
  <c r="F38" i="5"/>
  <c r="D38" i="5"/>
  <c r="C38" i="5"/>
  <c r="G38" i="5"/>
  <c r="B38" i="5"/>
  <c r="O37" i="5"/>
  <c r="N37" i="5"/>
  <c r="M37" i="5"/>
  <c r="J37" i="5"/>
  <c r="K37" i="5"/>
  <c r="I37" i="5"/>
  <c r="H37" i="5"/>
  <c r="L37" i="5"/>
  <c r="E37" i="5"/>
  <c r="F37" i="5"/>
  <c r="D37" i="5"/>
  <c r="C37" i="5"/>
  <c r="G37" i="5"/>
  <c r="B37" i="5"/>
  <c r="O36" i="5"/>
  <c r="N36" i="5"/>
  <c r="M36" i="5"/>
  <c r="J36" i="5"/>
  <c r="K36" i="5"/>
  <c r="I36" i="5"/>
  <c r="H36" i="5"/>
  <c r="L36" i="5"/>
  <c r="E36" i="5"/>
  <c r="F36" i="5"/>
  <c r="D36" i="5"/>
  <c r="C36" i="5"/>
  <c r="G36" i="5"/>
  <c r="B36" i="5"/>
  <c r="O35" i="5"/>
  <c r="N35" i="5"/>
  <c r="M35" i="5"/>
  <c r="J35" i="5"/>
  <c r="K35" i="5"/>
  <c r="I35" i="5"/>
  <c r="H35" i="5"/>
  <c r="L35" i="5"/>
  <c r="E35" i="5"/>
  <c r="F35" i="5"/>
  <c r="D35" i="5"/>
  <c r="C35" i="5"/>
  <c r="G35" i="5"/>
  <c r="B35" i="5"/>
  <c r="O34" i="5"/>
  <c r="N34" i="5"/>
  <c r="M34" i="5"/>
  <c r="J34" i="5"/>
  <c r="K34" i="5"/>
  <c r="I34" i="5"/>
  <c r="H34" i="5"/>
  <c r="L34" i="5"/>
  <c r="E34" i="5"/>
  <c r="F34" i="5"/>
  <c r="D34" i="5"/>
  <c r="C34" i="5"/>
  <c r="G34" i="5"/>
  <c r="B34" i="5"/>
  <c r="O33" i="5"/>
  <c r="N33" i="5"/>
  <c r="M33" i="5"/>
  <c r="J33" i="5"/>
  <c r="K33" i="5"/>
  <c r="I33" i="5"/>
  <c r="H33" i="5"/>
  <c r="L33" i="5"/>
  <c r="E33" i="5"/>
  <c r="F33" i="5"/>
  <c r="D33" i="5"/>
  <c r="C33" i="5"/>
  <c r="G33" i="5"/>
  <c r="B33" i="5"/>
  <c r="O32" i="5"/>
  <c r="N32" i="5"/>
  <c r="M32" i="5"/>
  <c r="J32" i="5"/>
  <c r="K32" i="5"/>
  <c r="I32" i="5"/>
  <c r="H32" i="5"/>
  <c r="L32" i="5"/>
  <c r="E32" i="5"/>
  <c r="F32" i="5"/>
  <c r="D32" i="5"/>
  <c r="C32" i="5"/>
  <c r="G32" i="5"/>
  <c r="B32" i="5"/>
  <c r="O31" i="5"/>
  <c r="N31" i="5"/>
  <c r="M31" i="5"/>
  <c r="J31" i="5"/>
  <c r="K31" i="5"/>
  <c r="I31" i="5"/>
  <c r="H31" i="5"/>
  <c r="L31" i="5"/>
  <c r="E31" i="5"/>
  <c r="F31" i="5"/>
  <c r="D31" i="5"/>
  <c r="C31" i="5"/>
  <c r="G31" i="5"/>
  <c r="B31" i="5"/>
  <c r="O30" i="5"/>
  <c r="N30" i="5"/>
  <c r="M30" i="5"/>
  <c r="J30" i="5"/>
  <c r="K30" i="5"/>
  <c r="I30" i="5"/>
  <c r="H30" i="5"/>
  <c r="L30" i="5"/>
  <c r="E30" i="5"/>
  <c r="F30" i="5"/>
  <c r="D30" i="5"/>
  <c r="C30" i="5"/>
  <c r="G30" i="5"/>
  <c r="B30" i="5"/>
  <c r="O29" i="5"/>
  <c r="N29" i="5"/>
  <c r="M29" i="5"/>
  <c r="J29" i="5"/>
  <c r="K29" i="5"/>
  <c r="I29" i="5"/>
  <c r="H29" i="5"/>
  <c r="L29" i="5"/>
  <c r="E29" i="5"/>
  <c r="F29" i="5"/>
  <c r="D29" i="5"/>
  <c r="C29" i="5"/>
  <c r="G29" i="5"/>
  <c r="B29" i="5"/>
  <c r="O28" i="5"/>
  <c r="N28" i="5"/>
  <c r="M28" i="5"/>
  <c r="J28" i="5"/>
  <c r="K28" i="5"/>
  <c r="I28" i="5"/>
  <c r="H28" i="5"/>
  <c r="L28" i="5"/>
  <c r="E28" i="5"/>
  <c r="F28" i="5"/>
  <c r="D28" i="5"/>
  <c r="C28" i="5"/>
  <c r="G28" i="5"/>
  <c r="B28" i="5"/>
  <c r="O27" i="5"/>
  <c r="N27" i="5"/>
  <c r="M27" i="5"/>
  <c r="J27" i="5"/>
  <c r="K27" i="5"/>
  <c r="I27" i="5"/>
  <c r="H27" i="5"/>
  <c r="L27" i="5"/>
  <c r="E27" i="5"/>
  <c r="F27" i="5"/>
  <c r="D27" i="5"/>
  <c r="C27" i="5"/>
  <c r="G27" i="5"/>
  <c r="B27" i="5"/>
  <c r="O26" i="5"/>
  <c r="N26" i="5"/>
  <c r="M26" i="5"/>
  <c r="J26" i="5"/>
  <c r="K26" i="5"/>
  <c r="I26" i="5"/>
  <c r="H26" i="5"/>
  <c r="L26" i="5"/>
  <c r="E26" i="5"/>
  <c r="F26" i="5"/>
  <c r="D26" i="5"/>
  <c r="C26" i="5"/>
  <c r="G26" i="5"/>
  <c r="B26" i="5"/>
  <c r="O25" i="5"/>
  <c r="N25" i="5"/>
  <c r="M25" i="5"/>
  <c r="J25" i="5"/>
  <c r="K25" i="5"/>
  <c r="I25" i="5"/>
  <c r="H25" i="5"/>
  <c r="L25" i="5"/>
  <c r="E25" i="5"/>
  <c r="F25" i="5"/>
  <c r="D25" i="5"/>
  <c r="C25" i="5"/>
  <c r="G25" i="5"/>
  <c r="B25" i="5"/>
  <c r="O24" i="5"/>
  <c r="N24" i="5"/>
  <c r="M24" i="5"/>
  <c r="J24" i="5"/>
  <c r="K24" i="5"/>
  <c r="I24" i="5"/>
  <c r="H24" i="5"/>
  <c r="L24" i="5"/>
  <c r="E24" i="5"/>
  <c r="F24" i="5"/>
  <c r="D24" i="5"/>
  <c r="C24" i="5"/>
  <c r="G24" i="5"/>
  <c r="B24" i="5"/>
  <c r="O23" i="5"/>
  <c r="N23" i="5"/>
  <c r="M23" i="5"/>
  <c r="J23" i="5"/>
  <c r="K23" i="5"/>
  <c r="I23" i="5"/>
  <c r="H23" i="5"/>
  <c r="L23" i="5"/>
  <c r="E23" i="5"/>
  <c r="F23" i="5"/>
  <c r="D23" i="5"/>
  <c r="C23" i="5"/>
  <c r="G23" i="5"/>
  <c r="B23" i="5"/>
  <c r="O22" i="5"/>
  <c r="N22" i="5"/>
  <c r="M22" i="5"/>
  <c r="J22" i="5"/>
  <c r="K22" i="5"/>
  <c r="I22" i="5"/>
  <c r="H22" i="5"/>
  <c r="L22" i="5"/>
  <c r="E22" i="5"/>
  <c r="F22" i="5"/>
  <c r="D22" i="5"/>
  <c r="C22" i="5"/>
  <c r="G22" i="5"/>
  <c r="B22" i="5"/>
  <c r="O21" i="5"/>
  <c r="N21" i="5"/>
  <c r="M21" i="5"/>
  <c r="J21" i="5"/>
  <c r="K21" i="5"/>
  <c r="I21" i="5"/>
  <c r="H21" i="5"/>
  <c r="L21" i="5"/>
  <c r="E21" i="5"/>
  <c r="F21" i="5"/>
  <c r="D21" i="5"/>
  <c r="C21" i="5"/>
  <c r="G21" i="5"/>
  <c r="B21" i="5"/>
  <c r="O20" i="5"/>
  <c r="N20" i="5"/>
  <c r="M20" i="5"/>
  <c r="J20" i="5"/>
  <c r="K20" i="5"/>
  <c r="I20" i="5"/>
  <c r="H20" i="5"/>
  <c r="L20" i="5"/>
  <c r="E20" i="5"/>
  <c r="F20" i="5"/>
  <c r="D20" i="5"/>
  <c r="C20" i="5"/>
  <c r="G20" i="5"/>
  <c r="B20" i="5"/>
  <c r="O19" i="5"/>
  <c r="N19" i="5"/>
  <c r="M19" i="5"/>
  <c r="J19" i="5"/>
  <c r="K19" i="5"/>
  <c r="I19" i="5"/>
  <c r="H19" i="5"/>
  <c r="L19" i="5"/>
  <c r="E19" i="5"/>
  <c r="F19" i="5"/>
  <c r="D19" i="5"/>
  <c r="C19" i="5"/>
  <c r="G19" i="5"/>
  <c r="B19" i="5"/>
  <c r="O18" i="5"/>
  <c r="N18" i="5"/>
  <c r="M18" i="5"/>
  <c r="J18" i="5"/>
  <c r="K18" i="5"/>
  <c r="I18" i="5"/>
  <c r="H18" i="5"/>
  <c r="L18" i="5"/>
  <c r="E18" i="5"/>
  <c r="F18" i="5"/>
  <c r="D18" i="5"/>
  <c r="C18" i="5"/>
  <c r="G18" i="5"/>
  <c r="B18" i="5"/>
  <c r="O17" i="5"/>
  <c r="N17" i="5"/>
  <c r="M17" i="5"/>
  <c r="J17" i="5"/>
  <c r="K17" i="5"/>
  <c r="I17" i="5"/>
  <c r="H17" i="5"/>
  <c r="L17" i="5"/>
  <c r="E17" i="5"/>
  <c r="F17" i="5"/>
  <c r="D17" i="5"/>
  <c r="C17" i="5"/>
  <c r="G17" i="5"/>
  <c r="B17" i="5"/>
  <c r="O16" i="5"/>
  <c r="N16" i="5"/>
  <c r="M16" i="5"/>
  <c r="J16" i="5"/>
  <c r="K16" i="5"/>
  <c r="I16" i="5"/>
  <c r="H16" i="5"/>
  <c r="L16" i="5"/>
  <c r="E16" i="5"/>
  <c r="F16" i="5"/>
  <c r="D16" i="5"/>
  <c r="C16" i="5"/>
  <c r="G16" i="5"/>
  <c r="B16" i="5"/>
  <c r="O15" i="5"/>
  <c r="N15" i="5"/>
  <c r="M15" i="5"/>
  <c r="J15" i="5"/>
  <c r="K15" i="5"/>
  <c r="I15" i="5"/>
  <c r="H15" i="5"/>
  <c r="L15" i="5"/>
  <c r="E15" i="5"/>
  <c r="F15" i="5"/>
  <c r="D15" i="5"/>
  <c r="C15" i="5"/>
  <c r="G15" i="5"/>
  <c r="B15" i="5"/>
  <c r="O14" i="5"/>
  <c r="N14" i="5"/>
  <c r="M14" i="5"/>
  <c r="J14" i="5"/>
  <c r="K14" i="5"/>
  <c r="I14" i="5"/>
  <c r="H14" i="5"/>
  <c r="L14" i="5"/>
  <c r="E14" i="5"/>
  <c r="F14" i="5"/>
  <c r="D14" i="5"/>
  <c r="C14" i="5"/>
  <c r="G14" i="5"/>
  <c r="B14" i="5"/>
  <c r="O13" i="5"/>
  <c r="N13" i="5"/>
  <c r="M13" i="5"/>
  <c r="J13" i="5"/>
  <c r="K13" i="5"/>
  <c r="I13" i="5"/>
  <c r="H13" i="5"/>
  <c r="L13" i="5"/>
  <c r="E13" i="5"/>
  <c r="F13" i="5"/>
  <c r="D13" i="5"/>
  <c r="C13" i="5"/>
  <c r="G13" i="5"/>
  <c r="B13" i="5"/>
  <c r="O12" i="5"/>
  <c r="N12" i="5"/>
  <c r="M12" i="5"/>
  <c r="J12" i="5"/>
  <c r="K12" i="5"/>
  <c r="I12" i="5"/>
  <c r="H12" i="5"/>
  <c r="L12" i="5"/>
  <c r="E12" i="5"/>
  <c r="F12" i="5"/>
  <c r="D12" i="5"/>
  <c r="C12" i="5"/>
  <c r="G12" i="5"/>
  <c r="B12" i="5"/>
  <c r="O11" i="5"/>
  <c r="N11" i="5"/>
  <c r="M11" i="5"/>
  <c r="J11" i="5"/>
  <c r="K11" i="5"/>
  <c r="I11" i="5"/>
  <c r="H11" i="5"/>
  <c r="L11" i="5"/>
  <c r="E11" i="5"/>
  <c r="F11" i="5"/>
  <c r="D11" i="5"/>
  <c r="C11" i="5"/>
  <c r="G11" i="5"/>
  <c r="B11" i="5"/>
  <c r="O10" i="5"/>
  <c r="N10" i="5"/>
  <c r="M10" i="5"/>
  <c r="J10" i="5"/>
  <c r="K10" i="5"/>
  <c r="I10" i="5"/>
  <c r="H10" i="5"/>
  <c r="L10" i="5"/>
  <c r="E10" i="5"/>
  <c r="F10" i="5"/>
  <c r="D10" i="5"/>
  <c r="C10" i="5"/>
  <c r="G10" i="5"/>
  <c r="B10" i="5"/>
  <c r="N49" i="9" l="1"/>
  <c r="M49" i="9"/>
  <c r="J49" i="9"/>
  <c r="K49" i="9"/>
  <c r="I49" i="9"/>
  <c r="H49" i="9"/>
  <c r="L49" i="9"/>
  <c r="E49" i="9"/>
  <c r="F49" i="9"/>
  <c r="D49" i="9"/>
  <c r="C49" i="9"/>
  <c r="G49" i="9"/>
  <c r="B49" i="9"/>
  <c r="O49" i="9"/>
  <c r="F9" i="5" l="1"/>
  <c r="O48" i="9" l="1"/>
  <c r="N48" i="9"/>
  <c r="M48" i="9"/>
  <c r="J48" i="9"/>
  <c r="K48" i="9"/>
  <c r="I48" i="9"/>
  <c r="H48" i="9"/>
  <c r="L48" i="9"/>
  <c r="E48" i="9"/>
  <c r="F48" i="9"/>
  <c r="D48" i="9"/>
  <c r="C48" i="9"/>
  <c r="G48" i="9"/>
  <c r="B48" i="9"/>
  <c r="O47" i="9"/>
  <c r="N47" i="9"/>
  <c r="M47" i="9"/>
  <c r="J47" i="9"/>
  <c r="K47" i="9"/>
  <c r="I47" i="9"/>
  <c r="H47" i="9"/>
  <c r="L47" i="9"/>
  <c r="E47" i="9"/>
  <c r="F47" i="9"/>
  <c r="D47" i="9"/>
  <c r="C47" i="9"/>
  <c r="G47" i="9"/>
  <c r="B47" i="9"/>
  <c r="O46" i="9"/>
  <c r="N46" i="9"/>
  <c r="M46" i="9"/>
  <c r="J46" i="9"/>
  <c r="K46" i="9"/>
  <c r="I46" i="9"/>
  <c r="H46" i="9"/>
  <c r="L46" i="9"/>
  <c r="E46" i="9"/>
  <c r="F46" i="9"/>
  <c r="D46" i="9"/>
  <c r="C46" i="9"/>
  <c r="G46" i="9"/>
  <c r="B46" i="9"/>
  <c r="O45" i="9" l="1"/>
  <c r="N45" i="9"/>
  <c r="M45" i="9"/>
  <c r="J45" i="9"/>
  <c r="K45" i="9"/>
  <c r="I45" i="9"/>
  <c r="H45" i="9"/>
  <c r="L45" i="9"/>
  <c r="E45" i="9"/>
  <c r="F45" i="9"/>
  <c r="D45" i="9"/>
  <c r="C45" i="9"/>
  <c r="G45" i="9"/>
  <c r="B45" i="9"/>
  <c r="N44" i="9" l="1"/>
  <c r="M44" i="9"/>
  <c r="J44" i="9"/>
  <c r="K44" i="9"/>
  <c r="I44" i="9"/>
  <c r="H44" i="9"/>
  <c r="L44" i="9"/>
  <c r="E44" i="9"/>
  <c r="F44" i="9"/>
  <c r="D44" i="9"/>
  <c r="C44" i="9"/>
  <c r="G44" i="9"/>
  <c r="N43" i="9"/>
  <c r="M43" i="9"/>
  <c r="J43" i="9"/>
  <c r="K43" i="9"/>
  <c r="I43" i="9"/>
  <c r="H43" i="9"/>
  <c r="L43" i="9"/>
  <c r="E43" i="9"/>
  <c r="F43" i="9"/>
  <c r="D43" i="9"/>
  <c r="C43" i="9"/>
  <c r="G43" i="9"/>
  <c r="N42" i="9"/>
  <c r="M42" i="9"/>
  <c r="J42" i="9"/>
  <c r="K42" i="9"/>
  <c r="I42" i="9"/>
  <c r="H42" i="9"/>
  <c r="L42" i="9"/>
  <c r="E42" i="9"/>
  <c r="F42" i="9"/>
  <c r="D42" i="9"/>
  <c r="C42" i="9"/>
  <c r="G42" i="9"/>
  <c r="N41" i="9"/>
  <c r="M41" i="9"/>
  <c r="J41" i="9"/>
  <c r="K41" i="9"/>
  <c r="I41" i="9"/>
  <c r="H41" i="9"/>
  <c r="L41" i="9"/>
  <c r="E41" i="9"/>
  <c r="F41" i="9"/>
  <c r="D41" i="9"/>
  <c r="C41" i="9"/>
  <c r="G41" i="9"/>
  <c r="N40" i="9"/>
  <c r="M40" i="9"/>
  <c r="J40" i="9"/>
  <c r="K40" i="9"/>
  <c r="I40" i="9"/>
  <c r="H40" i="9"/>
  <c r="L40" i="9"/>
  <c r="E40" i="9"/>
  <c r="F40" i="9"/>
  <c r="D40" i="9"/>
  <c r="C40" i="9"/>
  <c r="G40" i="9"/>
  <c r="N39" i="9"/>
  <c r="M39" i="9"/>
  <c r="J39" i="9"/>
  <c r="K39" i="9"/>
  <c r="I39" i="9"/>
  <c r="H39" i="9"/>
  <c r="L39" i="9"/>
  <c r="E39" i="9"/>
  <c r="F39" i="9"/>
  <c r="D39" i="9"/>
  <c r="C39" i="9"/>
  <c r="G39" i="9"/>
  <c r="N38" i="9"/>
  <c r="M38" i="9"/>
  <c r="J38" i="9"/>
  <c r="K38" i="9"/>
  <c r="I38" i="9"/>
  <c r="H38" i="9"/>
  <c r="L38" i="9"/>
  <c r="E38" i="9"/>
  <c r="F38" i="9"/>
  <c r="D38" i="9"/>
  <c r="C38" i="9"/>
  <c r="G38" i="9"/>
  <c r="N37" i="9"/>
  <c r="M37" i="9"/>
  <c r="J37" i="9"/>
  <c r="K37" i="9"/>
  <c r="I37" i="9"/>
  <c r="H37" i="9"/>
  <c r="L37" i="9"/>
  <c r="E37" i="9"/>
  <c r="F37" i="9"/>
  <c r="D37" i="9"/>
  <c r="C37" i="9"/>
  <c r="G37" i="9"/>
  <c r="N36" i="9"/>
  <c r="M36" i="9"/>
  <c r="J36" i="9"/>
  <c r="K36" i="9"/>
  <c r="I36" i="9"/>
  <c r="H36" i="9"/>
  <c r="L36" i="9"/>
  <c r="E36" i="9"/>
  <c r="F36" i="9"/>
  <c r="D36" i="9"/>
  <c r="C36" i="9"/>
  <c r="G36" i="9"/>
  <c r="N35" i="9"/>
  <c r="M35" i="9"/>
  <c r="J35" i="9"/>
  <c r="K35" i="9"/>
  <c r="I35" i="9"/>
  <c r="H35" i="9"/>
  <c r="L35" i="9"/>
  <c r="E35" i="9"/>
  <c r="F35" i="9"/>
  <c r="D35" i="9"/>
  <c r="C35" i="9"/>
  <c r="G35" i="9"/>
  <c r="N34" i="9"/>
  <c r="M34" i="9"/>
  <c r="J34" i="9"/>
  <c r="K34" i="9"/>
  <c r="I34" i="9"/>
  <c r="H34" i="9"/>
  <c r="L34" i="9"/>
  <c r="E34" i="9"/>
  <c r="F34" i="9"/>
  <c r="D34" i="9"/>
  <c r="C34" i="9"/>
  <c r="G34" i="9"/>
  <c r="N33" i="9"/>
  <c r="M33" i="9"/>
  <c r="J33" i="9"/>
  <c r="K33" i="9"/>
  <c r="I33" i="9"/>
  <c r="H33" i="9"/>
  <c r="L33" i="9"/>
  <c r="E33" i="9"/>
  <c r="F33" i="9"/>
  <c r="D33" i="9"/>
  <c r="C33" i="9"/>
  <c r="G33" i="9"/>
  <c r="N32" i="9"/>
  <c r="M32" i="9"/>
  <c r="J32" i="9"/>
  <c r="K32" i="9"/>
  <c r="I32" i="9"/>
  <c r="H32" i="9"/>
  <c r="L32" i="9"/>
  <c r="E32" i="9"/>
  <c r="F32" i="9"/>
  <c r="D32" i="9"/>
  <c r="C32" i="9"/>
  <c r="G32" i="9"/>
  <c r="N31" i="9"/>
  <c r="M31" i="9"/>
  <c r="J31" i="9"/>
  <c r="K31" i="9"/>
  <c r="I31" i="9"/>
  <c r="H31" i="9"/>
  <c r="L31" i="9"/>
  <c r="E31" i="9"/>
  <c r="F31" i="9"/>
  <c r="D31" i="9"/>
  <c r="C31" i="9"/>
  <c r="G31" i="9"/>
  <c r="N30" i="9"/>
  <c r="M30" i="9"/>
  <c r="J30" i="9"/>
  <c r="K30" i="9"/>
  <c r="I30" i="9"/>
  <c r="H30" i="9"/>
  <c r="L30" i="9"/>
  <c r="E30" i="9"/>
  <c r="F30" i="9"/>
  <c r="D30" i="9"/>
  <c r="C30" i="9"/>
  <c r="G30" i="9"/>
  <c r="N29" i="9"/>
  <c r="M29" i="9"/>
  <c r="J29" i="9"/>
  <c r="K29" i="9"/>
  <c r="I29" i="9"/>
  <c r="H29" i="9"/>
  <c r="L29" i="9"/>
  <c r="E29" i="9"/>
  <c r="F29" i="9"/>
  <c r="D29" i="9"/>
  <c r="C29" i="9"/>
  <c r="G29" i="9"/>
  <c r="N28" i="9"/>
  <c r="M28" i="9"/>
  <c r="J28" i="9"/>
  <c r="K28" i="9"/>
  <c r="I28" i="9"/>
  <c r="H28" i="9"/>
  <c r="L28" i="9"/>
  <c r="E28" i="9"/>
  <c r="F28" i="9"/>
  <c r="D28" i="9"/>
  <c r="C28" i="9"/>
  <c r="G28" i="9"/>
  <c r="N27" i="9"/>
  <c r="M27" i="9"/>
  <c r="J27" i="9"/>
  <c r="K27" i="9"/>
  <c r="I27" i="9"/>
  <c r="H27" i="9"/>
  <c r="L27" i="9"/>
  <c r="E27" i="9"/>
  <c r="F27" i="9"/>
  <c r="D27" i="9"/>
  <c r="C27" i="9"/>
  <c r="G27" i="9"/>
  <c r="N26" i="9"/>
  <c r="M26" i="9"/>
  <c r="J26" i="9"/>
  <c r="K26" i="9"/>
  <c r="I26" i="9"/>
  <c r="H26" i="9"/>
  <c r="L26" i="9"/>
  <c r="E26" i="9"/>
  <c r="F26" i="9"/>
  <c r="D26" i="9"/>
  <c r="C26" i="9"/>
  <c r="G26" i="9"/>
  <c r="N25" i="9"/>
  <c r="M25" i="9"/>
  <c r="J25" i="9"/>
  <c r="K25" i="9"/>
  <c r="I25" i="9"/>
  <c r="H25" i="9"/>
  <c r="L25" i="9"/>
  <c r="E25" i="9"/>
  <c r="F25" i="9"/>
  <c r="D25" i="9"/>
  <c r="C25" i="9"/>
  <c r="G25" i="9"/>
  <c r="N24" i="9"/>
  <c r="M24" i="9"/>
  <c r="J24" i="9"/>
  <c r="K24" i="9"/>
  <c r="I24" i="9"/>
  <c r="H24" i="9"/>
  <c r="L24" i="9"/>
  <c r="E24" i="9"/>
  <c r="F24" i="9"/>
  <c r="D24" i="9"/>
  <c r="C24" i="9"/>
  <c r="G24" i="9"/>
  <c r="N23" i="9"/>
  <c r="M23" i="9"/>
  <c r="J23" i="9"/>
  <c r="K23" i="9"/>
  <c r="I23" i="9"/>
  <c r="H23" i="9"/>
  <c r="L23" i="9"/>
  <c r="E23" i="9"/>
  <c r="F23" i="9"/>
  <c r="D23" i="9"/>
  <c r="C23" i="9"/>
  <c r="G23" i="9"/>
  <c r="N22" i="9"/>
  <c r="M22" i="9"/>
  <c r="J22" i="9"/>
  <c r="K22" i="9"/>
  <c r="I22" i="9"/>
  <c r="H22" i="9"/>
  <c r="L22" i="9"/>
  <c r="E22" i="9"/>
  <c r="F22" i="9"/>
  <c r="D22" i="9"/>
  <c r="C22" i="9"/>
  <c r="G22" i="9"/>
  <c r="N21" i="9"/>
  <c r="M21" i="9"/>
  <c r="J21" i="9"/>
  <c r="K21" i="9"/>
  <c r="I21" i="9"/>
  <c r="H21" i="9"/>
  <c r="L21" i="9"/>
  <c r="E21" i="9"/>
  <c r="F21" i="9"/>
  <c r="D21" i="9"/>
  <c r="C21" i="9"/>
  <c r="G21" i="9"/>
  <c r="N20" i="9"/>
  <c r="M20" i="9"/>
  <c r="J20" i="9"/>
  <c r="K20" i="9"/>
  <c r="I20" i="9"/>
  <c r="H20" i="9"/>
  <c r="L20" i="9"/>
  <c r="E20" i="9"/>
  <c r="F20" i="9"/>
  <c r="D20" i="9"/>
  <c r="C20" i="9"/>
  <c r="G20" i="9"/>
  <c r="N19" i="9"/>
  <c r="M19" i="9"/>
  <c r="J19" i="9"/>
  <c r="K19" i="9"/>
  <c r="I19" i="9"/>
  <c r="H19" i="9"/>
  <c r="L19" i="9"/>
  <c r="E19" i="9"/>
  <c r="F19" i="9"/>
  <c r="D19" i="9"/>
  <c r="C19" i="9"/>
  <c r="G19" i="9"/>
  <c r="N18" i="9"/>
  <c r="M18" i="9"/>
  <c r="J18" i="9"/>
  <c r="K18" i="9"/>
  <c r="I18" i="9"/>
  <c r="H18" i="9"/>
  <c r="L18" i="9"/>
  <c r="E18" i="9"/>
  <c r="F18" i="9"/>
  <c r="D18" i="9"/>
  <c r="C18" i="9"/>
  <c r="G18" i="9"/>
  <c r="N17" i="9"/>
  <c r="M17" i="9"/>
  <c r="J17" i="9"/>
  <c r="K17" i="9"/>
  <c r="I17" i="9"/>
  <c r="H17" i="9"/>
  <c r="L17" i="9"/>
  <c r="E17" i="9"/>
  <c r="F17" i="9"/>
  <c r="D17" i="9"/>
  <c r="C17" i="9"/>
  <c r="G17" i="9"/>
  <c r="N16" i="9"/>
  <c r="M16" i="9"/>
  <c r="J16" i="9"/>
  <c r="K16" i="9"/>
  <c r="I16" i="9"/>
  <c r="H16" i="9"/>
  <c r="L16" i="9"/>
  <c r="E16" i="9"/>
  <c r="F16" i="9"/>
  <c r="D16" i="9"/>
  <c r="C16" i="9"/>
  <c r="G16" i="9"/>
  <c r="N15" i="9"/>
  <c r="M15" i="9"/>
  <c r="J15" i="9"/>
  <c r="K15" i="9"/>
  <c r="I15" i="9"/>
  <c r="H15" i="9"/>
  <c r="L15" i="9"/>
  <c r="E15" i="9"/>
  <c r="F15" i="9"/>
  <c r="D15" i="9"/>
  <c r="C15" i="9"/>
  <c r="G15" i="9"/>
  <c r="N14" i="9"/>
  <c r="M14" i="9"/>
  <c r="J14" i="9"/>
  <c r="K14" i="9"/>
  <c r="I14" i="9"/>
  <c r="H14" i="9"/>
  <c r="L14" i="9"/>
  <c r="E14" i="9"/>
  <c r="F14" i="9"/>
  <c r="D14" i="9"/>
  <c r="C14" i="9"/>
  <c r="G14" i="9"/>
  <c r="N13" i="9"/>
  <c r="M13" i="9"/>
  <c r="J13" i="9"/>
  <c r="K13" i="9"/>
  <c r="I13" i="9"/>
  <c r="H13" i="9"/>
  <c r="L13" i="9"/>
  <c r="E13" i="9"/>
  <c r="F13" i="9"/>
  <c r="D13" i="9"/>
  <c r="C13" i="9"/>
  <c r="G13" i="9"/>
  <c r="N12" i="9"/>
  <c r="M12" i="9"/>
  <c r="J12" i="9"/>
  <c r="K12" i="9"/>
  <c r="I12" i="9"/>
  <c r="H12" i="9"/>
  <c r="L12" i="9"/>
  <c r="E12" i="9"/>
  <c r="F12" i="9"/>
  <c r="D12" i="9"/>
  <c r="C12" i="9"/>
  <c r="G12" i="9"/>
  <c r="N11" i="9"/>
  <c r="M11" i="9"/>
  <c r="J11" i="9"/>
  <c r="K11" i="9"/>
  <c r="I11" i="9"/>
  <c r="H11" i="9"/>
  <c r="L11" i="9"/>
  <c r="E11" i="9"/>
  <c r="F11" i="9"/>
  <c r="D11" i="9"/>
  <c r="C11" i="9"/>
  <c r="G11" i="9"/>
  <c r="N10" i="9"/>
  <c r="M10" i="9"/>
  <c r="J10" i="9"/>
  <c r="K10" i="9"/>
  <c r="I10" i="9"/>
  <c r="H10" i="9"/>
  <c r="L10" i="9"/>
  <c r="E10" i="9"/>
  <c r="F10" i="9"/>
  <c r="D10" i="9"/>
  <c r="C10" i="9"/>
  <c r="G10" i="9"/>
  <c r="N9" i="9"/>
  <c r="M9" i="9"/>
  <c r="J9" i="9"/>
  <c r="K9" i="9"/>
  <c r="I9" i="9"/>
  <c r="H9" i="9"/>
  <c r="L9" i="9"/>
  <c r="E9" i="9"/>
  <c r="F9" i="9"/>
  <c r="D9" i="9"/>
  <c r="C9" i="9"/>
  <c r="G9" i="9"/>
  <c r="N8" i="9"/>
  <c r="M8" i="9"/>
  <c r="J8" i="9"/>
  <c r="K8" i="9"/>
  <c r="I8" i="9"/>
  <c r="H8" i="9"/>
  <c r="L8" i="9"/>
  <c r="E8" i="9"/>
  <c r="F8" i="9"/>
  <c r="D8" i="9"/>
  <c r="C8" i="9"/>
  <c r="G8" i="9"/>
  <c r="N7" i="9"/>
  <c r="M7" i="9"/>
  <c r="J7" i="9"/>
  <c r="K7" i="9"/>
  <c r="I7" i="9"/>
  <c r="H7" i="9"/>
  <c r="L7" i="9"/>
  <c r="E7" i="9"/>
  <c r="F7" i="9"/>
  <c r="D7" i="9"/>
  <c r="C7" i="9"/>
  <c r="G7" i="9"/>
  <c r="N6" i="9"/>
  <c r="M6" i="9"/>
  <c r="J6" i="9"/>
  <c r="K6" i="9"/>
  <c r="I6" i="9"/>
  <c r="H6" i="9"/>
  <c r="L6" i="9"/>
  <c r="E6" i="9"/>
  <c r="F6" i="9"/>
  <c r="D6" i="9"/>
  <c r="C6" i="9"/>
  <c r="G6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O44" i="9" l="1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12" i="6" l="1"/>
  <c r="N12" i="6"/>
  <c r="M12" i="6"/>
  <c r="J12" i="6"/>
  <c r="K12" i="6"/>
  <c r="I12" i="6"/>
  <c r="H12" i="6"/>
  <c r="L12" i="6"/>
  <c r="E12" i="6"/>
  <c r="F12" i="6"/>
  <c r="D12" i="6"/>
  <c r="C12" i="6"/>
  <c r="G12" i="6"/>
  <c r="B12" i="6"/>
  <c r="O9" i="2"/>
  <c r="N9" i="2"/>
  <c r="M9" i="2"/>
  <c r="J9" i="2"/>
  <c r="K9" i="2"/>
  <c r="I9" i="2"/>
  <c r="H9" i="2"/>
  <c r="L9" i="2"/>
  <c r="E9" i="2"/>
  <c r="F9" i="2"/>
  <c r="D9" i="2"/>
  <c r="C9" i="2"/>
  <c r="G9" i="2"/>
  <c r="B9" i="2"/>
  <c r="B9" i="5"/>
  <c r="G9" i="5"/>
  <c r="C9" i="5"/>
  <c r="D9" i="5"/>
  <c r="E9" i="5"/>
  <c r="L9" i="5"/>
  <c r="H9" i="5"/>
  <c r="I9" i="5"/>
  <c r="K9" i="5"/>
  <c r="J9" i="5"/>
  <c r="M9" i="5"/>
  <c r="N9" i="5"/>
  <c r="O9" i="5"/>
</calcChain>
</file>

<file path=xl/sharedStrings.xml><?xml version="1.0" encoding="utf-8"?>
<sst xmlns="http://schemas.openxmlformats.org/spreadsheetml/2006/main" count="674" uniqueCount="131">
  <si>
    <t>VA</t>
  </si>
  <si>
    <t>PIB</t>
  </si>
  <si>
    <t>Total</t>
  </si>
  <si>
    <t>Impostos</t>
  </si>
  <si>
    <t>I</t>
  </si>
  <si>
    <t>II</t>
  </si>
  <si>
    <t>III</t>
  </si>
  <si>
    <t xml:space="preserve"> </t>
  </si>
  <si>
    <t>Valores nominais (R$ bilhões a preços de mercado correntes)</t>
  </si>
  <si>
    <t>Período</t>
  </si>
  <si>
    <t>INDÚSTRIA</t>
  </si>
  <si>
    <t>SERVIÇOS</t>
  </si>
  <si>
    <t>2002.I</t>
  </si>
  <si>
    <t>2002.II</t>
  </si>
  <si>
    <t>2002.III</t>
  </si>
  <si>
    <t>2002.IV</t>
  </si>
  <si>
    <t>Média de 2002 = 100</t>
  </si>
  <si>
    <t>AGROPECUÁRIA</t>
  </si>
  <si>
    <t>Extr. Mineral</t>
  </si>
  <si>
    <t>Transformação</t>
  </si>
  <si>
    <t>Construção Civil</t>
  </si>
  <si>
    <t>Energia e Saneamento</t>
  </si>
  <si>
    <t>Transporte</t>
  </si>
  <si>
    <t>Administração Pública</t>
  </si>
  <si>
    <t>2004.I</t>
  </si>
  <si>
    <t>2005.I</t>
  </si>
  <si>
    <t>2006.I</t>
  </si>
  <si>
    <t>2007.I</t>
  </si>
  <si>
    <t>2008.I</t>
  </si>
  <si>
    <t>2009.I</t>
  </si>
  <si>
    <t>2010.I</t>
  </si>
  <si>
    <t>2011.I</t>
  </si>
  <si>
    <t>2012.I</t>
  </si>
  <si>
    <t>2013.I</t>
  </si>
  <si>
    <t>2014.I</t>
  </si>
  <si>
    <t>2015.I</t>
  </si>
  <si>
    <t>2003.II</t>
  </si>
  <si>
    <t>2004.II</t>
  </si>
  <si>
    <t>2005.II</t>
  </si>
  <si>
    <t>2006.II</t>
  </si>
  <si>
    <t>2007.II</t>
  </si>
  <si>
    <t>2008.II</t>
  </si>
  <si>
    <t>2009.II</t>
  </si>
  <si>
    <t>2010.II</t>
  </si>
  <si>
    <t>2011.II</t>
  </si>
  <si>
    <t>2012.II</t>
  </si>
  <si>
    <t>2013.II</t>
  </si>
  <si>
    <t>2014.II</t>
  </si>
  <si>
    <t>2003.III</t>
  </si>
  <si>
    <t>2004.III</t>
  </si>
  <si>
    <t>2005.III</t>
  </si>
  <si>
    <t>2006.III</t>
  </si>
  <si>
    <t>2007.III</t>
  </si>
  <si>
    <t>2008.III</t>
  </si>
  <si>
    <t>2009.III</t>
  </si>
  <si>
    <t>2010.III</t>
  </si>
  <si>
    <t>2011.III</t>
  </si>
  <si>
    <t>2012.III</t>
  </si>
  <si>
    <t>2013.III</t>
  </si>
  <si>
    <t>2014.III</t>
  </si>
  <si>
    <t>2003.IV</t>
  </si>
  <si>
    <t>2004.IV</t>
  </si>
  <si>
    <t>2005.IV</t>
  </si>
  <si>
    <t>2006.IV</t>
  </si>
  <si>
    <t>2007.IV</t>
  </si>
  <si>
    <t>2008.IV</t>
  </si>
  <si>
    <t>2009.IV</t>
  </si>
  <si>
    <t>2010.IV</t>
  </si>
  <si>
    <t>2011.IV</t>
  </si>
  <si>
    <t>2012.IV</t>
  </si>
  <si>
    <t>2013.IV</t>
  </si>
  <si>
    <t>2014.IV</t>
  </si>
  <si>
    <t>2003.I</t>
  </si>
  <si>
    <t xml:space="preserve">TAXA TRIMESTRAL </t>
  </si>
  <si>
    <t>TAXA ACUMULADA EM QUATRO TRIMESTRES</t>
  </si>
  <si>
    <t>Em relação ao mesmo período do ano anterior - %</t>
  </si>
  <si>
    <t>TAXA ACUMULADA AO LONGO DO ANO</t>
  </si>
  <si>
    <t>SÉRIE ENCADEADA DO ÍNDICE DE VOLUME TRIMESTRAL COM AJUSTE SAZONAL</t>
  </si>
  <si>
    <t xml:space="preserve">TRIMESTRE CONTRA TRIMESTRE IMEDIATAMENTE ANTERIOR (%)  </t>
  </si>
  <si>
    <t>Com ajuste sazonal</t>
  </si>
  <si>
    <t>Série Encadeada</t>
  </si>
  <si>
    <t>Taxa Trimestral</t>
  </si>
  <si>
    <t>Acumulado em 4 Trimestres</t>
  </si>
  <si>
    <t>Taxa Acumulada ao Longo do Ano</t>
  </si>
  <si>
    <t>Série com Ajuste Sazonal</t>
  </si>
  <si>
    <t>Trimestre contra Trimestre Anterior</t>
  </si>
  <si>
    <t>2015.II</t>
  </si>
  <si>
    <t>Participação de Minas Gerais nos valores adicionados setoriais e no PIB nacional (%)</t>
  </si>
  <si>
    <t>2015.III</t>
  </si>
  <si>
    <t>Comércio (1)</t>
  </si>
  <si>
    <t>Outros (2)</t>
  </si>
  <si>
    <t>Série Anual</t>
  </si>
  <si>
    <t>(1) Comércio inclusive manutenção e reparação de veículos automotores e motocicletas.</t>
  </si>
  <si>
    <t>2015.IV</t>
  </si>
  <si>
    <t>IV</t>
  </si>
  <si>
    <t>2016.I</t>
  </si>
  <si>
    <t>2016.II</t>
  </si>
  <si>
    <t>2016.III</t>
  </si>
  <si>
    <t>2016.IV</t>
  </si>
  <si>
    <t xml:space="preserve">SÉRIE ANUAL </t>
  </si>
  <si>
    <t xml:space="preserve">Índice de volume anual encadeado (2002=100) </t>
  </si>
  <si>
    <t>Taxa anual de variação dos deflatores ímplicitos do PIB e dos valores adicionados setoriais (4)</t>
  </si>
  <si>
    <t>(4) Taxas definitivas da variação dos deflatores ímplicitos do PIB e dos valores adicionados setoriais pelo Sistema de Contas Regionais (SCR-MG) na referência 2010.</t>
  </si>
  <si>
    <t>Taxa anual de variação real (variação percentual do índice de volume encadeado) (3)</t>
  </si>
  <si>
    <t>Valores Correntes</t>
  </si>
  <si>
    <t>2017.I</t>
  </si>
  <si>
    <t xml:space="preserve">SÉRIE ENCADEADA DO ÍNDICE DE VOLUME TRIMESTRAL  </t>
  </si>
  <si>
    <t xml:space="preserve">Variação em volume em relação ao mesmo trimestre do ano anterior - % </t>
  </si>
  <si>
    <t xml:space="preserve">Em relação ao mesmo período do ano anterior - % </t>
  </si>
  <si>
    <t>VALORES CORRENTES</t>
  </si>
  <si>
    <t>i</t>
  </si>
  <si>
    <t>VOLTAR</t>
  </si>
  <si>
    <t>Retornar ao sumário</t>
  </si>
  <si>
    <t>Período (1)</t>
  </si>
  <si>
    <t>2017.II</t>
  </si>
  <si>
    <t>Comércio (2)</t>
  </si>
  <si>
    <t>Outros (3)</t>
  </si>
  <si>
    <t>(2) Comércio inclusive manutenção e reparação de veículos automotores e motocicletas.</t>
  </si>
  <si>
    <t>Período  (1)</t>
  </si>
  <si>
    <t>2017.III</t>
  </si>
  <si>
    <t>2017.IV</t>
  </si>
  <si>
    <t>(3) Outros serviços incluem serviços de alojamento e alimentação; serviços de informação e comunicação; intermediação financeira, seguros e previdência complementar; atividades profissionais, científicas, técnicas e administrativas; educação e saúde privada; serviços domésticos; artes, cultura, esporte, recreação e outras atividades de serviços; e atividades imobiliárias e aluguéis (inserida ao agrupamento de outros serviços após a incorporação da retropolação e conclusão dos aperfeiçoamentos metodológicos na referência 2010).</t>
  </si>
  <si>
    <t>(2) Outros serviços incluem serviços de alojamento e alimentação; serviços de informação e comunicação; intermediação financeira, seguros e previdência complementar; atividades profissionais, científicas, técnicas e administrativas; educação e saúde privada; serviços domésticos; artes, cultura, esporte, recreação e outras atividades de serviços; e atividades imobiliárias e aluguéis.</t>
  </si>
  <si>
    <t>2018.I</t>
  </si>
  <si>
    <t>2018.II</t>
  </si>
  <si>
    <t>2018.III</t>
  </si>
  <si>
    <t>(1) Os resultados trimestrais de 2017 e de 2018 permanecem como preliminares até a divulgação das pesquisas estruturais do IBGE e sua incorporação pelo Sistema de Contas Regionais (SCR-MG).</t>
  </si>
  <si>
    <t>(1) Os resultados trimestrais da série com ajuste sazonal são sempre preliminares dado que o modelo de ajustamento pode se alterar a cada divulgação. Além disso, o ajuste é realizado individualmente em cada uma das séries. Na última divulgação o ajuste sazonal passou a ser feito com o software X-13-ARIMA-SEATS (uma atualização mais recente do software anteriormente utilizado, o X-12-ARIMA-WIN X12). Esta atualização foi feita por que o IBGE nas Contas Nacionais Trimestrais também incorporou o X-13-ARIMA-SEATS no processo de ajustamento sazonal. A principal alteração foi no número de pontos estimados pelo modelo para frente. Passa a se estimar seis pontos para frente e nenhum para trás conforme o comando: forecast {maxlead = 6 maxback = 0}. Para maiores detalhes acesse: &lt;ftp://ftp.ibge.gov.br/Contas_Nacionais/Contas_Nacionais_Trimestrais/Ajuste_Sazonal/X13_NasContasTrimestrais.pdf&gt;.</t>
  </si>
  <si>
    <t>(1) Os resultados trimestrais para os valores correntes de 2017 e 2018 permanecem como preliminares até a divulgação das pesquisas estruturais do IBGE e sua incorporação pelo Sistema de Contas Regionais (SCR-MG).</t>
  </si>
  <si>
    <t>(3) Os resultados de 2003 a 2016 representam as taxas definitivas de crescimento real do Sistema de Contas Regionais (SCR-MG) na referência 2010. O resultado da taxa anual de variação real de 2017 permanece como preliminar até a divulgação das pesquisas estruturais do IBGE e sua incorporação pelo Sistema de Contas Regionais (SCR-MG).</t>
  </si>
  <si>
    <r>
      <t>A Fundação João Pinheiro apresenta os resultados do Produto Interno Bruto (PIB) de Minas Gerais para o</t>
    </r>
    <r>
      <rPr>
        <b/>
        <sz val="10"/>
        <rFont val="Calibri"/>
        <family val="2"/>
        <scheme val="minor"/>
      </rPr>
      <t xml:space="preserve"> terceiro trimestre de 2018</t>
    </r>
    <r>
      <rPr>
        <sz val="10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</si>
</sst>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R$&quot;\ #,##0;[Red]\-&quot;R$&quot;\ #,##0"/>
    <numFmt numFmtId="164" formatCode="_(* #,##0.00_);_(* \(#,##0.00\);_(* &quot;-&quot;??_);_(@_)"/>
    <numFmt numFmtId="165" formatCode="0.000"/>
    <numFmt numFmtId="166" formatCode="0.0"/>
    <numFmt numFmtId="167" formatCode="0.0%"/>
    <numFmt numFmtId="168" formatCode="#,##0.0"/>
    <numFmt numFmtId="169" formatCode="0.0000000000"/>
    <numFmt numFmtId="170" formatCode="_(* #,##0.0_);_(* \(#,##0.0\);_(* &quot;-&quot;??_);_(@_)"/>
    <numFmt numFmtId="171" formatCode="_(* #,##0_);_(* \(#,##0\);_(* &quot;-&quot;??_);_(@_)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9"/>
      <name val="Calibri"/>
      <family val="2"/>
    </font>
    <font>
      <b/>
      <sz val="10"/>
      <color theme="0"/>
      <name val="Calibri"/>
      <family val="2"/>
    </font>
    <font>
      <sz val="8"/>
      <name val="Calibri"/>
      <family val="2"/>
    </font>
    <font>
      <b/>
      <sz val="7"/>
      <color theme="0"/>
      <name val="Calibri"/>
      <family val="2"/>
    </font>
    <font>
      <sz val="7"/>
      <color theme="0"/>
      <name val="Calibri"/>
      <family val="2"/>
    </font>
    <font>
      <b/>
      <sz val="8"/>
      <name val="Calibri"/>
      <family val="2"/>
    </font>
    <font>
      <sz val="7"/>
      <color indexed="9"/>
      <name val="Calibri"/>
      <family val="2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sz val="10"/>
      <name val="Calibri"/>
      <family val="2"/>
    </font>
    <font>
      <sz val="8"/>
      <color theme="0"/>
      <name val="Calibri"/>
      <family val="2"/>
    </font>
    <font>
      <sz val="8"/>
      <color rgb="FFFF0000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9"/>
      <color theme="0"/>
      <name val="Calibri"/>
      <family val="2"/>
      <scheme val="minor"/>
    </font>
    <font>
      <u/>
      <sz val="10"/>
      <color theme="0"/>
      <name val="Arial"/>
      <family val="2"/>
    </font>
    <font>
      <sz val="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3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10">
    <xf numFmtId="0" fontId="0" fillId="0" borderId="0" xfId="0"/>
    <xf numFmtId="0" fontId="6" fillId="0" borderId="0" xfId="0" applyFont="1" applyAlignment="1">
      <alignment horizontal="right" vertical="center"/>
    </xf>
    <xf numFmtId="0" fontId="8" fillId="5" borderId="5" xfId="3" applyFont="1" applyFill="1" applyBorder="1" applyAlignment="1">
      <alignment horizontal="center" vertical="center" wrapText="1"/>
    </xf>
    <xf numFmtId="0" fontId="7" fillId="5" borderId="5" xfId="3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166" fontId="9" fillId="0" borderId="0" xfId="0" applyNumberFormat="1" applyFont="1" applyAlignment="1">
      <alignment horizontal="right" vertical="center"/>
    </xf>
    <xf numFmtId="166" fontId="6" fillId="0" borderId="0" xfId="0" applyNumberFormat="1" applyFont="1" applyAlignment="1">
      <alignment horizontal="right" vertical="center" wrapText="1"/>
    </xf>
    <xf numFmtId="166" fontId="9" fillId="0" borderId="0" xfId="0" applyNumberFormat="1" applyFont="1" applyAlignment="1">
      <alignment horizontal="right" vertical="center" wrapText="1"/>
    </xf>
    <xf numFmtId="166" fontId="6" fillId="0" borderId="0" xfId="0" applyNumberFormat="1" applyFont="1" applyAlignment="1">
      <alignment horizontal="right" vertical="center"/>
    </xf>
    <xf numFmtId="49" fontId="6" fillId="6" borderId="0" xfId="0" applyNumberFormat="1" applyFont="1" applyFill="1" applyAlignment="1">
      <alignment horizontal="left" vertical="center"/>
    </xf>
    <xf numFmtId="166" fontId="9" fillId="6" borderId="0" xfId="0" applyNumberFormat="1" applyFont="1" applyFill="1" applyAlignment="1">
      <alignment horizontal="right" vertical="center"/>
    </xf>
    <xf numFmtId="166" fontId="6" fillId="6" borderId="0" xfId="0" applyNumberFormat="1" applyFont="1" applyFill="1" applyAlignment="1">
      <alignment horizontal="right" vertical="center" wrapText="1"/>
    </xf>
    <xf numFmtId="166" fontId="9" fillId="6" borderId="0" xfId="0" applyNumberFormat="1" applyFont="1" applyFill="1" applyAlignment="1">
      <alignment horizontal="right" vertical="center" wrapText="1"/>
    </xf>
    <xf numFmtId="166" fontId="6" fillId="6" borderId="0" xfId="0" applyNumberFormat="1" applyFont="1" applyFill="1" applyAlignment="1">
      <alignment horizontal="right" vertical="center"/>
    </xf>
    <xf numFmtId="49" fontId="6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Border="1" applyAlignment="1">
      <alignment horizontal="left" vertical="center"/>
    </xf>
    <xf numFmtId="166" fontId="9" fillId="2" borderId="0" xfId="0" applyNumberFormat="1" applyFont="1" applyFill="1" applyBorder="1" applyAlignment="1">
      <alignment horizontal="right" vertical="center"/>
    </xf>
    <xf numFmtId="166" fontId="6" fillId="2" borderId="0" xfId="0" applyNumberFormat="1" applyFont="1" applyFill="1" applyBorder="1" applyAlignment="1">
      <alignment horizontal="right" vertical="center" wrapText="1"/>
    </xf>
    <xf numFmtId="166" fontId="9" fillId="2" borderId="0" xfId="0" applyNumberFormat="1" applyFont="1" applyFill="1" applyBorder="1" applyAlignment="1">
      <alignment horizontal="right" vertical="center" wrapText="1"/>
    </xf>
    <xf numFmtId="166" fontId="6" fillId="2" borderId="0" xfId="0" applyNumberFormat="1" applyFont="1" applyFill="1" applyBorder="1" applyAlignment="1">
      <alignment horizontal="right" vertical="center"/>
    </xf>
    <xf numFmtId="49" fontId="6" fillId="0" borderId="0" xfId="0" applyNumberFormat="1" applyFont="1" applyFill="1" applyBorder="1" applyAlignment="1">
      <alignment horizontal="left" vertical="center"/>
    </xf>
    <xf numFmtId="166" fontId="9" fillId="0" borderId="0" xfId="0" applyNumberFormat="1" applyFont="1" applyFill="1" applyBorder="1" applyAlignment="1">
      <alignment horizontal="right" vertical="center"/>
    </xf>
    <xf numFmtId="166" fontId="6" fillId="0" borderId="0" xfId="0" applyNumberFormat="1" applyFont="1" applyFill="1" applyBorder="1" applyAlignment="1">
      <alignment horizontal="right" vertical="center" wrapText="1"/>
    </xf>
    <xf numFmtId="166" fontId="9" fillId="0" borderId="0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right" vertical="center"/>
    </xf>
    <xf numFmtId="166" fontId="9" fillId="0" borderId="0" xfId="0" applyNumberFormat="1" applyFont="1" applyBorder="1" applyAlignment="1">
      <alignment horizontal="right" vertical="center"/>
    </xf>
    <xf numFmtId="166" fontId="6" fillId="0" borderId="0" xfId="0" applyNumberFormat="1" applyFont="1" applyBorder="1" applyAlignment="1">
      <alignment horizontal="right" vertical="center" wrapText="1"/>
    </xf>
    <xf numFmtId="166" fontId="9" fillId="0" borderId="0" xfId="0" applyNumberFormat="1" applyFont="1" applyBorder="1" applyAlignment="1">
      <alignment horizontal="right" vertical="center" wrapText="1"/>
    </xf>
    <xf numFmtId="166" fontId="6" fillId="0" borderId="0" xfId="0" applyNumberFormat="1" applyFont="1" applyBorder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165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right" vertical="center"/>
    </xf>
    <xf numFmtId="1" fontId="6" fillId="0" borderId="0" xfId="0" applyNumberFormat="1" applyFont="1" applyAlignment="1">
      <alignment horizontal="right" vertical="center" wrapText="1"/>
    </xf>
    <xf numFmtId="0" fontId="6" fillId="0" borderId="0" xfId="0" applyFont="1" applyFill="1" applyAlignment="1">
      <alignment horizontal="right" vertical="center"/>
    </xf>
    <xf numFmtId="0" fontId="10" fillId="5" borderId="5" xfId="3" applyFont="1" applyFill="1" applyBorder="1" applyAlignment="1">
      <alignment horizontal="center" vertical="center" wrapText="1"/>
    </xf>
    <xf numFmtId="0" fontId="6" fillId="0" borderId="0" xfId="3" applyFont="1" applyAlignment="1">
      <alignment vertical="center"/>
    </xf>
    <xf numFmtId="0" fontId="6" fillId="0" borderId="0" xfId="3" applyFont="1" applyFill="1" applyAlignment="1">
      <alignment vertical="center"/>
    </xf>
    <xf numFmtId="0" fontId="6" fillId="0" borderId="0" xfId="3" applyFont="1" applyFill="1" applyAlignment="1">
      <alignment horizontal="center" vertical="center"/>
    </xf>
    <xf numFmtId="166" fontId="9" fillId="0" borderId="0" xfId="3" applyNumberFormat="1" applyFont="1" applyFill="1" applyBorder="1" applyAlignment="1">
      <alignment horizontal="right" vertical="center"/>
    </xf>
    <xf numFmtId="166" fontId="6" fillId="0" borderId="0" xfId="3" applyNumberFormat="1" applyFont="1" applyFill="1" applyBorder="1" applyAlignment="1">
      <alignment horizontal="right" vertical="center"/>
    </xf>
    <xf numFmtId="166" fontId="6" fillId="0" borderId="0" xfId="3" applyNumberFormat="1" applyFont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166" fontId="9" fillId="0" borderId="1" xfId="3" applyNumberFormat="1" applyFont="1" applyFill="1" applyBorder="1" applyAlignment="1">
      <alignment horizontal="right" vertical="center"/>
    </xf>
    <xf numFmtId="166" fontId="6" fillId="0" borderId="1" xfId="3" applyNumberFormat="1" applyFont="1" applyFill="1" applyBorder="1" applyAlignment="1">
      <alignment horizontal="right" vertical="center"/>
    </xf>
    <xf numFmtId="166" fontId="9" fillId="0" borderId="0" xfId="3" applyNumberFormat="1" applyFont="1" applyFill="1" applyAlignment="1">
      <alignment horizontal="right" vertical="center"/>
    </xf>
    <xf numFmtId="166" fontId="6" fillId="0" borderId="0" xfId="3" applyNumberFormat="1" applyFont="1" applyFill="1" applyAlignment="1">
      <alignment horizontal="right" vertical="center"/>
    </xf>
    <xf numFmtId="0" fontId="12" fillId="0" borderId="0" xfId="0" applyFont="1" applyFill="1"/>
    <xf numFmtId="3" fontId="12" fillId="0" borderId="0" xfId="0" applyNumberFormat="1" applyFont="1" applyFill="1"/>
    <xf numFmtId="166" fontId="6" fillId="0" borderId="0" xfId="3" applyNumberFormat="1" applyFont="1" applyFill="1" applyAlignment="1">
      <alignment vertical="center"/>
    </xf>
    <xf numFmtId="0" fontId="6" fillId="0" borderId="0" xfId="0" applyFont="1" applyFill="1"/>
    <xf numFmtId="3" fontId="6" fillId="0" borderId="0" xfId="0" applyNumberFormat="1" applyFont="1" applyFill="1"/>
    <xf numFmtId="0" fontId="6" fillId="0" borderId="0" xfId="3" applyFont="1" applyFill="1" applyBorder="1" applyAlignment="1">
      <alignment horizontal="center" vertical="center"/>
    </xf>
    <xf numFmtId="0" fontId="12" fillId="0" borderId="0" xfId="0" applyFont="1" applyFill="1" applyAlignment="1"/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169" fontId="6" fillId="0" borderId="0" xfId="3" applyNumberFormat="1" applyFont="1" applyAlignment="1">
      <alignment vertical="center"/>
    </xf>
    <xf numFmtId="168" fontId="12" fillId="0" borderId="0" xfId="0" applyNumberFormat="1" applyFont="1" applyFill="1"/>
    <xf numFmtId="168" fontId="6" fillId="0" borderId="0" xfId="0" applyNumberFormat="1" applyFont="1" applyFill="1"/>
    <xf numFmtId="0" fontId="6" fillId="2" borderId="0" xfId="3" applyFont="1" applyFill="1" applyAlignment="1">
      <alignment vertical="center"/>
    </xf>
    <xf numFmtId="0" fontId="6" fillId="2" borderId="0" xfId="0" applyFont="1" applyFill="1"/>
    <xf numFmtId="168" fontId="6" fillId="2" borderId="0" xfId="0" applyNumberFormat="1" applyFont="1" applyFill="1"/>
    <xf numFmtId="0" fontId="6" fillId="2" borderId="0" xfId="3" applyFont="1" applyFill="1" applyBorder="1" applyAlignment="1">
      <alignment vertical="center"/>
    </xf>
    <xf numFmtId="167" fontId="6" fillId="0" borderId="0" xfId="2" applyNumberFormat="1" applyFont="1" applyAlignment="1">
      <alignment vertical="center"/>
    </xf>
    <xf numFmtId="166" fontId="6" fillId="0" borderId="0" xfId="2" applyNumberFormat="1" applyFont="1" applyAlignment="1">
      <alignment vertical="center"/>
    </xf>
    <xf numFmtId="166" fontId="6" fillId="0" borderId="0" xfId="2" applyNumberFormat="1" applyFont="1" applyFill="1" applyBorder="1" applyAlignment="1">
      <alignment vertical="center"/>
    </xf>
    <xf numFmtId="0" fontId="6" fillId="0" borderId="0" xfId="3" applyFont="1" applyFill="1" applyBorder="1" applyAlignment="1">
      <alignment vertical="center"/>
    </xf>
    <xf numFmtId="166" fontId="9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 applyBorder="1" applyAlignment="1">
      <alignment vertical="center"/>
    </xf>
    <xf numFmtId="167" fontId="6" fillId="0" borderId="0" xfId="2" applyNumberFormat="1" applyFont="1" applyFill="1" applyBorder="1" applyAlignment="1">
      <alignment vertical="center"/>
    </xf>
    <xf numFmtId="166" fontId="9" fillId="0" borderId="4" xfId="3" applyNumberFormat="1" applyFont="1" applyFill="1" applyBorder="1" applyAlignment="1">
      <alignment horizontal="right" vertical="center"/>
    </xf>
    <xf numFmtId="166" fontId="6" fillId="0" borderId="4" xfId="3" applyNumberFormat="1" applyFont="1" applyFill="1" applyBorder="1" applyAlignment="1">
      <alignment horizontal="right" vertical="center"/>
    </xf>
    <xf numFmtId="0" fontId="6" fillId="0" borderId="0" xfId="3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3" applyFont="1" applyAlignment="1">
      <alignment horizontal="center" vertical="center"/>
    </xf>
    <xf numFmtId="166" fontId="9" fillId="0" borderId="0" xfId="3" applyNumberFormat="1" applyFont="1" applyAlignment="1">
      <alignment vertical="center"/>
    </xf>
    <xf numFmtId="165" fontId="6" fillId="0" borderId="0" xfId="3" applyNumberFormat="1" applyFont="1" applyAlignment="1">
      <alignment vertical="center"/>
    </xf>
    <xf numFmtId="0" fontId="13" fillId="2" borderId="0" xfId="0" applyFont="1" applyFill="1"/>
    <xf numFmtId="0" fontId="13" fillId="0" borderId="0" xfId="0" applyFont="1"/>
    <xf numFmtId="3" fontId="6" fillId="2" borderId="0" xfId="0" applyNumberFormat="1" applyFont="1" applyFill="1" applyAlignment="1">
      <alignment horizontal="center" vertical="center"/>
    </xf>
    <xf numFmtId="3" fontId="9" fillId="2" borderId="0" xfId="0" applyNumberFormat="1" applyFont="1" applyFill="1" applyAlignment="1">
      <alignment horizontal="center" vertical="center"/>
    </xf>
    <xf numFmtId="3" fontId="6" fillId="6" borderId="0" xfId="0" applyNumberFormat="1" applyFont="1" applyFill="1" applyAlignment="1">
      <alignment horizontal="center" vertical="center"/>
    </xf>
    <xf numFmtId="3" fontId="9" fillId="6" borderId="0" xfId="0" applyNumberFormat="1" applyFont="1" applyFill="1" applyAlignment="1">
      <alignment horizontal="center" vertical="center"/>
    </xf>
    <xf numFmtId="3" fontId="6" fillId="2" borderId="0" xfId="0" applyNumberFormat="1" applyFont="1" applyFill="1" applyBorder="1" applyAlignment="1">
      <alignment horizontal="center" vertical="center"/>
    </xf>
    <xf numFmtId="3" fontId="9" fillId="2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6" fontId="6" fillId="0" borderId="0" xfId="0" applyNumberFormat="1" applyFont="1" applyAlignment="1">
      <alignment vertical="center"/>
    </xf>
    <xf numFmtId="166" fontId="9" fillId="0" borderId="0" xfId="0" applyNumberFormat="1" applyFont="1" applyAlignment="1">
      <alignment vertical="center"/>
    </xf>
    <xf numFmtId="166" fontId="6" fillId="0" borderId="0" xfId="0" applyNumberFormat="1" applyFont="1" applyAlignment="1">
      <alignment vertical="center" wrapText="1"/>
    </xf>
    <xf numFmtId="166" fontId="9" fillId="0" borderId="0" xfId="0" applyNumberFormat="1" applyFont="1" applyAlignment="1">
      <alignment vertical="center" wrapText="1"/>
    </xf>
    <xf numFmtId="164" fontId="6" fillId="0" borderId="0" xfId="1" applyFont="1" applyAlignment="1">
      <alignment vertical="center"/>
    </xf>
    <xf numFmtId="166" fontId="9" fillId="6" borderId="0" xfId="0" applyNumberFormat="1" applyFont="1" applyFill="1" applyAlignment="1">
      <alignment vertical="center"/>
    </xf>
    <xf numFmtId="166" fontId="6" fillId="6" borderId="0" xfId="0" applyNumberFormat="1" applyFont="1" applyFill="1" applyAlignment="1">
      <alignment vertical="center" wrapText="1"/>
    </xf>
    <xf numFmtId="166" fontId="9" fillId="6" borderId="0" xfId="0" applyNumberFormat="1" applyFont="1" applyFill="1" applyAlignment="1">
      <alignment vertical="center" wrapText="1"/>
    </xf>
    <xf numFmtId="166" fontId="6" fillId="6" borderId="0" xfId="0" applyNumberFormat="1" applyFont="1" applyFill="1" applyAlignment="1">
      <alignment vertical="center"/>
    </xf>
    <xf numFmtId="166" fontId="9" fillId="2" borderId="0" xfId="0" applyNumberFormat="1" applyFont="1" applyFill="1" applyBorder="1" applyAlignment="1">
      <alignment vertical="center"/>
    </xf>
    <xf numFmtId="166" fontId="6" fillId="2" borderId="0" xfId="0" applyNumberFormat="1" applyFont="1" applyFill="1" applyBorder="1" applyAlignment="1">
      <alignment vertical="center" wrapText="1"/>
    </xf>
    <xf numFmtId="166" fontId="9" fillId="2" borderId="0" xfId="0" applyNumberFormat="1" applyFont="1" applyFill="1" applyBorder="1" applyAlignment="1">
      <alignment vertical="center" wrapText="1"/>
    </xf>
    <xf numFmtId="166" fontId="6" fillId="2" borderId="0" xfId="0" applyNumberFormat="1" applyFont="1" applyFill="1" applyBorder="1" applyAlignment="1">
      <alignment vertical="center"/>
    </xf>
    <xf numFmtId="166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1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70" fontId="6" fillId="0" borderId="0" xfId="0" applyNumberFormat="1" applyFont="1" applyAlignment="1">
      <alignment vertical="center"/>
    </xf>
    <xf numFmtId="171" fontId="6" fillId="0" borderId="0" xfId="0" applyNumberFormat="1" applyFont="1" applyAlignment="1">
      <alignment vertical="center"/>
    </xf>
    <xf numFmtId="166" fontId="9" fillId="0" borderId="0" xfId="2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166" fontId="6" fillId="0" borderId="0" xfId="0" applyNumberFormat="1" applyFont="1" applyFill="1" applyBorder="1" applyAlignment="1">
      <alignment vertical="center" wrapText="1"/>
    </xf>
    <xf numFmtId="166" fontId="9" fillId="0" borderId="0" xfId="0" applyNumberFormat="1" applyFont="1" applyFill="1" applyBorder="1" applyAlignment="1">
      <alignment vertical="center" wrapText="1"/>
    </xf>
    <xf numFmtId="164" fontId="6" fillId="0" borderId="0" xfId="0" applyNumberFormat="1" applyFont="1" applyBorder="1" applyAlignment="1">
      <alignment vertical="center"/>
    </xf>
    <xf numFmtId="170" fontId="6" fillId="0" borderId="0" xfId="0" applyNumberFormat="1" applyFont="1" applyBorder="1" applyAlignment="1">
      <alignment vertical="center"/>
    </xf>
    <xf numFmtId="166" fontId="9" fillId="0" borderId="0" xfId="0" applyNumberFormat="1" applyFont="1" applyBorder="1" applyAlignment="1">
      <alignment vertical="center"/>
    </xf>
    <xf numFmtId="166" fontId="6" fillId="0" borderId="0" xfId="0" applyNumberFormat="1" applyFont="1" applyBorder="1" applyAlignment="1">
      <alignment vertical="center" wrapText="1"/>
    </xf>
    <xf numFmtId="166" fontId="9" fillId="0" borderId="0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/>
    </xf>
    <xf numFmtId="49" fontId="6" fillId="2" borderId="0" xfId="0" applyNumberFormat="1" applyFont="1" applyFill="1" applyAlignment="1">
      <alignment vertical="center"/>
    </xf>
    <xf numFmtId="166" fontId="6" fillId="2" borderId="0" xfId="0" applyNumberFormat="1" applyFont="1" applyFill="1" applyAlignment="1">
      <alignment vertical="center"/>
    </xf>
    <xf numFmtId="166" fontId="6" fillId="2" borderId="0" xfId="0" applyNumberFormat="1" applyFont="1" applyFill="1" applyAlignment="1">
      <alignment vertical="center" wrapText="1"/>
    </xf>
    <xf numFmtId="11" fontId="6" fillId="0" borderId="0" xfId="0" applyNumberFormat="1" applyFont="1" applyAlignment="1">
      <alignment vertical="center"/>
    </xf>
    <xf numFmtId="49" fontId="6" fillId="2" borderId="0" xfId="0" applyNumberFormat="1" applyFont="1" applyFill="1" applyBorder="1" applyAlignment="1">
      <alignment vertical="center"/>
    </xf>
    <xf numFmtId="49" fontId="6" fillId="2" borderId="0" xfId="0" applyNumberFormat="1" applyFont="1" applyFill="1"/>
    <xf numFmtId="166" fontId="6" fillId="2" borderId="0" xfId="0" applyNumberFormat="1" applyFont="1" applyFill="1"/>
    <xf numFmtId="166" fontId="6" fillId="2" borderId="0" xfId="0" applyNumberFormat="1" applyFont="1" applyFill="1" applyAlignment="1">
      <alignment wrapText="1"/>
    </xf>
    <xf numFmtId="49" fontId="6" fillId="2" borderId="0" xfId="0" applyNumberFormat="1" applyFont="1" applyFill="1" applyBorder="1"/>
    <xf numFmtId="49" fontId="6" fillId="2" borderId="3" xfId="0" applyNumberFormat="1" applyFont="1" applyFill="1" applyBorder="1"/>
    <xf numFmtId="0" fontId="6" fillId="2" borderId="0" xfId="0" applyFont="1" applyFill="1" applyAlignment="1">
      <alignment wrapText="1"/>
    </xf>
    <xf numFmtId="49" fontId="6" fillId="2" borderId="0" xfId="0" applyNumberFormat="1" applyFont="1" applyFill="1" applyAlignment="1">
      <alignment horizontal="left"/>
    </xf>
    <xf numFmtId="0" fontId="14" fillId="0" borderId="0" xfId="0" applyFont="1" applyAlignment="1">
      <alignment vertical="center"/>
    </xf>
    <xf numFmtId="11" fontId="6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165" fontId="6" fillId="0" borderId="0" xfId="0" applyNumberFormat="1" applyFont="1" applyAlignment="1">
      <alignment vertical="center" wrapText="1"/>
    </xf>
    <xf numFmtId="0" fontId="6" fillId="0" borderId="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7" borderId="0" xfId="0" applyFill="1" applyAlignment="1">
      <alignment vertical="center"/>
    </xf>
    <xf numFmtId="0" fontId="1" fillId="7" borderId="0" xfId="0" applyFont="1" applyFill="1" applyAlignment="1">
      <alignment vertical="center"/>
    </xf>
    <xf numFmtId="0" fontId="4" fillId="7" borderId="0" xfId="0" applyFont="1" applyFill="1" applyAlignment="1">
      <alignment vertical="center" wrapText="1"/>
    </xf>
    <xf numFmtId="0" fontId="16" fillId="7" borderId="0" xfId="0" applyFont="1" applyFill="1" applyAlignment="1">
      <alignment horizontal="left" vertical="center" wrapText="1"/>
    </xf>
    <xf numFmtId="0" fontId="16" fillId="7" borderId="0" xfId="0" applyFont="1" applyFill="1" applyBorder="1" applyAlignment="1">
      <alignment vertical="center"/>
    </xf>
    <xf numFmtId="0" fontId="17" fillId="7" borderId="0" xfId="0" applyFont="1" applyFill="1" applyAlignment="1">
      <alignment vertical="center"/>
    </xf>
    <xf numFmtId="0" fontId="0" fillId="7" borderId="0" xfId="0" applyFill="1"/>
    <xf numFmtId="0" fontId="19" fillId="7" borderId="0" xfId="4" applyFont="1" applyFill="1" applyBorder="1" applyAlignment="1">
      <alignment horizontal="center" vertical="center"/>
    </xf>
    <xf numFmtId="0" fontId="17" fillId="7" borderId="0" xfId="0" applyFont="1" applyFill="1" applyAlignment="1">
      <alignment horizontal="left" vertical="center" wrapText="1"/>
    </xf>
    <xf numFmtId="0" fontId="17" fillId="7" borderId="0" xfId="0" applyFont="1" applyFill="1" applyAlignment="1">
      <alignment horizontal="left" vertical="center"/>
    </xf>
    <xf numFmtId="49" fontId="6" fillId="6" borderId="0" xfId="0" applyNumberFormat="1" applyFont="1" applyFill="1" applyBorder="1" applyAlignment="1">
      <alignment horizontal="left" vertical="center"/>
    </xf>
    <xf numFmtId="3" fontId="6" fillId="6" borderId="0" xfId="0" applyNumberFormat="1" applyFont="1" applyFill="1" applyBorder="1" applyAlignment="1">
      <alignment horizontal="center" vertical="center"/>
    </xf>
    <xf numFmtId="3" fontId="9" fillId="6" borderId="0" xfId="0" applyNumberFormat="1" applyFont="1" applyFill="1" applyBorder="1" applyAlignment="1">
      <alignment horizontal="center" vertical="center"/>
    </xf>
    <xf numFmtId="0" fontId="6" fillId="0" borderId="4" xfId="3" applyFont="1" applyFill="1" applyBorder="1" applyAlignment="1">
      <alignment horizontal="center" vertical="center"/>
    </xf>
    <xf numFmtId="166" fontId="9" fillId="6" borderId="0" xfId="0" applyNumberFormat="1" applyFont="1" applyFill="1" applyBorder="1" applyAlignment="1">
      <alignment horizontal="right" vertical="center"/>
    </xf>
    <xf numFmtId="166" fontId="6" fillId="6" borderId="0" xfId="0" applyNumberFormat="1" applyFont="1" applyFill="1" applyBorder="1" applyAlignment="1">
      <alignment horizontal="right" vertical="center" wrapText="1"/>
    </xf>
    <xf numFmtId="166" fontId="9" fillId="6" borderId="0" xfId="0" applyNumberFormat="1" applyFont="1" applyFill="1" applyBorder="1" applyAlignment="1">
      <alignment horizontal="right" vertical="center" wrapText="1"/>
    </xf>
    <xf numFmtId="166" fontId="6" fillId="6" borderId="0" xfId="0" applyNumberFormat="1" applyFont="1" applyFill="1" applyBorder="1" applyAlignment="1">
      <alignment horizontal="right" vertical="center"/>
    </xf>
    <xf numFmtId="166" fontId="6" fillId="0" borderId="0" xfId="1" applyNumberFormat="1" applyFont="1" applyAlignment="1">
      <alignment vertical="center"/>
    </xf>
    <xf numFmtId="166" fontId="9" fillId="6" borderId="0" xfId="0" applyNumberFormat="1" applyFont="1" applyFill="1" applyBorder="1" applyAlignment="1">
      <alignment vertical="center"/>
    </xf>
    <xf numFmtId="166" fontId="6" fillId="6" borderId="0" xfId="0" applyNumberFormat="1" applyFont="1" applyFill="1" applyBorder="1" applyAlignment="1">
      <alignment vertical="center" wrapText="1"/>
    </xf>
    <xf numFmtId="166" fontId="9" fillId="6" borderId="0" xfId="0" applyNumberFormat="1" applyFont="1" applyFill="1" applyBorder="1" applyAlignment="1">
      <alignment vertical="center" wrapText="1"/>
    </xf>
    <xf numFmtId="166" fontId="6" fillId="6" borderId="0" xfId="0" applyNumberFormat="1" applyFont="1" applyFill="1" applyBorder="1" applyAlignment="1">
      <alignment vertical="center"/>
    </xf>
    <xf numFmtId="168" fontId="6" fillId="2" borderId="0" xfId="0" applyNumberFormat="1" applyFont="1" applyFill="1" applyAlignment="1">
      <alignment horizontal="center" vertical="center"/>
    </xf>
    <xf numFmtId="2" fontId="6" fillId="0" borderId="0" xfId="0" applyNumberFormat="1" applyFont="1" applyBorder="1" applyAlignment="1">
      <alignment vertical="center"/>
    </xf>
    <xf numFmtId="0" fontId="13" fillId="2" borderId="0" xfId="0" applyFont="1" applyFill="1" applyBorder="1"/>
    <xf numFmtId="168" fontId="6" fillId="2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6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2" fontId="6" fillId="0" borderId="0" xfId="0" applyNumberFormat="1" applyFont="1" applyFill="1" applyBorder="1" applyAlignment="1">
      <alignment vertical="center"/>
    </xf>
    <xf numFmtId="0" fontId="6" fillId="2" borderId="0" xfId="0" applyFont="1" applyFill="1" applyBorder="1"/>
    <xf numFmtId="49" fontId="6" fillId="0" borderId="4" xfId="0" applyNumberFormat="1" applyFont="1" applyFill="1" applyBorder="1" applyAlignment="1">
      <alignment horizontal="left" vertical="center"/>
    </xf>
    <xf numFmtId="166" fontId="9" fillId="0" borderId="4" xfId="0" applyNumberFormat="1" applyFont="1" applyFill="1" applyBorder="1" applyAlignment="1">
      <alignment horizontal="right" vertical="center"/>
    </xf>
    <xf numFmtId="166" fontId="6" fillId="0" borderId="4" xfId="0" applyNumberFormat="1" applyFont="1" applyFill="1" applyBorder="1" applyAlignment="1">
      <alignment horizontal="right" vertical="center" wrapText="1"/>
    </xf>
    <xf numFmtId="166" fontId="9" fillId="0" borderId="4" xfId="0" applyNumberFormat="1" applyFont="1" applyFill="1" applyBorder="1" applyAlignment="1">
      <alignment horizontal="right" vertical="center" wrapText="1"/>
    </xf>
    <xf numFmtId="166" fontId="6" fillId="0" borderId="4" xfId="0" applyNumberFormat="1" applyFont="1" applyFill="1" applyBorder="1" applyAlignment="1">
      <alignment horizontal="right" vertical="center"/>
    </xf>
    <xf numFmtId="166" fontId="9" fillId="2" borderId="4" xfId="0" applyNumberFormat="1" applyFont="1" applyFill="1" applyBorder="1" applyAlignment="1">
      <alignment horizontal="right" vertical="center"/>
    </xf>
    <xf numFmtId="166" fontId="6" fillId="2" borderId="4" xfId="0" applyNumberFormat="1" applyFont="1" applyFill="1" applyBorder="1" applyAlignment="1">
      <alignment horizontal="right" vertical="center" wrapText="1"/>
    </xf>
    <xf numFmtId="166" fontId="9" fillId="2" borderId="4" xfId="0" applyNumberFormat="1" applyFont="1" applyFill="1" applyBorder="1" applyAlignment="1">
      <alignment horizontal="right" vertical="center" wrapText="1"/>
    </xf>
    <xf numFmtId="166" fontId="6" fillId="2" borderId="4" xfId="0" applyNumberFormat="1" applyFont="1" applyFill="1" applyBorder="1" applyAlignment="1">
      <alignment horizontal="right" vertical="center"/>
    </xf>
    <xf numFmtId="166" fontId="9" fillId="2" borderId="4" xfId="0" applyNumberFormat="1" applyFont="1" applyFill="1" applyBorder="1" applyAlignment="1">
      <alignment vertical="center"/>
    </xf>
    <xf numFmtId="166" fontId="6" fillId="2" borderId="4" xfId="0" applyNumberFormat="1" applyFont="1" applyFill="1" applyBorder="1" applyAlignment="1">
      <alignment vertical="center" wrapText="1"/>
    </xf>
    <xf numFmtId="166" fontId="9" fillId="2" borderId="4" xfId="0" applyNumberFormat="1" applyFont="1" applyFill="1" applyBorder="1" applyAlignment="1">
      <alignment vertical="center" wrapText="1"/>
    </xf>
    <xf numFmtId="166" fontId="6" fillId="2" borderId="4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21" fillId="2" borderId="0" xfId="0" applyFont="1" applyFill="1"/>
    <xf numFmtId="49" fontId="6" fillId="2" borderId="4" xfId="0" applyNumberFormat="1" applyFont="1" applyFill="1" applyBorder="1" applyAlignment="1">
      <alignment horizontal="left" vertical="center"/>
    </xf>
    <xf numFmtId="3" fontId="6" fillId="2" borderId="4" xfId="0" applyNumberFormat="1" applyFont="1" applyFill="1" applyBorder="1" applyAlignment="1">
      <alignment horizontal="center" vertical="center"/>
    </xf>
    <xf numFmtId="3" fontId="9" fillId="2" borderId="4" xfId="0" applyNumberFormat="1" applyFont="1" applyFill="1" applyBorder="1" applyAlignment="1">
      <alignment horizontal="center" vertical="center"/>
    </xf>
    <xf numFmtId="165" fontId="6" fillId="0" borderId="0" xfId="0" applyNumberFormat="1" applyFont="1" applyAlignment="1">
      <alignment horizontal="right" vertical="center"/>
    </xf>
    <xf numFmtId="164" fontId="6" fillId="0" borderId="0" xfId="1" applyFont="1" applyAlignment="1">
      <alignment horizontal="right" vertical="center" wrapText="1"/>
    </xf>
    <xf numFmtId="164" fontId="13" fillId="2" borderId="0" xfId="1" applyFont="1" applyFill="1"/>
    <xf numFmtId="0" fontId="20" fillId="3" borderId="0" xfId="4" applyFont="1" applyFill="1" applyBorder="1" applyAlignment="1">
      <alignment horizontal="center" vertical="center"/>
    </xf>
    <xf numFmtId="0" fontId="19" fillId="3" borderId="0" xfId="4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5" fillId="3" borderId="6" xfId="3" applyFont="1" applyFill="1" applyBorder="1" applyAlignment="1">
      <alignment horizontal="center" vertical="center" wrapText="1"/>
    </xf>
    <xf numFmtId="0" fontId="5" fillId="3" borderId="7" xfId="3" applyFont="1" applyFill="1" applyBorder="1" applyAlignment="1">
      <alignment horizontal="center" vertical="center" wrapText="1"/>
    </xf>
    <xf numFmtId="0" fontId="7" fillId="4" borderId="6" xfId="3" applyFont="1" applyFill="1" applyBorder="1" applyAlignment="1">
      <alignment horizontal="left" vertical="center" wrapText="1"/>
    </xf>
    <xf numFmtId="0" fontId="7" fillId="4" borderId="7" xfId="3" applyFont="1" applyFill="1" applyBorder="1" applyAlignment="1">
      <alignment horizontal="left" vertical="center" wrapText="1"/>
    </xf>
    <xf numFmtId="0" fontId="7" fillId="4" borderId="8" xfId="3" applyFont="1" applyFill="1" applyBorder="1" applyAlignment="1">
      <alignment horizontal="left" vertical="center" wrapText="1"/>
    </xf>
    <xf numFmtId="0" fontId="7" fillId="5" borderId="9" xfId="3" applyFont="1" applyFill="1" applyBorder="1" applyAlignment="1">
      <alignment horizontal="center" vertical="center"/>
    </xf>
    <xf numFmtId="0" fontId="7" fillId="5" borderId="10" xfId="3" applyFont="1" applyFill="1" applyBorder="1" applyAlignment="1">
      <alignment horizontal="center" vertical="center"/>
    </xf>
    <xf numFmtId="0" fontId="7" fillId="5" borderId="6" xfId="3" applyFont="1" applyFill="1" applyBorder="1" applyAlignment="1">
      <alignment horizontal="center" vertical="center" wrapText="1"/>
    </xf>
    <xf numFmtId="0" fontId="7" fillId="5" borderId="7" xfId="3" applyFont="1" applyFill="1" applyBorder="1" applyAlignment="1">
      <alignment horizontal="center" vertical="center" wrapText="1"/>
    </xf>
    <xf numFmtId="0" fontId="7" fillId="5" borderId="8" xfId="3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6" fontId="7" fillId="4" borderId="6" xfId="3" applyNumberFormat="1" applyFont="1" applyFill="1" applyBorder="1" applyAlignment="1">
      <alignment horizontal="left" vertical="center" wrapText="1"/>
    </xf>
    <xf numFmtId="0" fontId="7" fillId="4" borderId="7" xfId="3" applyNumberFormat="1" applyFont="1" applyFill="1" applyBorder="1" applyAlignment="1">
      <alignment horizontal="left" vertical="center" wrapText="1"/>
    </xf>
    <xf numFmtId="0" fontId="7" fillId="4" borderId="8" xfId="3" applyNumberFormat="1" applyFont="1" applyFill="1" applyBorder="1" applyAlignment="1">
      <alignment horizontal="left" vertical="center" wrapText="1"/>
    </xf>
    <xf numFmtId="0" fontId="11" fillId="4" borderId="6" xfId="3" applyFont="1" applyFill="1" applyBorder="1" applyAlignment="1">
      <alignment horizontal="left" vertical="center" wrapText="1"/>
    </xf>
    <xf numFmtId="0" fontId="11" fillId="4" borderId="7" xfId="3" applyFont="1" applyFill="1" applyBorder="1" applyAlignment="1">
      <alignment horizontal="left" vertical="center" wrapText="1"/>
    </xf>
    <xf numFmtId="0" fontId="11" fillId="4" borderId="8" xfId="3" applyFont="1" applyFill="1" applyBorder="1" applyAlignment="1">
      <alignment horizontal="left" vertical="center" wrapText="1"/>
    </xf>
  </cellXfs>
  <cellStyles count="6">
    <cellStyle name="Hiperlink" xfId="4" builtinId="8"/>
    <cellStyle name="Normal" xfId="0" builtinId="0"/>
    <cellStyle name="Normal 2" xfId="3"/>
    <cellStyle name="Porcentagem" xfId="2" builtinId="5"/>
    <cellStyle name="Vírgula" xfId="1" builtinId="3"/>
    <cellStyle name="Vírgula 2" xfId="5"/>
  </cellStyles>
  <dxfs count="0"/>
  <tableStyles count="0" defaultTableStyle="TableStyleMedium2" defaultPivotStyle="PivotStyleLight16"/>
  <colors>
    <mruColors>
      <color rgb="FF404040"/>
      <color rgb="FF7F7F7F"/>
      <color rgb="FFF2F2F2"/>
      <color rgb="FFABC3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11</xdr:col>
      <xdr:colOff>9525</xdr:colOff>
      <xdr:row>13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7134224" cy="2257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AppData/Roaming/Microsoft/finais%203%20trim%202017/Indicadores%20CEI%20-%20PIB%20Trim.%202017-1%20Sit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showGridLines="0" zoomScaleNormal="100" workbookViewId="0">
      <selection activeCell="A16" sqref="A16"/>
    </sheetView>
  </sheetViews>
  <sheetFormatPr defaultRowHeight="12.75" x14ac:dyDescent="0.2"/>
  <cols>
    <col min="1" max="20" width="9.7109375" style="136" customWidth="1"/>
    <col min="21" max="16384" width="9.140625" style="136"/>
  </cols>
  <sheetData>
    <row r="1" spans="1:16" x14ac:dyDescent="0.2">
      <c r="B1" s="137"/>
    </row>
    <row r="14" spans="1:16" ht="12.95" customHeight="1" x14ac:dyDescent="0.2">
      <c r="P14" s="138"/>
    </row>
    <row r="15" spans="1:16" ht="12.95" customHeight="1" x14ac:dyDescent="0.2">
      <c r="A15" s="145" t="s">
        <v>130</v>
      </c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38"/>
    </row>
    <row r="16" spans="1:16" ht="12.95" customHeight="1" x14ac:dyDescent="0.2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8"/>
    </row>
    <row r="17" spans="1:15" ht="30" customHeight="1" x14ac:dyDescent="0.2">
      <c r="A17" s="190" t="s">
        <v>80</v>
      </c>
      <c r="B17" s="190"/>
      <c r="C17" s="190"/>
      <c r="D17" s="140"/>
      <c r="E17" s="190" t="s">
        <v>83</v>
      </c>
      <c r="F17" s="190"/>
      <c r="G17" s="190"/>
      <c r="H17" s="140"/>
      <c r="I17" s="190" t="s">
        <v>104</v>
      </c>
      <c r="J17" s="190"/>
      <c r="K17" s="190"/>
      <c r="L17" s="140"/>
    </row>
    <row r="18" spans="1:15" x14ac:dyDescent="0.2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</row>
    <row r="19" spans="1:15" ht="30" customHeight="1" x14ac:dyDescent="0.2">
      <c r="A19" s="190" t="s">
        <v>81</v>
      </c>
      <c r="B19" s="190"/>
      <c r="C19" s="190"/>
      <c r="D19" s="140"/>
      <c r="E19" s="190" t="s">
        <v>84</v>
      </c>
      <c r="F19" s="190"/>
      <c r="G19" s="190"/>
      <c r="H19" s="140"/>
      <c r="I19" s="190" t="s">
        <v>91</v>
      </c>
      <c r="J19" s="190"/>
      <c r="K19" s="190"/>
      <c r="L19" s="140"/>
    </row>
    <row r="20" spans="1:15" x14ac:dyDescent="0.2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</row>
    <row r="21" spans="1:15" ht="30" customHeight="1" x14ac:dyDescent="0.2">
      <c r="A21" s="190" t="s">
        <v>82</v>
      </c>
      <c r="B21" s="190"/>
      <c r="C21" s="190"/>
      <c r="E21" s="190" t="s">
        <v>85</v>
      </c>
      <c r="F21" s="190"/>
      <c r="G21" s="190"/>
      <c r="I21" s="189" t="s">
        <v>112</v>
      </c>
      <c r="J21" s="189"/>
      <c r="K21" s="189"/>
    </row>
    <row r="22" spans="1:15" s="142" customFormat="1" x14ac:dyDescent="0.2">
      <c r="I22" s="143"/>
      <c r="J22" s="143"/>
      <c r="K22" s="143"/>
    </row>
    <row r="23" spans="1:15" s="142" customFormat="1" x14ac:dyDescent="0.2">
      <c r="I23" s="143"/>
      <c r="J23" s="143"/>
      <c r="K23" s="143"/>
    </row>
    <row r="24" spans="1:15" s="142" customFormat="1" x14ac:dyDescent="0.2"/>
    <row r="25" spans="1:15" s="142" customFormat="1" x14ac:dyDescent="0.2"/>
    <row r="26" spans="1:15" s="142" customFormat="1" x14ac:dyDescent="0.2"/>
    <row r="27" spans="1:15" s="142" customFormat="1" x14ac:dyDescent="0.2"/>
    <row r="28" spans="1:15" s="142" customFormat="1" x14ac:dyDescent="0.2"/>
    <row r="29" spans="1:15" s="142" customFormat="1" x14ac:dyDescent="0.2"/>
    <row r="30" spans="1:15" s="142" customFormat="1" x14ac:dyDescent="0.2"/>
    <row r="31" spans="1:15" s="142" customFormat="1" x14ac:dyDescent="0.2"/>
    <row r="32" spans="1:15" s="142" customFormat="1" x14ac:dyDescent="0.2"/>
    <row r="33" s="142" customFormat="1" x14ac:dyDescent="0.2"/>
    <row r="34" s="142" customFormat="1" x14ac:dyDescent="0.2"/>
    <row r="35" s="142" customFormat="1" x14ac:dyDescent="0.2"/>
    <row r="36" s="142" customFormat="1" x14ac:dyDescent="0.2"/>
    <row r="37" s="142" customFormat="1" x14ac:dyDescent="0.2"/>
    <row r="38" s="142" customFormat="1" x14ac:dyDescent="0.2"/>
    <row r="39" s="142" customFormat="1" x14ac:dyDescent="0.2"/>
    <row r="40" s="142" customFormat="1" x14ac:dyDescent="0.2"/>
    <row r="41" s="142" customFormat="1" x14ac:dyDescent="0.2"/>
    <row r="42" s="142" customFormat="1" x14ac:dyDescent="0.2"/>
    <row r="43" s="142" customFormat="1" x14ac:dyDescent="0.2"/>
    <row r="44" s="142" customFormat="1" x14ac:dyDescent="0.2"/>
    <row r="45" s="142" customFormat="1" x14ac:dyDescent="0.2"/>
    <row r="46" s="142" customFormat="1" x14ac:dyDescent="0.2"/>
    <row r="47" s="142" customFormat="1" x14ac:dyDescent="0.2"/>
  </sheetData>
  <mergeCells count="9">
    <mergeCell ref="I21:K21"/>
    <mergeCell ref="A17:C17"/>
    <mergeCell ref="A19:C19"/>
    <mergeCell ref="A21:C21"/>
    <mergeCell ref="E17:G17"/>
    <mergeCell ref="E19:G19"/>
    <mergeCell ref="E21:G21"/>
    <mergeCell ref="I19:K19"/>
    <mergeCell ref="I17:K17"/>
  </mergeCells>
  <hyperlinks>
    <hyperlink ref="A17" location="'Série Encadeada'!A1" display="Série Encadeada"/>
    <hyperlink ref="A19" location="'Taxa Trim.'!A1" display="Taxa Trimestral"/>
    <hyperlink ref="A21" location="'Acum. em 4 Trim.'!A1" display="Acumulado em 4 Trimestres"/>
    <hyperlink ref="E17" location="'Tx. Acum. ao Longo do Ano'!A1" display="Taxa Acumulada ao Longo do Ano"/>
    <hyperlink ref="E19" location="'Série com Ajuste Sazonal'!A1" display="Série com Ajuste Sazonal"/>
    <hyperlink ref="E21" location="'Trim. contra Trim. Ant.'!A1" display="Trimestre contra Trimestre Anterior"/>
    <hyperlink ref="I19" location="'Série Anual 2002-14'!A1" display="Série Anual: 2002-2014"/>
    <hyperlink ref="I19:K19" location="'Série Anual'!A1" display="Série Anual"/>
    <hyperlink ref="I17" location="'Série Anual 2002-14'!A1" display="Série Anual: 2002-2014"/>
    <hyperlink ref="I17:K17" location="'Valores Correntes'!A1" display="Valores Correntes"/>
    <hyperlink ref="I21:K21" r:id="rId1" display="Retornar ao sumário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4"/>
  <sheetViews>
    <sheetView showGridLines="0" zoomScaleNormal="100" workbookViewId="0">
      <pane xSplit="1" ySplit="4" topLeftCell="B33" activePane="bottomRight" state="frozen"/>
      <selection activeCell="B6" sqref="B6"/>
      <selection pane="topRight" activeCell="B6" sqref="B6"/>
      <selection pane="bottomLeft" activeCell="B6" sqref="B6"/>
      <selection pane="bottomRight" activeCell="B77" sqref="B77"/>
    </sheetView>
  </sheetViews>
  <sheetFormatPr defaultColWidth="9.28515625" defaultRowHeight="11.25" x14ac:dyDescent="0.2"/>
  <cols>
    <col min="1" max="1" width="12.7109375" style="31" customWidth="1"/>
    <col min="2" max="2" width="12.7109375" style="1" customWidth="1"/>
    <col min="3" max="12" width="11.7109375" style="29" customWidth="1"/>
    <col min="13" max="15" width="12.7109375" style="1" customWidth="1"/>
    <col min="16" max="16384" width="9.28515625" style="1"/>
  </cols>
  <sheetData>
    <row r="1" spans="1:18" ht="30" customHeight="1" x14ac:dyDescent="0.2">
      <c r="A1" s="193" t="s">
        <v>106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3" t="s">
        <v>111</v>
      </c>
    </row>
    <row r="2" spans="1:18" ht="12.75" customHeight="1" x14ac:dyDescent="0.2">
      <c r="A2" s="195" t="s">
        <v>16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7"/>
    </row>
    <row r="3" spans="1:18" ht="12.75" customHeight="1" x14ac:dyDescent="0.2">
      <c r="A3" s="198" t="s">
        <v>113</v>
      </c>
      <c r="B3" s="198" t="s">
        <v>17</v>
      </c>
      <c r="C3" s="200" t="s">
        <v>10</v>
      </c>
      <c r="D3" s="201"/>
      <c r="E3" s="201"/>
      <c r="F3" s="201"/>
      <c r="G3" s="202"/>
      <c r="H3" s="200" t="s">
        <v>11</v>
      </c>
      <c r="I3" s="201"/>
      <c r="J3" s="201"/>
      <c r="K3" s="201"/>
      <c r="L3" s="202"/>
      <c r="M3" s="198" t="s">
        <v>0</v>
      </c>
      <c r="N3" s="198" t="s">
        <v>3</v>
      </c>
      <c r="O3" s="198" t="s">
        <v>1</v>
      </c>
    </row>
    <row r="4" spans="1:18" ht="30" customHeight="1" x14ac:dyDescent="0.2">
      <c r="A4" s="199"/>
      <c r="B4" s="199"/>
      <c r="C4" s="2" t="s">
        <v>18</v>
      </c>
      <c r="D4" s="2" t="s">
        <v>19</v>
      </c>
      <c r="E4" s="2" t="s">
        <v>21</v>
      </c>
      <c r="F4" s="2" t="s">
        <v>20</v>
      </c>
      <c r="G4" s="3" t="s">
        <v>2</v>
      </c>
      <c r="H4" s="2" t="s">
        <v>115</v>
      </c>
      <c r="I4" s="2" t="s">
        <v>22</v>
      </c>
      <c r="J4" s="2" t="s">
        <v>116</v>
      </c>
      <c r="K4" s="2" t="s">
        <v>23</v>
      </c>
      <c r="L4" s="3" t="s">
        <v>2</v>
      </c>
      <c r="M4" s="199"/>
      <c r="N4" s="199"/>
      <c r="O4" s="199"/>
    </row>
    <row r="5" spans="1:18" ht="12.95" customHeight="1" x14ac:dyDescent="0.2">
      <c r="A5" s="4" t="s">
        <v>12</v>
      </c>
      <c r="B5" s="5">
        <v>77.677155322890599</v>
      </c>
      <c r="C5" s="6">
        <v>93.775094614684562</v>
      </c>
      <c r="D5" s="6">
        <v>92.088490735563681</v>
      </c>
      <c r="E5" s="6">
        <v>86.71455815822776</v>
      </c>
      <c r="F5" s="6">
        <v>94.819497207678126</v>
      </c>
      <c r="G5" s="7">
        <v>91.773945401017016</v>
      </c>
      <c r="H5" s="6">
        <v>93.717328010334953</v>
      </c>
      <c r="I5" s="6">
        <v>90.275498620881663</v>
      </c>
      <c r="J5" s="6">
        <v>97.935136499471312</v>
      </c>
      <c r="K5" s="6">
        <v>98.789050840546992</v>
      </c>
      <c r="L5" s="7">
        <v>96.828336991872078</v>
      </c>
      <c r="M5" s="5">
        <v>94.185018137437908</v>
      </c>
      <c r="N5" s="8">
        <v>92.6947845703327</v>
      </c>
      <c r="O5" s="5">
        <v>93.970261518758406</v>
      </c>
      <c r="Q5" s="8"/>
    </row>
    <row r="6" spans="1:18" ht="12.95" customHeight="1" x14ac:dyDescent="0.2">
      <c r="A6" s="4" t="s">
        <v>13</v>
      </c>
      <c r="B6" s="5">
        <v>143.48955702711231</v>
      </c>
      <c r="C6" s="6">
        <v>100.1437051573127</v>
      </c>
      <c r="D6" s="6">
        <v>97.604247825261297</v>
      </c>
      <c r="E6" s="6">
        <v>99.020943227165532</v>
      </c>
      <c r="F6" s="6">
        <v>99.518809337815881</v>
      </c>
      <c r="G6" s="7">
        <v>98.412586544600529</v>
      </c>
      <c r="H6" s="6">
        <v>99.671382419888488</v>
      </c>
      <c r="I6" s="6">
        <v>99.264143052691608</v>
      </c>
      <c r="J6" s="6">
        <v>99.778144219808112</v>
      </c>
      <c r="K6" s="6">
        <v>100.54201398611369</v>
      </c>
      <c r="L6" s="7">
        <v>99.945711405399706</v>
      </c>
      <c r="M6" s="5">
        <v>102.25203251623054</v>
      </c>
      <c r="N6" s="8">
        <v>101.77197085699008</v>
      </c>
      <c r="O6" s="5">
        <v>102.1828511335454</v>
      </c>
      <c r="P6" s="8"/>
      <c r="Q6" s="8"/>
      <c r="R6" s="8"/>
    </row>
    <row r="7" spans="1:18" ht="12.95" customHeight="1" x14ac:dyDescent="0.2">
      <c r="A7" s="4" t="s">
        <v>14</v>
      </c>
      <c r="B7" s="5">
        <v>119.35508337736778</v>
      </c>
      <c r="C7" s="6">
        <v>106.36726861422501</v>
      </c>
      <c r="D7" s="6">
        <v>106.50119871291055</v>
      </c>
      <c r="E7" s="6">
        <v>109.25400492184431</v>
      </c>
      <c r="F7" s="6">
        <v>102.88358483429802</v>
      </c>
      <c r="G7" s="7">
        <v>106.27023231832928</v>
      </c>
      <c r="H7" s="6">
        <v>103.33695515502883</v>
      </c>
      <c r="I7" s="6">
        <v>108.17582071972028</v>
      </c>
      <c r="J7" s="6">
        <v>101.01503688816183</v>
      </c>
      <c r="K7" s="6">
        <v>100.47587688114517</v>
      </c>
      <c r="L7" s="7">
        <v>101.79023172244086</v>
      </c>
      <c r="M7" s="5">
        <v>104.17031819433188</v>
      </c>
      <c r="N7" s="8">
        <v>102.73189421637248</v>
      </c>
      <c r="O7" s="5">
        <v>103.96302782284059</v>
      </c>
    </row>
    <row r="8" spans="1:18" ht="12.95" customHeight="1" x14ac:dyDescent="0.2">
      <c r="A8" s="4" t="s">
        <v>15</v>
      </c>
      <c r="B8" s="5">
        <v>59.478204272629355</v>
      </c>
      <c r="C8" s="6">
        <v>99.713931613777731</v>
      </c>
      <c r="D8" s="6">
        <v>103.80606272626444</v>
      </c>
      <c r="E8" s="6">
        <v>105.01049369276242</v>
      </c>
      <c r="F8" s="6">
        <v>102.778108620208</v>
      </c>
      <c r="G8" s="7">
        <v>103.54323573605319</v>
      </c>
      <c r="H8" s="6">
        <v>103.27433441474774</v>
      </c>
      <c r="I8" s="6">
        <v>102.28453760670644</v>
      </c>
      <c r="J8" s="6">
        <v>101.27168239255874</v>
      </c>
      <c r="K8" s="6">
        <v>100.19305829219417</v>
      </c>
      <c r="L8" s="7">
        <v>101.43571988028737</v>
      </c>
      <c r="M8" s="5">
        <v>99.392631151999666</v>
      </c>
      <c r="N8" s="8">
        <v>102.80135035630471</v>
      </c>
      <c r="O8" s="5">
        <v>99.883859524855595</v>
      </c>
    </row>
    <row r="9" spans="1:18" ht="12.95" customHeight="1" x14ac:dyDescent="0.2">
      <c r="A9" s="9" t="s">
        <v>72</v>
      </c>
      <c r="B9" s="10">
        <v>80.885895408606132</v>
      </c>
      <c r="C9" s="11">
        <v>103.95166071389097</v>
      </c>
      <c r="D9" s="11">
        <v>96.37638258651981</v>
      </c>
      <c r="E9" s="11">
        <v>104.55759392357997</v>
      </c>
      <c r="F9" s="11">
        <v>96.374616267770136</v>
      </c>
      <c r="G9" s="12">
        <v>98.342407800540343</v>
      </c>
      <c r="H9" s="11">
        <v>95.955135022281922</v>
      </c>
      <c r="I9" s="11">
        <v>87.383106024005244</v>
      </c>
      <c r="J9" s="11">
        <v>100.26576742352265</v>
      </c>
      <c r="K9" s="11">
        <v>99.48454751649848</v>
      </c>
      <c r="L9" s="12">
        <v>98.35297283471462</v>
      </c>
      <c r="M9" s="10">
        <v>97.23564610229694</v>
      </c>
      <c r="N9" s="13">
        <v>98.401243667935603</v>
      </c>
      <c r="O9" s="10">
        <v>97.401967681137194</v>
      </c>
    </row>
    <row r="10" spans="1:18" ht="12.95" customHeight="1" x14ac:dyDescent="0.2">
      <c r="A10" s="9" t="s">
        <v>36</v>
      </c>
      <c r="B10" s="10">
        <v>136.87537459032501</v>
      </c>
      <c r="C10" s="11">
        <v>113.10734055483537</v>
      </c>
      <c r="D10" s="11">
        <v>99.959145455567111</v>
      </c>
      <c r="E10" s="11">
        <v>109.48049503807481</v>
      </c>
      <c r="F10" s="11">
        <v>94.434702590725848</v>
      </c>
      <c r="G10" s="12">
        <v>101.46255331147226</v>
      </c>
      <c r="H10" s="11">
        <v>100.2660680121281</v>
      </c>
      <c r="I10" s="11">
        <v>97.663185419784909</v>
      </c>
      <c r="J10" s="11">
        <v>101.70545090907994</v>
      </c>
      <c r="K10" s="11">
        <v>101.92047620450475</v>
      </c>
      <c r="L10" s="12">
        <v>101.31671403302629</v>
      </c>
      <c r="M10" s="10">
        <v>103.66935151089594</v>
      </c>
      <c r="N10" s="13">
        <v>103.38002899539195</v>
      </c>
      <c r="O10" s="10">
        <v>103.62886899770162</v>
      </c>
    </row>
    <row r="11" spans="1:18" ht="12.95" customHeight="1" x14ac:dyDescent="0.2">
      <c r="A11" s="9" t="s">
        <v>48</v>
      </c>
      <c r="B11" s="10">
        <v>107.38010885225771</v>
      </c>
      <c r="C11" s="11">
        <v>113.39599620358869</v>
      </c>
      <c r="D11" s="11">
        <v>107.48093423141977</v>
      </c>
      <c r="E11" s="11">
        <v>123.4442752041026</v>
      </c>
      <c r="F11" s="11">
        <v>97.97648649912712</v>
      </c>
      <c r="G11" s="12">
        <v>108.89851189190507</v>
      </c>
      <c r="H11" s="11">
        <v>102.95802211121065</v>
      </c>
      <c r="I11" s="11">
        <v>106.35006228652496</v>
      </c>
      <c r="J11" s="11">
        <v>102.712128487185</v>
      </c>
      <c r="K11" s="11">
        <v>102.26355986425057</v>
      </c>
      <c r="L11" s="12">
        <v>103.00469597913926</v>
      </c>
      <c r="M11" s="10">
        <v>104.96466702611758</v>
      </c>
      <c r="N11" s="13">
        <v>103.86795394863873</v>
      </c>
      <c r="O11" s="10">
        <v>104.80940677876715</v>
      </c>
    </row>
    <row r="12" spans="1:18" ht="12.95" customHeight="1" x14ac:dyDescent="0.2">
      <c r="A12" s="9" t="s">
        <v>60</v>
      </c>
      <c r="B12" s="10">
        <v>61.163898138779615</v>
      </c>
      <c r="C12" s="11">
        <v>115.32768518821642</v>
      </c>
      <c r="D12" s="11">
        <v>105.35473946930378</v>
      </c>
      <c r="E12" s="11">
        <v>119.60188635439975</v>
      </c>
      <c r="F12" s="11">
        <v>99.011340436335033</v>
      </c>
      <c r="G12" s="12">
        <v>107.34881956888945</v>
      </c>
      <c r="H12" s="11">
        <v>109.39819367508061</v>
      </c>
      <c r="I12" s="11">
        <v>106.2764049348127</v>
      </c>
      <c r="J12" s="11">
        <v>103.56374978544014</v>
      </c>
      <c r="K12" s="11">
        <v>102.51507411440279</v>
      </c>
      <c r="L12" s="12">
        <v>104.40768386573616</v>
      </c>
      <c r="M12" s="10">
        <v>102.45874070824378</v>
      </c>
      <c r="N12" s="13">
        <v>103.92106403182908</v>
      </c>
      <c r="O12" s="10">
        <v>102.66728022916925</v>
      </c>
    </row>
    <row r="13" spans="1:18" ht="12.95" customHeight="1" x14ac:dyDescent="0.2">
      <c r="A13" s="14" t="s">
        <v>24</v>
      </c>
      <c r="B13" s="5">
        <v>87.03244003445657</v>
      </c>
      <c r="C13" s="6">
        <v>113.56661634576116</v>
      </c>
      <c r="D13" s="6">
        <v>96.578345636833916</v>
      </c>
      <c r="E13" s="6">
        <v>111.00213264435173</v>
      </c>
      <c r="F13" s="6">
        <v>96.472494927452885</v>
      </c>
      <c r="G13" s="7">
        <v>100.06921869356682</v>
      </c>
      <c r="H13" s="6">
        <v>104.73426907084645</v>
      </c>
      <c r="I13" s="6">
        <v>96.089491111199436</v>
      </c>
      <c r="J13" s="6">
        <v>104.33213398177799</v>
      </c>
      <c r="K13" s="6">
        <v>106.53248603800748</v>
      </c>
      <c r="L13" s="7">
        <v>104.26883151639674</v>
      </c>
      <c r="M13" s="5">
        <v>101.87762626457224</v>
      </c>
      <c r="N13" s="8">
        <v>100.35823635645539</v>
      </c>
      <c r="O13" s="5">
        <v>101.66113806156665</v>
      </c>
    </row>
    <row r="14" spans="1:18" ht="12.95" customHeight="1" x14ac:dyDescent="0.2">
      <c r="A14" s="14" t="s">
        <v>37</v>
      </c>
      <c r="B14" s="5">
        <v>162.55952242126034</v>
      </c>
      <c r="C14" s="6">
        <v>122.99539331541507</v>
      </c>
      <c r="D14" s="6">
        <v>104.67920133159888</v>
      </c>
      <c r="E14" s="6">
        <v>120.58340431318919</v>
      </c>
      <c r="F14" s="6">
        <v>99.861892143710861</v>
      </c>
      <c r="G14" s="7">
        <v>107.78747271344061</v>
      </c>
      <c r="H14" s="6">
        <v>111.08430552669965</v>
      </c>
      <c r="I14" s="6">
        <v>107.5628285065831</v>
      </c>
      <c r="J14" s="6">
        <v>105.70971529317747</v>
      </c>
      <c r="K14" s="6">
        <v>105.41779593597316</v>
      </c>
      <c r="L14" s="7">
        <v>106.5607123985781</v>
      </c>
      <c r="M14" s="5">
        <v>110.72166380921503</v>
      </c>
      <c r="N14" s="8">
        <v>108.07709626734894</v>
      </c>
      <c r="O14" s="5">
        <v>110.34374315563433</v>
      </c>
    </row>
    <row r="15" spans="1:18" ht="12.95" customHeight="1" x14ac:dyDescent="0.2">
      <c r="A15" s="14" t="s">
        <v>49</v>
      </c>
      <c r="B15" s="5">
        <v>123.79668139417261</v>
      </c>
      <c r="C15" s="6">
        <v>133.41818146420795</v>
      </c>
      <c r="D15" s="6">
        <v>116.72888369948846</v>
      </c>
      <c r="E15" s="6">
        <v>119.93073816373121</v>
      </c>
      <c r="F15" s="6">
        <v>108.41709521681379</v>
      </c>
      <c r="G15" s="7">
        <v>117.04323548711507</v>
      </c>
      <c r="H15" s="6">
        <v>116.97592479393444</v>
      </c>
      <c r="I15" s="6">
        <v>117.59983396389961</v>
      </c>
      <c r="J15" s="6">
        <v>107.12350363269802</v>
      </c>
      <c r="K15" s="6">
        <v>105.95492732706843</v>
      </c>
      <c r="L15" s="7">
        <v>109.15678988010156</v>
      </c>
      <c r="M15" s="5">
        <v>112.49917324236768</v>
      </c>
      <c r="N15" s="8">
        <v>112.50040577936994</v>
      </c>
      <c r="O15" s="5">
        <v>112.50123034469378</v>
      </c>
    </row>
    <row r="16" spans="1:18" ht="12.95" customHeight="1" x14ac:dyDescent="0.2">
      <c r="A16" s="14" t="s">
        <v>61</v>
      </c>
      <c r="B16" s="5">
        <v>65.792438342596114</v>
      </c>
      <c r="C16" s="6">
        <v>125.56876156309947</v>
      </c>
      <c r="D16" s="6">
        <v>111.27950222866281</v>
      </c>
      <c r="E16" s="6">
        <v>120.41208801721933</v>
      </c>
      <c r="F16" s="6">
        <v>106.8342225989567</v>
      </c>
      <c r="G16" s="7">
        <v>113.00893353178699</v>
      </c>
      <c r="H16" s="6">
        <v>119.69604587695096</v>
      </c>
      <c r="I16" s="6">
        <v>112.96258750255822</v>
      </c>
      <c r="J16" s="6">
        <v>107.97511954062306</v>
      </c>
      <c r="K16" s="6">
        <v>105.8449598165663</v>
      </c>
      <c r="L16" s="7">
        <v>109.53900397290103</v>
      </c>
      <c r="M16" s="5">
        <v>107.63128854666051</v>
      </c>
      <c r="N16" s="8">
        <v>110.53594521362118</v>
      </c>
      <c r="O16" s="5">
        <v>108.05020824622119</v>
      </c>
    </row>
    <row r="17" spans="1:15" ht="12.95" customHeight="1" x14ac:dyDescent="0.2">
      <c r="A17" s="9" t="s">
        <v>25</v>
      </c>
      <c r="B17" s="10">
        <v>75.844696400854616</v>
      </c>
      <c r="C17" s="11">
        <v>120.9418054464237</v>
      </c>
      <c r="D17" s="11">
        <v>103.17261132638656</v>
      </c>
      <c r="E17" s="11">
        <v>115.95934474654608</v>
      </c>
      <c r="F17" s="11">
        <v>98.188613558327035</v>
      </c>
      <c r="G17" s="12">
        <v>105.71361802511807</v>
      </c>
      <c r="H17" s="11">
        <v>109.25817803248763</v>
      </c>
      <c r="I17" s="11">
        <v>100.11464682197443</v>
      </c>
      <c r="J17" s="11">
        <v>110.54013780455296</v>
      </c>
      <c r="K17" s="11">
        <v>105.88414435349847</v>
      </c>
      <c r="L17" s="12">
        <v>108.27873479320706</v>
      </c>
      <c r="M17" s="10">
        <v>105.03300321781764</v>
      </c>
      <c r="N17" s="13">
        <v>106.22792462564219</v>
      </c>
      <c r="O17" s="10">
        <v>105.19020452182805</v>
      </c>
    </row>
    <row r="18" spans="1:15" ht="12.95" customHeight="1" x14ac:dyDescent="0.2">
      <c r="A18" s="9" t="s">
        <v>38</v>
      </c>
      <c r="B18" s="10">
        <v>167.19419366252234</v>
      </c>
      <c r="C18" s="11">
        <v>139.68082819838398</v>
      </c>
      <c r="D18" s="11">
        <v>110.73650669288182</v>
      </c>
      <c r="E18" s="11">
        <v>123.57287859359809</v>
      </c>
      <c r="F18" s="11">
        <v>103.26029086288209</v>
      </c>
      <c r="G18" s="12">
        <v>113.81975233291196</v>
      </c>
      <c r="H18" s="11">
        <v>117.20915797885567</v>
      </c>
      <c r="I18" s="11">
        <v>113.04607736230606</v>
      </c>
      <c r="J18" s="11">
        <v>112.09719987876198</v>
      </c>
      <c r="K18" s="11">
        <v>107.40365879656292</v>
      </c>
      <c r="L18" s="12">
        <v>111.8704017671572</v>
      </c>
      <c r="M18" s="10">
        <v>116.45951482345227</v>
      </c>
      <c r="N18" s="13">
        <v>116.77927110165378</v>
      </c>
      <c r="O18" s="10">
        <v>116.49952607975105</v>
      </c>
    </row>
    <row r="19" spans="1:15" ht="12.95" customHeight="1" x14ac:dyDescent="0.2">
      <c r="A19" s="9" t="s">
        <v>50</v>
      </c>
      <c r="B19" s="10">
        <v>133.80576269773195</v>
      </c>
      <c r="C19" s="11">
        <v>144.7771269933483</v>
      </c>
      <c r="D19" s="11">
        <v>120.02373931623795</v>
      </c>
      <c r="E19" s="11">
        <v>122.62832121029004</v>
      </c>
      <c r="F19" s="11">
        <v>108.01789479413772</v>
      </c>
      <c r="G19" s="12">
        <v>120.4621245758145</v>
      </c>
      <c r="H19" s="11">
        <v>119.62622590029531</v>
      </c>
      <c r="I19" s="11">
        <v>118.88440996639589</v>
      </c>
      <c r="J19" s="11">
        <v>113.04297226609094</v>
      </c>
      <c r="K19" s="11">
        <v>107.21249749439527</v>
      </c>
      <c r="L19" s="12">
        <v>113.082946679841</v>
      </c>
      <c r="M19" s="10">
        <v>116.92587194804653</v>
      </c>
      <c r="N19" s="13">
        <v>117.32014394722911</v>
      </c>
      <c r="O19" s="10">
        <v>116.97582784333737</v>
      </c>
    </row>
    <row r="20" spans="1:15" ht="12.95" customHeight="1" x14ac:dyDescent="0.2">
      <c r="A20" s="9" t="s">
        <v>62</v>
      </c>
      <c r="B20" s="10">
        <v>66.739880187956487</v>
      </c>
      <c r="C20" s="11">
        <v>134.95440914036752</v>
      </c>
      <c r="D20" s="11">
        <v>114.60133750273106</v>
      </c>
      <c r="E20" s="11">
        <v>125.49764552983386</v>
      </c>
      <c r="F20" s="11">
        <v>109.55524011076243</v>
      </c>
      <c r="G20" s="12">
        <v>116.99107387766882</v>
      </c>
      <c r="H20" s="11">
        <v>123.64283370306185</v>
      </c>
      <c r="I20" s="11">
        <v>111.95064592557587</v>
      </c>
      <c r="J20" s="11">
        <v>113.51018286207405</v>
      </c>
      <c r="K20" s="11">
        <v>106.42646781099255</v>
      </c>
      <c r="L20" s="12">
        <v>113.27782168421963</v>
      </c>
      <c r="M20" s="10">
        <v>111.04732378699069</v>
      </c>
      <c r="N20" s="13">
        <v>112.85019435298695</v>
      </c>
      <c r="O20" s="10">
        <v>111.2856087214909</v>
      </c>
    </row>
    <row r="21" spans="1:15" ht="12.95" customHeight="1" x14ac:dyDescent="0.2">
      <c r="A21" s="14" t="s">
        <v>26</v>
      </c>
      <c r="B21" s="5">
        <v>75.753401366293787</v>
      </c>
      <c r="C21" s="6">
        <v>139.96555343122455</v>
      </c>
      <c r="D21" s="6">
        <v>105.95988513148221</v>
      </c>
      <c r="E21" s="6">
        <v>122.97230651883018</v>
      </c>
      <c r="F21" s="6">
        <v>100.53163545218699</v>
      </c>
      <c r="G21" s="7">
        <v>110.47557260420241</v>
      </c>
      <c r="H21" s="6">
        <v>115.82116330602979</v>
      </c>
      <c r="I21" s="6">
        <v>104.81852092958883</v>
      </c>
      <c r="J21" s="6">
        <v>114.11126431470932</v>
      </c>
      <c r="K21" s="6">
        <v>108.71827728328014</v>
      </c>
      <c r="L21" s="7">
        <v>112.11216575280761</v>
      </c>
      <c r="M21" s="5">
        <v>109.21314438110576</v>
      </c>
      <c r="N21" s="8">
        <v>113.29292543478445</v>
      </c>
      <c r="O21" s="5">
        <v>109.77908160775533</v>
      </c>
    </row>
    <row r="22" spans="1:15" ht="12.95" customHeight="1" x14ac:dyDescent="0.2">
      <c r="A22" s="14" t="s">
        <v>39</v>
      </c>
      <c r="B22" s="5">
        <v>166.16603394639174</v>
      </c>
      <c r="C22" s="6">
        <v>152.66079505100655</v>
      </c>
      <c r="D22" s="6">
        <v>112.40603002238502</v>
      </c>
      <c r="E22" s="6">
        <v>119.83656624600754</v>
      </c>
      <c r="F22" s="6">
        <v>102.51060406603094</v>
      </c>
      <c r="G22" s="7">
        <v>115.05564412152218</v>
      </c>
      <c r="H22" s="6">
        <v>121.53284254835762</v>
      </c>
      <c r="I22" s="6">
        <v>116.63427686387298</v>
      </c>
      <c r="J22" s="6">
        <v>115.67804721198287</v>
      </c>
      <c r="K22" s="6">
        <v>110.30547304256962</v>
      </c>
      <c r="L22" s="7">
        <v>115.33550201612576</v>
      </c>
      <c r="M22" s="5">
        <v>118.4727783193095</v>
      </c>
      <c r="N22" s="8">
        <v>120.95415603454614</v>
      </c>
      <c r="O22" s="5">
        <v>118.8191636901214</v>
      </c>
    </row>
    <row r="23" spans="1:15" ht="12.95" customHeight="1" x14ac:dyDescent="0.2">
      <c r="A23" s="14" t="s">
        <v>51</v>
      </c>
      <c r="B23" s="5">
        <v>157.40260178781497</v>
      </c>
      <c r="C23" s="6">
        <v>157.0431296901339</v>
      </c>
      <c r="D23" s="6">
        <v>119.49470554714493</v>
      </c>
      <c r="E23" s="6">
        <v>126.89552248431008</v>
      </c>
      <c r="F23" s="6">
        <v>109.86782955630756</v>
      </c>
      <c r="G23" s="7">
        <v>121.96721176484925</v>
      </c>
      <c r="H23" s="6">
        <v>126.93927020195116</v>
      </c>
      <c r="I23" s="6">
        <v>123.54043263622607</v>
      </c>
      <c r="J23" s="6">
        <v>117.1586222571413</v>
      </c>
      <c r="K23" s="6">
        <v>110.31249528736608</v>
      </c>
      <c r="L23" s="7">
        <v>117.54087465544066</v>
      </c>
      <c r="M23" s="5">
        <v>121.48592584516901</v>
      </c>
      <c r="N23" s="8">
        <v>124.34759361002571</v>
      </c>
      <c r="O23" s="5">
        <v>121.8847646588606</v>
      </c>
    </row>
    <row r="24" spans="1:15" ht="12.95" customHeight="1" x14ac:dyDescent="0.2">
      <c r="A24" s="14" t="s">
        <v>63</v>
      </c>
      <c r="B24" s="5">
        <v>77.306556693411636</v>
      </c>
      <c r="C24" s="6">
        <v>149.22836068758642</v>
      </c>
      <c r="D24" s="6">
        <v>116.30460212962964</v>
      </c>
      <c r="E24" s="6">
        <v>124.37019426532451</v>
      </c>
      <c r="F24" s="6">
        <v>109.60758132836131</v>
      </c>
      <c r="G24" s="7">
        <v>118.97856306869099</v>
      </c>
      <c r="H24" s="6">
        <v>133.44138702486296</v>
      </c>
      <c r="I24" s="6">
        <v>119.1809473774038</v>
      </c>
      <c r="J24" s="6">
        <v>118.49538533563698</v>
      </c>
      <c r="K24" s="6">
        <v>110.28835337380677</v>
      </c>
      <c r="L24" s="7">
        <v>118.95140450783497</v>
      </c>
      <c r="M24" s="5">
        <v>116.24547205996205</v>
      </c>
      <c r="N24" s="8">
        <v>122.12686988185686</v>
      </c>
      <c r="O24" s="5">
        <v>117.05960384750018</v>
      </c>
    </row>
    <row r="25" spans="1:15" ht="12.95" customHeight="1" x14ac:dyDescent="0.2">
      <c r="A25" s="9" t="s">
        <v>27</v>
      </c>
      <c r="B25" s="10">
        <v>72.34726955177635</v>
      </c>
      <c r="C25" s="11">
        <v>148.65946938076269</v>
      </c>
      <c r="D25" s="11">
        <v>112.09062894924293</v>
      </c>
      <c r="E25" s="11">
        <v>125.04083441456518</v>
      </c>
      <c r="F25" s="11">
        <v>118.50823065170717</v>
      </c>
      <c r="G25" s="12">
        <v>117.60089918615127</v>
      </c>
      <c r="H25" s="11">
        <v>122.15739262866926</v>
      </c>
      <c r="I25" s="11">
        <v>108.99230159225549</v>
      </c>
      <c r="J25" s="11">
        <v>119.82031618045895</v>
      </c>
      <c r="K25" s="11">
        <v>111.97666968409058</v>
      </c>
      <c r="L25" s="12">
        <v>117.03061642847909</v>
      </c>
      <c r="M25" s="10">
        <v>114.25091520547443</v>
      </c>
      <c r="N25" s="13">
        <v>121.19133808676324</v>
      </c>
      <c r="O25" s="10">
        <v>115.1910745662526</v>
      </c>
    </row>
    <row r="26" spans="1:15" ht="12.95" customHeight="1" x14ac:dyDescent="0.2">
      <c r="A26" s="9" t="s">
        <v>40</v>
      </c>
      <c r="B26" s="10">
        <v>147.53952747764984</v>
      </c>
      <c r="C26" s="11">
        <v>171.57389790490444</v>
      </c>
      <c r="D26" s="11">
        <v>121.73954717372533</v>
      </c>
      <c r="E26" s="11">
        <v>125.40953186173296</v>
      </c>
      <c r="F26" s="11">
        <v>124.46119544141116</v>
      </c>
      <c r="G26" s="12">
        <v>125.90421721483311</v>
      </c>
      <c r="H26" s="11">
        <v>130.73800734106689</v>
      </c>
      <c r="I26" s="11">
        <v>119.27254449816941</v>
      </c>
      <c r="J26" s="11">
        <v>122.01935135165294</v>
      </c>
      <c r="K26" s="11">
        <v>113.06068706131796</v>
      </c>
      <c r="L26" s="12">
        <v>120.99225735380622</v>
      </c>
      <c r="M26" s="10">
        <v>124.30132162363203</v>
      </c>
      <c r="N26" s="13">
        <v>129.82119962087683</v>
      </c>
      <c r="O26" s="10">
        <v>125.06014095326165</v>
      </c>
    </row>
    <row r="27" spans="1:15" ht="12.95" customHeight="1" x14ac:dyDescent="0.2">
      <c r="A27" s="9" t="s">
        <v>52</v>
      </c>
      <c r="B27" s="10">
        <v>146.59616324223003</v>
      </c>
      <c r="C27" s="11">
        <v>176.74533946036831</v>
      </c>
      <c r="D27" s="11">
        <v>130.23147502108952</v>
      </c>
      <c r="E27" s="11">
        <v>131.50309357400639</v>
      </c>
      <c r="F27" s="11">
        <v>130.95985838526266</v>
      </c>
      <c r="G27" s="12">
        <v>133.54539010858701</v>
      </c>
      <c r="H27" s="11">
        <v>136.08488032103338</v>
      </c>
      <c r="I27" s="11">
        <v>127.22248337042987</v>
      </c>
      <c r="J27" s="11">
        <v>123.27565053422209</v>
      </c>
      <c r="K27" s="11">
        <v>112.80770534035257</v>
      </c>
      <c r="L27" s="12">
        <v>123.11280478116642</v>
      </c>
      <c r="M27" s="10">
        <v>127.86667289499992</v>
      </c>
      <c r="N27" s="13">
        <v>134.49938434679726</v>
      </c>
      <c r="O27" s="10">
        <v>128.77134500269557</v>
      </c>
    </row>
    <row r="28" spans="1:15" ht="12.95" customHeight="1" x14ac:dyDescent="0.2">
      <c r="A28" s="9" t="s">
        <v>64</v>
      </c>
      <c r="B28" s="10">
        <v>72.777500973025141</v>
      </c>
      <c r="C28" s="11">
        <v>179.31859240422057</v>
      </c>
      <c r="D28" s="11">
        <v>125.56262396450802</v>
      </c>
      <c r="E28" s="11">
        <v>134.12518161532481</v>
      </c>
      <c r="F28" s="11">
        <v>129.93258345821749</v>
      </c>
      <c r="G28" s="12">
        <v>131.04880214225406</v>
      </c>
      <c r="H28" s="11">
        <v>142.51537659207065</v>
      </c>
      <c r="I28" s="11">
        <v>126.81979454343147</v>
      </c>
      <c r="J28" s="11">
        <v>124.30795008125894</v>
      </c>
      <c r="K28" s="11">
        <v>111.98977984706822</v>
      </c>
      <c r="L28" s="12">
        <v>124.45094503332402</v>
      </c>
      <c r="M28" s="10">
        <v>123.00601785954062</v>
      </c>
      <c r="N28" s="13">
        <v>133.04104344264098</v>
      </c>
      <c r="O28" s="10">
        <v>124.35138469894805</v>
      </c>
    </row>
    <row r="29" spans="1:15" ht="12.95" customHeight="1" x14ac:dyDescent="0.2">
      <c r="A29" s="14" t="s">
        <v>28</v>
      </c>
      <c r="B29" s="5">
        <v>86.573428231051224</v>
      </c>
      <c r="C29" s="6">
        <v>167.43334754600909</v>
      </c>
      <c r="D29" s="6">
        <v>119.46796478740289</v>
      </c>
      <c r="E29" s="6">
        <v>124.0705224282155</v>
      </c>
      <c r="F29" s="6">
        <v>114.14584790641634</v>
      </c>
      <c r="G29" s="7">
        <v>122.40958203062468</v>
      </c>
      <c r="H29" s="6">
        <v>129.86858136277843</v>
      </c>
      <c r="I29" s="6">
        <v>115.15495421545472</v>
      </c>
      <c r="J29" s="6">
        <v>127.17260095743846</v>
      </c>
      <c r="K29" s="6">
        <v>112.64785480132664</v>
      </c>
      <c r="L29" s="7">
        <v>122.63480378970945</v>
      </c>
      <c r="M29" s="5">
        <v>120.26430695544039</v>
      </c>
      <c r="N29" s="8">
        <v>130.10318971696907</v>
      </c>
      <c r="O29" s="5">
        <v>121.58313070316717</v>
      </c>
    </row>
    <row r="30" spans="1:15" ht="12.95" customHeight="1" x14ac:dyDescent="0.2">
      <c r="A30" s="14" t="s">
        <v>41</v>
      </c>
      <c r="B30" s="5">
        <v>184.61386444502941</v>
      </c>
      <c r="C30" s="6">
        <v>180.00993072349382</v>
      </c>
      <c r="D30" s="6">
        <v>128.99830391703574</v>
      </c>
      <c r="E30" s="6">
        <v>132.53251059976171</v>
      </c>
      <c r="F30" s="6">
        <v>121.4843291707939</v>
      </c>
      <c r="G30" s="7">
        <v>131.60067832104713</v>
      </c>
      <c r="H30" s="6">
        <v>138.40778285519892</v>
      </c>
      <c r="I30" s="6">
        <v>130.50574375798973</v>
      </c>
      <c r="J30" s="6">
        <v>129.3128800146952</v>
      </c>
      <c r="K30" s="6">
        <v>115.40077722165755</v>
      </c>
      <c r="L30" s="7">
        <v>127.46862237611808</v>
      </c>
      <c r="M30" s="5">
        <v>132.49390414176821</v>
      </c>
      <c r="N30" s="8">
        <v>140.68828559560288</v>
      </c>
      <c r="O30" s="5">
        <v>133.60264412045916</v>
      </c>
    </row>
    <row r="31" spans="1:15" ht="12.95" customHeight="1" x14ac:dyDescent="0.2">
      <c r="A31" s="14" t="s">
        <v>53</v>
      </c>
      <c r="B31" s="5">
        <v>173.71814988560749</v>
      </c>
      <c r="C31" s="6">
        <v>194.31710783009584</v>
      </c>
      <c r="D31" s="6">
        <v>139.56176088169775</v>
      </c>
      <c r="E31" s="6">
        <v>140.43801030951778</v>
      </c>
      <c r="F31" s="6">
        <v>130.77539336995079</v>
      </c>
      <c r="G31" s="7">
        <v>141.73049847055697</v>
      </c>
      <c r="H31" s="6">
        <v>145.47702957754441</v>
      </c>
      <c r="I31" s="6">
        <v>136.43891375244789</v>
      </c>
      <c r="J31" s="6">
        <v>131.09166052290061</v>
      </c>
      <c r="K31" s="6">
        <v>115.32001572105798</v>
      </c>
      <c r="L31" s="7">
        <v>130.07059293416188</v>
      </c>
      <c r="M31" s="5">
        <v>136.51251498315213</v>
      </c>
      <c r="N31" s="8">
        <v>146.52966520812208</v>
      </c>
      <c r="O31" s="5">
        <v>137.85973733536704</v>
      </c>
    </row>
    <row r="32" spans="1:15" ht="12.95" customHeight="1" x14ac:dyDescent="0.2">
      <c r="A32" s="14" t="s">
        <v>65</v>
      </c>
      <c r="B32" s="5">
        <v>76.994956775296018</v>
      </c>
      <c r="C32" s="6">
        <v>137.28755741333518</v>
      </c>
      <c r="D32" s="6">
        <v>112.66117764397026</v>
      </c>
      <c r="E32" s="6">
        <v>134.63659943910466</v>
      </c>
      <c r="F32" s="6">
        <v>125.70601078763826</v>
      </c>
      <c r="G32" s="7">
        <v>120.57519819842842</v>
      </c>
      <c r="H32" s="6">
        <v>137.32809694095124</v>
      </c>
      <c r="I32" s="6">
        <v>122.54508257711854</v>
      </c>
      <c r="J32" s="6">
        <v>131.42521910241371</v>
      </c>
      <c r="K32" s="6">
        <v>114.72290855148769</v>
      </c>
      <c r="L32" s="7">
        <v>127.09635364242214</v>
      </c>
      <c r="M32" s="5">
        <v>121.89502805923931</v>
      </c>
      <c r="N32" s="8">
        <v>133.25792008700085</v>
      </c>
      <c r="O32" s="5">
        <v>123.41269242081751</v>
      </c>
    </row>
    <row r="33" spans="1:15" ht="12.95" customHeight="1" x14ac:dyDescent="0.2">
      <c r="A33" s="9" t="s">
        <v>29</v>
      </c>
      <c r="B33" s="10">
        <v>86.349944040040512</v>
      </c>
      <c r="C33" s="11">
        <v>92.875347709443886</v>
      </c>
      <c r="D33" s="11">
        <v>86.642407751515279</v>
      </c>
      <c r="E33" s="11">
        <v>130.71220004451052</v>
      </c>
      <c r="F33" s="11">
        <v>122.27595944661725</v>
      </c>
      <c r="G33" s="12">
        <v>98.035030289427198</v>
      </c>
      <c r="H33" s="11">
        <v>121.51349837372707</v>
      </c>
      <c r="I33" s="11">
        <v>101.81348201085576</v>
      </c>
      <c r="J33" s="11">
        <v>129.04101988546546</v>
      </c>
      <c r="K33" s="11">
        <v>117.19714704147418</v>
      </c>
      <c r="L33" s="12">
        <v>121.59104966278956</v>
      </c>
      <c r="M33" s="10">
        <v>112.05914917431393</v>
      </c>
      <c r="N33" s="13">
        <v>117.5605728236727</v>
      </c>
      <c r="O33" s="10">
        <v>112.80570774723691</v>
      </c>
    </row>
    <row r="34" spans="1:15" ht="12.95" customHeight="1" x14ac:dyDescent="0.2">
      <c r="A34" s="9" t="s">
        <v>42</v>
      </c>
      <c r="B34" s="10">
        <v>163.32647706937718</v>
      </c>
      <c r="C34" s="11">
        <v>130.0503045226815</v>
      </c>
      <c r="D34" s="11">
        <v>99.31699962717461</v>
      </c>
      <c r="E34" s="11">
        <v>131.1444696394739</v>
      </c>
      <c r="F34" s="11">
        <v>130.31779061783337</v>
      </c>
      <c r="G34" s="12">
        <v>110.14872988703172</v>
      </c>
      <c r="H34" s="11">
        <v>131.55015002004683</v>
      </c>
      <c r="I34" s="11">
        <v>114.45245538179182</v>
      </c>
      <c r="J34" s="11">
        <v>130.45068811770341</v>
      </c>
      <c r="K34" s="11">
        <v>119.39604746178345</v>
      </c>
      <c r="L34" s="12">
        <v>126.37879574615495</v>
      </c>
      <c r="M34" s="10">
        <v>123.60882655815898</v>
      </c>
      <c r="N34" s="13">
        <v>128.74070676726808</v>
      </c>
      <c r="O34" s="10">
        <v>124.30927029378309</v>
      </c>
    </row>
    <row r="35" spans="1:15" ht="12.95" customHeight="1" x14ac:dyDescent="0.2">
      <c r="A35" s="9" t="s">
        <v>54</v>
      </c>
      <c r="B35" s="10">
        <v>150.7866872013218</v>
      </c>
      <c r="C35" s="11">
        <v>143.96754815321242</v>
      </c>
      <c r="D35" s="11">
        <v>115.52227936109185</v>
      </c>
      <c r="E35" s="11">
        <v>131.79112346911435</v>
      </c>
      <c r="F35" s="11">
        <v>141.2128077743717</v>
      </c>
      <c r="G35" s="12">
        <v>123.16561904576072</v>
      </c>
      <c r="H35" s="11">
        <v>140.7579813017125</v>
      </c>
      <c r="I35" s="11">
        <v>127.31350565390629</v>
      </c>
      <c r="J35" s="11">
        <v>132.39483190172842</v>
      </c>
      <c r="K35" s="11">
        <v>119.83846058691709</v>
      </c>
      <c r="L35" s="12">
        <v>130.67373836282317</v>
      </c>
      <c r="M35" s="10">
        <v>129.59182967554838</v>
      </c>
      <c r="N35" s="13">
        <v>137.07151206468086</v>
      </c>
      <c r="O35" s="10">
        <v>130.60203100977668</v>
      </c>
    </row>
    <row r="36" spans="1:15" ht="12.95" customHeight="1" x14ac:dyDescent="0.2">
      <c r="A36" s="9" t="s">
        <v>66</v>
      </c>
      <c r="B36" s="10">
        <v>85.595635073166591</v>
      </c>
      <c r="C36" s="11">
        <v>138.45314073807137</v>
      </c>
      <c r="D36" s="11">
        <v>116.96077423596911</v>
      </c>
      <c r="E36" s="11">
        <v>132.98407479231321</v>
      </c>
      <c r="F36" s="11">
        <v>143.04730836674736</v>
      </c>
      <c r="G36" s="12">
        <v>124.08430375907945</v>
      </c>
      <c r="H36" s="11">
        <v>146.32139313767973</v>
      </c>
      <c r="I36" s="11">
        <v>126.45692975887849</v>
      </c>
      <c r="J36" s="11">
        <v>133.47233601410858</v>
      </c>
      <c r="K36" s="11">
        <v>120.23182465141085</v>
      </c>
      <c r="L36" s="12">
        <v>132.27449224931033</v>
      </c>
      <c r="M36" s="10">
        <v>126.84494116168278</v>
      </c>
      <c r="N36" s="13">
        <v>139.12037821764503</v>
      </c>
      <c r="O36" s="10">
        <v>128.4847064855829</v>
      </c>
    </row>
    <row r="37" spans="1:15" ht="12.95" customHeight="1" x14ac:dyDescent="0.2">
      <c r="A37" s="14" t="s">
        <v>30</v>
      </c>
      <c r="B37" s="5">
        <v>93.478374095071118</v>
      </c>
      <c r="C37" s="6">
        <v>153.17713454387686</v>
      </c>
      <c r="D37" s="6">
        <v>109.83406964072478</v>
      </c>
      <c r="E37" s="6">
        <v>130.54650180359619</v>
      </c>
      <c r="F37" s="6">
        <v>137.77449906588257</v>
      </c>
      <c r="G37" s="7">
        <v>119.18981218265773</v>
      </c>
      <c r="H37" s="6">
        <v>139.97859065186611</v>
      </c>
      <c r="I37" s="6">
        <v>119.2096719819171</v>
      </c>
      <c r="J37" s="6">
        <v>134.02298318282195</v>
      </c>
      <c r="K37" s="6">
        <v>120.67207305558965</v>
      </c>
      <c r="L37" s="7">
        <v>130.12591724424979</v>
      </c>
      <c r="M37" s="5">
        <v>124.67582212002621</v>
      </c>
      <c r="N37" s="8">
        <v>135.24313584897973</v>
      </c>
      <c r="O37" s="5">
        <v>126.06751790327073</v>
      </c>
    </row>
    <row r="38" spans="1:15" ht="12.95" customHeight="1" x14ac:dyDescent="0.2">
      <c r="A38" s="14" t="s">
        <v>43</v>
      </c>
      <c r="B38" s="5">
        <v>182.84661543136968</v>
      </c>
      <c r="C38" s="6">
        <v>182.42629970200579</v>
      </c>
      <c r="D38" s="6">
        <v>122.61972384948524</v>
      </c>
      <c r="E38" s="6">
        <v>130.84901646387831</v>
      </c>
      <c r="F38" s="6">
        <v>147.87057353987791</v>
      </c>
      <c r="G38" s="7">
        <v>130.61016130984231</v>
      </c>
      <c r="H38" s="6">
        <v>147.06877452806145</v>
      </c>
      <c r="I38" s="6">
        <v>133.76916831284211</v>
      </c>
      <c r="J38" s="6">
        <v>136.34370675966173</v>
      </c>
      <c r="K38" s="6">
        <v>122.89210138040153</v>
      </c>
      <c r="L38" s="7">
        <v>134.48694297957212</v>
      </c>
      <c r="M38" s="5">
        <v>136.08692508394569</v>
      </c>
      <c r="N38" s="8">
        <v>148.12333603109127</v>
      </c>
      <c r="O38" s="5">
        <v>137.66699991382981</v>
      </c>
    </row>
    <row r="39" spans="1:15" ht="12.95" customHeight="1" x14ac:dyDescent="0.2">
      <c r="A39" s="14" t="s">
        <v>55</v>
      </c>
      <c r="B39" s="5">
        <v>172.37679757034687</v>
      </c>
      <c r="C39" s="6">
        <v>190.06348037644813</v>
      </c>
      <c r="D39" s="6">
        <v>129.33318496729333</v>
      </c>
      <c r="E39" s="6">
        <v>139.11277861130549</v>
      </c>
      <c r="F39" s="6">
        <v>154.4113171508298</v>
      </c>
      <c r="G39" s="7">
        <v>137.48353745892248</v>
      </c>
      <c r="H39" s="6">
        <v>155.14146003248266</v>
      </c>
      <c r="I39" s="6">
        <v>142.66177526453819</v>
      </c>
      <c r="J39" s="6">
        <v>138.57745750214531</v>
      </c>
      <c r="K39" s="6">
        <v>122.93916474630875</v>
      </c>
      <c r="L39" s="7">
        <v>137.83171543666379</v>
      </c>
      <c r="M39" s="5">
        <v>139.82045377632994</v>
      </c>
      <c r="N39" s="8">
        <v>157.34678375790313</v>
      </c>
      <c r="O39" s="5">
        <v>142.07098933634236</v>
      </c>
    </row>
    <row r="40" spans="1:15" ht="12.95" customHeight="1" x14ac:dyDescent="0.2">
      <c r="A40" s="14" t="s">
        <v>67</v>
      </c>
      <c r="B40" s="5">
        <v>92.256861706984708</v>
      </c>
      <c r="C40" s="6">
        <v>177.39201059242367</v>
      </c>
      <c r="D40" s="6">
        <v>120.06876852663389</v>
      </c>
      <c r="E40" s="6">
        <v>138.95758290184659</v>
      </c>
      <c r="F40" s="6">
        <v>153.82266119347594</v>
      </c>
      <c r="G40" s="7">
        <v>130.94493056787994</v>
      </c>
      <c r="H40" s="6">
        <v>158.8001677335246</v>
      </c>
      <c r="I40" s="6">
        <v>137.20760254136098</v>
      </c>
      <c r="J40" s="6">
        <v>139.878210587718</v>
      </c>
      <c r="K40" s="6">
        <v>122.88697878199679</v>
      </c>
      <c r="L40" s="7">
        <v>138.48861138269626</v>
      </c>
      <c r="M40" s="5">
        <v>133.62489121584036</v>
      </c>
      <c r="N40" s="8">
        <v>147.87256401390397</v>
      </c>
      <c r="O40" s="5">
        <v>135.47160370354953</v>
      </c>
    </row>
    <row r="41" spans="1:15" ht="12.95" customHeight="1" x14ac:dyDescent="0.2">
      <c r="A41" s="9" t="s">
        <v>31</v>
      </c>
      <c r="B41" s="10">
        <v>91.32001023389563</v>
      </c>
      <c r="C41" s="11">
        <v>170.42014475061436</v>
      </c>
      <c r="D41" s="11">
        <v>113.92002451534572</v>
      </c>
      <c r="E41" s="11">
        <v>134.94512282673088</v>
      </c>
      <c r="F41" s="11">
        <v>148.37644404670408</v>
      </c>
      <c r="G41" s="12">
        <v>125.24048629376159</v>
      </c>
      <c r="H41" s="11">
        <v>149.09533117354573</v>
      </c>
      <c r="I41" s="11">
        <v>123.36308632670998</v>
      </c>
      <c r="J41" s="11">
        <v>136.4197786153924</v>
      </c>
      <c r="K41" s="11">
        <v>123.14659001639035</v>
      </c>
      <c r="L41" s="12">
        <v>134.19406036551302</v>
      </c>
      <c r="M41" s="10">
        <v>128.98301896138108</v>
      </c>
      <c r="N41" s="13">
        <v>144.35370200965627</v>
      </c>
      <c r="O41" s="10">
        <v>130.95906092061352</v>
      </c>
    </row>
    <row r="42" spans="1:15" ht="12.95" customHeight="1" x14ac:dyDescent="0.2">
      <c r="A42" s="9" t="s">
        <v>44</v>
      </c>
      <c r="B42" s="10">
        <v>188.96883574559624</v>
      </c>
      <c r="C42" s="11">
        <v>181.86048240083491</v>
      </c>
      <c r="D42" s="11">
        <v>123.74332351070376</v>
      </c>
      <c r="E42" s="11">
        <v>140.14411973628657</v>
      </c>
      <c r="F42" s="11">
        <v>156.54856445407484</v>
      </c>
      <c r="G42" s="12">
        <v>134.12973632435799</v>
      </c>
      <c r="H42" s="11">
        <v>156.27397516645263</v>
      </c>
      <c r="I42" s="11">
        <v>139.26031694565063</v>
      </c>
      <c r="J42" s="11">
        <v>138.45557644418602</v>
      </c>
      <c r="K42" s="11">
        <v>125.34197964803103</v>
      </c>
      <c r="L42" s="12">
        <v>138.41343975770991</v>
      </c>
      <c r="M42" s="10">
        <v>140.06974574369787</v>
      </c>
      <c r="N42" s="13">
        <v>154.48036454097411</v>
      </c>
      <c r="O42" s="10">
        <v>141.94504233454131</v>
      </c>
    </row>
    <row r="43" spans="1:15" ht="12.95" customHeight="1" x14ac:dyDescent="0.2">
      <c r="A43" s="9" t="s">
        <v>56</v>
      </c>
      <c r="B43" s="10">
        <v>169.2497949384512</v>
      </c>
      <c r="C43" s="11">
        <v>185.42047966376799</v>
      </c>
      <c r="D43" s="11">
        <v>129.63603738047834</v>
      </c>
      <c r="E43" s="11">
        <v>145.67921188160611</v>
      </c>
      <c r="F43" s="11">
        <v>163.96324869142063</v>
      </c>
      <c r="G43" s="12">
        <v>139.74908920918401</v>
      </c>
      <c r="H43" s="11">
        <v>159.55271137322032</v>
      </c>
      <c r="I43" s="11">
        <v>150.19469072316068</v>
      </c>
      <c r="J43" s="11">
        <v>140.98944560775956</v>
      </c>
      <c r="K43" s="11">
        <v>125.43297207892361</v>
      </c>
      <c r="L43" s="12">
        <v>140.98566065818227</v>
      </c>
      <c r="M43" s="10">
        <v>142.4232390193917</v>
      </c>
      <c r="N43" s="13">
        <v>158.04960816813858</v>
      </c>
      <c r="O43" s="10">
        <v>144.44553301408166</v>
      </c>
    </row>
    <row r="44" spans="1:15" ht="12.95" customHeight="1" x14ac:dyDescent="0.2">
      <c r="A44" s="9" t="s">
        <v>68</v>
      </c>
      <c r="B44" s="10">
        <v>86.905081061376137</v>
      </c>
      <c r="C44" s="11">
        <v>179.40395808982353</v>
      </c>
      <c r="D44" s="11">
        <v>118.83539438193448</v>
      </c>
      <c r="E44" s="11">
        <v>144.25833542063705</v>
      </c>
      <c r="F44" s="11">
        <v>162.30193061963601</v>
      </c>
      <c r="G44" s="12">
        <v>132.55166554163557</v>
      </c>
      <c r="H44" s="11">
        <v>162.15164749974841</v>
      </c>
      <c r="I44" s="11">
        <v>142.25450394661749</v>
      </c>
      <c r="J44" s="11">
        <v>142.03252826434792</v>
      </c>
      <c r="K44" s="11">
        <v>124.61663504027948</v>
      </c>
      <c r="L44" s="12">
        <v>140.43332079436249</v>
      </c>
      <c r="M44" s="10">
        <v>134.99649360492654</v>
      </c>
      <c r="N44" s="13">
        <v>153.51607673856373</v>
      </c>
      <c r="O44" s="10">
        <v>137.35317425820602</v>
      </c>
    </row>
    <row r="45" spans="1:15" ht="12.95" customHeight="1" x14ac:dyDescent="0.2">
      <c r="A45" s="15" t="s">
        <v>32</v>
      </c>
      <c r="B45" s="16">
        <v>89.817887138782964</v>
      </c>
      <c r="C45" s="17">
        <v>161.83115113955623</v>
      </c>
      <c r="D45" s="17">
        <v>109.57786242560695</v>
      </c>
      <c r="E45" s="17">
        <v>143.6933233658059</v>
      </c>
      <c r="F45" s="17">
        <v>157.39811055377143</v>
      </c>
      <c r="G45" s="18">
        <v>124.2818811301282</v>
      </c>
      <c r="H45" s="17">
        <v>147.64768012153613</v>
      </c>
      <c r="I45" s="17">
        <v>126.95842672536448</v>
      </c>
      <c r="J45" s="17">
        <v>145.4545880061597</v>
      </c>
      <c r="K45" s="17">
        <v>124.73685397502953</v>
      </c>
      <c r="L45" s="18">
        <v>138.63820466592173</v>
      </c>
      <c r="M45" s="16">
        <v>130.68009164843625</v>
      </c>
      <c r="N45" s="19">
        <v>150.32926345828687</v>
      </c>
      <c r="O45" s="16">
        <v>133.14525506749504</v>
      </c>
    </row>
    <row r="46" spans="1:15" ht="12.95" customHeight="1" x14ac:dyDescent="0.2">
      <c r="A46" s="15" t="s">
        <v>45</v>
      </c>
      <c r="B46" s="16">
        <v>229.58884022624218</v>
      </c>
      <c r="C46" s="17">
        <v>178.24462712294945</v>
      </c>
      <c r="D46" s="17">
        <v>117.59732895570534</v>
      </c>
      <c r="E46" s="17">
        <v>141.41706157137386</v>
      </c>
      <c r="F46" s="17">
        <v>162.33703262783058</v>
      </c>
      <c r="G46" s="18">
        <v>131.59509480866768</v>
      </c>
      <c r="H46" s="17">
        <v>154.30814412276308</v>
      </c>
      <c r="I46" s="17">
        <v>137.20359043376905</v>
      </c>
      <c r="J46" s="17">
        <v>147.54010380940701</v>
      </c>
      <c r="K46" s="17">
        <v>127.12071167563812</v>
      </c>
      <c r="L46" s="18">
        <v>142.57303162696277</v>
      </c>
      <c r="M46" s="16">
        <v>145.15808769825475</v>
      </c>
      <c r="N46" s="19">
        <v>163.21925307881358</v>
      </c>
      <c r="O46" s="16">
        <v>147.47207091013163</v>
      </c>
    </row>
    <row r="47" spans="1:15" ht="12.95" customHeight="1" x14ac:dyDescent="0.2">
      <c r="A47" s="15" t="s">
        <v>57</v>
      </c>
      <c r="B47" s="16">
        <v>223.61937002344209</v>
      </c>
      <c r="C47" s="17">
        <v>187.46196947195563</v>
      </c>
      <c r="D47" s="17">
        <v>128.43702873051078</v>
      </c>
      <c r="E47" s="17">
        <v>143.37574778970838</v>
      </c>
      <c r="F47" s="17">
        <v>169.85367102179222</v>
      </c>
      <c r="G47" s="18">
        <v>140.04798500031774</v>
      </c>
      <c r="H47" s="17">
        <v>161.2973427406005</v>
      </c>
      <c r="I47" s="17">
        <v>145.33510754124359</v>
      </c>
      <c r="J47" s="17">
        <v>149.25294758632245</v>
      </c>
      <c r="K47" s="17">
        <v>126.03860156261162</v>
      </c>
      <c r="L47" s="18">
        <v>145.05295118518012</v>
      </c>
      <c r="M47" s="16">
        <v>149.13486201050131</v>
      </c>
      <c r="N47" s="19">
        <v>166.99441498229524</v>
      </c>
      <c r="O47" s="16">
        <v>151.43375545607438</v>
      </c>
    </row>
    <row r="48" spans="1:15" ht="12.95" customHeight="1" x14ac:dyDescent="0.2">
      <c r="A48" s="15" t="s">
        <v>69</v>
      </c>
      <c r="B48" s="16">
        <v>88.631238555103394</v>
      </c>
      <c r="C48" s="17">
        <v>186.68386769428281</v>
      </c>
      <c r="D48" s="17">
        <v>121.47455096418267</v>
      </c>
      <c r="E48" s="17">
        <v>141.77356257915883</v>
      </c>
      <c r="F48" s="17">
        <v>165.70707565606116</v>
      </c>
      <c r="G48" s="18">
        <v>135.54199905354233</v>
      </c>
      <c r="H48" s="17">
        <v>163.91248667185536</v>
      </c>
      <c r="I48" s="17">
        <v>141.15012252046813</v>
      </c>
      <c r="J48" s="17">
        <v>150.06758420815885</v>
      </c>
      <c r="K48" s="17">
        <v>125.47186527862075</v>
      </c>
      <c r="L48" s="18">
        <v>145.16991975445376</v>
      </c>
      <c r="M48" s="16">
        <v>138.33856092539094</v>
      </c>
      <c r="N48" s="19">
        <v>160.49082707094615</v>
      </c>
      <c r="O48" s="16">
        <v>141.10051072513315</v>
      </c>
    </row>
    <row r="49" spans="1:15" ht="12.95" customHeight="1" x14ac:dyDescent="0.2">
      <c r="A49" s="9" t="s">
        <v>33</v>
      </c>
      <c r="B49" s="10">
        <v>96.203718791690335</v>
      </c>
      <c r="C49" s="11">
        <v>151.99906648198254</v>
      </c>
      <c r="D49" s="11">
        <v>109.05316689344434</v>
      </c>
      <c r="E49" s="11">
        <v>116.27733576830605</v>
      </c>
      <c r="F49" s="11">
        <v>163.64725303114159</v>
      </c>
      <c r="G49" s="12">
        <v>120.92035558321217</v>
      </c>
      <c r="H49" s="11">
        <v>147.68099705258163</v>
      </c>
      <c r="I49" s="11">
        <v>125.25939270834883</v>
      </c>
      <c r="J49" s="11">
        <v>148.99202558075919</v>
      </c>
      <c r="K49" s="11">
        <v>126.17693976468607</v>
      </c>
      <c r="L49" s="12">
        <v>139.97976782394036</v>
      </c>
      <c r="M49" s="10">
        <v>131.54284990579882</v>
      </c>
      <c r="N49" s="13">
        <v>151.51175772475096</v>
      </c>
      <c r="O49" s="10">
        <v>134.04391167009192</v>
      </c>
    </row>
    <row r="50" spans="1:15" ht="12.95" customHeight="1" x14ac:dyDescent="0.2">
      <c r="A50" s="9" t="s">
        <v>46</v>
      </c>
      <c r="B50" s="10">
        <v>220.53940177690208</v>
      </c>
      <c r="C50" s="11">
        <v>168.9311976628542</v>
      </c>
      <c r="D50" s="11">
        <v>121.7212581530068</v>
      </c>
      <c r="E50" s="11">
        <v>117.90110092669757</v>
      </c>
      <c r="F50" s="11">
        <v>171.30109154262752</v>
      </c>
      <c r="G50" s="12">
        <v>131.5824467330867</v>
      </c>
      <c r="H50" s="11">
        <v>155.36136411355969</v>
      </c>
      <c r="I50" s="11">
        <v>140.01679855265715</v>
      </c>
      <c r="J50" s="11">
        <v>150.14384238827677</v>
      </c>
      <c r="K50" s="11">
        <v>128.64120860736233</v>
      </c>
      <c r="L50" s="12">
        <v>144.3908736847616</v>
      </c>
      <c r="M50" s="10">
        <v>144.98144715151892</v>
      </c>
      <c r="N50" s="13">
        <v>163.81338984420179</v>
      </c>
      <c r="O50" s="10">
        <v>147.38258569779427</v>
      </c>
    </row>
    <row r="51" spans="1:15" ht="12.95" customHeight="1" x14ac:dyDescent="0.2">
      <c r="A51" s="9" t="s">
        <v>58</v>
      </c>
      <c r="B51" s="10">
        <v>208.65755568528712</v>
      </c>
      <c r="C51" s="11">
        <v>180.91599268948153</v>
      </c>
      <c r="D51" s="11">
        <v>127.95479155926807</v>
      </c>
      <c r="E51" s="11">
        <v>131.82686465871262</v>
      </c>
      <c r="F51" s="11">
        <v>176.0857496319843</v>
      </c>
      <c r="G51" s="12">
        <v>138.8752949558536</v>
      </c>
      <c r="H51" s="11">
        <v>160.81117936066076</v>
      </c>
      <c r="I51" s="11">
        <v>151.03319733325077</v>
      </c>
      <c r="J51" s="11">
        <v>151.42684053335157</v>
      </c>
      <c r="K51" s="11">
        <v>129.76666430968319</v>
      </c>
      <c r="L51" s="12">
        <v>147.66848895698959</v>
      </c>
      <c r="M51" s="10">
        <v>148.70796777137511</v>
      </c>
      <c r="N51" s="13">
        <v>167.65517166539823</v>
      </c>
      <c r="O51" s="10">
        <v>151.12956532162184</v>
      </c>
    </row>
    <row r="52" spans="1:15" ht="12.95" customHeight="1" x14ac:dyDescent="0.2">
      <c r="A52" s="9" t="s">
        <v>70</v>
      </c>
      <c r="B52" s="10">
        <v>104.93121820324768</v>
      </c>
      <c r="C52" s="11">
        <v>173.41376329456708</v>
      </c>
      <c r="D52" s="11">
        <v>117.26075025628566</v>
      </c>
      <c r="E52" s="11">
        <v>138.04636783449422</v>
      </c>
      <c r="F52" s="11">
        <v>169.54531968261628</v>
      </c>
      <c r="G52" s="12">
        <v>131.72803591711113</v>
      </c>
      <c r="H52" s="11">
        <v>163.22777182375501</v>
      </c>
      <c r="I52" s="11">
        <v>144.68363318431255</v>
      </c>
      <c r="J52" s="11">
        <v>151.57738879510686</v>
      </c>
      <c r="K52" s="11">
        <v>128.81507933551865</v>
      </c>
      <c r="L52" s="12">
        <v>147.53417946104045</v>
      </c>
      <c r="M52" s="10">
        <v>140.25493252720995</v>
      </c>
      <c r="N52" s="13">
        <v>164.64120689518089</v>
      </c>
      <c r="O52" s="10">
        <v>143.26787951593894</v>
      </c>
    </row>
    <row r="53" spans="1:15" ht="12.95" customHeight="1" x14ac:dyDescent="0.2">
      <c r="A53" s="20" t="s">
        <v>34</v>
      </c>
      <c r="B53" s="21">
        <v>107.51141128192296</v>
      </c>
      <c r="C53" s="22">
        <v>168.44666624023762</v>
      </c>
      <c r="D53" s="22">
        <v>109.37283293793273</v>
      </c>
      <c r="E53" s="22">
        <v>127.86688981488975</v>
      </c>
      <c r="F53" s="22">
        <v>169.43143785874597</v>
      </c>
      <c r="G53" s="23">
        <v>126.10457397406424</v>
      </c>
      <c r="H53" s="22">
        <v>156.06514557099118</v>
      </c>
      <c r="I53" s="22">
        <v>135.49071050355064</v>
      </c>
      <c r="J53" s="22">
        <v>150.83545147667667</v>
      </c>
      <c r="K53" s="22">
        <v>126.25846293640279</v>
      </c>
      <c r="L53" s="23">
        <v>143.30068132406726</v>
      </c>
      <c r="M53" s="21">
        <v>136.36716148498917</v>
      </c>
      <c r="N53" s="24">
        <v>158.86528599856277</v>
      </c>
      <c r="O53" s="21">
        <v>139.14938286422284</v>
      </c>
    </row>
    <row r="54" spans="1:15" ht="12.95" customHeight="1" x14ac:dyDescent="0.2">
      <c r="A54" s="20" t="s">
        <v>47</v>
      </c>
      <c r="B54" s="21">
        <v>195.31378905184559</v>
      </c>
      <c r="C54" s="22">
        <v>170.94260236991721</v>
      </c>
      <c r="D54" s="22">
        <v>112.47390417104135</v>
      </c>
      <c r="E54" s="22">
        <v>108.72353129138966</v>
      </c>
      <c r="F54" s="22">
        <v>166.45270726505601</v>
      </c>
      <c r="G54" s="23">
        <v>125.92271946214287</v>
      </c>
      <c r="H54" s="22">
        <v>156.14726262924125</v>
      </c>
      <c r="I54" s="22">
        <v>141.6389863270366</v>
      </c>
      <c r="J54" s="22">
        <v>151.00048648183417</v>
      </c>
      <c r="K54" s="22">
        <v>128.94236381309528</v>
      </c>
      <c r="L54" s="23">
        <v>145.06761251562727</v>
      </c>
      <c r="M54" s="21">
        <v>141.71101253341541</v>
      </c>
      <c r="N54" s="24">
        <v>162.39489746620308</v>
      </c>
      <c r="O54" s="21">
        <v>144.31355257003577</v>
      </c>
    </row>
    <row r="55" spans="1:15" ht="12.95" customHeight="1" x14ac:dyDescent="0.2">
      <c r="A55" s="20" t="s">
        <v>59</v>
      </c>
      <c r="B55" s="21">
        <v>181.41127071837204</v>
      </c>
      <c r="C55" s="22">
        <v>181.85506730898157</v>
      </c>
      <c r="D55" s="22">
        <v>120.342669696944</v>
      </c>
      <c r="E55" s="22">
        <v>111.50755079431299</v>
      </c>
      <c r="F55" s="22">
        <v>165.38077798291502</v>
      </c>
      <c r="G55" s="23">
        <v>131.8333651219842</v>
      </c>
      <c r="H55" s="22">
        <v>162.20255118937882</v>
      </c>
      <c r="I55" s="22">
        <v>149.8429711914244</v>
      </c>
      <c r="J55" s="22">
        <v>151.26192193253436</v>
      </c>
      <c r="K55" s="22">
        <v>128.96980063787794</v>
      </c>
      <c r="L55" s="23">
        <v>147.49045868456631</v>
      </c>
      <c r="M55" s="21">
        <v>144.49792957205119</v>
      </c>
      <c r="N55" s="24">
        <v>165.38473752609053</v>
      </c>
      <c r="O55" s="21">
        <v>147.12982079531878</v>
      </c>
    </row>
    <row r="56" spans="1:15" ht="12.95" customHeight="1" x14ac:dyDescent="0.2">
      <c r="A56" s="20" t="s">
        <v>71</v>
      </c>
      <c r="B56" s="25">
        <v>110.26740328593323</v>
      </c>
      <c r="C56" s="26">
        <v>165.71855000547151</v>
      </c>
      <c r="D56" s="26">
        <v>110.13177363738968</v>
      </c>
      <c r="E56" s="26">
        <v>117.31238248259747</v>
      </c>
      <c r="F56" s="26">
        <v>164.32033962707149</v>
      </c>
      <c r="G56" s="27">
        <v>124.14385840306385</v>
      </c>
      <c r="H56" s="26">
        <v>165.5165707517609</v>
      </c>
      <c r="I56" s="26">
        <v>141.06360856886513</v>
      </c>
      <c r="J56" s="26">
        <v>151.01317251925221</v>
      </c>
      <c r="K56" s="26">
        <v>127.86430197374756</v>
      </c>
      <c r="L56" s="27">
        <v>147.08718866037066</v>
      </c>
      <c r="M56" s="25">
        <v>138.2130289990688</v>
      </c>
      <c r="N56" s="28">
        <v>162.55092561565971</v>
      </c>
      <c r="O56" s="25">
        <v>141.19732323393589</v>
      </c>
    </row>
    <row r="57" spans="1:15" ht="12.95" customHeight="1" x14ac:dyDescent="0.2">
      <c r="A57" s="9" t="s">
        <v>35</v>
      </c>
      <c r="B57" s="10">
        <v>93.204323791486118</v>
      </c>
      <c r="C57" s="11">
        <v>169.66050992060423</v>
      </c>
      <c r="D57" s="11">
        <v>102.80593859817245</v>
      </c>
      <c r="E57" s="11">
        <v>112.25943812306396</v>
      </c>
      <c r="F57" s="11">
        <v>153.69058629414639</v>
      </c>
      <c r="G57" s="12">
        <v>118.68493833149095</v>
      </c>
      <c r="H57" s="11">
        <v>152.17247940403945</v>
      </c>
      <c r="I57" s="11">
        <v>126.12993299723256</v>
      </c>
      <c r="J57" s="11">
        <v>147.33900564545993</v>
      </c>
      <c r="K57" s="11">
        <v>125.00994078391187</v>
      </c>
      <c r="L57" s="12">
        <v>140.09576511016294</v>
      </c>
      <c r="M57" s="10">
        <v>130.99867981958315</v>
      </c>
      <c r="N57" s="13">
        <v>150.87868921630587</v>
      </c>
      <c r="O57" s="10">
        <v>133.4874368572022</v>
      </c>
    </row>
    <row r="58" spans="1:15" ht="12.95" customHeight="1" x14ac:dyDescent="0.2">
      <c r="A58" s="9" t="s">
        <v>86</v>
      </c>
      <c r="B58" s="10">
        <v>197.80018348493311</v>
      </c>
      <c r="C58" s="11">
        <v>186.57091981721871</v>
      </c>
      <c r="D58" s="11">
        <v>103.99429977253912</v>
      </c>
      <c r="E58" s="11">
        <v>100.91109550431696</v>
      </c>
      <c r="F58" s="11">
        <v>147.91721440053675</v>
      </c>
      <c r="G58" s="12">
        <v>119.77148455668969</v>
      </c>
      <c r="H58" s="11">
        <v>150.10937033389388</v>
      </c>
      <c r="I58" s="11">
        <v>133.16176264759724</v>
      </c>
      <c r="J58" s="11">
        <v>146.89970432149971</v>
      </c>
      <c r="K58" s="11">
        <v>127.15864524396812</v>
      </c>
      <c r="L58" s="12">
        <v>140.92082246966299</v>
      </c>
      <c r="M58" s="10">
        <v>137.51801165203059</v>
      </c>
      <c r="N58" s="13">
        <v>153.92269120682556</v>
      </c>
      <c r="O58" s="10">
        <v>139.65292745977268</v>
      </c>
    </row>
    <row r="59" spans="1:15" ht="12.95" customHeight="1" x14ac:dyDescent="0.2">
      <c r="A59" s="9" t="s">
        <v>88</v>
      </c>
      <c r="B59" s="10">
        <v>191.29859154262655</v>
      </c>
      <c r="C59" s="11">
        <v>194.09364353106247</v>
      </c>
      <c r="D59" s="11">
        <v>108.58954783341578</v>
      </c>
      <c r="E59" s="11">
        <v>104.79464913183514</v>
      </c>
      <c r="F59" s="11">
        <v>148.1873940083596</v>
      </c>
      <c r="G59" s="12">
        <v>123.66012460622069</v>
      </c>
      <c r="H59" s="11">
        <v>152.33659423528141</v>
      </c>
      <c r="I59" s="11">
        <v>139.79684516883302</v>
      </c>
      <c r="J59" s="11">
        <v>146.48796230065096</v>
      </c>
      <c r="K59" s="11">
        <v>127.67539251611436</v>
      </c>
      <c r="L59" s="12">
        <v>142.20752982475315</v>
      </c>
      <c r="M59" s="10">
        <v>139.19559943836609</v>
      </c>
      <c r="N59" s="13">
        <v>155.57464137677459</v>
      </c>
      <c r="O59" s="10">
        <v>141.3324041611192</v>
      </c>
    </row>
    <row r="60" spans="1:15" ht="12.95" customHeight="1" x14ac:dyDescent="0.2">
      <c r="A60" s="9" t="s">
        <v>93</v>
      </c>
      <c r="B60" s="10">
        <v>98.166486051805691</v>
      </c>
      <c r="C60" s="11">
        <v>165.32663620502709</v>
      </c>
      <c r="D60" s="11">
        <v>98.90421102644666</v>
      </c>
      <c r="E60" s="11">
        <v>115.4443924477651</v>
      </c>
      <c r="F60" s="11">
        <v>142.86504149073207</v>
      </c>
      <c r="G60" s="12">
        <v>114.16240318188052</v>
      </c>
      <c r="H60" s="11">
        <v>153.13108845867092</v>
      </c>
      <c r="I60" s="11">
        <v>131.69602166522992</v>
      </c>
      <c r="J60" s="11">
        <v>144.9876947518749</v>
      </c>
      <c r="K60" s="11">
        <v>126.95217489869215</v>
      </c>
      <c r="L60" s="12">
        <v>141.16215223248616</v>
      </c>
      <c r="M60" s="10">
        <v>130.53449322520407</v>
      </c>
      <c r="N60" s="13">
        <v>149.63393021914817</v>
      </c>
      <c r="O60" s="10">
        <v>132.93845149495036</v>
      </c>
    </row>
    <row r="61" spans="1:15" ht="12.95" customHeight="1" x14ac:dyDescent="0.2">
      <c r="A61" s="15" t="s">
        <v>95</v>
      </c>
      <c r="B61" s="16">
        <v>95.701751569418946</v>
      </c>
      <c r="C61" s="17">
        <v>129.22052180006619</v>
      </c>
      <c r="D61" s="17">
        <v>90.855974319119284</v>
      </c>
      <c r="E61" s="17">
        <v>116.49092333820289</v>
      </c>
      <c r="F61" s="17">
        <v>135.90882097148148</v>
      </c>
      <c r="G61" s="18">
        <v>105.52138659486707</v>
      </c>
      <c r="H61" s="17">
        <v>145.9639022484786</v>
      </c>
      <c r="I61" s="17">
        <v>119.42598589496633</v>
      </c>
      <c r="J61" s="17">
        <v>144.63959711237226</v>
      </c>
      <c r="K61" s="17">
        <v>125.73485083854568</v>
      </c>
      <c r="L61" s="18">
        <v>137.21655369068512</v>
      </c>
      <c r="M61" s="16">
        <v>125.51676132495351</v>
      </c>
      <c r="N61" s="19">
        <v>142.83644912133997</v>
      </c>
      <c r="O61" s="16">
        <v>127.71776268083822</v>
      </c>
    </row>
    <row r="62" spans="1:15" ht="12.95" customHeight="1" x14ac:dyDescent="0.2">
      <c r="A62" s="15" t="s">
        <v>96</v>
      </c>
      <c r="B62" s="16">
        <v>219.66763551862189</v>
      </c>
      <c r="C62" s="17">
        <v>147.24808264991776</v>
      </c>
      <c r="D62" s="17">
        <v>100.98470749368586</v>
      </c>
      <c r="E62" s="17">
        <v>118.80188245405272</v>
      </c>
      <c r="F62" s="17">
        <v>132.02661589529325</v>
      </c>
      <c r="G62" s="18">
        <v>112.67468417703164</v>
      </c>
      <c r="H62" s="17">
        <v>148.11298849648924</v>
      </c>
      <c r="I62" s="17">
        <v>128.97980540877586</v>
      </c>
      <c r="J62" s="17">
        <v>144.32607578531611</v>
      </c>
      <c r="K62" s="17">
        <v>128.13504310908772</v>
      </c>
      <c r="L62" s="18">
        <v>139.48813025531791</v>
      </c>
      <c r="M62" s="16">
        <v>135.37543838313886</v>
      </c>
      <c r="N62" s="19">
        <v>150.89032994921277</v>
      </c>
      <c r="O62" s="16">
        <v>137.40761649927572</v>
      </c>
    </row>
    <row r="63" spans="1:15" ht="12.95" customHeight="1" x14ac:dyDescent="0.2">
      <c r="A63" s="15" t="s">
        <v>97</v>
      </c>
      <c r="B63" s="16">
        <v>209.7678059019625</v>
      </c>
      <c r="C63" s="17">
        <v>156.06809130442068</v>
      </c>
      <c r="D63" s="17">
        <v>109.49833384420356</v>
      </c>
      <c r="E63" s="17">
        <v>128.44449087622132</v>
      </c>
      <c r="F63" s="17">
        <v>130.65949866959892</v>
      </c>
      <c r="G63" s="18">
        <v>119.3555420491702</v>
      </c>
      <c r="H63" s="17">
        <v>152.69388897251685</v>
      </c>
      <c r="I63" s="17">
        <v>135.59326726531367</v>
      </c>
      <c r="J63" s="17">
        <v>143.88556681040885</v>
      </c>
      <c r="K63" s="17">
        <v>128.4598554517768</v>
      </c>
      <c r="L63" s="18">
        <v>141.13125590725201</v>
      </c>
      <c r="M63" s="16">
        <v>137.93585059767892</v>
      </c>
      <c r="N63" s="19">
        <v>153.31215620824949</v>
      </c>
      <c r="O63" s="16">
        <v>139.95982417795886</v>
      </c>
    </row>
    <row r="64" spans="1:15" ht="12.95" customHeight="1" x14ac:dyDescent="0.2">
      <c r="A64" s="15" t="s">
        <v>98</v>
      </c>
      <c r="B64" s="16">
        <v>97.089018124252092</v>
      </c>
      <c r="C64" s="17">
        <v>153.18319011328956</v>
      </c>
      <c r="D64" s="17">
        <v>95.720880441247616</v>
      </c>
      <c r="E64" s="17">
        <v>135.92150042410776</v>
      </c>
      <c r="F64" s="17">
        <v>125.84555872848696</v>
      </c>
      <c r="G64" s="18">
        <v>111.11327592863454</v>
      </c>
      <c r="H64" s="17">
        <v>154.90020242883946</v>
      </c>
      <c r="I64" s="17">
        <v>126.07794115544853</v>
      </c>
      <c r="J64" s="17">
        <v>142.65931538078578</v>
      </c>
      <c r="K64" s="17">
        <v>126.34511444417817</v>
      </c>
      <c r="L64" s="18">
        <v>139.67666840137332</v>
      </c>
      <c r="M64" s="16">
        <v>128.85309565248076</v>
      </c>
      <c r="N64" s="19">
        <v>147.85843170166436</v>
      </c>
      <c r="O64" s="16">
        <v>131.24487800732774</v>
      </c>
    </row>
    <row r="65" spans="1:15" ht="12.95" customHeight="1" x14ac:dyDescent="0.2">
      <c r="A65" s="9" t="s">
        <v>105</v>
      </c>
      <c r="B65" s="10">
        <v>113.09446675759136</v>
      </c>
      <c r="C65" s="11">
        <v>152.90630978216953</v>
      </c>
      <c r="D65" s="11">
        <v>89.974339820752377</v>
      </c>
      <c r="E65" s="11">
        <v>123.64907249002381</v>
      </c>
      <c r="F65" s="11">
        <v>120.44838230335245</v>
      </c>
      <c r="G65" s="12">
        <v>104.89471457308596</v>
      </c>
      <c r="H65" s="11">
        <v>145.23366373909008</v>
      </c>
      <c r="I65" s="11">
        <v>122.94581984568426</v>
      </c>
      <c r="J65" s="11">
        <v>142.64777999510738</v>
      </c>
      <c r="K65" s="11">
        <v>125.43150270890852</v>
      </c>
      <c r="L65" s="12">
        <v>137.24907266713447</v>
      </c>
      <c r="M65" s="10">
        <v>125.9263328723258</v>
      </c>
      <c r="N65" s="13">
        <v>142.52019274488174</v>
      </c>
      <c r="O65" s="10">
        <v>128.05108334593558</v>
      </c>
    </row>
    <row r="66" spans="1:15" ht="12.95" customHeight="1" x14ac:dyDescent="0.2">
      <c r="A66" s="146" t="s">
        <v>114</v>
      </c>
      <c r="B66" s="150">
        <v>242.80612195569782</v>
      </c>
      <c r="C66" s="151">
        <v>151.79714121531953</v>
      </c>
      <c r="D66" s="151">
        <v>99.999170779873978</v>
      </c>
      <c r="E66" s="151">
        <v>108.08377329371707</v>
      </c>
      <c r="F66" s="151">
        <v>119.59213721712833</v>
      </c>
      <c r="G66" s="152">
        <v>109.09973564702544</v>
      </c>
      <c r="H66" s="151">
        <v>151.34774167957033</v>
      </c>
      <c r="I66" s="151">
        <v>128.03123743880624</v>
      </c>
      <c r="J66" s="151">
        <v>144.43920155866132</v>
      </c>
      <c r="K66" s="151">
        <v>128.16002245487485</v>
      </c>
      <c r="L66" s="152">
        <v>140.77585747525058</v>
      </c>
      <c r="M66" s="150">
        <v>137.06970800322989</v>
      </c>
      <c r="N66" s="153">
        <v>153.26806925990476</v>
      </c>
      <c r="O66" s="150">
        <v>139.17780244408308</v>
      </c>
    </row>
    <row r="67" spans="1:15" ht="12.95" customHeight="1" x14ac:dyDescent="0.2">
      <c r="A67" s="146" t="s">
        <v>119</v>
      </c>
      <c r="B67" s="150">
        <v>208.47400086308645</v>
      </c>
      <c r="C67" s="151">
        <v>152.74030196757178</v>
      </c>
      <c r="D67" s="151">
        <v>110.53813426026403</v>
      </c>
      <c r="E67" s="151">
        <v>120.74661995492728</v>
      </c>
      <c r="F67" s="151">
        <v>120.89356790131977</v>
      </c>
      <c r="G67" s="152">
        <v>117.20447082456104</v>
      </c>
      <c r="H67" s="151">
        <v>160.0825755105744</v>
      </c>
      <c r="I67" s="151">
        <v>136.00460805419519</v>
      </c>
      <c r="J67" s="151">
        <v>146.16204736287875</v>
      </c>
      <c r="K67" s="151">
        <v>128.19134394478451</v>
      </c>
      <c r="L67" s="152">
        <v>144.08842217924928</v>
      </c>
      <c r="M67" s="150">
        <v>139.54861315433971</v>
      </c>
      <c r="N67" s="153">
        <v>157.92026639164524</v>
      </c>
      <c r="O67" s="150">
        <v>141.9013150316548</v>
      </c>
    </row>
    <row r="68" spans="1:15" ht="12.95" customHeight="1" x14ac:dyDescent="0.2">
      <c r="A68" s="146" t="s">
        <v>120</v>
      </c>
      <c r="B68" s="150">
        <v>108.09616658566885</v>
      </c>
      <c r="C68" s="151">
        <v>140.75917326661227</v>
      </c>
      <c r="D68" s="151">
        <v>100.12490537644283</v>
      </c>
      <c r="E68" s="151">
        <v>118.12017937684993</v>
      </c>
      <c r="F68" s="151">
        <v>121.72797593316955</v>
      </c>
      <c r="G68" s="152">
        <v>109.65709422530645</v>
      </c>
      <c r="H68" s="151">
        <v>164.49047718148591</v>
      </c>
      <c r="I68" s="151">
        <v>127.99891533344628</v>
      </c>
      <c r="J68" s="151">
        <v>147.59017305647359</v>
      </c>
      <c r="K68" s="151">
        <v>126.88745372802401</v>
      </c>
      <c r="L68" s="152">
        <v>144.51159802502966</v>
      </c>
      <c r="M68" s="150">
        <v>131.71347881186895</v>
      </c>
      <c r="N68" s="153">
        <v>155.25071660799543</v>
      </c>
      <c r="O68" s="150">
        <v>134.61459337355086</v>
      </c>
    </row>
    <row r="69" spans="1:15" ht="12.95" customHeight="1" x14ac:dyDescent="0.2">
      <c r="A69" s="20" t="s">
        <v>123</v>
      </c>
      <c r="B69" s="21">
        <v>108.27165231380344</v>
      </c>
      <c r="C69" s="22">
        <v>126.83593761783608</v>
      </c>
      <c r="D69" s="22">
        <v>92.637543774381697</v>
      </c>
      <c r="E69" s="22">
        <v>110.03773095355095</v>
      </c>
      <c r="F69" s="22">
        <v>116.79978245779829</v>
      </c>
      <c r="G69" s="23">
        <v>101.96355811719876</v>
      </c>
      <c r="H69" s="22">
        <v>152.06302217946708</v>
      </c>
      <c r="I69" s="22">
        <v>118.96568710861305</v>
      </c>
      <c r="J69" s="22">
        <v>146.79043647072189</v>
      </c>
      <c r="K69" s="22">
        <v>125.62454654683394</v>
      </c>
      <c r="L69" s="23">
        <v>140.70257269948127</v>
      </c>
      <c r="M69" s="21">
        <v>127.93067680586969</v>
      </c>
      <c r="N69" s="24">
        <v>147.58920122140796</v>
      </c>
      <c r="O69" s="21">
        <v>130.40077205166767</v>
      </c>
    </row>
    <row r="70" spans="1:15" ht="12.95" customHeight="1" x14ac:dyDescent="0.2">
      <c r="A70" s="20" t="s">
        <v>124</v>
      </c>
      <c r="B70" s="21">
        <v>267.29316162842332</v>
      </c>
      <c r="C70" s="22">
        <v>153.57355500211736</v>
      </c>
      <c r="D70" s="22">
        <v>100.99540378773636</v>
      </c>
      <c r="E70" s="22">
        <v>108.61455081037705</v>
      </c>
      <c r="F70" s="22">
        <v>118.74167663723323</v>
      </c>
      <c r="G70" s="23">
        <v>109.80060554434972</v>
      </c>
      <c r="H70" s="22">
        <v>154.81208216583897</v>
      </c>
      <c r="I70" s="22">
        <v>125.70469486691837</v>
      </c>
      <c r="J70" s="22">
        <v>146.74561215066373</v>
      </c>
      <c r="K70" s="22">
        <v>127.43993474843739</v>
      </c>
      <c r="L70" s="23">
        <v>142.62389795253449</v>
      </c>
      <c r="M70" s="21">
        <v>138.34262183002238</v>
      </c>
      <c r="N70" s="24">
        <v>155.40538563431721</v>
      </c>
      <c r="O70" s="21">
        <v>140.54355097666621</v>
      </c>
    </row>
    <row r="71" spans="1:15" s="181" customFormat="1" ht="12.95" customHeight="1" x14ac:dyDescent="0.2">
      <c r="A71" s="168" t="s">
        <v>125</v>
      </c>
      <c r="B71" s="169">
        <v>241.0600609493917</v>
      </c>
      <c r="C71" s="170">
        <v>157.34491692155487</v>
      </c>
      <c r="D71" s="170">
        <v>109.36053404172638</v>
      </c>
      <c r="E71" s="170">
        <v>117.69344242147781</v>
      </c>
      <c r="F71" s="170">
        <v>122.72029555943135</v>
      </c>
      <c r="G71" s="171">
        <v>116.88797129104536</v>
      </c>
      <c r="H71" s="170">
        <v>163.22443576990929</v>
      </c>
      <c r="I71" s="170">
        <v>135.94849383662708</v>
      </c>
      <c r="J71" s="170">
        <v>147.36959233112952</v>
      </c>
      <c r="K71" s="170">
        <v>127.69516139132908</v>
      </c>
      <c r="L71" s="171">
        <v>145.62102833408571</v>
      </c>
      <c r="M71" s="169">
        <v>141.29112155488846</v>
      </c>
      <c r="N71" s="172">
        <v>162.9291074597505</v>
      </c>
      <c r="O71" s="169">
        <v>144.01093572026645</v>
      </c>
    </row>
    <row r="72" spans="1:15" ht="12.75" customHeight="1" x14ac:dyDescent="0.2">
      <c r="A72" s="191" t="s">
        <v>126</v>
      </c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</row>
    <row r="73" spans="1:15" ht="15" customHeight="1" x14ac:dyDescent="0.2">
      <c r="A73" s="191" t="s">
        <v>117</v>
      </c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</row>
    <row r="74" spans="1:15" ht="14.25" customHeight="1" x14ac:dyDescent="0.2">
      <c r="A74" s="192" t="s">
        <v>121</v>
      </c>
      <c r="B74" s="192"/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192"/>
      <c r="N74" s="192"/>
      <c r="O74" s="192"/>
    </row>
    <row r="75" spans="1:15" ht="18" customHeight="1" x14ac:dyDescent="0.2">
      <c r="A75" s="192"/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</row>
    <row r="76" spans="1:15" ht="12.75" customHeight="1" x14ac:dyDescent="0.2">
      <c r="A76" s="1"/>
      <c r="K76" s="30"/>
    </row>
    <row r="77" spans="1:15" ht="12.75" customHeight="1" x14ac:dyDescent="0.2">
      <c r="B77" s="186"/>
      <c r="C77" s="187"/>
      <c r="D77" s="33"/>
      <c r="E77" s="33"/>
      <c r="F77" s="33"/>
      <c r="G77" s="33"/>
      <c r="H77" s="33"/>
      <c r="I77" s="33"/>
      <c r="J77" s="33"/>
      <c r="K77" s="33"/>
      <c r="L77" s="33"/>
      <c r="M77" s="32"/>
      <c r="N77" s="32"/>
      <c r="O77" s="32"/>
    </row>
    <row r="78" spans="1:15" ht="12.75" customHeight="1" x14ac:dyDescent="0.2">
      <c r="B78" s="32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2"/>
      <c r="N78" s="32"/>
      <c r="O78" s="32"/>
    </row>
    <row r="79" spans="1:15" ht="12.75" customHeight="1" x14ac:dyDescent="0.2">
      <c r="B79" s="32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2"/>
      <c r="N79" s="32"/>
      <c r="O79" s="32"/>
    </row>
    <row r="80" spans="1:15" ht="12.75" customHeight="1" x14ac:dyDescent="0.2">
      <c r="B80" s="32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2"/>
      <c r="N80" s="32"/>
      <c r="O80" s="32"/>
    </row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</sheetData>
  <mergeCells count="12">
    <mergeCell ref="A72:O72"/>
    <mergeCell ref="A73:O73"/>
    <mergeCell ref="A74:O75"/>
    <mergeCell ref="A1:N1"/>
    <mergeCell ref="A2:O2"/>
    <mergeCell ref="A3:A4"/>
    <mergeCell ref="C3:G3"/>
    <mergeCell ref="H3:L3"/>
    <mergeCell ref="B3:B4"/>
    <mergeCell ref="M3:M4"/>
    <mergeCell ref="N3:N4"/>
    <mergeCell ref="O3:O4"/>
  </mergeCells>
  <hyperlinks>
    <hyperlink ref="O1" location="Menu!A1" display="VOLTAR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4"/>
  <sheetViews>
    <sheetView showGridLines="0" zoomScaleNormal="100" workbookViewId="0">
      <pane xSplit="1" ySplit="8" topLeftCell="B33" activePane="bottomRight" state="frozen"/>
      <selection sqref="A1:N1"/>
      <selection pane="topRight" sqref="A1:N1"/>
      <selection pane="bottomLeft" sqref="A1:N1"/>
      <selection pane="bottomRight" activeCell="B71" sqref="B71"/>
    </sheetView>
  </sheetViews>
  <sheetFormatPr defaultColWidth="9.28515625" defaultRowHeight="11.25" x14ac:dyDescent="0.2"/>
  <cols>
    <col min="1" max="2" width="12.7109375" style="102" customWidth="1"/>
    <col min="3" max="12" width="11.7109375" style="101" customWidth="1"/>
    <col min="13" max="15" width="12.7109375" style="102" customWidth="1"/>
    <col min="16" max="16" width="9.28515625" style="102" customWidth="1"/>
    <col min="17" max="16384" width="9.28515625" style="102"/>
  </cols>
  <sheetData>
    <row r="1" spans="1:20" s="1" customFormat="1" ht="30" customHeight="1" x14ac:dyDescent="0.2">
      <c r="A1" s="193" t="s">
        <v>73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3" t="s">
        <v>111</v>
      </c>
    </row>
    <row r="2" spans="1:20" s="1" customFormat="1" ht="12.75" customHeight="1" x14ac:dyDescent="0.2">
      <c r="A2" s="195" t="s">
        <v>107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7"/>
    </row>
    <row r="3" spans="1:20" s="1" customFormat="1" ht="12.75" customHeight="1" x14ac:dyDescent="0.2">
      <c r="A3" s="198" t="s">
        <v>113</v>
      </c>
      <c r="B3" s="198" t="s">
        <v>17</v>
      </c>
      <c r="C3" s="200" t="s">
        <v>10</v>
      </c>
      <c r="D3" s="201"/>
      <c r="E3" s="201"/>
      <c r="F3" s="201"/>
      <c r="G3" s="202"/>
      <c r="H3" s="200" t="s">
        <v>11</v>
      </c>
      <c r="I3" s="201"/>
      <c r="J3" s="201"/>
      <c r="K3" s="201"/>
      <c r="L3" s="202"/>
      <c r="M3" s="198" t="s">
        <v>0</v>
      </c>
      <c r="N3" s="198" t="s">
        <v>3</v>
      </c>
      <c r="O3" s="198" t="s">
        <v>1</v>
      </c>
    </row>
    <row r="4" spans="1:20" s="1" customFormat="1" ht="30" customHeight="1" x14ac:dyDescent="0.2">
      <c r="A4" s="199"/>
      <c r="B4" s="199"/>
      <c r="C4" s="35" t="s">
        <v>18</v>
      </c>
      <c r="D4" s="35" t="s">
        <v>19</v>
      </c>
      <c r="E4" s="35" t="s">
        <v>21</v>
      </c>
      <c r="F4" s="35" t="s">
        <v>20</v>
      </c>
      <c r="G4" s="3" t="s">
        <v>2</v>
      </c>
      <c r="H4" s="35" t="s">
        <v>115</v>
      </c>
      <c r="I4" s="35" t="s">
        <v>22</v>
      </c>
      <c r="J4" s="35" t="s">
        <v>116</v>
      </c>
      <c r="K4" s="35" t="s">
        <v>23</v>
      </c>
      <c r="L4" s="3" t="s">
        <v>2</v>
      </c>
      <c r="M4" s="199"/>
      <c r="N4" s="199"/>
      <c r="O4" s="199"/>
    </row>
    <row r="5" spans="1:20" s="85" customFormat="1" ht="12.95" hidden="1" customHeight="1" x14ac:dyDescent="0.2">
      <c r="A5" s="4" t="s">
        <v>12</v>
      </c>
      <c r="B5" s="5"/>
      <c r="C5" s="6"/>
      <c r="D5" s="6"/>
      <c r="E5" s="6"/>
      <c r="F5" s="6"/>
      <c r="G5" s="7"/>
      <c r="H5" s="6"/>
      <c r="I5" s="6"/>
      <c r="J5" s="6"/>
      <c r="K5" s="6"/>
      <c r="L5" s="7"/>
      <c r="M5" s="5"/>
      <c r="N5" s="8"/>
      <c r="O5" s="5"/>
      <c r="P5" s="100"/>
    </row>
    <row r="6" spans="1:20" s="85" customFormat="1" ht="12.95" hidden="1" customHeight="1" x14ac:dyDescent="0.2">
      <c r="A6" s="4" t="s">
        <v>13</v>
      </c>
      <c r="B6" s="5"/>
      <c r="C6" s="6"/>
      <c r="D6" s="6"/>
      <c r="E6" s="6"/>
      <c r="F6" s="6"/>
      <c r="G6" s="7"/>
      <c r="H6" s="6"/>
      <c r="I6" s="6"/>
      <c r="J6" s="6"/>
      <c r="K6" s="6"/>
      <c r="L6" s="7"/>
      <c r="M6" s="5"/>
      <c r="N6" s="8"/>
      <c r="O6" s="5"/>
      <c r="P6" s="86"/>
      <c r="Q6" s="86"/>
      <c r="R6" s="86"/>
      <c r="S6" s="86"/>
      <c r="T6" s="86"/>
    </row>
    <row r="7" spans="1:20" s="85" customFormat="1" ht="12.95" hidden="1" customHeight="1" x14ac:dyDescent="0.2">
      <c r="A7" s="4" t="s">
        <v>14</v>
      </c>
      <c r="B7" s="5"/>
      <c r="C7" s="6"/>
      <c r="D7" s="6"/>
      <c r="E7" s="6"/>
      <c r="F7" s="6"/>
      <c r="G7" s="7"/>
      <c r="H7" s="6"/>
      <c r="I7" s="6"/>
      <c r="J7" s="6"/>
      <c r="K7" s="6"/>
      <c r="L7" s="7"/>
      <c r="M7" s="5"/>
      <c r="N7" s="8"/>
      <c r="O7" s="5"/>
    </row>
    <row r="8" spans="1:20" s="85" customFormat="1" ht="12.95" hidden="1" customHeight="1" x14ac:dyDescent="0.2">
      <c r="A8" s="4" t="s">
        <v>15</v>
      </c>
      <c r="B8" s="87"/>
      <c r="C8" s="88"/>
      <c r="D8" s="88"/>
      <c r="E8" s="88"/>
      <c r="F8" s="88"/>
      <c r="G8" s="89"/>
      <c r="H8" s="88"/>
      <c r="I8" s="88"/>
      <c r="J8" s="88"/>
      <c r="K8" s="88"/>
      <c r="L8" s="89"/>
      <c r="M8" s="87"/>
      <c r="N8" s="86"/>
      <c r="O8" s="87"/>
    </row>
    <row r="9" spans="1:20" s="85" customFormat="1" ht="12.95" customHeight="1" x14ac:dyDescent="0.2">
      <c r="A9" s="9" t="s">
        <v>72</v>
      </c>
      <c r="B9" s="10">
        <f>('Série Encadeada'!B9/'Série Encadeada'!B5-1)*100</f>
        <v>4.1308671415390519</v>
      </c>
      <c r="C9" s="11">
        <f>('Série Encadeada'!C9/'Série Encadeada'!C5-1)*100</f>
        <v>10.852098993897297</v>
      </c>
      <c r="D9" s="11">
        <f>('Série Encadeada'!D9/'Série Encadeada'!D5-1)*100</f>
        <v>4.6562733482830243</v>
      </c>
      <c r="E9" s="11">
        <f>('Série Encadeada'!E9/'Série Encadeada'!E5-1)*100</f>
        <v>20.576747600782429</v>
      </c>
      <c r="F9" s="11">
        <f>('Série Encadeada'!F9/'Série Encadeada'!F5-1)*100</f>
        <v>1.6400836387962636</v>
      </c>
      <c r="G9" s="12">
        <f>('Série Encadeada'!G9/'Série Encadeada'!G5-1)*100</f>
        <v>7.1572191549809316</v>
      </c>
      <c r="H9" s="11">
        <f>('Série Encadeada'!H9/'Série Encadeada'!H5-1)*100</f>
        <v>2.3878263064651017</v>
      </c>
      <c r="I9" s="11">
        <f>('Série Encadeada'!I9/'Série Encadeada'!I5-1)*100</f>
        <v>-3.2039619177549272</v>
      </c>
      <c r="J9" s="11">
        <f>('Série Encadeada'!J9/'Série Encadeada'!J5-1)*100</f>
        <v>2.379769924621411</v>
      </c>
      <c r="K9" s="11">
        <f>('Série Encadeada'!K9/'Série Encadeada'!K5-1)*100</f>
        <v>0.70402202474246778</v>
      </c>
      <c r="L9" s="12">
        <f>('Série Encadeada'!L9/'Série Encadeada'!L5-1)*100</f>
        <v>1.5745760902312389</v>
      </c>
      <c r="M9" s="10">
        <f>('Série Encadeada'!M9/'Série Encadeada'!M5-1)*100</f>
        <v>3.2389736979266281</v>
      </c>
      <c r="N9" s="13">
        <f>('Série Encadeada'!N9/'Série Encadeada'!N5-1)*100</f>
        <v>6.1561814119899028</v>
      </c>
      <c r="O9" s="10">
        <f>('Série Encadeada'!O9/'Série Encadeada'!O5-1)*100</f>
        <v>3.6519065786506877</v>
      </c>
      <c r="Q9" s="90"/>
      <c r="R9" s="90"/>
      <c r="S9" s="90"/>
      <c r="T9" s="90"/>
    </row>
    <row r="10" spans="1:20" s="85" customFormat="1" ht="12.95" customHeight="1" x14ac:dyDescent="0.2">
      <c r="A10" s="9" t="s">
        <v>36</v>
      </c>
      <c r="B10" s="10">
        <f>('Série Encadeada'!B10/'Série Encadeada'!B6-1)*100</f>
        <v>-4.6095218173525687</v>
      </c>
      <c r="C10" s="11">
        <f>('Série Encadeada'!C10/'Série Encadeada'!C6-1)*100</f>
        <v>12.945032717891248</v>
      </c>
      <c r="D10" s="11">
        <f>('Série Encadeada'!D10/'Série Encadeada'!D6-1)*100</f>
        <v>2.4126999416272721</v>
      </c>
      <c r="E10" s="11">
        <f>('Série Encadeada'!E10/'Série Encadeada'!E6-1)*100</f>
        <v>10.562969277028444</v>
      </c>
      <c r="F10" s="11">
        <f>('Série Encadeada'!F10/'Série Encadeada'!F6-1)*100</f>
        <v>-5.1086892828792525</v>
      </c>
      <c r="G10" s="12">
        <f>('Série Encadeada'!G10/'Série Encadeada'!G6-1)*100</f>
        <v>3.0991633021346221</v>
      </c>
      <c r="H10" s="11">
        <f>('Série Encadeada'!H10/'Série Encadeada'!H6-1)*100</f>
        <v>0.59664627679625326</v>
      </c>
      <c r="I10" s="11">
        <f>('Série Encadeada'!I10/'Série Encadeada'!I6-1)*100</f>
        <v>-1.6128257230376475</v>
      </c>
      <c r="J10" s="11">
        <f>('Série Encadeada'!J10/'Série Encadeada'!J6-1)*100</f>
        <v>1.9315920378575546</v>
      </c>
      <c r="K10" s="11">
        <f>('Série Encadeada'!K10/'Série Encadeada'!K6-1)*100</f>
        <v>1.3710310384089208</v>
      </c>
      <c r="L10" s="12">
        <f>('Série Encadeada'!L10/'Série Encadeada'!L6-1)*100</f>
        <v>1.3717473299734939</v>
      </c>
      <c r="M10" s="10">
        <f>('Série Encadeada'!M10/'Série Encadeada'!M6-1)*100</f>
        <v>1.3861034932879379</v>
      </c>
      <c r="N10" s="13">
        <f>('Série Encadeada'!N10/'Série Encadeada'!N6-1)*100</f>
        <v>1.5800599367988166</v>
      </c>
      <c r="O10" s="10">
        <f>('Série Encadeada'!O10/'Série Encadeada'!O6-1)*100</f>
        <v>1.415127732408239</v>
      </c>
    </row>
    <row r="11" spans="1:20" s="85" customFormat="1" ht="12.95" customHeight="1" x14ac:dyDescent="0.2">
      <c r="A11" s="9" t="s">
        <v>48</v>
      </c>
      <c r="B11" s="10">
        <f>('Série Encadeada'!B11/'Série Encadeada'!B7-1)*100</f>
        <v>-10.033066197313534</v>
      </c>
      <c r="C11" s="11">
        <f>('Série Encadeada'!C11/'Série Encadeada'!C7-1)*100</f>
        <v>6.607979767587735</v>
      </c>
      <c r="D11" s="11">
        <f>('Série Encadeada'!D11/'Série Encadeada'!D7-1)*100</f>
        <v>0.91992909971860826</v>
      </c>
      <c r="E11" s="11">
        <f>('Série Encadeada'!E11/'Série Encadeada'!E7-1)*100</f>
        <v>12.988329619961657</v>
      </c>
      <c r="F11" s="11">
        <f>('Série Encadeada'!F11/'Série Encadeada'!F7-1)*100</f>
        <v>-4.7695639134990859</v>
      </c>
      <c r="G11" s="12">
        <f>('Série Encadeada'!G11/'Série Encadeada'!G7-1)*100</f>
        <v>2.4732039407826534</v>
      </c>
      <c r="H11" s="11">
        <f>('Série Encadeada'!H11/'Série Encadeada'!H7-1)*100</f>
        <v>-0.36669654457081036</v>
      </c>
      <c r="I11" s="11">
        <f>('Série Encadeada'!I11/'Série Encadeada'!I7-1)*100</f>
        <v>-1.6877694304032964</v>
      </c>
      <c r="J11" s="11">
        <f>('Série Encadeada'!J11/'Série Encadeada'!J7-1)*100</f>
        <v>1.6800385876234447</v>
      </c>
      <c r="K11" s="11">
        <f>('Série Encadeada'!K11/'Série Encadeada'!K7-1)*100</f>
        <v>1.7792161049961175</v>
      </c>
      <c r="L11" s="12">
        <f>('Série Encadeada'!L11/'Série Encadeada'!L7-1)*100</f>
        <v>1.1931049140451622</v>
      </c>
      <c r="M11" s="10">
        <f>('Série Encadeada'!M11/'Série Encadeada'!M7-1)*100</f>
        <v>0.76254814764395995</v>
      </c>
      <c r="N11" s="13">
        <f>('Série Encadeada'!N11/'Série Encadeada'!N7-1)*100</f>
        <v>1.1058491045375707</v>
      </c>
      <c r="O11" s="10">
        <f>('Série Encadeada'!O11/'Série Encadeada'!O7-1)*100</f>
        <v>0.81411533854982565</v>
      </c>
    </row>
    <row r="12" spans="1:20" s="85" customFormat="1" ht="12.95" customHeight="1" x14ac:dyDescent="0.2">
      <c r="A12" s="9" t="s">
        <v>60</v>
      </c>
      <c r="B12" s="91">
        <f>('Série Encadeada'!B12/'Série Encadeada'!B8-1)*100</f>
        <v>2.8341371209251287</v>
      </c>
      <c r="C12" s="92">
        <f>('Série Encadeada'!C12/'Série Encadeada'!C8-1)*100</f>
        <v>15.65854772923354</v>
      </c>
      <c r="D12" s="92">
        <f>('Série Encadeada'!D12/'Série Encadeada'!D8-1)*100</f>
        <v>1.4918943097988135</v>
      </c>
      <c r="E12" s="92">
        <f>('Série Encadeada'!E12/'Série Encadeada'!E8-1)*100</f>
        <v>13.895175756747257</v>
      </c>
      <c r="F12" s="92">
        <f>('Série Encadeada'!F12/'Série Encadeada'!F8-1)*100</f>
        <v>-3.6649518408556903</v>
      </c>
      <c r="G12" s="93">
        <f>('Série Encadeada'!G12/'Série Encadeada'!G8-1)*100</f>
        <v>3.6753572609390384</v>
      </c>
      <c r="H12" s="92">
        <f>('Série Encadeada'!H12/'Série Encadeada'!H8-1)*100</f>
        <v>5.9297010191705191</v>
      </c>
      <c r="I12" s="92">
        <f>('Série Encadeada'!I12/'Série Encadeada'!I8-1)*100</f>
        <v>3.9027084850843829</v>
      </c>
      <c r="J12" s="92">
        <f>('Série Encadeada'!J12/'Série Encadeada'!J8-1)*100</f>
        <v>2.2632855885583725</v>
      </c>
      <c r="K12" s="92">
        <f>('Série Encadeada'!K12/'Série Encadeada'!K8-1)*100</f>
        <v>2.3175416159439965</v>
      </c>
      <c r="L12" s="93">
        <f>('Série Encadeada'!L12/'Série Encadeada'!L8-1)*100</f>
        <v>2.9298988452551633</v>
      </c>
      <c r="M12" s="91">
        <f>('Série Encadeada'!M12/'Série Encadeada'!M8-1)*100</f>
        <v>3.0848459495504743</v>
      </c>
      <c r="N12" s="94">
        <f>('Série Encadeada'!N12/'Série Encadeada'!N8-1)*100</f>
        <v>1.0892013301804893</v>
      </c>
      <c r="O12" s="91">
        <f>('Série Encadeada'!O12/'Série Encadeada'!O8-1)*100</f>
        <v>2.7866571411580443</v>
      </c>
    </row>
    <row r="13" spans="1:20" s="85" customFormat="1" ht="12.95" customHeight="1" x14ac:dyDescent="0.2">
      <c r="A13" s="14" t="s">
        <v>24</v>
      </c>
      <c r="B13" s="87">
        <f>('Série Encadeada'!B13/'Série Encadeada'!B9-1)*100</f>
        <v>7.5990314439870366</v>
      </c>
      <c r="C13" s="88">
        <f>('Série Encadeada'!C13/'Série Encadeada'!C9-1)*100</f>
        <v>9.2494487974883697</v>
      </c>
      <c r="D13" s="88">
        <f>('Série Encadeada'!D13/'Série Encadeada'!D9-1)*100</f>
        <v>0.20955657900190161</v>
      </c>
      <c r="E13" s="88">
        <f>('Série Encadeada'!E13/'Série Encadeada'!E9-1)*100</f>
        <v>6.1636256908149667</v>
      </c>
      <c r="F13" s="88">
        <f>('Série Encadeada'!F13/'Série Encadeada'!F9-1)*100</f>
        <v>0.1015606219492593</v>
      </c>
      <c r="G13" s="89">
        <f>('Série Encadeada'!G13/'Série Encadeada'!G9-1)*100</f>
        <v>1.7559168334873698</v>
      </c>
      <c r="H13" s="88">
        <f>('Série Encadeada'!H13/'Série Encadeada'!H9-1)*100</f>
        <v>9.1492071232309957</v>
      </c>
      <c r="I13" s="88">
        <f>('Série Encadeada'!I13/'Série Encadeada'!I9-1)*100</f>
        <v>9.9634648885133856</v>
      </c>
      <c r="J13" s="88">
        <f>('Série Encadeada'!J13/'Série Encadeada'!J9-1)*100</f>
        <v>4.0555881261836957</v>
      </c>
      <c r="K13" s="88">
        <f>('Série Encadeada'!K13/'Série Encadeada'!K9-1)*100</f>
        <v>7.084455523447164</v>
      </c>
      <c r="L13" s="89">
        <f>('Série Encadeada'!L13/'Série Encadeada'!L9-1)*100</f>
        <v>6.0149261493334993</v>
      </c>
      <c r="M13" s="87">
        <f>('Série Encadeada'!M13/'Série Encadeada'!M9-1)*100</f>
        <v>4.7739490077452595</v>
      </c>
      <c r="N13" s="86">
        <f>('Série Encadeada'!N13/'Série Encadeada'!N9-1)*100</f>
        <v>1.9887885717418952</v>
      </c>
      <c r="O13" s="87">
        <f>('Série Encadeada'!O13/'Série Encadeada'!O9-1)*100</f>
        <v>4.3727765278547714</v>
      </c>
    </row>
    <row r="14" spans="1:20" s="85" customFormat="1" ht="12.95" customHeight="1" x14ac:dyDescent="0.2">
      <c r="A14" s="14" t="s">
        <v>37</v>
      </c>
      <c r="B14" s="87">
        <f>('Série Encadeada'!B14/'Série Encadeada'!B10-1)*100</f>
        <v>18.764622860619951</v>
      </c>
      <c r="C14" s="88">
        <f>('Série Encadeada'!C14/'Série Encadeada'!C10-1)*100</f>
        <v>8.7421848237921207</v>
      </c>
      <c r="D14" s="88">
        <f>('Série Encadeada'!D14/'Série Encadeada'!D10-1)*100</f>
        <v>4.7219850215004966</v>
      </c>
      <c r="E14" s="88">
        <f>('Série Encadeada'!E14/'Série Encadeada'!E10-1)*100</f>
        <v>10.141449644754562</v>
      </c>
      <c r="F14" s="88">
        <f>('Série Encadeada'!F14/'Série Encadeada'!F10-1)*100</f>
        <v>5.7470287977779977</v>
      </c>
      <c r="G14" s="89">
        <f>('Série Encadeada'!G14/'Série Encadeada'!G10-1)*100</f>
        <v>6.2337475211686755</v>
      </c>
      <c r="H14" s="88">
        <f>('Série Encadeada'!H14/'Série Encadeada'!H10-1)*100</f>
        <v>10.78953002651204</v>
      </c>
      <c r="I14" s="88">
        <f>('Série Encadeada'!I14/'Série Encadeada'!I10-1)*100</f>
        <v>10.136514638803384</v>
      </c>
      <c r="J14" s="88">
        <f>('Série Encadeada'!J14/'Série Encadeada'!J10-1)*100</f>
        <v>3.9371187564736898</v>
      </c>
      <c r="K14" s="88">
        <f>('Série Encadeada'!K14/'Série Encadeada'!K10-1)*100</f>
        <v>3.4314201245007947</v>
      </c>
      <c r="L14" s="89">
        <f>('Série Encadeada'!L14/'Série Encadeada'!L10-1)*100</f>
        <v>5.1758472583728121</v>
      </c>
      <c r="M14" s="87">
        <f>('Série Encadeada'!M14/'Série Encadeada'!M10-1)*100</f>
        <v>6.8026974178360566</v>
      </c>
      <c r="N14" s="86">
        <f>('Série Encadeada'!N14/'Série Encadeada'!N10-1)*100</f>
        <v>4.5434957966265843</v>
      </c>
      <c r="O14" s="87">
        <f>('Série Encadeada'!O14/'Série Encadeada'!O10-1)*100</f>
        <v>6.47973313120076</v>
      </c>
    </row>
    <row r="15" spans="1:20" s="85" customFormat="1" ht="12.95" customHeight="1" x14ac:dyDescent="0.2">
      <c r="A15" s="14" t="s">
        <v>49</v>
      </c>
      <c r="B15" s="87">
        <f>('Série Encadeada'!B15/'Série Encadeada'!B11-1)*100</f>
        <v>15.288280778800623</v>
      </c>
      <c r="C15" s="88">
        <f>('Série Encadeada'!C15/'Série Encadeada'!C11-1)*100</f>
        <v>17.656871433689659</v>
      </c>
      <c r="D15" s="88">
        <f>('Série Encadeada'!D15/'Série Encadeada'!D11-1)*100</f>
        <v>8.6042697099717458</v>
      </c>
      <c r="E15" s="88">
        <f>('Série Encadeada'!E15/'Série Encadeada'!E11-1)*100</f>
        <v>-2.8462535298312663</v>
      </c>
      <c r="F15" s="88">
        <f>('Série Encadeada'!F15/'Série Encadeada'!F11-1)*100</f>
        <v>10.656239155687297</v>
      </c>
      <c r="G15" s="89">
        <f>('Série Encadeada'!G15/'Série Encadeada'!G11-1)*100</f>
        <v>7.4791872301199325</v>
      </c>
      <c r="H15" s="88">
        <f>('Série Encadeada'!H15/'Série Encadeada'!H11-1)*100</f>
        <v>13.615163146376563</v>
      </c>
      <c r="I15" s="88">
        <f>('Série Encadeada'!I15/'Série Encadeada'!I11-1)*100</f>
        <v>10.578058381447741</v>
      </c>
      <c r="J15" s="88">
        <f>('Série Encadeada'!J15/'Série Encadeada'!J11-1)*100</f>
        <v>4.2948921519656791</v>
      </c>
      <c r="K15" s="88">
        <f>('Série Encadeada'!K15/'Série Encadeada'!K11-1)*100</f>
        <v>3.6096606334826919</v>
      </c>
      <c r="L15" s="89">
        <f>('Série Encadeada'!L15/'Série Encadeada'!L11-1)*100</f>
        <v>5.9726343954340066</v>
      </c>
      <c r="M15" s="87">
        <f>('Série Encadeada'!M15/'Série Encadeada'!M11-1)*100</f>
        <v>7.1781356810052488</v>
      </c>
      <c r="N15" s="86">
        <f>('Série Encadeada'!N15/'Série Encadeada'!N11-1)*100</f>
        <v>8.3109866927770994</v>
      </c>
      <c r="O15" s="87">
        <f>('Série Encadeada'!O15/'Série Encadeada'!O11-1)*100</f>
        <v>7.3388675714600726</v>
      </c>
    </row>
    <row r="16" spans="1:20" s="85" customFormat="1" ht="12.95" customHeight="1" x14ac:dyDescent="0.2">
      <c r="A16" s="14" t="s">
        <v>61</v>
      </c>
      <c r="B16" s="87">
        <f>('Série Encadeada'!B16/'Série Encadeada'!B12-1)*100</f>
        <v>7.5674382187257638</v>
      </c>
      <c r="C16" s="88">
        <f>('Série Encadeada'!C16/'Série Encadeada'!C12-1)*100</f>
        <v>8.8799808633715838</v>
      </c>
      <c r="D16" s="88">
        <f>('Série Encadeada'!D16/'Série Encadeada'!D12-1)*100</f>
        <v>5.6236319212628061</v>
      </c>
      <c r="E16" s="88">
        <f>('Série Encadeada'!E16/'Série Encadeada'!E12-1)*100</f>
        <v>0.67741545515329626</v>
      </c>
      <c r="F16" s="88">
        <f>('Série Encadeada'!F16/'Série Encadeada'!F12-1)*100</f>
        <v>7.9009961163507558</v>
      </c>
      <c r="G16" s="89">
        <f>('Série Encadeada'!G16/'Série Encadeada'!G12-1)*100</f>
        <v>5.2726373570090912</v>
      </c>
      <c r="H16" s="88">
        <f>('Série Encadeada'!H16/'Série Encadeada'!H12-1)*100</f>
        <v>9.4131830297450989</v>
      </c>
      <c r="I16" s="88">
        <f>('Série Encadeada'!I16/'Série Encadeada'!I12-1)*100</f>
        <v>6.2913142120743171</v>
      </c>
      <c r="J16" s="88">
        <f>('Série Encadeada'!J16/'Série Encadeada'!J12-1)*100</f>
        <v>4.2595693612120566</v>
      </c>
      <c r="K16" s="88">
        <f>('Série Encadeada'!K16/'Série Encadeada'!K12-1)*100</f>
        <v>3.2481912839934957</v>
      </c>
      <c r="L16" s="89">
        <f>('Série Encadeada'!L16/'Série Encadeada'!L12-1)*100</f>
        <v>4.9146958510865257</v>
      </c>
      <c r="M16" s="87">
        <f>('Série Encadeada'!M16/'Série Encadeada'!M12-1)*100</f>
        <v>5.0484202740162631</v>
      </c>
      <c r="N16" s="86">
        <f>('Série Encadeada'!N16/'Série Encadeada'!N12-1)*100</f>
        <v>6.3652939309456036</v>
      </c>
      <c r="O16" s="87">
        <f>('Série Encadeada'!O16/'Série Encadeada'!O12-1)*100</f>
        <v>5.2430803709189622</v>
      </c>
    </row>
    <row r="17" spans="1:16" s="85" customFormat="1" ht="12.95" customHeight="1" x14ac:dyDescent="0.2">
      <c r="A17" s="9" t="s">
        <v>25</v>
      </c>
      <c r="B17" s="10">
        <f>('Série Encadeada'!B17/'Série Encadeada'!B13-1)*100</f>
        <v>-12.854682264650597</v>
      </c>
      <c r="C17" s="11">
        <f>('Série Encadeada'!C17/'Série Encadeada'!C13-1)*100</f>
        <v>6.4941523644662213</v>
      </c>
      <c r="D17" s="11">
        <f>('Série Encadeada'!D17/'Série Encadeada'!D13-1)*100</f>
        <v>6.82789257371339</v>
      </c>
      <c r="E17" s="11">
        <f>('Série Encadeada'!E17/'Série Encadeada'!E13-1)*100</f>
        <v>4.465871045988945</v>
      </c>
      <c r="F17" s="11">
        <f>('Série Encadeada'!F17/'Série Encadeada'!F13-1)*100</f>
        <v>1.7788683004048567</v>
      </c>
      <c r="G17" s="12">
        <f>('Série Encadeada'!G17/'Série Encadeada'!G13-1)*100</f>
        <v>5.6404950545637655</v>
      </c>
      <c r="H17" s="11">
        <f>('Série Encadeada'!H17/'Série Encadeada'!H13-1)*100</f>
        <v>4.3194161775082618</v>
      </c>
      <c r="I17" s="11">
        <f>('Série Encadeada'!I17/'Série Encadeada'!I13-1)*100</f>
        <v>4.188965582216353</v>
      </c>
      <c r="J17" s="11">
        <f>('Série Encadeada'!J17/'Série Encadeada'!J13-1)*100</f>
        <v>5.9502318086000372</v>
      </c>
      <c r="K17" s="11">
        <f>('Série Encadeada'!K17/'Série Encadeada'!K13-1)*100</f>
        <v>-0.60858589583434597</v>
      </c>
      <c r="L17" s="12">
        <f>('Série Encadeada'!L17/'Série Encadeada'!L13-1)*100</f>
        <v>3.8457353156199359</v>
      </c>
      <c r="M17" s="10">
        <f>('Série Encadeada'!M17/'Série Encadeada'!M13-1)*100</f>
        <v>3.0972226866093244</v>
      </c>
      <c r="N17" s="13">
        <f>('Série Encadeada'!N17/'Série Encadeada'!N13-1)*100</f>
        <v>5.8487359705472031</v>
      </c>
      <c r="O17" s="10">
        <f>('Série Encadeada'!O17/'Série Encadeada'!O13-1)*100</f>
        <v>3.4714016855921681</v>
      </c>
    </row>
    <row r="18" spans="1:16" s="85" customFormat="1" ht="12.95" customHeight="1" x14ac:dyDescent="0.2">
      <c r="A18" s="9" t="s">
        <v>38</v>
      </c>
      <c r="B18" s="10">
        <f>('Série Encadeada'!B18/'Série Encadeada'!B14-1)*100</f>
        <v>2.8510610588850183</v>
      </c>
      <c r="C18" s="11">
        <f>('Série Encadeada'!C18/'Série Encadeada'!C14-1)*100</f>
        <v>13.565902293738752</v>
      </c>
      <c r="D18" s="11">
        <f>('Série Encadeada'!D18/'Série Encadeada'!D14-1)*100</f>
        <v>5.7865414372954893</v>
      </c>
      <c r="E18" s="11">
        <f>('Série Encadeada'!E18/'Série Encadeada'!E14-1)*100</f>
        <v>2.4791755527521664</v>
      </c>
      <c r="F18" s="11">
        <f>('Série Encadeada'!F18/'Série Encadeada'!F14-1)*100</f>
        <v>3.4030986657859419</v>
      </c>
      <c r="G18" s="12">
        <f>('Série Encadeada'!G18/'Série Encadeada'!G14-1)*100</f>
        <v>5.5964570535098623</v>
      </c>
      <c r="H18" s="11">
        <f>('Série Encadeada'!H18/'Série Encadeada'!H14-1)*100</f>
        <v>5.5136973878671558</v>
      </c>
      <c r="I18" s="11">
        <f>('Série Encadeada'!I18/'Série Encadeada'!I14-1)*100</f>
        <v>5.0977172428924966</v>
      </c>
      <c r="J18" s="11">
        <f>('Série Encadeada'!J18/'Série Encadeada'!J14-1)*100</f>
        <v>6.0424763872169551</v>
      </c>
      <c r="K18" s="11">
        <f>('Série Encadeada'!K18/'Série Encadeada'!K14-1)*100</f>
        <v>1.8838022963370449</v>
      </c>
      <c r="L18" s="12">
        <f>('Série Encadeada'!L18/'Série Encadeada'!L14-1)*100</f>
        <v>4.9827832876330858</v>
      </c>
      <c r="M18" s="10">
        <f>('Série Encadeada'!M18/'Série Encadeada'!M14-1)*100</f>
        <v>5.1822297613989488</v>
      </c>
      <c r="N18" s="13">
        <f>('Série Encadeada'!N18/'Série Encadeada'!N14-1)*100</f>
        <v>8.0518214634286434</v>
      </c>
      <c r="O18" s="10">
        <f>('Série Encadeada'!O18/'Série Encadeada'!O14-1)*100</f>
        <v>5.5787331008286589</v>
      </c>
    </row>
    <row r="19" spans="1:16" s="85" customFormat="1" ht="12.95" customHeight="1" x14ac:dyDescent="0.2">
      <c r="A19" s="9" t="s">
        <v>50</v>
      </c>
      <c r="B19" s="10">
        <f>('Série Encadeada'!B19/'Série Encadeada'!B15-1)*100</f>
        <v>8.0850966203933172</v>
      </c>
      <c r="C19" s="11">
        <f>('Série Encadeada'!C19/'Série Encadeada'!C15-1)*100</f>
        <v>8.5137913022653713</v>
      </c>
      <c r="D19" s="11">
        <f>('Série Encadeada'!D19/'Série Encadeada'!D15-1)*100</f>
        <v>2.8226566658787755</v>
      </c>
      <c r="E19" s="11">
        <f>('Série Encadeada'!E19/'Série Encadeada'!E15-1)*100</f>
        <v>2.249284118368422</v>
      </c>
      <c r="F19" s="11">
        <f>('Série Encadeada'!F19/'Série Encadeada'!F15-1)*100</f>
        <v>-0.36820800435369838</v>
      </c>
      <c r="G19" s="12">
        <f>('Série Encadeada'!G19/'Série Encadeada'!G15-1)*100</f>
        <v>2.9210479994598249</v>
      </c>
      <c r="H19" s="11">
        <f>('Série Encadeada'!H19/'Série Encadeada'!H15-1)*100</f>
        <v>2.265680832213679</v>
      </c>
      <c r="I19" s="11">
        <f>('Série Encadeada'!I19/'Série Encadeada'!I15-1)*100</f>
        <v>1.0923280749619124</v>
      </c>
      <c r="J19" s="11">
        <f>('Série Encadeada'!J19/'Série Encadeada'!J15-1)*100</f>
        <v>5.5258355380994884</v>
      </c>
      <c r="K19" s="11">
        <f>('Série Encadeada'!K19/'Série Encadeada'!K15-1)*100</f>
        <v>1.1868916331232882</v>
      </c>
      <c r="L19" s="12">
        <f>('Série Encadeada'!L19/'Série Encadeada'!L15-1)*100</f>
        <v>3.5968049299104132</v>
      </c>
      <c r="M19" s="10">
        <f>('Série Encadeada'!M19/'Série Encadeada'!M15-1)*100</f>
        <v>3.9348722111423928</v>
      </c>
      <c r="N19" s="13">
        <f>('Série Encadeada'!N19/'Série Encadeada'!N15-1)*100</f>
        <v>4.2841962519774235</v>
      </c>
      <c r="O19" s="10">
        <f>('Série Encadeada'!O19/'Série Encadeada'!O15-1)*100</f>
        <v>3.9773765006247741</v>
      </c>
    </row>
    <row r="20" spans="1:16" s="85" customFormat="1" ht="12.95" customHeight="1" x14ac:dyDescent="0.2">
      <c r="A20" s="9" t="s">
        <v>62</v>
      </c>
      <c r="B20" s="91">
        <f>('Série Encadeada'!B20/'Série Encadeada'!B16-1)*100</f>
        <v>1.4400467124000338</v>
      </c>
      <c r="C20" s="92">
        <f>('Série Encadeada'!C20/'Série Encadeada'!C16-1)*100</f>
        <v>7.4745083573605875</v>
      </c>
      <c r="D20" s="92">
        <f>('Série Encadeada'!D20/'Série Encadeada'!D16-1)*100</f>
        <v>2.9851277257175068</v>
      </c>
      <c r="E20" s="92">
        <f>('Série Encadeada'!E20/'Série Encadeada'!E16-1)*100</f>
        <v>4.2234609467840745</v>
      </c>
      <c r="F20" s="92">
        <f>('Série Encadeada'!F20/'Série Encadeada'!F16-1)*100</f>
        <v>2.546953069542246</v>
      </c>
      <c r="G20" s="93">
        <f>('Série Encadeada'!G20/'Série Encadeada'!G16-1)*100</f>
        <v>3.5237394261062871</v>
      </c>
      <c r="H20" s="92">
        <f>('Série Encadeada'!H20/'Série Encadeada'!H16-1)*100</f>
        <v>3.2973418605391824</v>
      </c>
      <c r="I20" s="92">
        <f>('Série Encadeada'!I20/'Série Encadeada'!I16-1)*100</f>
        <v>-0.89582011120225014</v>
      </c>
      <c r="J20" s="92">
        <f>('Série Encadeada'!J20/'Série Encadeada'!J16-1)*100</f>
        <v>5.1262395864897004</v>
      </c>
      <c r="K20" s="92">
        <f>('Série Encadeada'!K20/'Série Encadeada'!K16-1)*100</f>
        <v>0.54939601794361526</v>
      </c>
      <c r="L20" s="93">
        <f>('Série Encadeada'!L20/'Série Encadeada'!L16-1)*100</f>
        <v>3.4132296038072107</v>
      </c>
      <c r="M20" s="91">
        <f>('Série Encadeada'!M20/'Série Encadeada'!M16-1)*100</f>
        <v>3.1738310359902933</v>
      </c>
      <c r="N20" s="94">
        <f>('Série Encadeada'!N20/'Série Encadeada'!N16-1)*100</f>
        <v>2.09366205255066</v>
      </c>
      <c r="O20" s="91">
        <f>('Série Encadeada'!O20/'Série Encadeada'!O16-1)*100</f>
        <v>2.9943491343366935</v>
      </c>
    </row>
    <row r="21" spans="1:16" s="85" customFormat="1" ht="12.95" customHeight="1" x14ac:dyDescent="0.2">
      <c r="A21" s="14" t="s">
        <v>26</v>
      </c>
      <c r="B21" s="87">
        <f>('Série Encadeada'!B21/'Série Encadeada'!B17-1)*100</f>
        <v>-0.12037101985129528</v>
      </c>
      <c r="C21" s="88">
        <f>('Série Encadeada'!C21/'Série Encadeada'!C17-1)*100</f>
        <v>15.729670906251037</v>
      </c>
      <c r="D21" s="88">
        <f>('Série Encadeada'!D21/'Série Encadeada'!D17-1)*100</f>
        <v>2.701563689493236</v>
      </c>
      <c r="E21" s="88">
        <f>('Série Encadeada'!E21/'Série Encadeada'!E17-1)*100</f>
        <v>6.0477763026450582</v>
      </c>
      <c r="F21" s="88">
        <f>('Série Encadeada'!F21/'Série Encadeada'!F17-1)*100</f>
        <v>2.3862460309291622</v>
      </c>
      <c r="G21" s="89">
        <f>('Série Encadeada'!G21/'Série Encadeada'!G17-1)*100</f>
        <v>4.5045800796950086</v>
      </c>
      <c r="H21" s="88">
        <f>('Série Encadeada'!H21/'Série Encadeada'!H17-1)*100</f>
        <v>6.0068595245938106</v>
      </c>
      <c r="I21" s="88">
        <f>('Série Encadeada'!I21/'Série Encadeada'!I17-1)*100</f>
        <v>4.6984874410823219</v>
      </c>
      <c r="J21" s="88">
        <f>('Série Encadeada'!J21/'Série Encadeada'!J17-1)*100</f>
        <v>3.230615214602417</v>
      </c>
      <c r="K21" s="88">
        <f>('Série Encadeada'!K21/'Série Encadeada'!K17-1)*100</f>
        <v>2.676635814631334</v>
      </c>
      <c r="L21" s="89">
        <f>('Série Encadeada'!L21/'Série Encadeada'!L17-1)*100</f>
        <v>3.5403359366192433</v>
      </c>
      <c r="M21" s="87">
        <f>('Série Encadeada'!M21/'Série Encadeada'!M17-1)*100</f>
        <v>3.9798358946466994</v>
      </c>
      <c r="N21" s="86">
        <f>('Série Encadeada'!N21/'Série Encadeada'!N17-1)*100</f>
        <v>6.6507943500167421</v>
      </c>
      <c r="O21" s="87">
        <f>('Série Encadeada'!O21/'Série Encadeada'!O17-1)*100</f>
        <v>4.3624566629443473</v>
      </c>
    </row>
    <row r="22" spans="1:16" s="85" customFormat="1" ht="12.95" customHeight="1" x14ac:dyDescent="0.2">
      <c r="A22" s="14" t="s">
        <v>39</v>
      </c>
      <c r="B22" s="87">
        <f>('Série Encadeada'!B22/'Série Encadeada'!B18-1)*100</f>
        <v>-0.61494941517282742</v>
      </c>
      <c r="C22" s="88">
        <f>('Série Encadeada'!C22/'Série Encadeada'!C18-1)*100</f>
        <v>9.2925901285375812</v>
      </c>
      <c r="D22" s="88">
        <f>('Série Encadeada'!D22/'Série Encadeada'!D18-1)*100</f>
        <v>1.5076539610676676</v>
      </c>
      <c r="E22" s="88">
        <f>('Série Encadeada'!E22/'Série Encadeada'!E18-1)*100</f>
        <v>-3.0235698885662465</v>
      </c>
      <c r="F22" s="88">
        <f>('Série Encadeada'!F22/'Série Encadeada'!F18-1)*100</f>
        <v>-0.72601654574714347</v>
      </c>
      <c r="G22" s="89">
        <f>('Série Encadeada'!G22/'Série Encadeada'!G18-1)*100</f>
        <v>1.0858324353011595</v>
      </c>
      <c r="H22" s="88">
        <f>('Série Encadeada'!H22/'Série Encadeada'!H18-1)*100</f>
        <v>3.6888624097802358</v>
      </c>
      <c r="I22" s="88">
        <f>('Série Encadeada'!I22/'Série Encadeada'!I18-1)*100</f>
        <v>3.1741035030051989</v>
      </c>
      <c r="J22" s="88">
        <f>('Série Encadeada'!J22/'Série Encadeada'!J18-1)*100</f>
        <v>3.1944128284147499</v>
      </c>
      <c r="K22" s="88">
        <f>('Série Encadeada'!K22/'Série Encadeada'!K18-1)*100</f>
        <v>2.7017834201562119</v>
      </c>
      <c r="L22" s="89">
        <f>('Série Encadeada'!L22/'Série Encadeada'!L18-1)*100</f>
        <v>3.0974236207542027</v>
      </c>
      <c r="M22" s="87">
        <f>('Série Encadeada'!M22/'Série Encadeada'!M18-1)*100</f>
        <v>1.7287239251419395</v>
      </c>
      <c r="N22" s="86">
        <f>('Série Encadeada'!N22/'Série Encadeada'!N18-1)*100</f>
        <v>3.5750222565254841</v>
      </c>
      <c r="O22" s="87">
        <f>('Série Encadeada'!O22/'Série Encadeada'!O18-1)*100</f>
        <v>1.991113344772244</v>
      </c>
    </row>
    <row r="23" spans="1:16" s="85" customFormat="1" ht="12.95" customHeight="1" x14ac:dyDescent="0.2">
      <c r="A23" s="14" t="s">
        <v>51</v>
      </c>
      <c r="B23" s="87">
        <f>('Série Encadeada'!B23/'Série Encadeada'!B19-1)*100</f>
        <v>17.635144118111292</v>
      </c>
      <c r="C23" s="88">
        <f>('Série Encadeada'!C23/'Série Encadeada'!C19-1)*100</f>
        <v>8.4723346508659212</v>
      </c>
      <c r="D23" s="88">
        <f>('Série Encadeada'!D23/'Série Encadeada'!D19-1)*100</f>
        <v>-0.44077427691127102</v>
      </c>
      <c r="E23" s="88">
        <f>('Série Encadeada'!E23/'Série Encadeada'!E19-1)*100</f>
        <v>3.4797844673274181</v>
      </c>
      <c r="F23" s="88">
        <f>('Série Encadeada'!F23/'Série Encadeada'!F19-1)*100</f>
        <v>1.7126187894102918</v>
      </c>
      <c r="G23" s="89">
        <f>('Série Encadeada'!G23/'Série Encadeada'!G19-1)*100</f>
        <v>1.2494277303630952</v>
      </c>
      <c r="H23" s="88">
        <f>('Série Encadeada'!H23/'Série Encadeada'!H19-1)*100</f>
        <v>6.1132450235043212</v>
      </c>
      <c r="I23" s="88">
        <f>('Série Encadeada'!I23/'Série Encadeada'!I19-1)*100</f>
        <v>3.9164282946319462</v>
      </c>
      <c r="J23" s="88">
        <f>('Série Encadeada'!J23/'Série Encadeada'!J19-1)*100</f>
        <v>3.6407835963146562</v>
      </c>
      <c r="K23" s="88">
        <f>('Série Encadeada'!K23/'Série Encadeada'!K19-1)*100</f>
        <v>2.8914518973246262</v>
      </c>
      <c r="L23" s="89">
        <f>('Série Encadeada'!L23/'Série Encadeada'!L19-1)*100</f>
        <v>3.9421752850329339</v>
      </c>
      <c r="M23" s="87">
        <f>('Série Encadeada'!M23/'Série Encadeada'!M19-1)*100</f>
        <v>3.8999528685564444</v>
      </c>
      <c r="N23" s="86">
        <f>('Série Encadeada'!N23/'Série Encadeada'!N19-1)*100</f>
        <v>5.9899770204489</v>
      </c>
      <c r="O23" s="87">
        <f>('Série Encadeada'!O23/'Série Encadeada'!O19-1)*100</f>
        <v>4.1965394954055268</v>
      </c>
    </row>
    <row r="24" spans="1:16" s="85" customFormat="1" ht="12.95" customHeight="1" x14ac:dyDescent="0.2">
      <c r="A24" s="14" t="s">
        <v>63</v>
      </c>
      <c r="B24" s="87">
        <f>('Série Encadeada'!B24/'Série Encadeada'!B20-1)*100</f>
        <v>15.832627322219794</v>
      </c>
      <c r="C24" s="88">
        <f>('Série Encadeada'!C24/'Série Encadeada'!C20-1)*100</f>
        <v>10.576869357689844</v>
      </c>
      <c r="D24" s="88">
        <f>('Série Encadeada'!D24/'Série Encadeada'!D20-1)*100</f>
        <v>1.4862519618132675</v>
      </c>
      <c r="E24" s="88">
        <f>('Série Encadeada'!E24/'Série Encadeada'!E20-1)*100</f>
        <v>-0.89838439577842877</v>
      </c>
      <c r="F24" s="88">
        <f>('Série Encadeada'!F24/'Série Encadeada'!F20-1)*100</f>
        <v>4.7776096831109172E-2</v>
      </c>
      <c r="G24" s="89">
        <f>('Série Encadeada'!G24/'Série Encadeada'!G20-1)*100</f>
        <v>1.6988383174432409</v>
      </c>
      <c r="H24" s="88">
        <f>('Série Encadeada'!H24/'Série Encadeada'!H20-1)*100</f>
        <v>7.9248857603289036</v>
      </c>
      <c r="I24" s="88">
        <f>('Série Encadeada'!I24/'Série Encadeada'!I20-1)*100</f>
        <v>6.4584722955815632</v>
      </c>
      <c r="J24" s="88">
        <f>('Série Encadeada'!J24/'Série Encadeada'!J20-1)*100</f>
        <v>4.3918548520183842</v>
      </c>
      <c r="K24" s="88">
        <f>('Série Encadeada'!K24/'Série Encadeada'!K20-1)*100</f>
        <v>3.6286890303196984</v>
      </c>
      <c r="L24" s="89">
        <f>('Série Encadeada'!L24/'Série Encadeada'!L20-1)*100</f>
        <v>5.0085557254370361</v>
      </c>
      <c r="M24" s="87">
        <f>('Série Encadeada'!M24/'Série Encadeada'!M20-1)*100</f>
        <v>4.6810207537665516</v>
      </c>
      <c r="N24" s="86">
        <f>('Série Encadeada'!N24/'Série Encadeada'!N20-1)*100</f>
        <v>8.2203451948458017</v>
      </c>
      <c r="O24" s="87">
        <f>('Série Encadeada'!O24/'Série Encadeada'!O20-1)*100</f>
        <v>5.188447268558849</v>
      </c>
    </row>
    <row r="25" spans="1:16" s="85" customFormat="1" ht="12.95" customHeight="1" x14ac:dyDescent="0.2">
      <c r="A25" s="9" t="s">
        <v>27</v>
      </c>
      <c r="B25" s="10">
        <f>('Série Encadeada'!B25/'Série Encadeada'!B21-1)*100</f>
        <v>-4.4963417524285347</v>
      </c>
      <c r="C25" s="11">
        <f>('Série Encadeada'!C25/'Série Encadeada'!C21-1)*100</f>
        <v>6.2114682765928464</v>
      </c>
      <c r="D25" s="11">
        <f>('Série Encadeada'!D25/'Série Encadeada'!D21-1)*100</f>
        <v>5.7859102151283759</v>
      </c>
      <c r="E25" s="11">
        <f>('Série Encadeada'!E25/'Série Encadeada'!E21-1)*100</f>
        <v>1.6821087237379295</v>
      </c>
      <c r="F25" s="11">
        <f>('Série Encadeada'!F25/'Série Encadeada'!F21-1)*100</f>
        <v>17.881530643227105</v>
      </c>
      <c r="G25" s="12">
        <f>('Série Encadeada'!G25/'Série Encadeada'!G21-1)*100</f>
        <v>6.449685133089611</v>
      </c>
      <c r="H25" s="11">
        <f>('Série Encadeada'!H25/'Série Encadeada'!H21-1)*100</f>
        <v>5.4707008130262746</v>
      </c>
      <c r="I25" s="11">
        <f>('Série Encadeada'!I25/'Série Encadeada'!I21-1)*100</f>
        <v>3.9819114271516742</v>
      </c>
      <c r="J25" s="11">
        <f>('Série Encadeada'!J25/'Série Encadeada'!J21-1)*100</f>
        <v>5.0030572354404335</v>
      </c>
      <c r="K25" s="11">
        <f>('Série Encadeada'!K25/'Série Encadeada'!K21-1)*100</f>
        <v>2.9970971599561524</v>
      </c>
      <c r="L25" s="12">
        <f>('Série Encadeada'!L25/'Série Encadeada'!L21-1)*100</f>
        <v>4.3870802447220747</v>
      </c>
      <c r="M25" s="10">
        <f>('Série Encadeada'!M25/'Série Encadeada'!M21-1)*100</f>
        <v>4.6127880054337211</v>
      </c>
      <c r="N25" s="13">
        <f>('Série Encadeada'!N25/'Série Encadeada'!N21-1)*100</f>
        <v>6.9716733164643996</v>
      </c>
      <c r="O25" s="10">
        <f>('Série Encadeada'!O25/'Série Encadeada'!O21-1)*100</f>
        <v>4.929894547519087</v>
      </c>
    </row>
    <row r="26" spans="1:16" s="85" customFormat="1" ht="12.95" customHeight="1" x14ac:dyDescent="0.2">
      <c r="A26" s="9" t="s">
        <v>40</v>
      </c>
      <c r="B26" s="10">
        <f>('Série Encadeada'!B26/'Série Encadeada'!B22-1)*100</f>
        <v>-11.209575161883656</v>
      </c>
      <c r="C26" s="11">
        <f>('Série Encadeada'!C26/'Série Encadeada'!C22-1)*100</f>
        <v>12.3889718035195</v>
      </c>
      <c r="D26" s="11">
        <f>('Série Encadeada'!D26/'Série Encadeada'!D22-1)*100</f>
        <v>8.3033954223644244</v>
      </c>
      <c r="E26" s="11">
        <f>('Série Encadeada'!E26/'Série Encadeada'!E22-1)*100</f>
        <v>4.6504717135209983</v>
      </c>
      <c r="F26" s="11">
        <f>('Série Encadeada'!F26/'Série Encadeada'!F22-1)*100</f>
        <v>21.412995831378613</v>
      </c>
      <c r="G26" s="12">
        <f>('Série Encadeada'!G26/'Série Encadeada'!G22-1)*100</f>
        <v>9.4289794960885409</v>
      </c>
      <c r="H26" s="11">
        <f>('Série Encadeada'!H26/'Série Encadeada'!H22-1)*100</f>
        <v>7.5742199389819742</v>
      </c>
      <c r="I26" s="11">
        <f>('Série Encadeada'!I26/'Série Encadeada'!I22-1)*100</f>
        <v>2.2620002500428171</v>
      </c>
      <c r="J26" s="11">
        <f>('Série Encadeada'!J26/'Série Encadeada'!J22-1)*100</f>
        <v>5.4818561451417613</v>
      </c>
      <c r="K26" s="11">
        <f>('Série Encadeada'!K26/'Série Encadeada'!K22-1)*100</f>
        <v>2.4978035475039739</v>
      </c>
      <c r="L26" s="12">
        <f>('Série Encadeada'!L26/'Série Encadeada'!L22-1)*100</f>
        <v>4.9046089354946032</v>
      </c>
      <c r="M26" s="10">
        <f>('Série Encadeada'!M26/'Série Encadeada'!M22-1)*100</f>
        <v>4.9197320996502425</v>
      </c>
      <c r="N26" s="13">
        <f>('Série Encadeada'!N26/'Série Encadeada'!N22-1)*100</f>
        <v>7.3309127003442054</v>
      </c>
      <c r="O26" s="10">
        <f>('Série Encadeada'!O26/'Série Encadeada'!O22-1)*100</f>
        <v>5.2525005809808789</v>
      </c>
      <c r="P26" s="133"/>
    </row>
    <row r="27" spans="1:16" s="85" customFormat="1" ht="12.95" customHeight="1" x14ac:dyDescent="0.2">
      <c r="A27" s="9" t="s">
        <v>52</v>
      </c>
      <c r="B27" s="10">
        <f>('Série Encadeada'!B27/'Série Encadeada'!B23-1)*100</f>
        <v>-6.8654764424748489</v>
      </c>
      <c r="C27" s="11">
        <f>('Série Encadeada'!C27/'Série Encadeada'!C23-1)*100</f>
        <v>12.545731742043987</v>
      </c>
      <c r="D27" s="11">
        <f>('Série Encadeada'!D27/'Série Encadeada'!D23-1)*100</f>
        <v>8.9851424167981762</v>
      </c>
      <c r="E27" s="11">
        <f>('Série Encadeada'!E27/'Série Encadeada'!E23-1)*100</f>
        <v>3.630995798347425</v>
      </c>
      <c r="F27" s="11">
        <f>('Série Encadeada'!F27/'Série Encadeada'!F23-1)*100</f>
        <v>19.197638575489819</v>
      </c>
      <c r="G27" s="12">
        <f>('Série Encadeada'!G27/'Série Encadeada'!G23-1)*100</f>
        <v>9.4928613815164375</v>
      </c>
      <c r="H27" s="11">
        <f>('Série Encadeada'!H27/'Série Encadeada'!H23-1)*100</f>
        <v>7.2047130131851489</v>
      </c>
      <c r="I27" s="11">
        <f>('Série Encadeada'!I27/'Série Encadeada'!I23-1)*100</f>
        <v>2.9804418323884807</v>
      </c>
      <c r="J27" s="11">
        <f>('Série Encadeada'!J27/'Série Encadeada'!J23-1)*100</f>
        <v>5.2211507435236504</v>
      </c>
      <c r="K27" s="11">
        <f>('Série Encadeada'!K27/'Série Encadeada'!K23-1)*100</f>
        <v>2.2619468868747994</v>
      </c>
      <c r="L27" s="12">
        <f>('Série Encadeada'!L27/'Série Encadeada'!L23-1)*100</f>
        <v>4.7404191453052524</v>
      </c>
      <c r="M27" s="10">
        <f>('Série Encadeada'!M27/'Série Encadeada'!M23-1)*100</f>
        <v>5.2522520657767524</v>
      </c>
      <c r="N27" s="13">
        <f>('Série Encadeada'!N27/'Série Encadeada'!N23-1)*100</f>
        <v>8.1640427788327141</v>
      </c>
      <c r="O27" s="10">
        <f>('Série Encadeada'!O27/'Série Encadeada'!O23-1)*100</f>
        <v>5.6500747760473535</v>
      </c>
    </row>
    <row r="28" spans="1:16" s="85" customFormat="1" ht="12.95" customHeight="1" x14ac:dyDescent="0.2">
      <c r="A28" s="9" t="s">
        <v>64</v>
      </c>
      <c r="B28" s="91">
        <f>('Série Encadeada'!B28/'Série Encadeada'!B24-1)*100</f>
        <v>-5.8585660959498913</v>
      </c>
      <c r="C28" s="92">
        <f>('Série Encadeada'!C28/'Série Encadeada'!C24-1)*100</f>
        <v>20.163882775358545</v>
      </c>
      <c r="D28" s="92">
        <f>('Série Encadeada'!D28/'Série Encadeada'!D24-1)*100</f>
        <v>7.960150901474794</v>
      </c>
      <c r="E28" s="92">
        <f>('Série Encadeada'!E28/'Série Encadeada'!E24-1)*100</f>
        <v>7.8435089754620213</v>
      </c>
      <c r="F28" s="92">
        <f>('Série Encadeada'!F28/'Série Encadeada'!F24-1)*100</f>
        <v>18.543427273490099</v>
      </c>
      <c r="G28" s="93">
        <f>('Série Encadeada'!G28/'Série Encadeada'!G24-1)*100</f>
        <v>10.144885567826577</v>
      </c>
      <c r="H28" s="92">
        <f>('Série Encadeada'!H28/'Série Encadeada'!H24-1)*100</f>
        <v>6.7999814521689794</v>
      </c>
      <c r="I28" s="92">
        <f>('Série Encadeada'!I28/'Série Encadeada'!I24-1)*100</f>
        <v>6.4094533011540555</v>
      </c>
      <c r="J28" s="92">
        <f>('Série Encadeada'!J28/'Série Encadeada'!J24-1)*100</f>
        <v>4.905308952882792</v>
      </c>
      <c r="K28" s="92">
        <f>('Série Encadeada'!K28/'Série Encadeada'!K24-1)*100</f>
        <v>1.5427072952070464</v>
      </c>
      <c r="L28" s="93">
        <f>('Série Encadeada'!L28/'Série Encadeada'!L24-1)*100</f>
        <v>4.6233506432677762</v>
      </c>
      <c r="M28" s="91">
        <f>('Série Encadeada'!M28/'Série Encadeada'!M24-1)*100</f>
        <v>5.8157497920360512</v>
      </c>
      <c r="N28" s="94">
        <f>('Série Encadeada'!N28/'Série Encadeada'!N24-1)*100</f>
        <v>8.9367504230168926</v>
      </c>
      <c r="O28" s="91">
        <f>('Série Encadeada'!O28/'Série Encadeada'!O24-1)*100</f>
        <v>6.2291179978255062</v>
      </c>
    </row>
    <row r="29" spans="1:16" s="85" customFormat="1" ht="12.95" customHeight="1" x14ac:dyDescent="0.2">
      <c r="A29" s="14" t="s">
        <v>28</v>
      </c>
      <c r="B29" s="87">
        <f>('Série Encadeada'!B29/'Série Encadeada'!B25-1)*100</f>
        <v>19.663711937454288</v>
      </c>
      <c r="C29" s="88">
        <f>('Série Encadeada'!C29/'Série Encadeada'!C25-1)*100</f>
        <v>12.628780556965879</v>
      </c>
      <c r="D29" s="88">
        <f>('Série Encadeada'!D29/'Série Encadeada'!D25-1)*100</f>
        <v>6.581581268047465</v>
      </c>
      <c r="E29" s="88">
        <f>('Série Encadeada'!E29/'Série Encadeada'!E25-1)*100</f>
        <v>-0.7759960903113261</v>
      </c>
      <c r="F29" s="88">
        <f>('Série Encadeada'!F29/'Série Encadeada'!F25-1)*100</f>
        <v>-3.6810799733494992</v>
      </c>
      <c r="G29" s="89">
        <f>('Série Encadeada'!G29/'Série Encadeada'!G25-1)*100</f>
        <v>4.0889847592591178</v>
      </c>
      <c r="H29" s="88">
        <f>('Série Encadeada'!H29/'Série Encadeada'!H25-1)*100</f>
        <v>6.3125027214271379</v>
      </c>
      <c r="I29" s="88">
        <f>('Série Encadeada'!I29/'Série Encadeada'!I25-1)*100</f>
        <v>5.6542090892382157</v>
      </c>
      <c r="J29" s="88">
        <f>('Série Encadeada'!J29/'Série Encadeada'!J25-1)*100</f>
        <v>6.1360919511398881</v>
      </c>
      <c r="K29" s="88">
        <f>('Série Encadeada'!K29/'Série Encadeada'!K25-1)*100</f>
        <v>0.59939728438933582</v>
      </c>
      <c r="L29" s="89">
        <f>('Série Encadeada'!L29/'Série Encadeada'!L25-1)*100</f>
        <v>4.7886506388311156</v>
      </c>
      <c r="M29" s="87">
        <f>('Série Encadeada'!M29/'Série Encadeada'!M25-1)*100</f>
        <v>5.263320419929407</v>
      </c>
      <c r="N29" s="86">
        <f>('Série Encadeada'!N29/'Série Encadeada'!N25-1)*100</f>
        <v>7.3535384383871305</v>
      </c>
      <c r="O29" s="87">
        <f>('Série Encadeada'!O29/'Série Encadeada'!O25-1)*100</f>
        <v>5.5490897719147059</v>
      </c>
    </row>
    <row r="30" spans="1:16" s="85" customFormat="1" ht="12.95" customHeight="1" x14ac:dyDescent="0.2">
      <c r="A30" s="14" t="s">
        <v>41</v>
      </c>
      <c r="B30" s="87">
        <f>('Série Encadeada'!B30/'Série Encadeada'!B26-1)*100</f>
        <v>25.128409722605216</v>
      </c>
      <c r="C30" s="88">
        <f>('Série Encadeada'!C30/'Série Encadeada'!C26-1)*100</f>
        <v>4.9168509438802133</v>
      </c>
      <c r="D30" s="88">
        <f>('Série Encadeada'!D30/'Série Encadeada'!D26-1)*100</f>
        <v>5.9625297709970937</v>
      </c>
      <c r="E30" s="88">
        <f>('Série Encadeada'!E30/'Série Encadeada'!E26-1)*100</f>
        <v>5.6797746010901262</v>
      </c>
      <c r="F30" s="88">
        <f>('Série Encadeada'!F30/'Série Encadeada'!F26-1)*100</f>
        <v>-2.3918027302080591</v>
      </c>
      <c r="G30" s="89">
        <f>('Série Encadeada'!G30/'Série Encadeada'!G26-1)*100</f>
        <v>4.5244402707290021</v>
      </c>
      <c r="H30" s="88">
        <f>('Série Encadeada'!H30/'Série Encadeada'!H26-1)*100</f>
        <v>5.8665231864237111</v>
      </c>
      <c r="I30" s="88">
        <f>('Série Encadeada'!I30/'Série Encadeada'!I26-1)*100</f>
        <v>9.4180930800824356</v>
      </c>
      <c r="J30" s="88">
        <f>('Série Encadeada'!J30/'Série Encadeada'!J26-1)*100</f>
        <v>5.9773540690465587</v>
      </c>
      <c r="K30" s="88">
        <f>('Série Encadeada'!K30/'Série Encadeada'!K26-1)*100</f>
        <v>2.0697646734363584</v>
      </c>
      <c r="L30" s="89">
        <f>('Série Encadeada'!L30/'Série Encadeada'!L26-1)*100</f>
        <v>5.3527103006051346</v>
      </c>
      <c r="M30" s="87">
        <f>('Série Encadeada'!M30/'Série Encadeada'!M26-1)*100</f>
        <v>6.5909053991736632</v>
      </c>
      <c r="N30" s="86">
        <f>('Série Encadeada'!N30/'Série Encadeada'!N26-1)*100</f>
        <v>8.3708100113554238</v>
      </c>
      <c r="O30" s="87">
        <f>('Série Encadeada'!O30/'Série Encadeada'!O26-1)*100</f>
        <v>6.8307160875422879</v>
      </c>
    </row>
    <row r="31" spans="1:16" s="85" customFormat="1" ht="12.95" customHeight="1" x14ac:dyDescent="0.2">
      <c r="A31" s="14" t="s">
        <v>53</v>
      </c>
      <c r="B31" s="87">
        <f>('Série Encadeada'!B31/'Série Encadeada'!B27-1)*100</f>
        <v>18.501157222349729</v>
      </c>
      <c r="C31" s="88">
        <f>('Série Encadeada'!C31/'Série Encadeada'!C27-1)*100</f>
        <v>9.9418566981041465</v>
      </c>
      <c r="D31" s="88">
        <f>('Série Encadeada'!D31/'Série Encadeada'!D27-1)*100</f>
        <v>7.1643862277512405</v>
      </c>
      <c r="E31" s="88">
        <f>('Série Encadeada'!E31/'Série Encadeada'!E27-1)*100</f>
        <v>6.7944536456726601</v>
      </c>
      <c r="F31" s="88">
        <f>('Série Encadeada'!F31/'Série Encadeada'!F27-1)*100</f>
        <v>-0.14085615056883549</v>
      </c>
      <c r="G31" s="89">
        <f>('Série Encadeada'!G31/'Série Encadeada'!G27-1)*100</f>
        <v>6.1290834189892784</v>
      </c>
      <c r="H31" s="88">
        <f>('Série Encadeada'!H31/'Série Encadeada'!H27-1)*100</f>
        <v>6.9016846209177141</v>
      </c>
      <c r="I31" s="88">
        <f>('Série Encadeada'!I31/'Série Encadeada'!I27-1)*100</f>
        <v>7.2443408883811955</v>
      </c>
      <c r="J31" s="88">
        <f>('Série Encadeada'!J31/'Série Encadeada'!J27-1)*100</f>
        <v>6.3402707305192818</v>
      </c>
      <c r="K31" s="88">
        <f>('Série Encadeada'!K31/'Série Encadeada'!K27-1)*100</f>
        <v>2.2270733839727663</v>
      </c>
      <c r="L31" s="89">
        <f>('Série Encadeada'!L31/'Série Encadeada'!L27-1)*100</f>
        <v>5.6515552264144731</v>
      </c>
      <c r="M31" s="87">
        <f>('Série Encadeada'!M31/'Série Encadeada'!M27-1)*100</f>
        <v>6.7616071431309654</v>
      </c>
      <c r="N31" s="86">
        <f>('Série Encadeada'!N31/'Série Encadeada'!N27-1)*100</f>
        <v>8.9444876790704129</v>
      </c>
      <c r="O31" s="87">
        <f>('Série Encadeada'!O31/'Série Encadeada'!O27-1)*100</f>
        <v>7.0577754177229668</v>
      </c>
    </row>
    <row r="32" spans="1:16" s="85" customFormat="1" ht="12.95" customHeight="1" x14ac:dyDescent="0.2">
      <c r="A32" s="14" t="s">
        <v>65</v>
      </c>
      <c r="B32" s="87">
        <f>('Série Encadeada'!B32/'Série Encadeada'!B28-1)*100</f>
        <v>5.7949994790753578</v>
      </c>
      <c r="C32" s="88">
        <f>('Série Encadeada'!C32/'Série Encadeada'!C28-1)*100</f>
        <v>-23.439306782053528</v>
      </c>
      <c r="D32" s="88">
        <f>('Série Encadeada'!D32/'Série Encadeada'!D28-1)*100</f>
        <v>-10.274909772660157</v>
      </c>
      <c r="E32" s="88">
        <f>('Série Encadeada'!E32/'Série Encadeada'!E28-1)*100</f>
        <v>0.38129888632443265</v>
      </c>
      <c r="F32" s="88">
        <f>('Série Encadeada'!F32/'Série Encadeada'!F28-1)*100</f>
        <v>-3.2528966623205591</v>
      </c>
      <c r="G32" s="89">
        <f>('Série Encadeada'!G32/'Série Encadeada'!G28-1)*100</f>
        <v>-7.9921401589436059</v>
      </c>
      <c r="H32" s="88">
        <f>('Série Encadeada'!H32/'Série Encadeada'!H28-1)*100</f>
        <v>-3.6398034900944287</v>
      </c>
      <c r="I32" s="88">
        <f>('Série Encadeada'!I32/'Série Encadeada'!I28-1)*100</f>
        <v>-3.3706977540079452</v>
      </c>
      <c r="J32" s="88">
        <f>('Série Encadeada'!J32/'Série Encadeada'!J28-1)*100</f>
        <v>5.7255139486269924</v>
      </c>
      <c r="K32" s="88">
        <f>('Série Encadeada'!K32/'Série Encadeada'!K28-1)*100</f>
        <v>2.4405161865232561</v>
      </c>
      <c r="L32" s="89">
        <f>('Série Encadeada'!L32/'Série Encadeada'!L28-1)*100</f>
        <v>2.1256637371373621</v>
      </c>
      <c r="M32" s="87">
        <f>('Série Encadeada'!M32/'Série Encadeada'!M28-1)*100</f>
        <v>-0.90319955042357236</v>
      </c>
      <c r="N32" s="86">
        <f>('Série Encadeada'!N32/'Série Encadeada'!N28-1)*100</f>
        <v>0.16301484019356494</v>
      </c>
      <c r="O32" s="87">
        <f>('Série Encadeada'!O32/'Série Encadeada'!O28-1)*100</f>
        <v>-0.75487078845410949</v>
      </c>
    </row>
    <row r="33" spans="1:18" s="85" customFormat="1" ht="12.95" customHeight="1" x14ac:dyDescent="0.2">
      <c r="A33" s="9" t="s">
        <v>29</v>
      </c>
      <c r="B33" s="10">
        <f>('Série Encadeada'!B33/'Série Encadeada'!B29-1)*100</f>
        <v>-0.2581440929129708</v>
      </c>
      <c r="C33" s="11">
        <f>('Série Encadeada'!C33/'Série Encadeada'!C29-1)*100</f>
        <v>-44.529958296436369</v>
      </c>
      <c r="D33" s="11">
        <f>('Série Encadeada'!D33/'Série Encadeada'!D29-1)*100</f>
        <v>-27.47645119283797</v>
      </c>
      <c r="E33" s="11">
        <f>('Série Encadeada'!E33/'Série Encadeada'!E29-1)*100</f>
        <v>5.353147134636882</v>
      </c>
      <c r="F33" s="11">
        <f>('Série Encadeada'!F33/'Série Encadeada'!F29-1)*100</f>
        <v>7.1225644115119113</v>
      </c>
      <c r="G33" s="12">
        <f>('Série Encadeada'!G33/'Série Encadeada'!G29-1)*100</f>
        <v>-19.912290636773356</v>
      </c>
      <c r="H33" s="11">
        <f>('Série Encadeada'!H33/'Série Encadeada'!H29-1)*100</f>
        <v>-6.4334906113373442</v>
      </c>
      <c r="I33" s="11">
        <f>('Série Encadeada'!I33/'Série Encadeada'!I29-1)*100</f>
        <v>-11.585669323125336</v>
      </c>
      <c r="J33" s="11">
        <f>('Série Encadeada'!J33/'Série Encadeada'!J29-1)*100</f>
        <v>1.4691992724535918</v>
      </c>
      <c r="K33" s="11">
        <f>('Série Encadeada'!K33/'Série Encadeada'!K29-1)*100</f>
        <v>4.0385076557125421</v>
      </c>
      <c r="L33" s="12">
        <f>('Série Encadeada'!L33/'Série Encadeada'!L29-1)*100</f>
        <v>-0.85110759316717743</v>
      </c>
      <c r="M33" s="10">
        <f>('Série Encadeada'!M33/'Série Encadeada'!M29-1)*100</f>
        <v>-6.8226043028432271</v>
      </c>
      <c r="N33" s="13">
        <f>('Série Encadeada'!N33/'Série Encadeada'!N29-1)*100</f>
        <v>-9.640514518192834</v>
      </c>
      <c r="O33" s="10">
        <f>('Série Encadeada'!O33/'Série Encadeada'!O29-1)*100</f>
        <v>-7.2192769713747884</v>
      </c>
    </row>
    <row r="34" spans="1:18" s="85" customFormat="1" ht="12.95" customHeight="1" x14ac:dyDescent="0.2">
      <c r="A34" s="9" t="s">
        <v>42</v>
      </c>
      <c r="B34" s="10">
        <f>('Série Encadeada'!B34/'Série Encadeada'!B30-1)*100</f>
        <v>-11.530763109067987</v>
      </c>
      <c r="C34" s="11">
        <f>('Série Encadeada'!C34/'Série Encadeada'!C30-1)*100</f>
        <v>-27.753816692232014</v>
      </c>
      <c r="D34" s="11">
        <f>('Série Encadeada'!D34/'Série Encadeada'!D30-1)*100</f>
        <v>-23.009065536978245</v>
      </c>
      <c r="E34" s="11">
        <f>('Série Encadeada'!E34/'Série Encadeada'!E30-1)*100</f>
        <v>-1.0473211093688484</v>
      </c>
      <c r="F34" s="11">
        <f>('Série Encadeada'!F34/'Série Encadeada'!F30-1)*100</f>
        <v>7.2712764743678049</v>
      </c>
      <c r="G34" s="12">
        <f>('Série Encadeada'!G34/'Série Encadeada'!G30-1)*100</f>
        <v>-16.300788649190846</v>
      </c>
      <c r="H34" s="11">
        <f>('Série Encadeada'!H34/'Série Encadeada'!H30-1)*100</f>
        <v>-4.9546583968666624</v>
      </c>
      <c r="I34" s="11">
        <f>('Série Encadeada'!I34/'Série Encadeada'!I30-1)*100</f>
        <v>-12.300829001033996</v>
      </c>
      <c r="J34" s="11">
        <f>('Série Encadeada'!J34/'Série Encadeada'!J30-1)*100</f>
        <v>0.87988768240172543</v>
      </c>
      <c r="K34" s="11">
        <f>('Série Encadeada'!K34/'Série Encadeada'!K30-1)*100</f>
        <v>3.4620826101126934</v>
      </c>
      <c r="L34" s="12">
        <f>('Série Encadeada'!L34/'Série Encadeada'!L30-1)*100</f>
        <v>-0.8549763931294474</v>
      </c>
      <c r="M34" s="10">
        <f>('Série Encadeada'!M34/'Série Encadeada'!M30-1)*100</f>
        <v>-6.7060274517250384</v>
      </c>
      <c r="N34" s="13">
        <f>('Série Encadeada'!N34/'Série Encadeada'!N30-1)*100</f>
        <v>-8.4922342878476442</v>
      </c>
      <c r="O34" s="10">
        <f>('Série Encadeada'!O34/'Série Encadeada'!O30-1)*100</f>
        <v>-6.9559804656986852</v>
      </c>
    </row>
    <row r="35" spans="1:18" s="85" customFormat="1" ht="12.95" customHeight="1" x14ac:dyDescent="0.2">
      <c r="A35" s="9" t="s">
        <v>54</v>
      </c>
      <c r="B35" s="10">
        <f>('Série Encadeada'!B35/'Série Encadeada'!B31-1)*100</f>
        <v>-13.200383897356694</v>
      </c>
      <c r="C35" s="11">
        <f>('Série Encadeada'!C35/'Série Encadeada'!C31-1)*100</f>
        <v>-25.911027721196501</v>
      </c>
      <c r="D35" s="11">
        <f>('Série Encadeada'!D35/'Série Encadeada'!D31-1)*100</f>
        <v>-17.224977220646732</v>
      </c>
      <c r="E35" s="11">
        <f>('Série Encadeada'!E35/'Série Encadeada'!E31-1)*100</f>
        <v>-6.157084411368519</v>
      </c>
      <c r="F35" s="11">
        <f>('Série Encadeada'!F35/'Série Encadeada'!F31-1)*100</f>
        <v>7.981176072546381</v>
      </c>
      <c r="G35" s="12">
        <f>('Série Encadeada'!G35/'Série Encadeada'!G31-1)*100</f>
        <v>-13.098718783277906</v>
      </c>
      <c r="H35" s="11">
        <f>('Série Encadeada'!H35/'Série Encadeada'!H31-1)*100</f>
        <v>-3.24384426155504</v>
      </c>
      <c r="I35" s="11">
        <f>('Série Encadeada'!I35/'Série Encadeada'!I31-1)*100</f>
        <v>-6.6882737831661103</v>
      </c>
      <c r="J35" s="11">
        <f>('Série Encadeada'!J35/'Série Encadeada'!J31-1)*100</f>
        <v>0.99409174743054773</v>
      </c>
      <c r="K35" s="11">
        <f>('Série Encadeada'!K35/'Série Encadeada'!K31-1)*100</f>
        <v>3.918179196912841</v>
      </c>
      <c r="L35" s="12">
        <f>('Série Encadeada'!L35/'Série Encadeada'!L31-1)*100</f>
        <v>0.46370621910409859</v>
      </c>
      <c r="M35" s="10">
        <f>('Série Encadeada'!M35/'Série Encadeada'!M31-1)*100</f>
        <v>-5.0696343177457965</v>
      </c>
      <c r="N35" s="13">
        <f>('Série Encadeada'!N35/'Série Encadeada'!N31-1)*100</f>
        <v>-6.4547701859602462</v>
      </c>
      <c r="O35" s="10">
        <f>('Série Encadeada'!O35/'Série Encadeada'!O31-1)*100</f>
        <v>-5.264558359004246</v>
      </c>
    </row>
    <row r="36" spans="1:18" s="85" customFormat="1" ht="12.95" customHeight="1" x14ac:dyDescent="0.2">
      <c r="A36" s="9" t="s">
        <v>66</v>
      </c>
      <c r="B36" s="91">
        <f>('Série Encadeada'!B36/'Série Encadeada'!B32-1)*100</f>
        <v>11.170443699281506</v>
      </c>
      <c r="C36" s="92">
        <f>('Série Encadeada'!C36/'Série Encadeada'!C32-1)*100</f>
        <v>0.84900871331474725</v>
      </c>
      <c r="D36" s="92">
        <f>('Série Encadeada'!D36/'Série Encadeada'!D32-1)*100</f>
        <v>3.8163959244118306</v>
      </c>
      <c r="E36" s="92">
        <f>('Série Encadeada'!E36/'Série Encadeada'!E32-1)*100</f>
        <v>-1.2273963050729586</v>
      </c>
      <c r="F36" s="92">
        <f>('Série Encadeada'!F36/'Série Encadeada'!F32-1)*100</f>
        <v>13.795122023563898</v>
      </c>
      <c r="G36" s="93">
        <f>('Série Encadeada'!G36/'Série Encadeada'!G32-1)*100</f>
        <v>2.9103046174356217</v>
      </c>
      <c r="H36" s="92">
        <f>('Série Encadeada'!H36/'Série Encadeada'!H32-1)*100</f>
        <v>6.548766346478585</v>
      </c>
      <c r="I36" s="92">
        <f>('Série Encadeada'!I36/'Série Encadeada'!I32-1)*100</f>
        <v>3.1921698525097408</v>
      </c>
      <c r="J36" s="92">
        <f>('Série Encadeada'!J36/'Série Encadeada'!J32-1)*100</f>
        <v>1.5576286847196696</v>
      </c>
      <c r="K36" s="92">
        <f>('Série Encadeada'!K36/'Série Encadeada'!K32-1)*100</f>
        <v>4.801932037358303</v>
      </c>
      <c r="L36" s="93">
        <f>('Série Encadeada'!L36/'Série Encadeada'!L32-1)*100</f>
        <v>4.0741834509718133</v>
      </c>
      <c r="M36" s="91">
        <f>('Série Encadeada'!M36/'Série Encadeada'!M32-1)*100</f>
        <v>4.0607998383969335</v>
      </c>
      <c r="N36" s="94">
        <f>('Série Encadeada'!N36/'Série Encadeada'!N32-1)*100</f>
        <v>4.3993318572109752</v>
      </c>
      <c r="O36" s="91">
        <f>('Série Encadeada'!O36/'Série Encadeada'!O32-1)*100</f>
        <v>4.1097993774178665</v>
      </c>
    </row>
    <row r="37" spans="1:18" s="85" customFormat="1" ht="12.95" customHeight="1" x14ac:dyDescent="0.2">
      <c r="A37" s="14" t="s">
        <v>30</v>
      </c>
      <c r="B37" s="87">
        <f>('Série Encadeada'!B37/'Série Encadeada'!B33-1)*100</f>
        <v>8.2552804570726224</v>
      </c>
      <c r="C37" s="88">
        <f>('Série Encadeada'!C37/'Série Encadeada'!C33-1)*100</f>
        <v>64.927656608171475</v>
      </c>
      <c r="D37" s="88">
        <f>('Série Encadeada'!D37/'Série Encadeada'!D33-1)*100</f>
        <v>26.767102266734845</v>
      </c>
      <c r="E37" s="88">
        <f>('Série Encadeada'!E37/'Série Encadeada'!E33-1)*100</f>
        <v>-0.12676570424023925</v>
      </c>
      <c r="F37" s="88">
        <f>('Série Encadeada'!F37/'Série Encadeada'!F33-1)*100</f>
        <v>12.675050508216712</v>
      </c>
      <c r="G37" s="89">
        <f>('Série Encadeada'!G37/'Série Encadeada'!G33-1)*100</f>
        <v>21.578798752625072</v>
      </c>
      <c r="H37" s="88">
        <f>('Série Encadeada'!H37/'Série Encadeada'!H33-1)*100</f>
        <v>15.195918581282042</v>
      </c>
      <c r="I37" s="88">
        <f>('Série Encadeada'!I37/'Série Encadeada'!I33-1)*100</f>
        <v>17.08633240655346</v>
      </c>
      <c r="J37" s="88">
        <f>('Série Encadeada'!J37/'Série Encadeada'!J33-1)*100</f>
        <v>3.8607593940116036</v>
      </c>
      <c r="K37" s="88">
        <f>('Série Encadeada'!K37/'Série Encadeada'!K33-1)*100</f>
        <v>2.9650261135501399</v>
      </c>
      <c r="L37" s="89">
        <f>('Série Encadeada'!L37/'Série Encadeada'!L33-1)*100</f>
        <v>7.0193222322943338</v>
      </c>
      <c r="M37" s="87">
        <f>('Série Encadeada'!M37/'Série Encadeada'!M33-1)*100</f>
        <v>11.258940513716009</v>
      </c>
      <c r="N37" s="86">
        <f>('Série Encadeada'!N37/'Série Encadeada'!N33-1)*100</f>
        <v>15.041235850244483</v>
      </c>
      <c r="O37" s="87">
        <f>('Série Encadeada'!O37/'Série Encadeada'!O33-1)*100</f>
        <v>11.756329019937084</v>
      </c>
      <c r="R37" s="86"/>
    </row>
    <row r="38" spans="1:18" s="85" customFormat="1" ht="12.95" customHeight="1" x14ac:dyDescent="0.2">
      <c r="A38" s="14" t="s">
        <v>43</v>
      </c>
      <c r="B38" s="87">
        <f>('Série Encadeada'!B38/'Série Encadeada'!B34-1)*100</f>
        <v>11.951606813695514</v>
      </c>
      <c r="C38" s="88">
        <f>('Série Encadeada'!C38/'Série Encadeada'!C34-1)*100</f>
        <v>40.273642858090831</v>
      </c>
      <c r="D38" s="88">
        <f>('Série Encadeada'!D38/'Série Encadeada'!D34-1)*100</f>
        <v>23.462976438864015</v>
      </c>
      <c r="E38" s="88">
        <f>('Série Encadeada'!E38/'Série Encadeada'!E34-1)*100</f>
        <v>-0.2252883224186264</v>
      </c>
      <c r="F38" s="88">
        <f>('Série Encadeada'!F38/'Série Encadeada'!F34-1)*100</f>
        <v>13.469214632036985</v>
      </c>
      <c r="G38" s="89">
        <f>('Série Encadeada'!G38/'Série Encadeada'!G34-1)*100</f>
        <v>18.576184622188375</v>
      </c>
      <c r="H38" s="88">
        <f>('Série Encadeada'!H38/'Série Encadeada'!H34-1)*100</f>
        <v>11.796736458035028</v>
      </c>
      <c r="I38" s="88">
        <f>('Série Encadeada'!I38/'Série Encadeada'!I34-1)*100</f>
        <v>16.877499802527929</v>
      </c>
      <c r="J38" s="88">
        <f>('Série Encadeada'!J38/'Série Encadeada'!J34-1)*100</f>
        <v>4.5174300933094047</v>
      </c>
      <c r="K38" s="88">
        <f>('Série Encadeada'!K38/'Série Encadeada'!K34-1)*100</f>
        <v>2.9281152876832861</v>
      </c>
      <c r="L38" s="89">
        <f>('Série Encadeada'!L38/'Série Encadeada'!L34-1)*100</f>
        <v>6.4157497193621182</v>
      </c>
      <c r="M38" s="87">
        <f>('Série Encadeada'!M38/'Série Encadeada'!M34-1)*100</f>
        <v>10.094828074365436</v>
      </c>
      <c r="N38" s="86">
        <f>('Série Encadeada'!N38/'Série Encadeada'!N34-1)*100</f>
        <v>15.055556047911312</v>
      </c>
      <c r="O38" s="87">
        <f>('Série Encadeada'!O38/'Série Encadeada'!O34-1)*100</f>
        <v>10.745561926699509</v>
      </c>
      <c r="R38" s="86"/>
    </row>
    <row r="39" spans="1:18" s="85" customFormat="1" ht="12.95" customHeight="1" x14ac:dyDescent="0.2">
      <c r="A39" s="14" t="s">
        <v>55</v>
      </c>
      <c r="B39" s="87">
        <f>('Série Encadeada'!B39/'Série Encadeada'!B35-1)*100</f>
        <v>14.318313353617995</v>
      </c>
      <c r="C39" s="88">
        <f>('Série Encadeada'!C39/'Série Encadeada'!C35-1)*100</f>
        <v>32.018279684932693</v>
      </c>
      <c r="D39" s="88">
        <f>('Série Encadeada'!D39/'Série Encadeada'!D35-1)*100</f>
        <v>11.955187936547084</v>
      </c>
      <c r="E39" s="88">
        <f>('Série Encadeada'!E39/'Série Encadeada'!E35-1)*100</f>
        <v>5.5554994520605749</v>
      </c>
      <c r="F39" s="88">
        <f>('Série Encadeada'!F39/'Série Encadeada'!F35-1)*100</f>
        <v>9.3465384510635463</v>
      </c>
      <c r="G39" s="89">
        <f>('Série Encadeada'!G39/'Série Encadeada'!G35-1)*100</f>
        <v>11.62493114888019</v>
      </c>
      <c r="H39" s="88">
        <f>('Série Encadeada'!H39/'Série Encadeada'!H35-1)*100</f>
        <v>10.218588386785243</v>
      </c>
      <c r="I39" s="88">
        <f>('Série Encadeada'!I39/'Série Encadeada'!I35-1)*100</f>
        <v>12.05549209551673</v>
      </c>
      <c r="J39" s="88">
        <f>('Série Encadeada'!J39/'Série Encadeada'!J35-1)*100</f>
        <v>4.6698390802792034</v>
      </c>
      <c r="K39" s="88">
        <f>('Série Encadeada'!K39/'Série Encadeada'!K35-1)*100</f>
        <v>2.5874031961072852</v>
      </c>
      <c r="L39" s="89">
        <f>('Série Encadeada'!L39/'Série Encadeada'!L35-1)*100</f>
        <v>5.477747222602658</v>
      </c>
      <c r="M39" s="87">
        <f>('Série Encadeada'!M39/'Série Encadeada'!M35-1)*100</f>
        <v>7.8929544604705137</v>
      </c>
      <c r="N39" s="86">
        <f>('Série Encadeada'!N39/'Série Encadeada'!N35-1)*100</f>
        <v>14.791747306073955</v>
      </c>
      <c r="O39" s="87">
        <f>('Série Encadeada'!O39/'Série Encadeada'!O35-1)*100</f>
        <v>8.7816079412326609</v>
      </c>
      <c r="R39" s="86"/>
    </row>
    <row r="40" spans="1:18" s="85" customFormat="1" ht="12.95" customHeight="1" x14ac:dyDescent="0.2">
      <c r="A40" s="14" t="s">
        <v>67</v>
      </c>
      <c r="B40" s="87">
        <f>('Série Encadeada'!B40/'Série Encadeada'!B36-1)*100</f>
        <v>7.7822036463940591</v>
      </c>
      <c r="C40" s="88">
        <f>('Série Encadeada'!C40/'Série Encadeada'!C36-1)*100</f>
        <v>28.124222857477598</v>
      </c>
      <c r="D40" s="88">
        <f>('Série Encadeada'!D40/'Série Encadeada'!D36-1)*100</f>
        <v>2.65729626959752</v>
      </c>
      <c r="E40" s="88">
        <f>('Série Encadeada'!E40/'Série Encadeada'!E36-1)*100</f>
        <v>4.4918973334682866</v>
      </c>
      <c r="F40" s="88">
        <f>('Série Encadeada'!F40/'Série Encadeada'!F36-1)*100</f>
        <v>7.5327197343011409</v>
      </c>
      <c r="G40" s="89">
        <f>('Série Encadeada'!G40/'Série Encadeada'!G36-1)*100</f>
        <v>5.5290045565481005</v>
      </c>
      <c r="H40" s="88">
        <f>('Série Encadeada'!H40/'Série Encadeada'!H36-1)*100</f>
        <v>8.5283322747638621</v>
      </c>
      <c r="I40" s="88">
        <f>('Série Encadeada'!I40/'Série Encadeada'!I36-1)*100</f>
        <v>8.501450100821927</v>
      </c>
      <c r="J40" s="88">
        <f>('Série Encadeada'!J40/'Série Encadeada'!J36-1)*100</f>
        <v>4.7994024566501148</v>
      </c>
      <c r="K40" s="88">
        <f>('Série Encadeada'!K40/'Série Encadeada'!K36-1)*100</f>
        <v>2.208362168904987</v>
      </c>
      <c r="L40" s="89">
        <f>('Série Encadeada'!L40/'Série Encadeada'!L36-1)*100</f>
        <v>4.6978967960607187</v>
      </c>
      <c r="M40" s="87">
        <f>('Série Encadeada'!M40/'Série Encadeada'!M36-1)*100</f>
        <v>5.3450693358874535</v>
      </c>
      <c r="N40" s="86">
        <f>('Série Encadeada'!N40/'Série Encadeada'!N36-1)*100</f>
        <v>6.2910882707396754</v>
      </c>
      <c r="O40" s="87">
        <f>('Série Encadeada'!O40/'Série Encadeada'!O36-1)*100</f>
        <v>5.4379212974663416</v>
      </c>
      <c r="R40" s="86"/>
    </row>
    <row r="41" spans="1:18" s="85" customFormat="1" ht="12.95" customHeight="1" x14ac:dyDescent="0.2">
      <c r="A41" s="9" t="s">
        <v>31</v>
      </c>
      <c r="B41" s="10">
        <f>('Série Encadeada'!B41/'Série Encadeada'!B37-1)*100</f>
        <v>-2.3089445896655736</v>
      </c>
      <c r="C41" s="11">
        <f>('Série Encadeada'!C41/'Série Encadeada'!C37-1)*100</f>
        <v>11.256908714269187</v>
      </c>
      <c r="D41" s="11">
        <f>('Série Encadeada'!D41/'Série Encadeada'!D37-1)*100</f>
        <v>3.7201160696188396</v>
      </c>
      <c r="E41" s="11">
        <f>('Série Encadeada'!E41/'Série Encadeada'!E37-1)*100</f>
        <v>3.3693901884497057</v>
      </c>
      <c r="F41" s="11">
        <f>('Série Encadeada'!F41/'Série Encadeada'!F37-1)*100</f>
        <v>7.6951431888362398</v>
      </c>
      <c r="G41" s="12">
        <f>('Série Encadeada'!G41/'Série Encadeada'!G37-1)*100</f>
        <v>5.0765027650444106</v>
      </c>
      <c r="H41" s="11">
        <f>('Série Encadeada'!H41/'Série Encadeada'!H37-1)*100</f>
        <v>6.5129535018347395</v>
      </c>
      <c r="I41" s="11">
        <f>('Série Encadeada'!I41/'Série Encadeada'!I37-1)*100</f>
        <v>3.4841253027043884</v>
      </c>
      <c r="J41" s="11">
        <f>('Série Encadeada'!J41/'Série Encadeada'!J37-1)*100</f>
        <v>1.7883465773187224</v>
      </c>
      <c r="K41" s="11">
        <f>('Série Encadeada'!K41/'Série Encadeada'!K37-1)*100</f>
        <v>2.050612787318884</v>
      </c>
      <c r="L41" s="12">
        <f>('Série Encadeada'!L41/'Série Encadeada'!L37-1)*100</f>
        <v>3.1263127341705665</v>
      </c>
      <c r="M41" s="10">
        <f>('Série Encadeada'!M41/'Série Encadeada'!M37-1)*100</f>
        <v>3.4547170157885887</v>
      </c>
      <c r="N41" s="13">
        <f>('Série Encadeada'!N41/'Série Encadeada'!N37-1)*100</f>
        <v>6.7364351643324216</v>
      </c>
      <c r="O41" s="10">
        <f>('Série Encadeada'!O41/'Série Encadeada'!O37-1)*100</f>
        <v>3.8800978227365279</v>
      </c>
      <c r="R41" s="86"/>
    </row>
    <row r="42" spans="1:18" s="85" customFormat="1" ht="12.95" customHeight="1" x14ac:dyDescent="0.2">
      <c r="A42" s="9" t="s">
        <v>44</v>
      </c>
      <c r="B42" s="10">
        <f>('Série Encadeada'!B42/'Série Encadeada'!B38-1)*100</f>
        <v>3.3482820011642378</v>
      </c>
      <c r="C42" s="11">
        <f>('Série Encadeada'!C42/'Série Encadeada'!C38-1)*100</f>
        <v>-0.31016213237627932</v>
      </c>
      <c r="D42" s="11">
        <f>('Série Encadeada'!D42/'Série Encadeada'!D38-1)*100</f>
        <v>0.91632865084392279</v>
      </c>
      <c r="E42" s="11">
        <f>('Série Encadeada'!E42/'Série Encadeada'!E38-1)*100</f>
        <v>7.1036860066687746</v>
      </c>
      <c r="F42" s="11">
        <f>('Série Encadeada'!F42/'Série Encadeada'!F38-1)*100</f>
        <v>5.8686395179610384</v>
      </c>
      <c r="G42" s="12">
        <f>('Série Encadeada'!G42/'Série Encadeada'!G38-1)*100</f>
        <v>2.694717607894459</v>
      </c>
      <c r="H42" s="11">
        <f>('Série Encadeada'!H42/'Série Encadeada'!H38-1)*100</f>
        <v>6.2591129000226786</v>
      </c>
      <c r="I42" s="11">
        <f>('Série Encadeada'!I42/'Série Encadeada'!I38-1)*100</f>
        <v>4.1049433902186738</v>
      </c>
      <c r="J42" s="11">
        <f>('Série Encadeada'!J42/'Série Encadeada'!J38-1)*100</f>
        <v>1.548930812220739</v>
      </c>
      <c r="K42" s="11">
        <f>('Série Encadeada'!K42/'Série Encadeada'!K38-1)*100</f>
        <v>1.9935197137252336</v>
      </c>
      <c r="L42" s="12">
        <f>('Série Encadeada'!L42/'Série Encadeada'!L38-1)*100</f>
        <v>2.9196118903038748</v>
      </c>
      <c r="M42" s="10">
        <f>('Série Encadeada'!M42/'Série Encadeada'!M38-1)*100</f>
        <v>2.9266740043508044</v>
      </c>
      <c r="N42" s="13">
        <f>('Série Encadeada'!N42/'Série Encadeada'!N38-1)*100</f>
        <v>4.2917130279515714</v>
      </c>
      <c r="O42" s="10">
        <f>('Série Encadeada'!O42/'Série Encadeada'!O38-1)*100</f>
        <v>3.1075293450058883</v>
      </c>
      <c r="R42" s="86"/>
    </row>
    <row r="43" spans="1:18" s="85" customFormat="1" ht="12.95" customHeight="1" x14ac:dyDescent="0.2">
      <c r="A43" s="9" t="s">
        <v>56</v>
      </c>
      <c r="B43" s="10">
        <f>('Série Encadeada'!B43/'Série Encadeada'!B39-1)*100</f>
        <v>-1.8140507747973045</v>
      </c>
      <c r="C43" s="11">
        <f>('Série Encadeada'!C43/'Série Encadeada'!C39-1)*100</f>
        <v>-2.4428684055895489</v>
      </c>
      <c r="D43" s="11">
        <f>('Série Encadeada'!D43/'Série Encadeada'!D39-1)*100</f>
        <v>0.23416450562290247</v>
      </c>
      <c r="E43" s="11">
        <f>('Série Encadeada'!E43/'Série Encadeada'!E39-1)*100</f>
        <v>4.7202229269302842</v>
      </c>
      <c r="F43" s="11">
        <f>('Série Encadeada'!F43/'Série Encadeada'!F39-1)*100</f>
        <v>6.1860307371515155</v>
      </c>
      <c r="G43" s="12">
        <f>('Série Encadeada'!G43/'Série Encadeada'!G39-1)*100</f>
        <v>1.6478712958185371</v>
      </c>
      <c r="H43" s="11">
        <f>('Série Encadeada'!H43/'Série Encadeada'!H39-1)*100</f>
        <v>2.8433736151600275</v>
      </c>
      <c r="I43" s="11">
        <f>('Série Encadeada'!I43/'Série Encadeada'!I39-1)*100</f>
        <v>5.2802619655154093</v>
      </c>
      <c r="J43" s="11">
        <f>('Série Encadeada'!J43/'Série Encadeada'!J39-1)*100</f>
        <v>1.7405342463992834</v>
      </c>
      <c r="K43" s="11">
        <f>('Série Encadeada'!K43/'Série Encadeada'!K39-1)*100</f>
        <v>2.0284889178814325</v>
      </c>
      <c r="L43" s="12">
        <f>('Série Encadeada'!L43/'Série Encadeada'!L39-1)*100</f>
        <v>2.2882579756962951</v>
      </c>
      <c r="M43" s="10">
        <f>('Série Encadeada'!M43/'Série Encadeada'!M39-1)*100</f>
        <v>1.861519665231115</v>
      </c>
      <c r="N43" s="13">
        <f>('Série Encadeada'!N43/'Série Encadeada'!N39-1)*100</f>
        <v>0.44667224423018403</v>
      </c>
      <c r="O43" s="10">
        <f>('Série Encadeada'!O43/'Série Encadeada'!O39-1)*100</f>
        <v>1.6713782939300481</v>
      </c>
      <c r="R43" s="86"/>
    </row>
    <row r="44" spans="1:18" s="85" customFormat="1" ht="12.95" customHeight="1" x14ac:dyDescent="0.2">
      <c r="A44" s="9" t="s">
        <v>68</v>
      </c>
      <c r="B44" s="91">
        <f>('Série Encadeada'!B44/'Série Encadeada'!B40-1)*100</f>
        <v>-5.8009567490017844</v>
      </c>
      <c r="C44" s="92">
        <f>('Série Encadeada'!C44/'Série Encadeada'!C40-1)*100</f>
        <v>1.134181573725157</v>
      </c>
      <c r="D44" s="92">
        <f>('Série Encadeada'!D44/'Série Encadeada'!D40-1)*100</f>
        <v>-1.0272231154147438</v>
      </c>
      <c r="E44" s="92">
        <f>('Série Encadeada'!E44/'Série Encadeada'!E40-1)*100</f>
        <v>3.8146550969691662</v>
      </c>
      <c r="F44" s="92">
        <f>('Série Encadeada'!F44/'Série Encadeada'!F40-1)*100</f>
        <v>5.5123668777872448</v>
      </c>
      <c r="G44" s="93">
        <f>('Série Encadeada'!G44/'Série Encadeada'!G40-1)*100</f>
        <v>1.2270310632015891</v>
      </c>
      <c r="H44" s="92">
        <f>('Série Encadeada'!H44/'Série Encadeada'!H40-1)*100</f>
        <v>2.1105014018925727</v>
      </c>
      <c r="I44" s="92">
        <f>('Série Encadeada'!I44/'Série Encadeada'!I40-1)*100</f>
        <v>3.6782957443886044</v>
      </c>
      <c r="J44" s="92">
        <f>('Série Encadeada'!J44/'Série Encadeada'!J40-1)*100</f>
        <v>1.5401381441600082</v>
      </c>
      <c r="K44" s="92">
        <f>('Série Encadeada'!K44/'Série Encadeada'!K40-1)*100</f>
        <v>1.4075179286091144</v>
      </c>
      <c r="L44" s="93">
        <f>('Série Encadeada'!L44/'Série Encadeada'!L40-1)*100</f>
        <v>1.4042377869558198</v>
      </c>
      <c r="M44" s="91">
        <f>('Série Encadeada'!M44/'Série Encadeada'!M40-1)*100</f>
        <v>1.0264572540386041</v>
      </c>
      <c r="N44" s="94">
        <f>('Série Encadeada'!N44/'Série Encadeada'!N40-1)*100</f>
        <v>3.8164704604223276</v>
      </c>
      <c r="O44" s="91">
        <f>('Série Encadeada'!O44/'Série Encadeada'!O40-1)*100</f>
        <v>1.3889040235870453</v>
      </c>
      <c r="R44" s="86"/>
    </row>
    <row r="45" spans="1:18" s="85" customFormat="1" ht="12.95" customHeight="1" x14ac:dyDescent="0.2">
      <c r="A45" s="15" t="s">
        <v>32</v>
      </c>
      <c r="B45" s="95">
        <f>('Série Encadeada'!B45/'Série Encadeada'!B41-1)*100</f>
        <v>-1.6449002702313753</v>
      </c>
      <c r="C45" s="96">
        <f>('Série Encadeada'!C45/'Série Encadeada'!C41-1)*100</f>
        <v>-5.0398933903189054</v>
      </c>
      <c r="D45" s="96">
        <f>('Série Encadeada'!D45/'Série Encadeada'!D41-1)*100</f>
        <v>-3.8115880927973689</v>
      </c>
      <c r="E45" s="96">
        <f>('Série Encadeada'!E45/'Série Encadeada'!E41-1)*100</f>
        <v>6.4827837833810964</v>
      </c>
      <c r="F45" s="96">
        <f>('Série Encadeada'!F45/'Série Encadeada'!F41-1)*100</f>
        <v>6.0802552352768435</v>
      </c>
      <c r="G45" s="97">
        <f>('Série Encadeada'!G45/'Série Encadeada'!G41-1)*100</f>
        <v>-0.76541156298683966</v>
      </c>
      <c r="H45" s="96">
        <f>('Série Encadeada'!H45/'Série Encadeada'!H41-1)*100</f>
        <v>-0.97095666283778526</v>
      </c>
      <c r="I45" s="96">
        <f>('Série Encadeada'!I45/'Série Encadeada'!I41-1)*100</f>
        <v>2.914437783384205</v>
      </c>
      <c r="J45" s="96">
        <f>('Série Encadeada'!J45/'Série Encadeada'!J41-1)*100</f>
        <v>6.6228002145048759</v>
      </c>
      <c r="K45" s="96">
        <f>('Série Encadeada'!K45/'Série Encadeada'!K41-1)*100</f>
        <v>1.2913585008139661</v>
      </c>
      <c r="L45" s="97">
        <f>('Série Encadeada'!L45/'Série Encadeada'!L41-1)*100</f>
        <v>3.3117295119500012</v>
      </c>
      <c r="M45" s="95">
        <f>('Série Encadeada'!M45/'Série Encadeada'!M41-1)*100</f>
        <v>1.3157334203530269</v>
      </c>
      <c r="N45" s="98">
        <f>('Série Encadeada'!N45/'Série Encadeada'!N41-1)*100</f>
        <v>4.1395276778082746</v>
      </c>
      <c r="O45" s="95">
        <f>('Série Encadeada'!O45/'Série Encadeada'!O41-1)*100</f>
        <v>1.6693721927395044</v>
      </c>
      <c r="P45" s="134"/>
      <c r="R45" s="86"/>
    </row>
    <row r="46" spans="1:18" s="85" customFormat="1" ht="12.95" customHeight="1" x14ac:dyDescent="0.2">
      <c r="A46" s="15" t="s">
        <v>45</v>
      </c>
      <c r="B46" s="95">
        <f>('Série Encadeada'!B46/'Série Encadeada'!B42-1)*100</f>
        <v>21.49561027900473</v>
      </c>
      <c r="C46" s="96">
        <f>('Série Encadeada'!C46/'Série Encadeada'!C42-1)*100</f>
        <v>-1.9882578282816921</v>
      </c>
      <c r="D46" s="96">
        <f>('Série Encadeada'!D46/'Série Encadeada'!D42-1)*100</f>
        <v>-4.9667282085459679</v>
      </c>
      <c r="E46" s="96">
        <f>('Série Encadeada'!E46/'Série Encadeada'!E42-1)*100</f>
        <v>0.90830913026007654</v>
      </c>
      <c r="F46" s="96">
        <f>('Série Encadeada'!F46/'Série Encadeada'!F42-1)*100</f>
        <v>3.6975542982087495</v>
      </c>
      <c r="G46" s="97">
        <f>('Série Encadeada'!G46/'Série Encadeada'!G42-1)*100</f>
        <v>-1.8896939523991407</v>
      </c>
      <c r="H46" s="96">
        <f>('Série Encadeada'!H46/'Série Encadeada'!H42-1)*100</f>
        <v>-1.257938848484319</v>
      </c>
      <c r="I46" s="96">
        <f>('Série Encadeada'!I46/'Série Encadeada'!I42-1)*100</f>
        <v>-1.4768934589487248</v>
      </c>
      <c r="J46" s="96">
        <f>('Série Encadeada'!J46/'Série Encadeada'!J42-1)*100</f>
        <v>6.5613300659530527</v>
      </c>
      <c r="K46" s="96">
        <f>('Série Encadeada'!K46/'Série Encadeada'!K42-1)*100</f>
        <v>1.4191031868188819</v>
      </c>
      <c r="L46" s="97">
        <f>('Série Encadeada'!L46/'Série Encadeada'!L42-1)*100</f>
        <v>3.0051936260916179</v>
      </c>
      <c r="M46" s="95">
        <f>('Série Encadeada'!M46/'Série Encadeada'!M42-1)*100</f>
        <v>3.6327202048810792</v>
      </c>
      <c r="N46" s="98">
        <f>('Série Encadeada'!N46/'Série Encadeada'!N42-1)*100</f>
        <v>5.6569574805227729</v>
      </c>
      <c r="O46" s="95">
        <f>('Série Encadeada'!O46/'Série Encadeada'!O42-1)*100</f>
        <v>3.8937806383994911</v>
      </c>
      <c r="P46" s="134"/>
      <c r="R46" s="86"/>
    </row>
    <row r="47" spans="1:18" s="85" customFormat="1" ht="12.95" customHeight="1" x14ac:dyDescent="0.2">
      <c r="A47" s="15" t="s">
        <v>57</v>
      </c>
      <c r="B47" s="95">
        <f>('Série Encadeada'!B47/'Série Encadeada'!B43-1)*100</f>
        <v>32.123864672783057</v>
      </c>
      <c r="C47" s="96">
        <f>('Série Encadeada'!C47/'Série Encadeada'!C43-1)*100</f>
        <v>1.1010055695517496</v>
      </c>
      <c r="D47" s="96">
        <f>('Série Encadeada'!D47/'Série Encadeada'!D43-1)*100</f>
        <v>-0.92490381085045259</v>
      </c>
      <c r="E47" s="96">
        <f>('Série Encadeada'!E47/'Série Encadeada'!E43-1)*100</f>
        <v>-1.5811892871645639</v>
      </c>
      <c r="F47" s="96">
        <f>('Série Encadeada'!F47/'Série Encadeada'!F43-1)*100</f>
        <v>3.5925259943204724</v>
      </c>
      <c r="G47" s="97">
        <f>('Série Encadeada'!G47/'Série Encadeada'!G43-1)*100</f>
        <v>0.21388031422968634</v>
      </c>
      <c r="H47" s="96">
        <f>('Série Encadeada'!H47/'Série Encadeada'!H43-1)*100</f>
        <v>1.0934514069768531</v>
      </c>
      <c r="I47" s="96">
        <f>('Série Encadeada'!I47/'Série Encadeada'!I43-1)*100</f>
        <v>-3.2355226130291737</v>
      </c>
      <c r="J47" s="96">
        <f>('Série Encadeada'!J47/'Série Encadeada'!J43-1)*100</f>
        <v>5.8610784253683823</v>
      </c>
      <c r="K47" s="96">
        <f>('Série Encadeada'!K47/'Série Encadeada'!K43-1)*100</f>
        <v>0.48283116763503386</v>
      </c>
      <c r="L47" s="97">
        <f>('Série Encadeada'!L47/'Série Encadeada'!L43-1)*100</f>
        <v>2.884896597292208</v>
      </c>
      <c r="M47" s="95">
        <f>('Série Encadeada'!M47/'Série Encadeada'!M43-1)*100</f>
        <v>4.7124493427619596</v>
      </c>
      <c r="N47" s="98">
        <f>('Série Encadeada'!N47/'Série Encadeada'!N43-1)*100</f>
        <v>5.6594931919355718</v>
      </c>
      <c r="O47" s="95">
        <f>('Série Encadeada'!O47/'Série Encadeada'!O43-1)*100</f>
        <v>4.8379636920384828</v>
      </c>
      <c r="P47" s="134"/>
      <c r="R47" s="86"/>
    </row>
    <row r="48" spans="1:18" s="85" customFormat="1" ht="12.95" customHeight="1" x14ac:dyDescent="0.2">
      <c r="A48" s="15" t="s">
        <v>69</v>
      </c>
      <c r="B48" s="95">
        <f>('Série Encadeada'!B48/'Série Encadeada'!B44-1)*100</f>
        <v>1.9862561229396558</v>
      </c>
      <c r="C48" s="96">
        <f>('Série Encadeada'!C48/'Série Encadeada'!C44-1)*100</f>
        <v>4.0578310991413069</v>
      </c>
      <c r="D48" s="96">
        <f>('Série Encadeada'!D48/'Série Encadeada'!D44-1)*100</f>
        <v>2.2208506110275472</v>
      </c>
      <c r="E48" s="96">
        <f>('Série Encadeada'!E48/'Série Encadeada'!E44-1)*100</f>
        <v>-1.7224466331411392</v>
      </c>
      <c r="F48" s="96">
        <f>('Série Encadeada'!F48/'Série Encadeada'!F44-1)*100</f>
        <v>2.0980311345804692</v>
      </c>
      <c r="G48" s="97">
        <f>('Série Encadeada'!G48/'Série Encadeada'!G44-1)*100</f>
        <v>2.2559758111583061</v>
      </c>
      <c r="H48" s="96">
        <f>('Série Encadeada'!H48/'Série Encadeada'!H44-1)*100</f>
        <v>1.085921234386289</v>
      </c>
      <c r="I48" s="96">
        <f>('Série Encadeada'!I48/'Série Encadeada'!I44-1)*100</f>
        <v>-0.77634197548064332</v>
      </c>
      <c r="J48" s="96">
        <f>('Série Encadeada'!J48/'Série Encadeada'!J44-1)*100</f>
        <v>5.657194194879267</v>
      </c>
      <c r="K48" s="96">
        <f>('Série Encadeada'!K48/'Série Encadeada'!K44-1)*100</f>
        <v>0.686288983862271</v>
      </c>
      <c r="L48" s="97">
        <f>('Série Encadeada'!L48/'Série Encadeada'!L44-1)*100</f>
        <v>3.3728455136563307</v>
      </c>
      <c r="M48" s="95">
        <f>('Série Encadeada'!M48/'Série Encadeada'!M44-1)*100</f>
        <v>2.4756697238708325</v>
      </c>
      <c r="N48" s="98">
        <f>('Série Encadeada'!N48/'Série Encadeada'!N44-1)*100</f>
        <v>4.5433354477006027</v>
      </c>
      <c r="O48" s="95">
        <f>('Série Encadeada'!O48/'Série Encadeada'!O44-1)*100</f>
        <v>2.7282489008099819</v>
      </c>
      <c r="P48" s="134"/>
      <c r="R48" s="86"/>
    </row>
    <row r="49" spans="1:15" s="100" customFormat="1" ht="12.95" customHeight="1" x14ac:dyDescent="0.2">
      <c r="A49" s="9" t="s">
        <v>33</v>
      </c>
      <c r="B49" s="10">
        <f>('Série Encadeada'!B49/'Série Encadeada'!B45-1)*100</f>
        <v>7.1097549233597901</v>
      </c>
      <c r="C49" s="11">
        <f>('Série Encadeada'!C49/'Série Encadeada'!C45-1)*100</f>
        <v>-6.0755204349346332</v>
      </c>
      <c r="D49" s="11">
        <f>('Série Encadeada'!D49/'Série Encadeada'!D45-1)*100</f>
        <v>-0.47883351668666085</v>
      </c>
      <c r="E49" s="11">
        <f>('Série Encadeada'!E49/'Série Encadeada'!E45-1)*100</f>
        <v>-19.079513894814625</v>
      </c>
      <c r="F49" s="11">
        <f>('Série Encadeada'!F49/'Série Encadeada'!F45-1)*100</f>
        <v>3.9702779502142072</v>
      </c>
      <c r="G49" s="12">
        <f>('Série Encadeada'!G49/'Série Encadeada'!G45-1)*100</f>
        <v>-2.7047591461834886</v>
      </c>
      <c r="H49" s="11">
        <f>('Série Encadeada'!H49/'Série Encadeada'!H45-1)*100</f>
        <v>2.2565157148468629E-2</v>
      </c>
      <c r="I49" s="11">
        <f>('Série Encadeada'!I49/'Série Encadeada'!I45-1)*100</f>
        <v>-1.3382601382506021</v>
      </c>
      <c r="J49" s="11">
        <f>('Série Encadeada'!J49/'Série Encadeada'!J45-1)*100</f>
        <v>2.4319876210777913</v>
      </c>
      <c r="K49" s="11">
        <f>('Série Encadeada'!K49/'Série Encadeada'!K45-1)*100</f>
        <v>1.154499046404367</v>
      </c>
      <c r="L49" s="12">
        <f>('Série Encadeada'!L49/'Série Encadeada'!L45-1)*100</f>
        <v>0.96767205060928063</v>
      </c>
      <c r="M49" s="10">
        <f>('Série Encadeada'!M49/'Série Encadeada'!M45-1)*100</f>
        <v>0.66020634549570634</v>
      </c>
      <c r="N49" s="13">
        <f>('Série Encadeada'!N49/'Série Encadeada'!N45-1)*100</f>
        <v>0.78660284715104112</v>
      </c>
      <c r="O49" s="10">
        <f>('Série Encadeada'!O49/'Série Encadeada'!O45-1)*100</f>
        <v>0.67494451990897097</v>
      </c>
    </row>
    <row r="50" spans="1:15" s="100" customFormat="1" ht="12.95" customHeight="1" x14ac:dyDescent="0.2">
      <c r="A50" s="9" t="s">
        <v>46</v>
      </c>
      <c r="B50" s="10">
        <f>('Série Encadeada'!B50/'Série Encadeada'!B46-1)*100</f>
        <v>-3.941584634698525</v>
      </c>
      <c r="C50" s="11">
        <f>('Série Encadeada'!C50/'Série Encadeada'!C46-1)*100</f>
        <v>-5.2250828596763448</v>
      </c>
      <c r="D50" s="11">
        <f>('Série Encadeada'!D50/'Série Encadeada'!D46-1)*100</f>
        <v>3.5068221650296216</v>
      </c>
      <c r="E50" s="11">
        <f>('Série Encadeada'!E50/'Série Encadeada'!E46-1)*100</f>
        <v>-16.628800219277416</v>
      </c>
      <c r="F50" s="11">
        <f>('Série Encadeada'!F50/'Série Encadeada'!F46-1)*100</f>
        <v>5.5218817109634388</v>
      </c>
      <c r="G50" s="12">
        <f>('Série Encadeada'!G50/'Série Encadeada'!G46-1)*100</f>
        <v>-9.6113579304613062E-3</v>
      </c>
      <c r="H50" s="11">
        <f>('Série Encadeada'!H50/'Série Encadeada'!H46-1)*100</f>
        <v>0.68254335944750721</v>
      </c>
      <c r="I50" s="11">
        <f>('Série Encadeada'!I50/'Série Encadeada'!I46-1)*100</f>
        <v>2.0503895779943937</v>
      </c>
      <c r="J50" s="11">
        <f>('Série Encadeada'!J50/'Série Encadeada'!J46-1)*100</f>
        <v>1.764766671327056</v>
      </c>
      <c r="K50" s="11">
        <f>('Série Encadeada'!K50/'Série Encadeada'!K46-1)*100</f>
        <v>1.1961047980945105</v>
      </c>
      <c r="L50" s="12">
        <f>('Série Encadeada'!L50/'Série Encadeada'!L46-1)*100</f>
        <v>1.2750251832724935</v>
      </c>
      <c r="M50" s="10">
        <f>('Série Encadeada'!M50/'Série Encadeada'!M46-1)*100</f>
        <v>-0.12168839472659343</v>
      </c>
      <c r="N50" s="13">
        <f>('Série Encadeada'!N50/'Série Encadeada'!N46-1)*100</f>
        <v>0.36401144729005797</v>
      </c>
      <c r="O50" s="10">
        <f>('Série Encadeada'!O50/'Série Encadeada'!O46-1)*100</f>
        <v>-6.0679430203358642E-2</v>
      </c>
    </row>
    <row r="51" spans="1:15" s="100" customFormat="1" ht="12.95" customHeight="1" x14ac:dyDescent="0.2">
      <c r="A51" s="9" t="s">
        <v>58</v>
      </c>
      <c r="B51" s="10">
        <f>('Série Encadeada'!B51/'Série Encadeada'!B47-1)*100</f>
        <v>-6.6907505984774573</v>
      </c>
      <c r="C51" s="11">
        <f>('Série Encadeada'!C51/'Série Encadeada'!C47-1)*100</f>
        <v>-3.4918958767545583</v>
      </c>
      <c r="D51" s="11">
        <f>('Série Encadeada'!D51/'Série Encadeada'!D47-1)*100</f>
        <v>-0.37546584190649712</v>
      </c>
      <c r="E51" s="11">
        <f>('Série Encadeada'!E51/'Série Encadeada'!E47-1)*100</f>
        <v>-8.0549767370243881</v>
      </c>
      <c r="F51" s="11">
        <f>('Série Encadeada'!F51/'Série Encadeada'!F47-1)*100</f>
        <v>3.6690867925913029</v>
      </c>
      <c r="G51" s="12">
        <f>('Série Encadeada'!G51/'Série Encadeada'!G47-1)*100</f>
        <v>-0.83734874476164567</v>
      </c>
      <c r="H51" s="11">
        <f>('Série Encadeada'!H51/'Série Encadeada'!H47-1)*100</f>
        <v>-0.3014081767742427</v>
      </c>
      <c r="I51" s="11">
        <f>('Série Encadeada'!I51/'Série Encadeada'!I47-1)*100</f>
        <v>3.9206561225340275</v>
      </c>
      <c r="J51" s="11">
        <f>('Série Encadeada'!J51/'Série Encadeada'!J47-1)*100</f>
        <v>1.4565159229246172</v>
      </c>
      <c r="K51" s="11">
        <f>('Série Encadeada'!K51/'Série Encadeada'!K47-1)*100</f>
        <v>2.9578737790260323</v>
      </c>
      <c r="L51" s="12">
        <f>('Série Encadeada'!L51/'Série Encadeada'!L47-1)*100</f>
        <v>1.8031606736979677</v>
      </c>
      <c r="M51" s="10">
        <f>('Série Encadeada'!M51/'Série Encadeada'!M47-1)*100</f>
        <v>-0.28624711443803186</v>
      </c>
      <c r="N51" s="13">
        <f>('Série Encadeada'!N51/'Série Encadeada'!N47-1)*100</f>
        <v>0.39567591716946904</v>
      </c>
      <c r="O51" s="10">
        <f>('Série Encadeada'!O51/'Série Encadeada'!O47-1)*100</f>
        <v>-0.2008734007397539</v>
      </c>
    </row>
    <row r="52" spans="1:15" s="85" customFormat="1" ht="12.95" customHeight="1" x14ac:dyDescent="0.2">
      <c r="A52" s="9" t="s">
        <v>70</v>
      </c>
      <c r="B52" s="91">
        <f>('Série Encadeada'!B52/'Série Encadeada'!B48-1)*100</f>
        <v>18.390784010098592</v>
      </c>
      <c r="C52" s="92">
        <f>('Série Encadeada'!C52/'Série Encadeada'!C48-1)*100</f>
        <v>-7.1083294789280433</v>
      </c>
      <c r="D52" s="92">
        <f>('Série Encadeada'!D52/'Série Encadeada'!D48-1)*100</f>
        <v>-3.4688753112900761</v>
      </c>
      <c r="E52" s="92">
        <f>('Série Encadeada'!E52/'Série Encadeada'!E48-1)*100</f>
        <v>-2.628977276763822</v>
      </c>
      <c r="F52" s="92">
        <f>('Série Encadeada'!F52/'Série Encadeada'!F48-1)*100</f>
        <v>2.3162825192339476</v>
      </c>
      <c r="G52" s="93">
        <f>('Série Encadeada'!G52/'Série Encadeada'!G48-1)*100</f>
        <v>-2.8138607686644779</v>
      </c>
      <c r="H52" s="92">
        <f>('Série Encadeada'!H52/'Série Encadeada'!H48-1)*100</f>
        <v>-0.4177319629535714</v>
      </c>
      <c r="I52" s="92">
        <f>('Série Encadeada'!I52/'Série Encadeada'!I48-1)*100</f>
        <v>2.503370596318133</v>
      </c>
      <c r="J52" s="92">
        <f>('Série Encadeada'!J52/'Série Encadeada'!J48-1)*100</f>
        <v>1.0060830891058803</v>
      </c>
      <c r="K52" s="92">
        <f>('Série Encadeada'!K52/'Série Encadeada'!K48-1)*100</f>
        <v>2.6645129164805326</v>
      </c>
      <c r="L52" s="93">
        <f>('Série Encadeada'!L52/'Série Encadeada'!L48-1)*100</f>
        <v>1.6286154256926588</v>
      </c>
      <c r="M52" s="91">
        <f>('Série Encadeada'!M52/'Série Encadeada'!M48-1)*100</f>
        <v>1.3852765194315886</v>
      </c>
      <c r="N52" s="94">
        <f>('Série Encadeada'!N52/'Série Encadeada'!N48-1)*100</f>
        <v>2.586054231249002</v>
      </c>
      <c r="O52" s="91">
        <f>('Série Encadeada'!O52/'Série Encadeada'!O48-1)*100</f>
        <v>1.5360460282300981</v>
      </c>
    </row>
    <row r="53" spans="1:15" s="85" customFormat="1" ht="12.95" customHeight="1" x14ac:dyDescent="0.2">
      <c r="A53" s="20" t="s">
        <v>34</v>
      </c>
      <c r="B53" s="21">
        <f>('Série Encadeada'!B53/'Série Encadeada'!B49-1)*100</f>
        <v>11.753903728729176</v>
      </c>
      <c r="C53" s="22">
        <f>('Série Encadeada'!C53/'Série Encadeada'!C49-1)*100</f>
        <v>10.820855771640359</v>
      </c>
      <c r="D53" s="22">
        <f>('Série Encadeada'!D53/'Série Encadeada'!D49-1)*100</f>
        <v>0.29312862119881267</v>
      </c>
      <c r="E53" s="22">
        <f>('Série Encadeada'!E53/'Série Encadeada'!E49-1)*100</f>
        <v>9.967165114340947</v>
      </c>
      <c r="F53" s="22">
        <f>('Série Encadeada'!F53/'Série Encadeada'!F49-1)*100</f>
        <v>3.534544406011908</v>
      </c>
      <c r="G53" s="23">
        <f>('Série Encadeada'!G53/'Série Encadeada'!G49-1)*100</f>
        <v>4.2872999883667218</v>
      </c>
      <c r="H53" s="22">
        <f>('Série Encadeada'!H53/'Série Encadeada'!H49-1)*100</f>
        <v>5.6772020000815493</v>
      </c>
      <c r="I53" s="22">
        <f>('Série Encadeada'!I53/'Série Encadeada'!I49-1)*100</f>
        <v>8.1681042626672973</v>
      </c>
      <c r="J53" s="22">
        <f>('Série Encadeada'!J53/'Série Encadeada'!J49-1)*100</f>
        <v>1.2372648057719537</v>
      </c>
      <c r="K53" s="22">
        <f>('Série Encadeada'!K53/'Série Encadeada'!K49-1)*100</f>
        <v>6.4610198875292291E-2</v>
      </c>
      <c r="L53" s="23">
        <f>('Série Encadeada'!L53/'Série Encadeada'!L49-1)*100</f>
        <v>2.3724239236514233</v>
      </c>
      <c r="M53" s="21">
        <f>('Série Encadeada'!M53/'Série Encadeada'!M49-1)*100</f>
        <v>3.6674829400801023</v>
      </c>
      <c r="N53" s="24">
        <f>('Série Encadeada'!N53/'Série Encadeada'!N49-1)*100</f>
        <v>4.8534373729402835</v>
      </c>
      <c r="O53" s="21">
        <f>('Série Encadeada'!O53/'Série Encadeada'!O49-1)*100</f>
        <v>3.8088049882462949</v>
      </c>
    </row>
    <row r="54" spans="1:15" s="85" customFormat="1" ht="12.95" customHeight="1" x14ac:dyDescent="0.2">
      <c r="A54" s="20" t="s">
        <v>47</v>
      </c>
      <c r="B54" s="21">
        <f>('Série Encadeada'!B54/'Série Encadeada'!B50-1)*100</f>
        <v>-11.43814326229775</v>
      </c>
      <c r="C54" s="22">
        <f>('Série Encadeada'!C54/'Série Encadeada'!C50-1)*100</f>
        <v>1.1906650369443827</v>
      </c>
      <c r="D54" s="22">
        <f>('Série Encadeada'!D54/'Série Encadeada'!D50-1)*100</f>
        <v>-7.5971560944114502</v>
      </c>
      <c r="E54" s="22">
        <f>('Série Encadeada'!E54/'Série Encadeada'!E50-1)*100</f>
        <v>-7.7841254773472031</v>
      </c>
      <c r="F54" s="22">
        <f>('Série Encadeada'!F54/'Série Encadeada'!F50-1)*100</f>
        <v>-2.8303288869382492</v>
      </c>
      <c r="G54" s="23">
        <f>('Série Encadeada'!G54/'Série Encadeada'!G50-1)*100</f>
        <v>-4.3012783326825677</v>
      </c>
      <c r="H54" s="22">
        <f>('Série Encadeada'!H54/'Série Encadeada'!H50-1)*100</f>
        <v>0.50585196658490261</v>
      </c>
      <c r="I54" s="22">
        <f>('Série Encadeada'!I54/'Série Encadeada'!I50-1)*100</f>
        <v>1.1585665371211862</v>
      </c>
      <c r="J54" s="22">
        <f>('Série Encadeada'!J54/'Série Encadeada'!J50-1)*100</f>
        <v>0.570548934895454</v>
      </c>
      <c r="K54" s="22">
        <f>('Série Encadeada'!K54/'Série Encadeada'!K50-1)*100</f>
        <v>0.23410477015350928</v>
      </c>
      <c r="L54" s="23">
        <f>('Série Encadeada'!L54/'Série Encadeada'!L50-1)*100</f>
        <v>0.46868532172132937</v>
      </c>
      <c r="M54" s="21">
        <f>('Série Encadeada'!M54/'Série Encadeada'!M50-1)*100</f>
        <v>-2.2557607765396392</v>
      </c>
      <c r="N54" s="24">
        <f>('Série Encadeada'!N54/'Série Encadeada'!N50-1)*100</f>
        <v>-0.8659196780848033</v>
      </c>
      <c r="O54" s="21">
        <f>('Série Encadeada'!O54/'Série Encadeada'!O50-1)*100</f>
        <v>-2.0823580433386502</v>
      </c>
    </row>
    <row r="55" spans="1:15" s="85" customFormat="1" ht="12.95" customHeight="1" x14ac:dyDescent="0.2">
      <c r="A55" s="20" t="s">
        <v>59</v>
      </c>
      <c r="B55" s="21">
        <f>('Série Encadeada'!B55/'Série Encadeada'!B51-1)*100</f>
        <v>-13.057895208937442</v>
      </c>
      <c r="C55" s="22">
        <f>('Série Encadeada'!C55/'Série Encadeada'!C51-1)*100</f>
        <v>0.51906667041416998</v>
      </c>
      <c r="D55" s="22">
        <f>('Série Encadeada'!D55/'Série Encadeada'!D51-1)*100</f>
        <v>-5.9490713630666718</v>
      </c>
      <c r="E55" s="22">
        <f>('Série Encadeada'!E55/'Série Encadeada'!E51-1)*100</f>
        <v>-15.413636603589431</v>
      </c>
      <c r="F55" s="22">
        <f>('Série Encadeada'!F55/'Série Encadeada'!F51-1)*100</f>
        <v>-6.0794082834314871</v>
      </c>
      <c r="G55" s="23">
        <f>('Série Encadeada'!G55/'Série Encadeada'!G51-1)*100</f>
        <v>-5.0706857804391543</v>
      </c>
      <c r="H55" s="22">
        <f>('Série Encadeada'!H55/'Série Encadeada'!H51-1)*100</f>
        <v>0.86522083492563961</v>
      </c>
      <c r="I55" s="22">
        <f>('Série Encadeada'!I55/'Série Encadeada'!I51-1)*100</f>
        <v>-0.78805597897803059</v>
      </c>
      <c r="J55" s="22">
        <f>('Série Encadeada'!J55/'Série Encadeada'!J51-1)*100</f>
        <v>-0.10890975486005372</v>
      </c>
      <c r="K55" s="22">
        <f>('Série Encadeada'!K55/'Série Encadeada'!K51-1)*100</f>
        <v>-0.61407425092130374</v>
      </c>
      <c r="L55" s="23">
        <f>('Série Encadeada'!L55/'Série Encadeada'!L51-1)*100</f>
        <v>-0.12056077344648752</v>
      </c>
      <c r="M55" s="21">
        <f>('Série Encadeada'!M55/'Série Encadeada'!M51-1)*100</f>
        <v>-2.8310777575795143</v>
      </c>
      <c r="N55" s="24">
        <f>('Série Encadeada'!N55/'Série Encadeada'!N51-1)*100</f>
        <v>-1.3542285136535881</v>
      </c>
      <c r="O55" s="21">
        <f>('Série Encadeada'!O55/'Série Encadeada'!O51-1)*100</f>
        <v>-2.6465665522104276</v>
      </c>
    </row>
    <row r="56" spans="1:15" s="85" customFormat="1" ht="12.95" customHeight="1" x14ac:dyDescent="0.2">
      <c r="A56" s="20" t="s">
        <v>71</v>
      </c>
      <c r="B56" s="21">
        <f>('Série Encadeada'!B56/'Série Encadeada'!B52-1)*100</f>
        <v>5.0854123053728051</v>
      </c>
      <c r="C56" s="22">
        <f>('Série Encadeada'!C56/'Série Encadeada'!C52-1)*100</f>
        <v>-4.4374870499893309</v>
      </c>
      <c r="D56" s="22">
        <f>('Série Encadeada'!D56/'Série Encadeada'!D52-1)*100</f>
        <v>-6.0795932170951028</v>
      </c>
      <c r="E56" s="22">
        <f>('Série Encadeada'!E56/'Série Encadeada'!E52-1)*100</f>
        <v>-15.019580505555219</v>
      </c>
      <c r="F56" s="22">
        <f>('Série Encadeada'!F56/'Série Encadeada'!F52-1)*100</f>
        <v>-3.0817601248597115</v>
      </c>
      <c r="G56" s="23">
        <f>('Série Encadeada'!G56/'Série Encadeada'!G52-1)*100</f>
        <v>-5.7574512982335619</v>
      </c>
      <c r="H56" s="22">
        <f>('Série Encadeada'!H56/'Série Encadeada'!H52-1)*100</f>
        <v>1.4022117084813379</v>
      </c>
      <c r="I56" s="22">
        <f>('Série Encadeada'!I56/'Série Encadeada'!I52-1)*100</f>
        <v>-2.5020277247502221</v>
      </c>
      <c r="J56" s="22">
        <f>('Série Encadeada'!J56/'Série Encadeada'!J52-1)*100</f>
        <v>-0.3722298426827475</v>
      </c>
      <c r="K56" s="22">
        <f>('Série Encadeada'!K56/'Série Encadeada'!K52-1)*100</f>
        <v>-0.73809476862148893</v>
      </c>
      <c r="L56" s="23">
        <f>('Série Encadeada'!L56/'Série Encadeada'!L52-1)*100</f>
        <v>-0.30297440383151297</v>
      </c>
      <c r="M56" s="21">
        <f>('Série Encadeada'!M56/'Série Encadeada'!M52-1)*100</f>
        <v>-1.4558514922425325</v>
      </c>
      <c r="N56" s="24">
        <f>('Série Encadeada'!N56/'Série Encadeada'!N52-1)*100</f>
        <v>-1.2695978843570765</v>
      </c>
      <c r="O56" s="21">
        <f>('Série Encadeada'!O56/'Série Encadeada'!O52-1)*100</f>
        <v>-1.4452341229582388</v>
      </c>
    </row>
    <row r="57" spans="1:15" s="85" customFormat="1" ht="12.95" customHeight="1" x14ac:dyDescent="0.2">
      <c r="A57" s="9" t="s">
        <v>35</v>
      </c>
      <c r="B57" s="10">
        <f>('Série Encadeada'!B57/'Série Encadeada'!B53-1)*100</f>
        <v>-13.307505984569323</v>
      </c>
      <c r="C57" s="11">
        <f>('Série Encadeada'!C57/'Série Encadeada'!C53-1)*100</f>
        <v>0.72061009425703482</v>
      </c>
      <c r="D57" s="11">
        <f>('Série Encadeada'!D57/'Série Encadeada'!D53-1)*100</f>
        <v>-6.0041366428598248</v>
      </c>
      <c r="E57" s="11">
        <f>('Série Encadeada'!E57/'Série Encadeada'!E53-1)*100</f>
        <v>-12.206014953847999</v>
      </c>
      <c r="F57" s="11">
        <f>('Série Encadeada'!F57/'Série Encadeada'!F53-1)*100</f>
        <v>-9.290396023034786</v>
      </c>
      <c r="G57" s="12">
        <f>('Série Encadeada'!G57/'Série Encadeada'!G53-1)*100</f>
        <v>-5.8837165130102846</v>
      </c>
      <c r="H57" s="11">
        <f>('Série Encadeada'!H57/'Série Encadeada'!H53-1)*100</f>
        <v>-2.4942572236162919</v>
      </c>
      <c r="I57" s="11">
        <f>('Série Encadeada'!I57/'Série Encadeada'!I53-1)*100</f>
        <v>-6.9087965304254428</v>
      </c>
      <c r="J57" s="11">
        <f>('Série Encadeada'!J57/'Série Encadeada'!J53-1)*100</f>
        <v>-2.3180530816771405</v>
      </c>
      <c r="K57" s="11">
        <f>('Série Encadeada'!K57/'Série Encadeada'!K53-1)*100</f>
        <v>-0.98886215106215314</v>
      </c>
      <c r="L57" s="12">
        <f>('Série Encadeada'!L57/'Série Encadeada'!L53-1)*100</f>
        <v>-2.2364975408990295</v>
      </c>
      <c r="M57" s="10">
        <f>('Série Encadeada'!M57/'Série Encadeada'!M53-1)*100</f>
        <v>-3.9367847852409543</v>
      </c>
      <c r="N57" s="13">
        <f>('Série Encadeada'!N57/'Série Encadeada'!N53-1)*100</f>
        <v>-5.0272762435521257</v>
      </c>
      <c r="O57" s="10">
        <f>('Série Encadeada'!O57/'Série Encadeada'!O53-1)*100</f>
        <v>-4.0689695422834742</v>
      </c>
    </row>
    <row r="58" spans="1:15" s="85" customFormat="1" ht="12.95" customHeight="1" x14ac:dyDescent="0.2">
      <c r="A58" s="9" t="s">
        <v>86</v>
      </c>
      <c r="B58" s="10">
        <f>('Série Encadeada'!B58/'Série Encadeada'!B54-1)*100</f>
        <v>1.273025547841633</v>
      </c>
      <c r="C58" s="11">
        <f>('Série Encadeada'!C58/'Série Encadeada'!C54-1)*100</f>
        <v>9.1424356659096873</v>
      </c>
      <c r="D58" s="11">
        <f>('Série Encadeada'!D58/'Série Encadeada'!D54-1)*100</f>
        <v>-7.5391749410664399</v>
      </c>
      <c r="E58" s="11">
        <f>('Série Encadeada'!E58/'Série Encadeada'!E54-1)*100</f>
        <v>-7.1855979053279784</v>
      </c>
      <c r="F58" s="11">
        <f>('Série Encadeada'!F58/'Série Encadeada'!F54-1)*100</f>
        <v>-11.135591105168208</v>
      </c>
      <c r="G58" s="12">
        <f>('Série Encadeada'!G58/'Série Encadeada'!G54-1)*100</f>
        <v>-4.8849285750237286</v>
      </c>
      <c r="H58" s="11">
        <f>('Série Encadeada'!H58/'Série Encadeada'!H54-1)*100</f>
        <v>-3.8667935599254522</v>
      </c>
      <c r="I58" s="11">
        <f>('Série Encadeada'!I58/'Série Encadeada'!I54-1)*100</f>
        <v>-5.9850920281693583</v>
      </c>
      <c r="J58" s="11">
        <f>('Série Encadeada'!J58/'Série Encadeada'!J54-1)*100</f>
        <v>-2.7157410256607339</v>
      </c>
      <c r="K58" s="11">
        <f>('Série Encadeada'!K58/'Série Encadeada'!K54-1)*100</f>
        <v>-1.3833456409351186</v>
      </c>
      <c r="L58" s="12">
        <f>('Série Encadeada'!L58/'Série Encadeada'!L54-1)*100</f>
        <v>-2.8585222945732069</v>
      </c>
      <c r="M58" s="10">
        <f>('Série Encadeada'!M58/'Série Encadeada'!M54-1)*100</f>
        <v>-2.9588391236680445</v>
      </c>
      <c r="N58" s="13">
        <f>('Série Encadeada'!N58/'Série Encadeada'!N54-1)*100</f>
        <v>-5.217039692482162</v>
      </c>
      <c r="O58" s="10">
        <f>('Série Encadeada'!O58/'Série Encadeada'!O54-1)*100</f>
        <v>-3.2295131172807023</v>
      </c>
    </row>
    <row r="59" spans="1:15" s="85" customFormat="1" ht="12.95" customHeight="1" x14ac:dyDescent="0.2">
      <c r="A59" s="9" t="s">
        <v>88</v>
      </c>
      <c r="B59" s="10">
        <f>('Série Encadeada'!B59/'Série Encadeada'!B55-1)*100</f>
        <v>5.450224115128921</v>
      </c>
      <c r="C59" s="11">
        <f>('Série Encadeada'!C59/'Série Encadeada'!C55-1)*100</f>
        <v>6.7298516358012206</v>
      </c>
      <c r="D59" s="11">
        <f>('Série Encadeada'!D59/'Série Encadeada'!D55-1)*100</f>
        <v>-9.7663795336482284</v>
      </c>
      <c r="E59" s="11">
        <f>('Série Encadeada'!E59/'Série Encadeada'!E55-1)*100</f>
        <v>-6.0201319234967965</v>
      </c>
      <c r="F59" s="11">
        <f>('Série Encadeada'!F59/'Série Encadeada'!F55-1)*100</f>
        <v>-10.396240835396009</v>
      </c>
      <c r="G59" s="12">
        <f>('Série Encadeada'!G59/'Série Encadeada'!G55-1)*100</f>
        <v>-6.1996752553504786</v>
      </c>
      <c r="H59" s="11">
        <f>('Série Encadeada'!H59/'Série Encadeada'!H55-1)*100</f>
        <v>-6.0824918484657209</v>
      </c>
      <c r="I59" s="11">
        <f>('Série Encadeada'!I59/'Série Encadeada'!I55-1)*100</f>
        <v>-6.7044359456523654</v>
      </c>
      <c r="J59" s="11">
        <f>('Série Encadeada'!J59/'Série Encadeada'!J55-1)*100</f>
        <v>-3.1560881753258885</v>
      </c>
      <c r="K59" s="11">
        <f>('Série Encadeada'!K59/'Série Encadeada'!K55-1)*100</f>
        <v>-1.0036521072076643</v>
      </c>
      <c r="L59" s="12">
        <f>('Série Encadeada'!L59/'Série Encadeada'!L55-1)*100</f>
        <v>-3.5818783851717551</v>
      </c>
      <c r="M59" s="10">
        <f>('Série Encadeada'!M59/'Série Encadeada'!M55-1)*100</f>
        <v>-3.6694851956624031</v>
      </c>
      <c r="N59" s="13">
        <f>('Série Encadeada'!N59/'Série Encadeada'!N55-1)*100</f>
        <v>-5.9316816630484599</v>
      </c>
      <c r="O59" s="10">
        <f>('Série Encadeada'!O59/'Série Encadeada'!O55-1)*100</f>
        <v>-3.940340987884916</v>
      </c>
    </row>
    <row r="60" spans="1:15" s="100" customFormat="1" ht="12.95" customHeight="1" x14ac:dyDescent="0.2">
      <c r="A60" s="9" t="s">
        <v>93</v>
      </c>
      <c r="B60" s="91">
        <f>('Série Encadeada'!B60/'Série Encadeada'!B56-1)*100</f>
        <v>-10.974156344961505</v>
      </c>
      <c r="C60" s="92">
        <f>('Série Encadeada'!C60/'Série Encadeada'!C56-1)*100</f>
        <v>-0.23649362152365905</v>
      </c>
      <c r="D60" s="92">
        <f>('Série Encadeada'!D60/'Série Encadeada'!D56-1)*100</f>
        <v>-10.19466248487918</v>
      </c>
      <c r="E60" s="92">
        <f>('Série Encadeada'!E60/'Série Encadeada'!E56-1)*100</f>
        <v>-1.5923212838248157</v>
      </c>
      <c r="F60" s="92">
        <f>('Série Encadeada'!F60/'Série Encadeada'!F56-1)*100</f>
        <v>-13.056994760984963</v>
      </c>
      <c r="G60" s="93">
        <f>('Série Encadeada'!G60/'Série Encadeada'!G56-1)*100</f>
        <v>-8.0402327989323901</v>
      </c>
      <c r="H60" s="92">
        <f>('Série Encadeada'!H60/'Série Encadeada'!H56-1)*100</f>
        <v>-7.4829258707066471</v>
      </c>
      <c r="I60" s="92">
        <f>('Série Encadeada'!I60/'Série Encadeada'!I56-1)*100</f>
        <v>-6.6406828796401474</v>
      </c>
      <c r="J60" s="92">
        <f>('Série Encadeada'!J60/'Série Encadeada'!J56-1)*100</f>
        <v>-3.9900345558326333</v>
      </c>
      <c r="K60" s="92">
        <f>('Série Encadeada'!K60/'Série Encadeada'!K56-1)*100</f>
        <v>-0.71335553471576496</v>
      </c>
      <c r="L60" s="93">
        <f>('Série Encadeada'!L60/'Série Encadeada'!L56-1)*100</f>
        <v>-4.028247790883821</v>
      </c>
      <c r="M60" s="91">
        <f>('Série Encadeada'!M60/'Série Encadeada'!M56-1)*100</f>
        <v>-5.5555802730554831</v>
      </c>
      <c r="N60" s="94">
        <f>('Série Encadeada'!N60/'Série Encadeada'!N56-1)*100</f>
        <v>-7.9464299250149306</v>
      </c>
      <c r="O60" s="91">
        <f>('Série Encadeada'!O60/'Série Encadeada'!O56-1)*100</f>
        <v>-5.8491701895100556</v>
      </c>
    </row>
    <row r="61" spans="1:15" s="100" customFormat="1" ht="12.95" customHeight="1" x14ac:dyDescent="0.2">
      <c r="A61" s="15" t="s">
        <v>95</v>
      </c>
      <c r="B61" s="16">
        <f>('Série Encadeada'!B61/'Série Encadeada'!B57-1)*100</f>
        <v>2.6795192286572345</v>
      </c>
      <c r="C61" s="17">
        <f>('Série Encadeada'!C61/'Série Encadeada'!C57-1)*100</f>
        <v>-23.835828466779141</v>
      </c>
      <c r="D61" s="17">
        <f>('Série Encadeada'!D61/'Série Encadeada'!D57-1)*100</f>
        <v>-11.623807381167762</v>
      </c>
      <c r="E61" s="17">
        <f>('Série Encadeada'!E61/'Série Encadeada'!E57-1)*100</f>
        <v>3.7693803620326261</v>
      </c>
      <c r="F61" s="17">
        <f>('Série Encadeada'!F61/'Série Encadeada'!F57-1)*100</f>
        <v>-11.569846762528858</v>
      </c>
      <c r="G61" s="18">
        <f>('Série Encadeada'!G61/'Série Encadeada'!G57-1)*100</f>
        <v>-11.091172916868064</v>
      </c>
      <c r="H61" s="17">
        <f>('Série Encadeada'!H61/'Série Encadeada'!H57-1)*100</f>
        <v>-4.0799605683470519</v>
      </c>
      <c r="I61" s="17">
        <f>('Série Encadeada'!I61/'Série Encadeada'!I57-1)*100</f>
        <v>-5.3151119190821383</v>
      </c>
      <c r="J61" s="17">
        <f>('Série Encadeada'!J61/'Série Encadeada'!J57-1)*100</f>
        <v>-1.8321072015262785</v>
      </c>
      <c r="K61" s="17">
        <f>('Série Encadeada'!K61/'Série Encadeada'!K57-1)*100</f>
        <v>0.57988192785953796</v>
      </c>
      <c r="L61" s="18">
        <f>('Série Encadeada'!L61/'Série Encadeada'!L57-1)*100</f>
        <v>-2.0551737714653906</v>
      </c>
      <c r="M61" s="16">
        <f>('Série Encadeada'!M61/'Série Encadeada'!M57-1)*100</f>
        <v>-4.1847127789223286</v>
      </c>
      <c r="N61" s="19">
        <f>('Série Encadeada'!N61/'Série Encadeada'!N57-1)*100</f>
        <v>-5.3302690636689025</v>
      </c>
      <c r="O61" s="16">
        <f>('Série Encadeada'!O61/'Série Encadeada'!O57-1)*100</f>
        <v>-4.3222600659686528</v>
      </c>
    </row>
    <row r="62" spans="1:15" s="100" customFormat="1" ht="12.95" customHeight="1" x14ac:dyDescent="0.2">
      <c r="A62" s="15" t="s">
        <v>96</v>
      </c>
      <c r="B62" s="16">
        <f>('Série Encadeada'!B62/'Série Encadeada'!B58-1)*100</f>
        <v>11.055324443293291</v>
      </c>
      <c r="C62" s="17">
        <f>('Série Encadeada'!C62/'Série Encadeada'!C58-1)*100</f>
        <v>-21.076616444741259</v>
      </c>
      <c r="D62" s="17">
        <f>('Série Encadeada'!D62/'Série Encadeada'!D58-1)*100</f>
        <v>-2.8939973493123938</v>
      </c>
      <c r="E62" s="17">
        <f>('Série Encadeada'!E62/'Série Encadeada'!E58-1)*100</f>
        <v>17.729256490898358</v>
      </c>
      <c r="F62" s="17">
        <f>('Série Encadeada'!F62/'Série Encadeada'!F58-1)*100</f>
        <v>-10.742900053684245</v>
      </c>
      <c r="G62" s="18">
        <f>('Série Encadeada'!G62/'Série Encadeada'!G58-1)*100</f>
        <v>-5.9252838068472151</v>
      </c>
      <c r="H62" s="17">
        <f>('Série Encadeada'!H62/'Série Encadeada'!H58-1)*100</f>
        <v>-1.3299515099983505</v>
      </c>
      <c r="I62" s="17">
        <f>('Série Encadeada'!I62/'Série Encadeada'!I58-1)*100</f>
        <v>-3.1405090738312214</v>
      </c>
      <c r="J62" s="17">
        <f>('Série Encadeada'!J62/'Série Encadeada'!J58-1)*100</f>
        <v>-1.7519630472169312</v>
      </c>
      <c r="K62" s="17">
        <f>('Série Encadeada'!K62/'Série Encadeada'!K58-1)*100</f>
        <v>0.76785802746346388</v>
      </c>
      <c r="L62" s="18">
        <f>('Série Encadeada'!L62/'Série Encadeada'!L58-1)*100</f>
        <v>-1.0166646697321924</v>
      </c>
      <c r="M62" s="16">
        <f>('Série Encadeada'!M62/'Série Encadeada'!M58-1)*100</f>
        <v>-1.5580310121943941</v>
      </c>
      <c r="N62" s="19">
        <f>('Série Encadeada'!N62/'Série Encadeada'!N58-1)*100</f>
        <v>-1.9700547293174719</v>
      </c>
      <c r="O62" s="16">
        <f>('Série Encadeada'!O62/'Série Encadeada'!O58-1)*100</f>
        <v>-1.6077793722897304</v>
      </c>
    </row>
    <row r="63" spans="1:15" s="100" customFormat="1" ht="12.95" customHeight="1" x14ac:dyDescent="0.2">
      <c r="A63" s="15" t="s">
        <v>97</v>
      </c>
      <c r="B63" s="16">
        <f>('Série Encadeada'!B63/'Série Encadeada'!B59-1)*100</f>
        <v>9.6546525567181121</v>
      </c>
      <c r="C63" s="17">
        <f>('Série Encadeada'!C63/'Série Encadeada'!C59-1)*100</f>
        <v>-19.591343402524274</v>
      </c>
      <c r="D63" s="17">
        <f>('Série Encadeada'!D63/'Série Encadeada'!D59-1)*100</f>
        <v>0.83690007824870349</v>
      </c>
      <c r="E63" s="17">
        <f>('Série Encadeada'!E63/'Série Encadeada'!E59-1)*100</f>
        <v>22.567795150145397</v>
      </c>
      <c r="F63" s="17">
        <f>('Série Encadeada'!F63/'Série Encadeada'!F59-1)*100</f>
        <v>-11.828195951520614</v>
      </c>
      <c r="G63" s="18">
        <f>('Série Encadeada'!G63/'Série Encadeada'!G59-1)*100</f>
        <v>-3.4809786669371956</v>
      </c>
      <c r="H63" s="17">
        <f>('Série Encadeada'!H63/'Série Encadeada'!H59-1)*100</f>
        <v>0.23454294684019938</v>
      </c>
      <c r="I63" s="17">
        <f>('Série Encadeada'!I63/'Série Encadeada'!I59-1)*100</f>
        <v>-3.0069190033885751</v>
      </c>
      <c r="J63" s="17">
        <f>('Série Encadeada'!J63/'Série Encadeada'!J59-1)*100</f>
        <v>-1.7765251488043643</v>
      </c>
      <c r="K63" s="17">
        <f>('Série Encadeada'!K63/'Série Encadeada'!K59-1)*100</f>
        <v>0.61441983470968964</v>
      </c>
      <c r="L63" s="18">
        <f>('Série Encadeada'!L63/'Série Encadeada'!L59-1)*100</f>
        <v>-0.75683328360141022</v>
      </c>
      <c r="M63" s="16">
        <f>('Série Encadeada'!M63/'Série Encadeada'!M59-1)*100</f>
        <v>-0.90502059387658207</v>
      </c>
      <c r="N63" s="19">
        <f>('Série Encadeada'!N63/'Série Encadeada'!N59-1)*100</f>
        <v>-1.4542763193943431</v>
      </c>
      <c r="O63" s="16">
        <f>('Série Encadeada'!O63/'Série Encadeada'!O59-1)*100</f>
        <v>-0.97117146722812686</v>
      </c>
    </row>
    <row r="64" spans="1:15" s="100" customFormat="1" ht="12.95" customHeight="1" x14ac:dyDescent="0.2">
      <c r="A64" s="15" t="s">
        <v>98</v>
      </c>
      <c r="B64" s="16">
        <f>('Série Encadeada'!B64/'Série Encadeada'!B60-1)*100</f>
        <v>-1.097592437998629</v>
      </c>
      <c r="C64" s="17">
        <f>('Série Encadeada'!C64/'Série Encadeada'!C60-1)*100</f>
        <v>-7.3451237928037427</v>
      </c>
      <c r="D64" s="17">
        <f>('Série Encadeada'!D64/'Série Encadeada'!D60-1)*100</f>
        <v>-3.2185996452141263</v>
      </c>
      <c r="E64" s="17">
        <f>('Série Encadeada'!E64/'Série Encadeada'!E60-1)*100</f>
        <v>17.737637612504997</v>
      </c>
      <c r="F64" s="17">
        <f>('Série Encadeada'!F64/'Série Encadeada'!F60-1)*100</f>
        <v>-11.912979259764667</v>
      </c>
      <c r="G64" s="18">
        <f>('Série Encadeada'!G64/'Série Encadeada'!G60-1)*100</f>
        <v>-2.67086813895131</v>
      </c>
      <c r="H64" s="17">
        <f>('Série Encadeada'!H64/'Série Encadeada'!H60-1)*100</f>
        <v>1.1552937995644275</v>
      </c>
      <c r="I64" s="17">
        <f>('Série Encadeada'!I64/'Série Encadeada'!I60-1)*100</f>
        <v>-4.2659454999046993</v>
      </c>
      <c r="J64" s="17">
        <f>('Série Encadeada'!J64/'Série Encadeada'!J60-1)*100</f>
        <v>-1.6059151606443556</v>
      </c>
      <c r="K64" s="17">
        <f>('Série Encadeada'!K64/'Série Encadeada'!K60-1)*100</f>
        <v>-0.47818042896737856</v>
      </c>
      <c r="L64" s="18">
        <f>('Série Encadeada'!L64/'Série Encadeada'!L60-1)*100</f>
        <v>-1.0523244422246614</v>
      </c>
      <c r="M64" s="16">
        <f>('Série Encadeada'!M64/'Série Encadeada'!M60-1)*100</f>
        <v>-1.2880867969682797</v>
      </c>
      <c r="N64" s="19">
        <f>('Série Encadeada'!N64/'Série Encadeada'!N60-1)*100</f>
        <v>-1.1865614402318259</v>
      </c>
      <c r="O64" s="16">
        <f>('Série Encadeada'!O64/'Série Encadeada'!O60-1)*100</f>
        <v>-1.2739530727021831</v>
      </c>
    </row>
    <row r="65" spans="1:15" s="100" customFormat="1" ht="12.95" customHeight="1" x14ac:dyDescent="0.2">
      <c r="A65" s="9" t="s">
        <v>105</v>
      </c>
      <c r="B65" s="91">
        <f>('Série Encadeada'!B65/'Série Encadeada'!B61-1)*100</f>
        <v>18.17387341709864</v>
      </c>
      <c r="C65" s="92">
        <f>('Série Encadeada'!C65/'Série Encadeada'!C61-1)*100</f>
        <v>18.329741787260922</v>
      </c>
      <c r="D65" s="92">
        <f>('Série Encadeada'!D65/'Série Encadeada'!D61-1)*100</f>
        <v>-0.97036491543228687</v>
      </c>
      <c r="E65" s="92">
        <f>('Série Encadeada'!E65/'Série Encadeada'!E61-1)*100</f>
        <v>6.144812786004783</v>
      </c>
      <c r="F65" s="92">
        <f>('Série Encadeada'!F65/'Série Encadeada'!F61-1)*100</f>
        <v>-11.375596195756255</v>
      </c>
      <c r="G65" s="93">
        <f>('Série Encadeada'!G65/'Série Encadeada'!G61-1)*100</f>
        <v>-0.5938815267724995</v>
      </c>
      <c r="H65" s="92">
        <f>('Série Encadeada'!H65/'Série Encadeada'!H61-1)*100</f>
        <v>-0.50028705600472234</v>
      </c>
      <c r="I65" s="92">
        <f>('Série Encadeada'!I65/'Série Encadeada'!I61-1)*100</f>
        <v>2.94729319112641</v>
      </c>
      <c r="J65" s="92">
        <f>('Série Encadeada'!J65/'Série Encadeada'!J61-1)*100</f>
        <v>-1.3770897852525166</v>
      </c>
      <c r="K65" s="92">
        <f>('Série Encadeada'!K65/'Série Encadeada'!K61-1)*100</f>
        <v>-0.2412601817348814</v>
      </c>
      <c r="L65" s="93">
        <f>('Série Encadeada'!L65/'Série Encadeada'!L61-1)*100</f>
        <v>2.3699018503742231E-2</v>
      </c>
      <c r="M65" s="91">
        <f>('Série Encadeada'!M65/'Série Encadeada'!M61-1)*100</f>
        <v>0.32630825002881725</v>
      </c>
      <c r="N65" s="94">
        <f>('Série Encadeada'!N65/'Série Encadeada'!N61-1)*100</f>
        <v>-0.22141153634361865</v>
      </c>
      <c r="O65" s="91">
        <f>('Série Encadeada'!O65/'Série Encadeada'!O61-1)*100</f>
        <v>0.26098222995833975</v>
      </c>
    </row>
    <row r="66" spans="1:15" s="85" customFormat="1" ht="12.75" customHeight="1" x14ac:dyDescent="0.2">
      <c r="A66" s="146" t="s">
        <v>114</v>
      </c>
      <c r="B66" s="155">
        <f>('Série Encadeada'!B66/'Série Encadeada'!B62-1)*100</f>
        <v>10.533407155062857</v>
      </c>
      <c r="C66" s="156">
        <f>('Série Encadeada'!C66/'Série Encadeada'!C62-1)*100</f>
        <v>3.0893839047243521</v>
      </c>
      <c r="D66" s="156">
        <f>('Série Encadeada'!D66/'Série Encadeada'!D62-1)*100</f>
        <v>-0.97592669055708292</v>
      </c>
      <c r="E66" s="156">
        <f>('Série Encadeada'!E66/'Série Encadeada'!E62-1)*100</f>
        <v>-9.0218344515550335</v>
      </c>
      <c r="F66" s="156">
        <f>('Série Encadeada'!F66/'Série Encadeada'!F62-1)*100</f>
        <v>-9.4181605684920182</v>
      </c>
      <c r="G66" s="157">
        <f>('Série Encadeada'!G66/'Série Encadeada'!G62-1)*100</f>
        <v>-3.1728054585796084</v>
      </c>
      <c r="H66" s="156">
        <f>('Série Encadeada'!H66/'Série Encadeada'!H62-1)*100</f>
        <v>2.1839767166387025</v>
      </c>
      <c r="I66" s="156">
        <f>('Série Encadeada'!I66/'Série Encadeada'!I62-1)*100</f>
        <v>-0.73543913868013844</v>
      </c>
      <c r="J66" s="156">
        <f>('Série Encadeada'!J66/'Série Encadeada'!J62-1)*100</f>
        <v>7.8382075262339868E-2</v>
      </c>
      <c r="K66" s="156">
        <f>('Série Encadeada'!K66/'Série Encadeada'!K62-1)*100</f>
        <v>1.9494546675935531E-2</v>
      </c>
      <c r="L66" s="157">
        <f>('Série Encadeada'!L66/'Série Encadeada'!L62-1)*100</f>
        <v>0.92318050114774675</v>
      </c>
      <c r="M66" s="155">
        <f>('Série Encadeada'!M66/'Série Encadeada'!M62-1)*100</f>
        <v>1.2515339860218466</v>
      </c>
      <c r="N66" s="158">
        <f>('Série Encadeada'!N66/'Série Encadeada'!N62-1)*100</f>
        <v>1.5758062902323067</v>
      </c>
      <c r="O66" s="155">
        <f>('Série Encadeada'!O66/'Série Encadeada'!O62-1)*100</f>
        <v>1.2882735250827171</v>
      </c>
    </row>
    <row r="67" spans="1:15" s="85" customFormat="1" ht="12.75" customHeight="1" x14ac:dyDescent="0.2">
      <c r="A67" s="146" t="s">
        <v>119</v>
      </c>
      <c r="B67" s="155">
        <f>('Série Encadeada'!B67/'Série Encadeada'!B63-1)*100</f>
        <v>-0.61677960224303385</v>
      </c>
      <c r="C67" s="156">
        <f>('Série Encadeada'!C67/'Série Encadeada'!C63-1)*100</f>
        <v>-2.1322675948908909</v>
      </c>
      <c r="D67" s="156">
        <f>('Série Encadeada'!D67/'Série Encadeada'!D63-1)*100</f>
        <v>0.94960387026521431</v>
      </c>
      <c r="E67" s="156">
        <f>('Série Encadeada'!E67/'Série Encadeada'!E63-1)*100</f>
        <v>-5.9931499348713118</v>
      </c>
      <c r="F67" s="156">
        <f>('Série Encadeada'!F67/'Série Encadeada'!F63-1)*100</f>
        <v>-7.4743366289613871</v>
      </c>
      <c r="G67" s="157">
        <f>('Série Encadeada'!G67/'Série Encadeada'!G63-1)*100</f>
        <v>-1.80223824355219</v>
      </c>
      <c r="H67" s="156">
        <f>('Série Encadeada'!H67/'Série Encadeada'!H63-1)*100</f>
        <v>4.8388881754052537</v>
      </c>
      <c r="I67" s="156">
        <f>('Série Encadeada'!I67/'Série Encadeada'!I63-1)*100</f>
        <v>0.30336372681147861</v>
      </c>
      <c r="J67" s="156">
        <f>('Série Encadeada'!J67/'Série Encadeada'!J63-1)*100</f>
        <v>1.5821465647555266</v>
      </c>
      <c r="K67" s="156">
        <f>('Série Encadeada'!K67/'Série Encadeada'!K63-1)*100</f>
        <v>-0.20902367206313555</v>
      </c>
      <c r="L67" s="157">
        <f>('Série Encadeada'!L67/'Série Encadeada'!L63-1)*100</f>
        <v>2.0953305155455126</v>
      </c>
      <c r="M67" s="155">
        <f>('Série Encadeada'!M67/'Série Encadeada'!M63-1)*100</f>
        <v>1.1692120283977259</v>
      </c>
      <c r="N67" s="158">
        <f>('Série Encadeada'!N67/'Série Encadeada'!N63-1)*100</f>
        <v>3.0057043729372568</v>
      </c>
      <c r="O67" s="155">
        <f>('Série Encadeada'!O67/'Série Encadeada'!O63-1)*100</f>
        <v>1.3871772596879994</v>
      </c>
    </row>
    <row r="68" spans="1:15" s="100" customFormat="1" ht="12.75" customHeight="1" x14ac:dyDescent="0.2">
      <c r="A68" s="146" t="s">
        <v>120</v>
      </c>
      <c r="B68" s="155">
        <f>('Série Encadeada'!B68/'Série Encadeada'!B64-1)*100</f>
        <v>11.337171468074892</v>
      </c>
      <c r="C68" s="156">
        <f>('Série Encadeada'!C68/'Série Encadeada'!C64-1)*100</f>
        <v>-8.1105615031837885</v>
      </c>
      <c r="D68" s="156">
        <f>('Série Encadeada'!D68/'Série Encadeada'!D64-1)*100</f>
        <v>4.6009030787157679</v>
      </c>
      <c r="E68" s="156">
        <f>('Série Encadeada'!E68/'Série Encadeada'!E64-1)*100</f>
        <v>-13.096766142010964</v>
      </c>
      <c r="F68" s="156">
        <f>('Série Encadeada'!F68/'Série Encadeada'!F64-1)*100</f>
        <v>-3.2719333418838703</v>
      </c>
      <c r="G68" s="157">
        <f>('Série Encadeada'!G68/'Série Encadeada'!G64-1)*100</f>
        <v>-1.3105379993146427</v>
      </c>
      <c r="H68" s="156">
        <f>('Série Encadeada'!H68/'Série Encadeada'!H64-1)*100</f>
        <v>6.1912603097159735</v>
      </c>
      <c r="I68" s="156">
        <f>('Série Encadeada'!I68/'Série Encadeada'!I64-1)*100</f>
        <v>1.523640186691555</v>
      </c>
      <c r="J68" s="156">
        <f>('Série Encadeada'!J68/'Série Encadeada'!J64-1)*100</f>
        <v>3.4563867508591084</v>
      </c>
      <c r="K68" s="156">
        <f>('Série Encadeada'!K68/'Série Encadeada'!K64-1)*100</f>
        <v>0.42925227954537792</v>
      </c>
      <c r="L68" s="157">
        <f>('Série Encadeada'!L68/'Série Encadeada'!L64-1)*100</f>
        <v>3.4615155694884825</v>
      </c>
      <c r="M68" s="155">
        <f>('Série Encadeada'!M68/'Série Encadeada'!M64-1)*100</f>
        <v>2.2198792701905168</v>
      </c>
      <c r="N68" s="158">
        <f>('Série Encadeada'!N68/'Série Encadeada'!N64-1)*100</f>
        <v>4.9995693997665125</v>
      </c>
      <c r="O68" s="155">
        <f>('Série Encadeada'!O68/'Série Encadeada'!O64-1)*100</f>
        <v>2.5675023798147567</v>
      </c>
    </row>
    <row r="69" spans="1:15" s="164" customFormat="1" ht="12.75" customHeight="1" x14ac:dyDescent="0.2">
      <c r="A69" s="20" t="s">
        <v>123</v>
      </c>
      <c r="B69" s="16">
        <f>('Série Encadeada'!B69/'Série Encadeada'!B65-1)*100</f>
        <v>-4.2644123820179676</v>
      </c>
      <c r="C69" s="17">
        <f>('Série Encadeada'!C69/'Série Encadeada'!C65-1)*100</f>
        <v>-17.049899511323851</v>
      </c>
      <c r="D69" s="17">
        <f>('Série Encadeada'!D69/'Série Encadeada'!D65-1)*100</f>
        <v>2.9599594272488927</v>
      </c>
      <c r="E69" s="17">
        <f>('Série Encadeada'!E69/'Série Encadeada'!E65-1)*100</f>
        <v>-11.008041760742726</v>
      </c>
      <c r="F69" s="17">
        <f>('Série Encadeada'!F69/'Série Encadeada'!F65-1)*100</f>
        <v>-3.0291812773085347</v>
      </c>
      <c r="G69" s="18">
        <f>('Série Encadeada'!G69/'Série Encadeada'!G65-1)*100</f>
        <v>-2.7943795526941484</v>
      </c>
      <c r="H69" s="17">
        <f>('Série Encadeada'!H69/'Série Encadeada'!H65-1)*100</f>
        <v>4.7023246983880052</v>
      </c>
      <c r="I69" s="17">
        <f>('Série Encadeada'!I69/'Série Encadeada'!I65-1)*100</f>
        <v>-3.237306272036633</v>
      </c>
      <c r="J69" s="17">
        <f>('Série Encadeada'!J69/'Série Encadeada'!J65-1)*100</f>
        <v>2.9041156306509608</v>
      </c>
      <c r="K69" s="17">
        <f>('Série Encadeada'!K69/'Série Encadeada'!K65-1)*100</f>
        <v>0.15390379111810404</v>
      </c>
      <c r="L69" s="18">
        <f>('Série Encadeada'!L69/'Série Encadeada'!L65-1)*100</f>
        <v>2.5162283177843081</v>
      </c>
      <c r="M69" s="16">
        <f>('Série Encadeada'!M69/'Série Encadeada'!M65-1)*100</f>
        <v>1.5916797446774433</v>
      </c>
      <c r="N69" s="19">
        <f>('Série Encadeada'!N69/'Série Encadeada'!N65-1)*100</f>
        <v>3.5566949348714294</v>
      </c>
      <c r="O69" s="16">
        <f>('Série Encadeada'!O69/'Série Encadeada'!O65-1)*100</f>
        <v>1.8349619888683888</v>
      </c>
    </row>
    <row r="70" spans="1:15" s="164" customFormat="1" ht="12.75" customHeight="1" x14ac:dyDescent="0.2">
      <c r="A70" s="20" t="s">
        <v>124</v>
      </c>
      <c r="B70" s="16">
        <f>('Série Encadeada'!B70/'Série Encadeada'!B66-1)*100</f>
        <v>10.08501741039025</v>
      </c>
      <c r="C70" s="17">
        <f>('Série Encadeada'!C70/'Série Encadeada'!C66-1)*100</f>
        <v>1.1702551000470018</v>
      </c>
      <c r="D70" s="17">
        <f>('Série Encadeada'!D70/'Série Encadeada'!D66-1)*100</f>
        <v>0.99624126889548137</v>
      </c>
      <c r="E70" s="17">
        <f>('Série Encadeada'!E70/'Série Encadeada'!E66-1)*100</f>
        <v>0.49107974350377503</v>
      </c>
      <c r="F70" s="17">
        <f>('Série Encadeada'!F70/'Série Encadeada'!F66-1)*100</f>
        <v>-0.71113419300385949</v>
      </c>
      <c r="G70" s="18">
        <f>('Série Encadeada'!G70/'Série Encadeada'!G66-1)*100</f>
        <v>0.64241209492186258</v>
      </c>
      <c r="H70" s="17">
        <f>('Série Encadeada'!H70/'Série Encadeada'!H66-1)*100</f>
        <v>2.2889938414827782</v>
      </c>
      <c r="I70" s="17">
        <f>('Série Encadeada'!I70/'Série Encadeada'!I66-1)*100</f>
        <v>-1.8171679181026912</v>
      </c>
      <c r="J70" s="17">
        <f>('Série Encadeada'!J70/'Série Encadeada'!J66-1)*100</f>
        <v>1.5968037534918711</v>
      </c>
      <c r="K70" s="17">
        <f>('Série Encadeada'!K70/'Série Encadeada'!K66-1)*100</f>
        <v>-0.56186608947497163</v>
      </c>
      <c r="L70" s="18">
        <f>('Série Encadeada'!L70/'Série Encadeada'!L66-1)*100</f>
        <v>1.3127538417649687</v>
      </c>
      <c r="M70" s="16">
        <f>('Série Encadeada'!M70/'Série Encadeada'!M66-1)*100</f>
        <v>0.92866166079708101</v>
      </c>
      <c r="N70" s="19">
        <f>('Série Encadeada'!N70/'Série Encadeada'!N66-1)*100</f>
        <v>1.394495529781925</v>
      </c>
      <c r="O70" s="16">
        <f>('Série Encadeada'!O70/'Série Encadeada'!O66-1)*100</f>
        <v>0.9812976700302789</v>
      </c>
    </row>
    <row r="71" spans="1:15" s="164" customFormat="1" ht="12.75" customHeight="1" x14ac:dyDescent="0.2">
      <c r="A71" s="168" t="s">
        <v>125</v>
      </c>
      <c r="B71" s="173">
        <f>('Série Encadeada'!B71/'Série Encadeada'!B67-1)*100</f>
        <v>15.630754890968813</v>
      </c>
      <c r="C71" s="174">
        <f>('Série Encadeada'!C71/'Série Encadeada'!C67-1)*100</f>
        <v>3.0146692750160353</v>
      </c>
      <c r="D71" s="174">
        <f>('Série Encadeada'!D71/'Série Encadeada'!D67-1)*100</f>
        <v>-1.0653339016605479</v>
      </c>
      <c r="E71" s="174">
        <f>('Série Encadeada'!E71/'Série Encadeada'!E67-1)*100</f>
        <v>-2.5285821951696597</v>
      </c>
      <c r="F71" s="174">
        <f>('Série Encadeada'!F71/'Série Encadeada'!F67-1)*100</f>
        <v>1.5110213800643812</v>
      </c>
      <c r="G71" s="175">
        <f>('Série Encadeada'!G71/'Série Encadeada'!G67-1)*100</f>
        <v>-0.27004049528915886</v>
      </c>
      <c r="H71" s="174">
        <f>('Série Encadeada'!H71/'Série Encadeada'!H67-1)*100</f>
        <v>1.962649744554712</v>
      </c>
      <c r="I71" s="174">
        <f>('Série Encadeada'!I71/'Série Encadeada'!I67-1)*100</f>
        <v>-4.1259056123854609E-2</v>
      </c>
      <c r="J71" s="174">
        <f>('Série Encadeada'!J71/'Série Encadeada'!J67-1)*100</f>
        <v>0.82616861903472838</v>
      </c>
      <c r="K71" s="174">
        <f>('Série Encadeada'!K71/'Série Encadeada'!K67-1)*100</f>
        <v>-0.38706400774544125</v>
      </c>
      <c r="L71" s="175">
        <f>('Série Encadeada'!L71/'Série Encadeada'!L67-1)*100</f>
        <v>1.0636566988913465</v>
      </c>
      <c r="M71" s="173">
        <f>('Série Encadeada'!M71/'Série Encadeada'!M67-1)*100</f>
        <v>1.2486748246086421</v>
      </c>
      <c r="N71" s="176">
        <f>('Série Encadeada'!N71/'Série Encadeada'!N67-1)*100</f>
        <v>3.1717531780773633</v>
      </c>
      <c r="O71" s="173">
        <f>('Série Encadeada'!O71/'Série Encadeada'!O67-1)*100</f>
        <v>1.4866815632688324</v>
      </c>
    </row>
    <row r="72" spans="1:15" s="85" customFormat="1" ht="12.75" customHeight="1" x14ac:dyDescent="0.2">
      <c r="A72" s="191" t="s">
        <v>126</v>
      </c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</row>
    <row r="73" spans="1:15" s="85" customFormat="1" ht="12.75" customHeight="1" x14ac:dyDescent="0.2">
      <c r="A73" s="191" t="s">
        <v>117</v>
      </c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</row>
    <row r="74" spans="1:15" s="85" customFormat="1" ht="15.75" customHeight="1" x14ac:dyDescent="0.2">
      <c r="A74" s="192" t="s">
        <v>121</v>
      </c>
      <c r="B74" s="192"/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192"/>
      <c r="N74" s="192"/>
      <c r="O74" s="192"/>
    </row>
    <row r="75" spans="1:15" s="85" customFormat="1" ht="18.75" customHeight="1" x14ac:dyDescent="0.2">
      <c r="A75" s="192"/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</row>
    <row r="76" spans="1:15" s="85" customFormat="1" ht="12.75" customHeight="1" x14ac:dyDescent="0.2">
      <c r="C76" s="73"/>
      <c r="D76" s="73"/>
      <c r="E76" s="88"/>
      <c r="F76" s="73"/>
      <c r="G76" s="73"/>
      <c r="H76" s="88"/>
      <c r="I76" s="88"/>
      <c r="J76" s="73"/>
      <c r="K76" s="132"/>
      <c r="L76" s="88"/>
    </row>
    <row r="77" spans="1:15" s="85" customFormat="1" ht="12.75" customHeight="1" x14ac:dyDescent="0.2">
      <c r="C77" s="73"/>
      <c r="D77" s="73"/>
      <c r="E77" s="88"/>
      <c r="F77" s="73"/>
      <c r="G77" s="73"/>
      <c r="H77" s="88"/>
      <c r="I77" s="88"/>
      <c r="J77" s="73"/>
      <c r="K77" s="132"/>
      <c r="L77" s="88"/>
    </row>
    <row r="78" spans="1:15" s="85" customFormat="1" ht="12.75" customHeight="1" x14ac:dyDescent="0.2">
      <c r="C78" s="73"/>
      <c r="D78" s="73"/>
      <c r="E78" s="88"/>
      <c r="F78" s="73"/>
      <c r="G78" s="73"/>
      <c r="H78" s="88"/>
      <c r="I78" s="88"/>
      <c r="J78" s="73"/>
      <c r="K78" s="132"/>
      <c r="L78" s="88"/>
    </row>
    <row r="79" spans="1:15" s="85" customFormat="1" ht="12.75" customHeight="1" x14ac:dyDescent="0.2">
      <c r="C79" s="73"/>
      <c r="D79" s="73"/>
      <c r="E79" s="73"/>
      <c r="F79" s="73"/>
      <c r="G79" s="73"/>
      <c r="H79" s="73"/>
      <c r="I79" s="73"/>
      <c r="J79" s="73"/>
      <c r="K79" s="73"/>
      <c r="L79" s="73"/>
    </row>
    <row r="80" spans="1:15" s="85" customFormat="1" ht="12.75" customHeight="1" x14ac:dyDescent="0.2">
      <c r="C80" s="73"/>
      <c r="D80" s="73"/>
      <c r="E80" s="73"/>
      <c r="F80" s="73"/>
      <c r="G80" s="73"/>
      <c r="H80" s="73"/>
      <c r="I80" s="73"/>
      <c r="J80" s="73"/>
      <c r="K80" s="73"/>
      <c r="L80" s="73"/>
    </row>
    <row r="81" spans="3:12" s="85" customFormat="1" ht="12.75" customHeight="1" x14ac:dyDescent="0.2">
      <c r="C81" s="73"/>
      <c r="D81" s="73"/>
      <c r="E81" s="73"/>
      <c r="F81" s="73"/>
      <c r="G81" s="73"/>
      <c r="H81" s="73"/>
      <c r="I81" s="73"/>
      <c r="J81" s="73"/>
      <c r="K81" s="73"/>
      <c r="L81" s="73"/>
    </row>
    <row r="82" spans="3:12" s="85" customFormat="1" ht="12.75" customHeight="1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</row>
    <row r="83" spans="3:12" s="85" customFormat="1" ht="12.75" customHeight="1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</row>
    <row r="84" spans="3:12" s="85" customFormat="1" ht="12.75" customHeight="1" x14ac:dyDescent="0.2">
      <c r="C84" s="73"/>
      <c r="D84" s="73"/>
      <c r="E84" s="73"/>
      <c r="F84" s="73"/>
      <c r="G84" s="73"/>
      <c r="H84" s="73"/>
      <c r="I84" s="73"/>
      <c r="J84" s="73"/>
      <c r="K84" s="73"/>
      <c r="L84" s="73"/>
    </row>
    <row r="85" spans="3:12" s="85" customFormat="1" ht="12.75" customHeight="1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</row>
    <row r="86" spans="3:12" s="85" customFormat="1" ht="12.75" customHeight="1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</row>
    <row r="87" spans="3:12" s="85" customFormat="1" ht="12.75" customHeight="1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</row>
    <row r="88" spans="3:12" s="85" customFormat="1" ht="12.75" customHeight="1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</row>
    <row r="89" spans="3:12" s="85" customFormat="1" ht="12.75" customHeight="1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</row>
    <row r="90" spans="3:12" s="85" customFormat="1" ht="12.75" customHeight="1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</row>
    <row r="91" spans="3:12" s="85" customFormat="1" ht="12.75" customHeight="1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</row>
    <row r="92" spans="3:12" s="85" customFormat="1" ht="12.75" customHeight="1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</row>
    <row r="93" spans="3:12" s="85" customFormat="1" ht="12.75" customHeight="1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</row>
    <row r="94" spans="3:12" s="85" customFormat="1" ht="12.75" customHeight="1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</row>
    <row r="95" spans="3:12" s="85" customFormat="1" ht="12.75" customHeight="1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</row>
    <row r="96" spans="3:12" s="85" customFormat="1" ht="12.75" customHeight="1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</row>
    <row r="97" spans="3:12" s="85" customFormat="1" ht="12.75" customHeight="1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</row>
    <row r="98" spans="3:12" s="85" customFormat="1" ht="12.95" customHeight="1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</row>
    <row r="99" spans="3:12" s="85" customFormat="1" ht="12.95" customHeight="1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</row>
    <row r="100" spans="3:12" s="85" customFormat="1" ht="12.95" customHeight="1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</row>
    <row r="101" spans="3:12" s="85" customFormat="1" ht="12.95" customHeight="1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</row>
    <row r="102" spans="3:12" s="85" customFormat="1" ht="12.95" customHeight="1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</row>
    <row r="103" spans="3:12" s="85" customFormat="1" ht="12.95" customHeight="1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</row>
    <row r="104" spans="3:12" s="85" customFormat="1" ht="12.95" customHeight="1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</row>
    <row r="105" spans="3:12" ht="12.95" customHeight="1" x14ac:dyDescent="0.2"/>
    <row r="106" spans="3:12" ht="12.95" customHeight="1" x14ac:dyDescent="0.2"/>
    <row r="107" spans="3:12" ht="12.95" customHeight="1" x14ac:dyDescent="0.2"/>
    <row r="108" spans="3:12" ht="12.95" customHeight="1" x14ac:dyDescent="0.2"/>
    <row r="109" spans="3:12" ht="12.95" customHeight="1" x14ac:dyDescent="0.2"/>
    <row r="110" spans="3:12" ht="12.95" customHeight="1" x14ac:dyDescent="0.2"/>
    <row r="111" spans="3:12" ht="12.95" customHeight="1" x14ac:dyDescent="0.2"/>
    <row r="112" spans="3: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</sheetData>
  <mergeCells count="12">
    <mergeCell ref="A72:O72"/>
    <mergeCell ref="A73:O73"/>
    <mergeCell ref="A74:O75"/>
    <mergeCell ref="A1:N1"/>
    <mergeCell ref="A2:O2"/>
    <mergeCell ref="A3:A4"/>
    <mergeCell ref="B3:B4"/>
    <mergeCell ref="C3:G3"/>
    <mergeCell ref="H3:L3"/>
    <mergeCell ref="M3:M4"/>
    <mergeCell ref="N3:N4"/>
    <mergeCell ref="O3:O4"/>
  </mergeCells>
  <hyperlinks>
    <hyperlink ref="O1" location="Menu!A1" display="VOLTAR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4"/>
  <sheetViews>
    <sheetView showGridLines="0" zoomScaleNormal="100" workbookViewId="0">
      <pane xSplit="1" ySplit="11" topLeftCell="B32" activePane="bottomRight" state="frozen"/>
      <selection sqref="A1:N1"/>
      <selection pane="topRight" sqref="A1:N1"/>
      <selection pane="bottomLeft" sqref="A1:N1"/>
      <selection pane="bottomRight" activeCell="B69" sqref="B69"/>
    </sheetView>
  </sheetViews>
  <sheetFormatPr defaultColWidth="9.28515625" defaultRowHeight="11.25" x14ac:dyDescent="0.2"/>
  <cols>
    <col min="1" max="2" width="12.7109375" style="102" customWidth="1"/>
    <col min="3" max="12" width="11.7109375" style="101" customWidth="1"/>
    <col min="13" max="15" width="12.7109375" style="102" customWidth="1"/>
    <col min="16" max="16384" width="9.28515625" style="102"/>
  </cols>
  <sheetData>
    <row r="1" spans="1:19" s="1" customFormat="1" ht="30" customHeight="1" x14ac:dyDescent="0.2">
      <c r="A1" s="193" t="s">
        <v>74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3" t="s">
        <v>111</v>
      </c>
    </row>
    <row r="2" spans="1:19" s="1" customFormat="1" ht="12.75" customHeight="1" x14ac:dyDescent="0.2">
      <c r="A2" s="195" t="s">
        <v>108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7"/>
    </row>
    <row r="3" spans="1:19" s="1" customFormat="1" ht="12.75" customHeight="1" x14ac:dyDescent="0.2">
      <c r="A3" s="198" t="s">
        <v>113</v>
      </c>
      <c r="B3" s="198" t="s">
        <v>17</v>
      </c>
      <c r="C3" s="200" t="s">
        <v>10</v>
      </c>
      <c r="D3" s="201"/>
      <c r="E3" s="201"/>
      <c r="F3" s="201"/>
      <c r="G3" s="202"/>
      <c r="H3" s="200" t="s">
        <v>11</v>
      </c>
      <c r="I3" s="201"/>
      <c r="J3" s="201"/>
      <c r="K3" s="201"/>
      <c r="L3" s="202"/>
      <c r="M3" s="198" t="s">
        <v>0</v>
      </c>
      <c r="N3" s="198" t="s">
        <v>3</v>
      </c>
      <c r="O3" s="198" t="s">
        <v>1</v>
      </c>
    </row>
    <row r="4" spans="1:19" s="1" customFormat="1" ht="30" customHeight="1" x14ac:dyDescent="0.2">
      <c r="A4" s="199"/>
      <c r="B4" s="199"/>
      <c r="C4" s="35" t="s">
        <v>18</v>
      </c>
      <c r="D4" s="35" t="s">
        <v>19</v>
      </c>
      <c r="E4" s="35" t="s">
        <v>21</v>
      </c>
      <c r="F4" s="35" t="s">
        <v>20</v>
      </c>
      <c r="G4" s="3" t="s">
        <v>2</v>
      </c>
      <c r="H4" s="35" t="s">
        <v>115</v>
      </c>
      <c r="I4" s="35" t="s">
        <v>22</v>
      </c>
      <c r="J4" s="35" t="s">
        <v>116</v>
      </c>
      <c r="K4" s="35" t="s">
        <v>23</v>
      </c>
      <c r="L4" s="3" t="s">
        <v>2</v>
      </c>
      <c r="M4" s="199"/>
      <c r="N4" s="199"/>
      <c r="O4" s="199"/>
    </row>
    <row r="5" spans="1:19" s="85" customFormat="1" ht="12.95" hidden="1" customHeight="1" x14ac:dyDescent="0.2">
      <c r="A5" s="4" t="s">
        <v>12</v>
      </c>
      <c r="B5" s="5"/>
      <c r="C5" s="6"/>
      <c r="D5" s="6"/>
      <c r="E5" s="6"/>
      <c r="F5" s="6"/>
      <c r="G5" s="7"/>
      <c r="H5" s="6"/>
      <c r="I5" s="6"/>
      <c r="J5" s="6"/>
      <c r="K5" s="6"/>
      <c r="L5" s="7"/>
      <c r="M5" s="5"/>
      <c r="N5" s="8"/>
      <c r="O5" s="5"/>
      <c r="P5" s="100"/>
    </row>
    <row r="6" spans="1:19" s="85" customFormat="1" ht="12.95" hidden="1" customHeight="1" x14ac:dyDescent="0.2">
      <c r="A6" s="4" t="s">
        <v>13</v>
      </c>
      <c r="B6" s="5"/>
      <c r="C6" s="6"/>
      <c r="D6" s="6"/>
      <c r="E6" s="6"/>
      <c r="F6" s="6"/>
      <c r="G6" s="7"/>
      <c r="H6" s="6"/>
      <c r="I6" s="6"/>
      <c r="J6" s="6"/>
      <c r="K6" s="6"/>
      <c r="L6" s="7"/>
      <c r="M6" s="5"/>
      <c r="N6" s="8"/>
      <c r="O6" s="5"/>
      <c r="P6" s="86"/>
      <c r="Q6" s="86"/>
      <c r="R6" s="86"/>
      <c r="S6" s="86"/>
    </row>
    <row r="7" spans="1:19" s="85" customFormat="1" ht="12.95" hidden="1" customHeight="1" x14ac:dyDescent="0.2">
      <c r="A7" s="4" t="s">
        <v>14</v>
      </c>
      <c r="B7" s="5"/>
      <c r="C7" s="6"/>
      <c r="D7" s="6"/>
      <c r="E7" s="6"/>
      <c r="F7" s="6"/>
      <c r="G7" s="7"/>
      <c r="H7" s="6"/>
      <c r="I7" s="6"/>
      <c r="J7" s="6"/>
      <c r="K7" s="6"/>
      <c r="L7" s="7"/>
      <c r="M7" s="5"/>
      <c r="N7" s="8"/>
      <c r="O7" s="5"/>
    </row>
    <row r="8" spans="1:19" s="85" customFormat="1" ht="12.95" hidden="1" customHeight="1" x14ac:dyDescent="0.2">
      <c r="A8" s="4" t="s">
        <v>15</v>
      </c>
      <c r="B8" s="87"/>
      <c r="C8" s="88"/>
      <c r="D8" s="88"/>
      <c r="E8" s="88"/>
      <c r="F8" s="88"/>
      <c r="G8" s="89"/>
      <c r="H8" s="88"/>
      <c r="I8" s="88"/>
      <c r="J8" s="88"/>
      <c r="K8" s="88"/>
      <c r="L8" s="89"/>
      <c r="M8" s="87"/>
      <c r="N8" s="86"/>
      <c r="O8" s="87"/>
    </row>
    <row r="9" spans="1:19" s="85" customFormat="1" ht="12.95" hidden="1" customHeight="1" x14ac:dyDescent="0.2">
      <c r="A9" s="9" t="s">
        <v>72</v>
      </c>
      <c r="B9" s="10"/>
      <c r="C9" s="11"/>
      <c r="D9" s="11"/>
      <c r="E9" s="11"/>
      <c r="F9" s="11"/>
      <c r="G9" s="12"/>
      <c r="H9" s="11"/>
      <c r="I9" s="11"/>
      <c r="J9" s="11"/>
      <c r="K9" s="11"/>
      <c r="L9" s="12"/>
      <c r="M9" s="10"/>
      <c r="N9" s="13"/>
      <c r="O9" s="10"/>
    </row>
    <row r="10" spans="1:19" s="85" customFormat="1" ht="12.95" hidden="1" customHeight="1" x14ac:dyDescent="0.2">
      <c r="A10" s="9" t="s">
        <v>36</v>
      </c>
      <c r="B10" s="10"/>
      <c r="C10" s="11"/>
      <c r="D10" s="11"/>
      <c r="E10" s="11"/>
      <c r="F10" s="11"/>
      <c r="G10" s="12"/>
      <c r="H10" s="11"/>
      <c r="I10" s="11"/>
      <c r="J10" s="11"/>
      <c r="K10" s="11"/>
      <c r="L10" s="12"/>
      <c r="M10" s="10"/>
      <c r="N10" s="13"/>
      <c r="O10" s="10"/>
    </row>
    <row r="11" spans="1:19" s="85" customFormat="1" ht="12.95" hidden="1" customHeight="1" x14ac:dyDescent="0.2">
      <c r="A11" s="9" t="s">
        <v>48</v>
      </c>
      <c r="B11" s="10"/>
      <c r="C11" s="11"/>
      <c r="D11" s="11"/>
      <c r="E11" s="11"/>
      <c r="F11" s="11"/>
      <c r="G11" s="12"/>
      <c r="H11" s="11"/>
      <c r="I11" s="11"/>
      <c r="J11" s="11"/>
      <c r="K11" s="11"/>
      <c r="L11" s="12"/>
      <c r="M11" s="10"/>
      <c r="N11" s="13"/>
      <c r="O11" s="10"/>
    </row>
    <row r="12" spans="1:19" s="85" customFormat="1" ht="12.95" customHeight="1" x14ac:dyDescent="0.2">
      <c r="A12" s="9" t="s">
        <v>60</v>
      </c>
      <c r="B12" s="91">
        <f>(AVERAGE('Série Encadeada'!B9:B12)/AVERAGE('Série Encadeada'!B5:B8)-1)*100</f>
        <v>-3.4236807525078961</v>
      </c>
      <c r="C12" s="92">
        <f>(AVERAGE('Série Encadeada'!C9:C12)/AVERAGE('Série Encadeada'!C5:C8)-1)*100</f>
        <v>11.445670665132868</v>
      </c>
      <c r="D12" s="92">
        <f>(AVERAGE('Série Encadeada'!D9:D12)/AVERAGE('Série Encadeada'!D5:D8)-1)*100</f>
        <v>2.2928004357026355</v>
      </c>
      <c r="E12" s="92">
        <f>(AVERAGE('Série Encadeada'!E9:E12)/AVERAGE('Série Encadeada'!E5:E8)-1)*100</f>
        <v>14.271062630039278</v>
      </c>
      <c r="F12" s="92">
        <f>(AVERAGE('Série Encadeada'!F9:F12)/AVERAGE('Série Encadeada'!F5:F8)-1)*100</f>
        <v>-3.0507135515104533</v>
      </c>
      <c r="G12" s="93">
        <f>(AVERAGE('Série Encadeada'!G9:G12)/AVERAGE('Série Encadeada'!G5:G8)-1)*100</f>
        <v>4.0130731432017619</v>
      </c>
      <c r="H12" s="92">
        <f>(AVERAGE('Série Encadeada'!H9:H12)/AVERAGE('Série Encadeada'!H5:H8)-1)*100</f>
        <v>2.1443547051753109</v>
      </c>
      <c r="I12" s="92">
        <f>(AVERAGE('Série Encadeada'!I9:I12)/AVERAGE('Série Encadeada'!I5:I8)-1)*100</f>
        <v>-0.58181033371803581</v>
      </c>
      <c r="J12" s="92">
        <f>(AVERAGE('Série Encadeada'!J9:J12)/AVERAGE('Série Encadeada'!J5:J8)-1)*100</f>
        <v>2.0617741513069276</v>
      </c>
      <c r="K12" s="92">
        <f>(AVERAGE('Série Encadeada'!K9:K12)/AVERAGE('Série Encadeada'!K5:K8)-1)*100</f>
        <v>1.5459144249141632</v>
      </c>
      <c r="L12" s="93">
        <f>(AVERAGE('Série Encadeada'!L9:L12)/AVERAGE('Série Encadeada'!L5:L8)-1)*100</f>
        <v>1.770516678154066</v>
      </c>
      <c r="M12" s="91">
        <f>(AVERAGE('Série Encadeada'!M9:M12)/AVERAGE('Série Encadeada'!M5:M8)-1)*100</f>
        <v>2.0821013368885755</v>
      </c>
      <c r="N12" s="94">
        <f>(AVERAGE('Série Encadeada'!N9:N12)/AVERAGE('Série Encadeada'!N5:N8)-1)*100</f>
        <v>2.3925726609488329</v>
      </c>
      <c r="O12" s="91">
        <f>(AVERAGE('Série Encadeada'!O9:O12)/AVERAGE('Série Encadeada'!O5:O8)-1)*100</f>
        <v>2.1268809216937967</v>
      </c>
    </row>
    <row r="13" spans="1:19" s="85" customFormat="1" ht="12.95" customHeight="1" x14ac:dyDescent="0.2">
      <c r="A13" s="14" t="s">
        <v>24</v>
      </c>
      <c r="B13" s="87">
        <f>(AVERAGE('Série Encadeada'!B10:B13)/AVERAGE('Série Encadeada'!B6:B9)-1)*100</f>
        <v>-2.6678286952832142</v>
      </c>
      <c r="C13" s="88">
        <f>(AVERAGE('Série Encadeada'!C10:C13)/AVERAGE('Série Encadeada'!C6:C9)-1)*100</f>
        <v>11.024781991630883</v>
      </c>
      <c r="D13" s="88">
        <f>(AVERAGE('Série Encadeada'!D10:D13)/AVERAGE('Série Encadeada'!D6:D9)-1)*100</f>
        <v>1.2578345888338394</v>
      </c>
      <c r="E13" s="88">
        <f>(AVERAGE('Série Encadeada'!E10:E13)/AVERAGE('Série Encadeada'!E6:E9)-1)*100</f>
        <v>10.933711840355365</v>
      </c>
      <c r="F13" s="88">
        <f>(AVERAGE('Série Encadeada'!F10:F13)/AVERAGE('Série Encadeada'!F6:F9)-1)*100</f>
        <v>-3.4017981487634796</v>
      </c>
      <c r="G13" s="89">
        <f>(AVERAGE('Série Encadeada'!G10:G13)/AVERAGE('Série Encadeada'!G6:G9)-1)*100</f>
        <v>2.7573808849181924</v>
      </c>
      <c r="H13" s="88">
        <f>(AVERAGE('Série Encadeada'!H10:H13)/AVERAGE('Série Encadeada'!H6:H9)-1)*100</f>
        <v>3.758658582998331</v>
      </c>
      <c r="I13" s="88">
        <f>(AVERAGE('Série Encadeada'!I10:I13)/AVERAGE('Série Encadeada'!I6:I9)-1)*100</f>
        <v>2.3347667424024943</v>
      </c>
      <c r="J13" s="88">
        <f>(AVERAGE('Série Encadeada'!J10:J13)/AVERAGE('Série Encadeada'!J6:J9)-1)*100</f>
        <v>2.4812508598969218</v>
      </c>
      <c r="K13" s="88">
        <f>(AVERAGE('Série Encadeada'!K10:K13)/AVERAGE('Série Encadeada'!K6:K9)-1)*100</f>
        <v>3.128585084985902</v>
      </c>
      <c r="L13" s="89">
        <f>(AVERAGE('Série Encadeada'!L10:L13)/AVERAGE('Série Encadeada'!L6:L9)-1)*100</f>
        <v>2.8574310334338993</v>
      </c>
      <c r="M13" s="87">
        <f>(AVERAGE('Série Encadeada'!M10:M13)/AVERAGE('Série Encadeada'!M6:M9)-1)*100</f>
        <v>2.4611691079750475</v>
      </c>
      <c r="N13" s="86">
        <f>(AVERAGE('Série Encadeada'!N10:N13)/AVERAGE('Série Encadeada'!N6:N9)-1)*100</f>
        <v>1.4347378761628171</v>
      </c>
      <c r="O13" s="87">
        <f>(AVERAGE('Série Encadeada'!O10:O13)/AVERAGE('Série Encadeada'!O6:O9)-1)*100</f>
        <v>2.3138954529936306</v>
      </c>
    </row>
    <row r="14" spans="1:19" s="85" customFormat="1" ht="12.95" customHeight="1" x14ac:dyDescent="0.2">
      <c r="A14" s="14" t="s">
        <v>37</v>
      </c>
      <c r="B14" s="87">
        <f>(AVERAGE('Série Encadeada'!B11:B14)/AVERAGE('Série Encadeada'!B7:B10)-1)*100</f>
        <v>5.4315954120819576</v>
      </c>
      <c r="C14" s="88">
        <f>(AVERAGE('Série Encadeada'!C11:C14)/AVERAGE('Série Encadeada'!C7:C10)-1)*100</f>
        <v>9.9601714531437615</v>
      </c>
      <c r="D14" s="88">
        <f>(AVERAGE('Série Encadeada'!D11:D14)/AVERAGE('Série Encadeada'!D7:D10)-1)*100</f>
        <v>1.8321808183045851</v>
      </c>
      <c r="E14" s="88">
        <f>(AVERAGE('Série Encadeada'!E11:E14)/AVERAGE('Série Encadeada'!E7:E10)-1)*100</f>
        <v>10.816911287404407</v>
      </c>
      <c r="F14" s="88">
        <f>(AVERAGE('Série Encadeada'!F11:F14)/AVERAGE('Série Encadeada'!F7:F10)-1)*100</f>
        <v>-0.79420643844957395</v>
      </c>
      <c r="G14" s="89">
        <f>(AVERAGE('Série Encadeada'!G11:G14)/AVERAGE('Série Encadeada'!G7:G10)-1)*100</f>
        <v>3.5363627878965742</v>
      </c>
      <c r="H14" s="88">
        <f>(AVERAGE('Série Encadeada'!H11:H14)/AVERAGE('Série Encadeada'!H7:H10)-1)*100</f>
        <v>6.2910262317273924</v>
      </c>
      <c r="I14" s="88">
        <f>(AVERAGE('Série Encadeada'!I11:I14)/AVERAGE('Série Encadeada'!I7:I10)-1)*100</f>
        <v>5.2520323187920104</v>
      </c>
      <c r="J14" s="88">
        <f>(AVERAGE('Série Encadeada'!J11:J14)/AVERAGE('Série Encadeada'!J7:J10)-1)*100</f>
        <v>2.9831918713721484</v>
      </c>
      <c r="K14" s="88">
        <f>(AVERAGE('Série Encadeada'!K11:K14)/AVERAGE('Série Encadeada'!K7:K10)-1)*100</f>
        <v>3.6448411378321888</v>
      </c>
      <c r="L14" s="89">
        <f>(AVERAGE('Série Encadeada'!L11:L14)/AVERAGE('Série Encadeada'!L7:L10)-1)*100</f>
        <v>3.808997622223198</v>
      </c>
      <c r="M14" s="87">
        <f>(AVERAGE('Série Encadeada'!M11:M14)/AVERAGE('Série Encadeada'!M7:M10)-1)*100</f>
        <v>3.8457314023404798</v>
      </c>
      <c r="N14" s="86">
        <f>(AVERAGE('Série Encadeada'!N11:N14)/AVERAGE('Série Encadeada'!N7:N10)-1)*100</f>
        <v>2.1874578467589556</v>
      </c>
      <c r="O14" s="87">
        <f>(AVERAGE('Série Encadeada'!O11:O14)/AVERAGE('Série Encadeada'!O7:O10)-1)*100</f>
        <v>3.606976460291822</v>
      </c>
    </row>
    <row r="15" spans="1:19" s="85" customFormat="1" ht="12.95" customHeight="1" x14ac:dyDescent="0.2">
      <c r="A15" s="14" t="s">
        <v>49</v>
      </c>
      <c r="B15" s="87">
        <f>(AVERAGE('Série Encadeada'!B12:B15)/AVERAGE('Série Encadeada'!B8:B11)-1)*100</f>
        <v>12.982427587098799</v>
      </c>
      <c r="C15" s="88">
        <f>(AVERAGE('Série Encadeada'!C12:C15)/AVERAGE('Série Encadeada'!C8:C11)-1)*100</f>
        <v>12.817975334632404</v>
      </c>
      <c r="D15" s="88">
        <f>(AVERAGE('Série Encadeada'!D12:D15)/AVERAGE('Série Encadeada'!D8:D11)-1)*100</f>
        <v>3.8561767746918996</v>
      </c>
      <c r="E15" s="88">
        <f>(AVERAGE('Série Encadeada'!E12:E15)/AVERAGE('Série Encadeada'!E8:E11)-1)*100</f>
        <v>6.4690995817845653</v>
      </c>
      <c r="F15" s="88">
        <f>(AVERAGE('Série Encadeada'!F12:F15)/AVERAGE('Série Encadeada'!F8:F11)-1)*100</f>
        <v>3.1154323243311133</v>
      </c>
      <c r="G15" s="89">
        <f>(AVERAGE('Série Encadeada'!G12:G15)/AVERAGE('Série Encadeada'!G8:G11)-1)*100</f>
        <v>4.8519581355002561</v>
      </c>
      <c r="H15" s="88">
        <f>(AVERAGE('Série Encadeada'!H12:H15)/AVERAGE('Série Encadeada'!H8:H11)-1)*100</f>
        <v>9.8742159342814606</v>
      </c>
      <c r="I15" s="88">
        <f>(AVERAGE('Série Encadeada'!I12:I15)/AVERAGE('Série Encadeada'!I8:I11)-1)*100</f>
        <v>8.5977419591079638</v>
      </c>
      <c r="J15" s="88">
        <f>(AVERAGE('Série Encadeada'!J12:J15)/AVERAGE('Série Encadeada'!J8:J11)-1)*100</f>
        <v>3.6393374678502344</v>
      </c>
      <c r="K15" s="88">
        <f>(AVERAGE('Série Encadeada'!K12:K15)/AVERAGE('Série Encadeada'!K8:K11)-1)*100</f>
        <v>4.1000778041279329</v>
      </c>
      <c r="L15" s="89">
        <f>(AVERAGE('Série Encadeada'!L12:L15)/AVERAGE('Série Encadeada'!L8:L11)-1)*100</f>
        <v>5.01940307771509</v>
      </c>
      <c r="M15" s="87">
        <f>(AVERAGE('Série Encadeada'!M12:M15)/AVERAGE('Série Encadeada'!M8:M11)-1)*100</f>
        <v>5.5013526954329262</v>
      </c>
      <c r="N15" s="86">
        <f>(AVERAGE('Série Encadeada'!N12:N15)/AVERAGE('Série Encadeada'!N8:N11)-1)*100</f>
        <v>4.0166978312303314</v>
      </c>
      <c r="O15" s="87">
        <f>(AVERAGE('Série Encadeada'!O12:O15)/AVERAGE('Série Encadeada'!O8:O11)-1)*100</f>
        <v>5.2866686132102103</v>
      </c>
    </row>
    <row r="16" spans="1:19" s="85" customFormat="1" ht="12.95" customHeight="1" x14ac:dyDescent="0.2">
      <c r="A16" s="14" t="s">
        <v>61</v>
      </c>
      <c r="B16" s="87">
        <f>(AVERAGE('Série Encadeada'!B13:B16)/AVERAGE('Série Encadeada'!B9:B12)-1)*100</f>
        <v>13.687570000212634</v>
      </c>
      <c r="C16" s="88">
        <f>(AVERAGE('Série Encadeada'!C13:C16)/AVERAGE('Série Encadeada'!C9:C12)-1)*100</f>
        <v>11.163796164295992</v>
      </c>
      <c r="D16" s="88">
        <f>(AVERAGE('Série Encadeada'!D13:D16)/AVERAGE('Série Encadeada'!D9:D12)-1)*100</f>
        <v>4.9110814906285549</v>
      </c>
      <c r="E16" s="88">
        <f>(AVERAGE('Série Encadeada'!E13:E16)/AVERAGE('Série Encadeada'!E9:E12)-1)*100</f>
        <v>3.2475659796726397</v>
      </c>
      <c r="F16" s="88">
        <f>(AVERAGE('Série Encadeada'!F13:F16)/AVERAGE('Série Encadeada'!F9:F12)-1)*100</f>
        <v>6.1342790556832005</v>
      </c>
      <c r="G16" s="89">
        <f>(AVERAGE('Série Encadeada'!G13:G16)/AVERAGE('Série Encadeada'!G9:G12)-1)*100</f>
        <v>5.2533222970469584</v>
      </c>
      <c r="H16" s="88">
        <f>(AVERAGE('Série Encadeada'!H13:H16)/AVERAGE('Série Encadeada'!H9:H12)-1)*100</f>
        <v>10.747810433204808</v>
      </c>
      <c r="I16" s="88">
        <f>(AVERAGE('Série Encadeada'!I13:I16)/AVERAGE('Série Encadeada'!I9:I12)-1)*100</f>
        <v>9.1889579114680551</v>
      </c>
      <c r="J16" s="88">
        <f>(AVERAGE('Série Encadeada'!J13:J16)/AVERAGE('Série Encadeada'!J9:J12)-1)*100</f>
        <v>4.1380271858698636</v>
      </c>
      <c r="K16" s="88">
        <f>(AVERAGE('Série Encadeada'!K13:K16)/AVERAGE('Série Encadeada'!K9:K12)-1)*100</f>
        <v>4.3247706019102994</v>
      </c>
      <c r="L16" s="89">
        <f>(AVERAGE('Série Encadeada'!L13:L16)/AVERAGE('Série Encadeada'!L9:L12)-1)*100</f>
        <v>5.5132055402492552</v>
      </c>
      <c r="M16" s="87">
        <f>(AVERAGE('Série Encadeada'!M13:M16)/AVERAGE('Série Encadeada'!M9:M12)-1)*100</f>
        <v>5.9759120834348201</v>
      </c>
      <c r="N16" s="86">
        <f>(AVERAGE('Série Encadeada'!N13:N16)/AVERAGE('Série Encadeada'!N9:N12)-1)*100</f>
        <v>5.3474076302198803</v>
      </c>
      <c r="O16" s="87">
        <f>(AVERAGE('Série Encadeada'!O13:O16)/AVERAGE('Série Encadeada'!O9:O12)-1)*100</f>
        <v>5.8869897680954963</v>
      </c>
    </row>
    <row r="17" spans="1:16" s="85" customFormat="1" ht="12.95" customHeight="1" x14ac:dyDescent="0.2">
      <c r="A17" s="9" t="s">
        <v>25</v>
      </c>
      <c r="B17" s="10">
        <f>(AVERAGE('Série Encadeada'!B14:B17)/AVERAGE('Série Encadeada'!B10:B13)-1)*100</f>
        <v>9.0562751872909519</v>
      </c>
      <c r="C17" s="11">
        <f>(AVERAGE('Série Encadeada'!C14:C17)/AVERAGE('Série Encadeada'!C10:C13)-1)*100</f>
        <v>10.43626481572324</v>
      </c>
      <c r="D17" s="11">
        <f>(AVERAGE('Série Encadeada'!D14:D17)/AVERAGE('Série Encadeada'!D10:D13)-1)*100</f>
        <v>6.4701441303308904</v>
      </c>
      <c r="E17" s="11">
        <f>(AVERAGE('Série Encadeada'!E14:E17)/AVERAGE('Série Encadeada'!E10:E13)-1)*100</f>
        <v>2.881543996788194</v>
      </c>
      <c r="F17" s="11">
        <f>(AVERAGE('Série Encadeada'!F14:F17)/AVERAGE('Série Encadeada'!F10:F13)-1)*100</f>
        <v>6.549916204765327</v>
      </c>
      <c r="G17" s="12">
        <f>(AVERAGE('Série Encadeada'!G14:G17)/AVERAGE('Série Encadeada'!G10:G13)-1)*100</f>
        <v>6.1693263444266622</v>
      </c>
      <c r="H17" s="11">
        <f>(AVERAGE('Série Encadeada'!H14:H17)/AVERAGE('Série Encadeada'!H10:H13)-1)*100</f>
        <v>9.5021633392754055</v>
      </c>
      <c r="I17" s="11">
        <f>(AVERAGE('Série Encadeada'!I14:I17)/AVERAGE('Série Encadeada'!I10:I13)-1)*100</f>
        <v>7.8401545779405613</v>
      </c>
      <c r="J17" s="11">
        <f>(AVERAGE('Série Encadeada'!J14:J17)/AVERAGE('Série Encadeada'!J10:J13)-1)*100</f>
        <v>4.6166363236169738</v>
      </c>
      <c r="K17" s="11">
        <f>(AVERAGE('Série Encadeada'!K14:K17)/AVERAGE('Série Encadeada'!K10:K13)-1)*100</f>
        <v>2.3885470767966543</v>
      </c>
      <c r="L17" s="12">
        <f>(AVERAGE('Série Encadeada'!L14:L17)/AVERAGE('Série Encadeada'!L10:L13)-1)*100</f>
        <v>4.9727406332324531</v>
      </c>
      <c r="M17" s="10">
        <f>(AVERAGE('Série Encadeada'!M14:M17)/AVERAGE('Série Encadeada'!M10:M13)-1)*100</f>
        <v>5.5487618750051704</v>
      </c>
      <c r="N17" s="13">
        <f>(AVERAGE('Série Encadeada'!N14:N17)/AVERAGE('Série Encadeada'!N10:N13)-1)*100</f>
        <v>6.2727526458608462</v>
      </c>
      <c r="O17" s="10">
        <f>(AVERAGE('Série Encadeada'!O14:O17)/AVERAGE('Série Encadeada'!O10:O13)-1)*100</f>
        <v>5.649363801958307</v>
      </c>
    </row>
    <row r="18" spans="1:16" s="85" customFormat="1" ht="12.95" customHeight="1" x14ac:dyDescent="0.2">
      <c r="A18" s="9" t="s">
        <v>38</v>
      </c>
      <c r="B18" s="10">
        <f>(AVERAGE('Série Encadeada'!B15:B18)/AVERAGE('Série Encadeada'!B11:B14)-1)*100</f>
        <v>3.4658679023874095</v>
      </c>
      <c r="C18" s="11">
        <f>(AVERAGE('Série Encadeada'!C15:C18)/AVERAGE('Série Encadeada'!C11:C14)-1)*100</f>
        <v>11.675382816134761</v>
      </c>
      <c r="D18" s="11">
        <f>(AVERAGE('Série Encadeada'!D15:D18)/AVERAGE('Série Encadeada'!D11:D14)-1)*100</f>
        <v>6.7193283756977529</v>
      </c>
      <c r="E18" s="11">
        <f>(AVERAGE('Série Encadeada'!E15:E18)/AVERAGE('Série Encadeada'!E11:E14)-1)*100</f>
        <v>1.1047199378897421</v>
      </c>
      <c r="F18" s="11">
        <f>(AVERAGE('Série Encadeada'!F15:F18)/AVERAGE('Série Encadeada'!F11:F14)-1)*100</f>
        <v>5.9437294406056385</v>
      </c>
      <c r="G18" s="12">
        <f>(AVERAGE('Série Encadeada'!G15:G18)/AVERAGE('Série Encadeada'!G11:G14)-1)*100</f>
        <v>6.0083175671910682</v>
      </c>
      <c r="H18" s="11">
        <f>(AVERAGE('Série Encadeada'!H15:H18)/AVERAGE('Série Encadeada'!H11:H14)-1)*100</f>
        <v>8.1659446290724969</v>
      </c>
      <c r="I18" s="11">
        <f>(AVERAGE('Série Encadeada'!I15:I18)/AVERAGE('Série Encadeada'!I11:I14)-1)*100</f>
        <v>6.5927834132524676</v>
      </c>
      <c r="J18" s="11">
        <f>(AVERAGE('Série Encadeada'!J15:J18)/AVERAGE('Série Encadeada'!J11:J14)-1)*100</f>
        <v>5.1446844301405781</v>
      </c>
      <c r="K18" s="11">
        <f>(AVERAGE('Série Encadeada'!K15:K18)/AVERAGE('Série Encadeada'!K11:K14)-1)*100</f>
        <v>2.0058061778492453</v>
      </c>
      <c r="L18" s="12">
        <f>(AVERAGE('Série Encadeada'!L15:L18)/AVERAGE('Série Encadeada'!L11:L14)-1)*100</f>
        <v>4.9260979072357491</v>
      </c>
      <c r="M18" s="10">
        <f>(AVERAGE('Série Encadeada'!M15:M18)/AVERAGE('Série Encadeada'!M11:M14)-1)*100</f>
        <v>5.1426463700339431</v>
      </c>
      <c r="N18" s="13">
        <f>(AVERAGE('Série Encadeada'!N15:N18)/AVERAGE('Série Encadeada'!N11:N14)-1)*100</f>
        <v>7.1642122986614432</v>
      </c>
      <c r="O18" s="10">
        <f>(AVERAGE('Série Encadeada'!O15:O18)/AVERAGE('Série Encadeada'!O11:O14)-1)*100</f>
        <v>5.4256498238181239</v>
      </c>
    </row>
    <row r="19" spans="1:16" s="85" customFormat="1" ht="12.95" customHeight="1" x14ac:dyDescent="0.2">
      <c r="A19" s="9" t="s">
        <v>50</v>
      </c>
      <c r="B19" s="10">
        <f>(AVERAGE('Série Encadeada'!B16:B19)/AVERAGE('Série Encadeada'!B12:B15)-1)*100</f>
        <v>1.8604307497634309</v>
      </c>
      <c r="C19" s="11">
        <f>(AVERAGE('Série Encadeada'!C16:C19)/AVERAGE('Série Encadeada'!C12:C15)-1)*100</f>
        <v>9.4085936198878848</v>
      </c>
      <c r="D19" s="11">
        <f>(AVERAGE('Série Encadeada'!D16:D19)/AVERAGE('Série Encadeada'!D12:D15)-1)*100</f>
        <v>5.16632705953326</v>
      </c>
      <c r="E19" s="11">
        <f>(AVERAGE('Série Encadeada'!E16:E19)/AVERAGE('Série Encadeada'!E12:E15)-1)*100</f>
        <v>2.4313371949200802</v>
      </c>
      <c r="F19" s="11">
        <f>(AVERAGE('Série Encadeada'!F16:F19)/AVERAGE('Série Encadeada'!F12:F15)-1)*100</f>
        <v>3.1053376844831337</v>
      </c>
      <c r="G19" s="12">
        <f>(AVERAGE('Série Encadeada'!G16:G19)/AVERAGE('Série Encadeada'!G12:G15)-1)*100</f>
        <v>4.8017911381949219</v>
      </c>
      <c r="H19" s="11">
        <f>(AVERAGE('Série Encadeada'!H16:H19)/AVERAGE('Série Encadeada'!H12:H15)-1)*100</f>
        <v>5.3363420725897281</v>
      </c>
      <c r="I19" s="11">
        <f>(AVERAGE('Série Encadeada'!I16:I19)/AVERAGE('Série Encadeada'!I12:I15)-1)*100</f>
        <v>4.0884200104413182</v>
      </c>
      <c r="J19" s="11">
        <f>(AVERAGE('Série Encadeada'!J16:J19)/AVERAGE('Série Encadeada'!J12:J15)-1)*100</f>
        <v>5.4491896686451158</v>
      </c>
      <c r="K19" s="11">
        <f>(AVERAGE('Série Encadeada'!K16:K19)/AVERAGE('Série Encadeada'!K12:K15)-1)*100</f>
        <v>1.4092985708104244</v>
      </c>
      <c r="L19" s="12">
        <f>(AVERAGE('Série Encadeada'!L16:L19)/AVERAGE('Série Encadeada'!L12:L15)-1)*100</f>
        <v>4.3301905275632713</v>
      </c>
      <c r="M19" s="10">
        <f>(AVERAGE('Série Encadeada'!M16:M19)/AVERAGE('Série Encadeada'!M12:M15)-1)*100</f>
        <v>4.3251462816009223</v>
      </c>
      <c r="N19" s="13">
        <f>(AVERAGE('Série Encadeada'!N16:N19)/AVERAGE('Série Encadeada'!N12:N15)-1)*100</f>
        <v>6.1212348029007879</v>
      </c>
      <c r="O19" s="10">
        <f>(AVERAGE('Série Encadeada'!O16:O19)/AVERAGE('Série Encadeada'!O12:O15)-1)*100</f>
        <v>4.5748109024618344</v>
      </c>
    </row>
    <row r="20" spans="1:16" s="85" customFormat="1" ht="12.95" customHeight="1" x14ac:dyDescent="0.2">
      <c r="A20" s="9" t="s">
        <v>62</v>
      </c>
      <c r="B20" s="91">
        <f>(AVERAGE('Série Encadeada'!B17:B20)/AVERAGE('Série Encadeada'!B13:B16)-1)*100</f>
        <v>1.0026503725062197</v>
      </c>
      <c r="C20" s="92">
        <f>(AVERAGE('Série Encadeada'!C17:C20)/AVERAGE('Série Encadeada'!C13:C16)-1)*100</f>
        <v>9.0415319913319969</v>
      </c>
      <c r="D20" s="92">
        <f>(AVERAGE('Série Encadeada'!D17:D20)/AVERAGE('Série Encadeada'!D13:D16)-1)*100</f>
        <v>4.4886538774776996</v>
      </c>
      <c r="E20" s="92">
        <f>(AVERAGE('Série Encadeada'!E17:E20)/AVERAGE('Série Encadeada'!E13:E16)-1)*100</f>
        <v>3.3330963278340953</v>
      </c>
      <c r="F20" s="92">
        <f>(AVERAGE('Série Encadeada'!F17:F20)/AVERAGE('Série Encadeada'!F13:F16)-1)*100</f>
        <v>1.8067523606578817</v>
      </c>
      <c r="G20" s="93">
        <f>(AVERAGE('Série Encadeada'!G17:G20)/AVERAGE('Série Encadeada'!G13:G16)-1)*100</f>
        <v>4.3565476996854979</v>
      </c>
      <c r="H20" s="92">
        <f>(AVERAGE('Série Encadeada'!H17:H20)/AVERAGE('Série Encadeada'!H13:H16)-1)*100</f>
        <v>3.8113172809032259</v>
      </c>
      <c r="I20" s="92">
        <f>(AVERAGE('Série Encadeada'!I17:I20)/AVERAGE('Série Encadeada'!I13:I16)-1)*100</f>
        <v>2.2525810541550229</v>
      </c>
      <c r="J20" s="92">
        <f>(AVERAGE('Série Encadeada'!J17:J20)/AVERAGE('Série Encadeada'!J13:J16)-1)*100</f>
        <v>5.6569585635320552</v>
      </c>
      <c r="K20" s="92">
        <f>(AVERAGE('Série Encadeada'!K17:K20)/AVERAGE('Série Encadeada'!K13:K16)-1)*100</f>
        <v>0.74963966255130465</v>
      </c>
      <c r="L20" s="93">
        <f>(AVERAGE('Série Encadeada'!L17:L20)/AVERAGE('Série Encadeada'!L13:L16)-1)*100</f>
        <v>3.9542643152805868</v>
      </c>
      <c r="M20" s="91">
        <f>(AVERAGE('Série Encadeada'!M17:M20)/AVERAGE('Série Encadeada'!M13:M16)-1)*100</f>
        <v>3.8675320662484136</v>
      </c>
      <c r="N20" s="94">
        <f>(AVERAGE('Série Encadeada'!N17:N20)/AVERAGE('Série Encadeada'!N13:N16)-1)*100</f>
        <v>5.0306546721138545</v>
      </c>
      <c r="O20" s="91">
        <f>(AVERAGE('Série Encadeada'!O17:O20)/AVERAGE('Série Encadeada'!O13:O16)-1)*100</f>
        <v>4.0214063606810457</v>
      </c>
    </row>
    <row r="21" spans="1:16" s="85" customFormat="1" ht="12.95" customHeight="1" x14ac:dyDescent="0.2">
      <c r="A21" s="14" t="s">
        <v>26</v>
      </c>
      <c r="B21" s="87">
        <f>(AVERAGE('Série Encadeada'!B18:B21)/AVERAGE('Série Encadeada'!B14:B17)-1)*100</f>
        <v>3.6215281779411246</v>
      </c>
      <c r="C21" s="88">
        <f>(AVERAGE('Série Encadeada'!C18:C21)/AVERAGE('Série Encadeada'!C14:C17)-1)*100</f>
        <v>11.22510758249633</v>
      </c>
      <c r="D21" s="88">
        <f>(AVERAGE('Série Encadeada'!D18:D21)/AVERAGE('Série Encadeada'!D14:D17)-1)*100</f>
        <v>3.5473002828315892</v>
      </c>
      <c r="E21" s="88">
        <f>(AVERAGE('Série Encadeada'!E18:E21)/AVERAGE('Série Encadeada'!E14:E17)-1)*100</f>
        <v>3.729527067974292</v>
      </c>
      <c r="F21" s="88">
        <f>(AVERAGE('Série Encadeada'!F18:F21)/AVERAGE('Série Encadeada'!F14:F17)-1)*100</f>
        <v>1.950932041269704</v>
      </c>
      <c r="G21" s="89">
        <f>(AVERAGE('Série Encadeada'!G18:G21)/AVERAGE('Série Encadeada'!G14:G17)-1)*100</f>
        <v>4.1021598270039261</v>
      </c>
      <c r="H21" s="88">
        <f>(AVERAGE('Série Encadeada'!H18:H21)/AVERAGE('Série Encadeada'!H14:H17)-1)*100</f>
        <v>4.2197629592829911</v>
      </c>
      <c r="I21" s="88">
        <f>(AVERAGE('Série Encadeada'!I18:I21)/AVERAGE('Série Encadeada'!I14:I17)-1)*100</f>
        <v>2.3867652090434399</v>
      </c>
      <c r="J21" s="88">
        <f>(AVERAGE('Série Encadeada'!J18:J21)/AVERAGE('Série Encadeada'!J14:J17)-1)*100</f>
        <v>4.9642329180570099</v>
      </c>
      <c r="K21" s="88">
        <f>(AVERAGE('Série Encadeada'!K18:K21)/AVERAGE('Série Encadeada'!K14:K17)-1)*100</f>
        <v>1.5738702885128353</v>
      </c>
      <c r="L21" s="89">
        <f>(AVERAGE('Série Encadeada'!L18:L21)/AVERAGE('Série Encadeada'!L14:L17)-1)*100</f>
        <v>3.8769846711264933</v>
      </c>
      <c r="M21" s="87">
        <f>(AVERAGE('Série Encadeada'!M18:M21)/AVERAGE('Série Encadeada'!M14:M17)-1)*100</f>
        <v>4.0746345652524552</v>
      </c>
      <c r="N21" s="86">
        <f>(AVERAGE('Série Encadeada'!N18:N21)/AVERAGE('Série Encadeada'!N14:N17)-1)*100</f>
        <v>5.2364501560676624</v>
      </c>
      <c r="O21" s="87">
        <f>(AVERAGE('Série Encadeada'!O18:O21)/AVERAGE('Série Encadeada'!O14:O17)-1)*100</f>
        <v>4.2318909472925714</v>
      </c>
    </row>
    <row r="22" spans="1:16" s="85" customFormat="1" ht="12.95" customHeight="1" x14ac:dyDescent="0.2">
      <c r="A22" s="14" t="s">
        <v>39</v>
      </c>
      <c r="B22" s="87">
        <f>(AVERAGE('Série Encadeada'!B19:B22)/AVERAGE('Série Encadeada'!B15:B18)-1)*100</f>
        <v>2.2737936923622915</v>
      </c>
      <c r="C22" s="88">
        <f>(AVERAGE('Série Encadeada'!C19:C22)/AVERAGE('Série Encadeada'!C15:C18)-1)*100</f>
        <v>10.151527283554508</v>
      </c>
      <c r="D22" s="88">
        <f>(AVERAGE('Série Encadeada'!D19:D22)/AVERAGE('Série Encadeada'!D15:D18)-1)*100</f>
        <v>2.5057817186472375</v>
      </c>
      <c r="E22" s="88">
        <f>(AVERAGE('Série Encadeada'!E19:E22)/AVERAGE('Série Encadeada'!E15:E18)-1)*100</f>
        <v>2.3047228637755435</v>
      </c>
      <c r="F22" s="88">
        <f>(AVERAGE('Série Encadeada'!F19:F22)/AVERAGE('Série Encadeada'!F15:F18)-1)*100</f>
        <v>0.93956085867212824</v>
      </c>
      <c r="G22" s="89">
        <f>(AVERAGE('Série Encadeada'!G19:G22)/AVERAGE('Série Encadeada'!G15:G18)-1)*100</f>
        <v>2.9802728577180027</v>
      </c>
      <c r="H22" s="88">
        <f>(AVERAGE('Série Encadeada'!H19:H22)/AVERAGE('Série Encadeada'!H15:H18)-1)*100</f>
        <v>3.7750539682678941</v>
      </c>
      <c r="I22" s="88">
        <f>(AVERAGE('Série Encadeada'!I19:I22)/AVERAGE('Série Encadeada'!I15:I18)-1)*100</f>
        <v>1.9301918591906553</v>
      </c>
      <c r="J22" s="88">
        <f>(AVERAGE('Série Encadeada'!J19:J22)/AVERAGE('Série Encadeada'!J15:J18)-1)*100</f>
        <v>4.250623083789784</v>
      </c>
      <c r="K22" s="88">
        <f>(AVERAGE('Série Encadeada'!K19:K22)/AVERAGE('Série Encadeada'!K15:K18)-1)*100</f>
        <v>1.7819912245183644</v>
      </c>
      <c r="L22" s="89">
        <f>(AVERAGE('Série Encadeada'!L19:L22)/AVERAGE('Série Encadeada'!L15:L18)-1)*100</f>
        <v>3.4097478819072657</v>
      </c>
      <c r="M22" s="87">
        <f>(AVERAGE('Série Encadeada'!M19:M22)/AVERAGE('Série Encadeada'!M15:M18)-1)*100</f>
        <v>3.1783080243125372</v>
      </c>
      <c r="N22" s="86">
        <f>(AVERAGE('Série Encadeada'!N19:N22)/AVERAGE('Série Encadeada'!N15:N18)-1)*100</f>
        <v>4.119300275580895</v>
      </c>
      <c r="O22" s="87">
        <f>(AVERAGE('Série Encadeada'!O19:O22)/AVERAGE('Série Encadeada'!O15:O18)-1)*100</f>
        <v>3.3055521938184729</v>
      </c>
    </row>
    <row r="23" spans="1:16" s="85" customFormat="1" ht="12.95" customHeight="1" x14ac:dyDescent="0.2">
      <c r="A23" s="14" t="s">
        <v>51</v>
      </c>
      <c r="B23" s="87">
        <f>(AVERAGE('Série Encadeada'!B20:B23)/AVERAGE('Série Encadeada'!B16:B19)-1)*100</f>
        <v>5.29210648080638</v>
      </c>
      <c r="C23" s="88">
        <f>(AVERAGE('Série Encadeada'!C20:C23)/AVERAGE('Série Encadeada'!C16:C19)-1)*100</f>
        <v>10.10518757101384</v>
      </c>
      <c r="D23" s="88">
        <f>(AVERAGE('Série Encadeada'!D20:D23)/AVERAGE('Série Encadeada'!D16:D19)-1)*100</f>
        <v>1.6283462226140522</v>
      </c>
      <c r="E23" s="88">
        <f>(AVERAGE('Série Encadeada'!E20:E23)/AVERAGE('Série Encadeada'!E16:E19)-1)*100</f>
        <v>2.6170999677561646</v>
      </c>
      <c r="F23" s="88">
        <f>(AVERAGE('Série Encadeada'!F20:F23)/AVERAGE('Série Encadeada'!F16:F19)-1)*100</f>
        <v>1.4807283787388936</v>
      </c>
      <c r="G23" s="89">
        <f>(AVERAGE('Série Encadeada'!G20:G23)/AVERAGE('Série Encadeada'!G16:G19)-1)*100</f>
        <v>2.5353116174851031</v>
      </c>
      <c r="H23" s="88">
        <f>(AVERAGE('Série Encadeada'!H20:H23)/AVERAGE('Série Encadeada'!H16:H19)-1)*100</f>
        <v>4.7546148734307181</v>
      </c>
      <c r="I23" s="88">
        <f>(AVERAGE('Série Encadeada'!I20:I23)/AVERAGE('Série Encadeada'!I16:I19)-1)*100</f>
        <v>2.682235413283518</v>
      </c>
      <c r="J23" s="88">
        <f>(AVERAGE('Série Encadeada'!J20:J23)/AVERAGE('Série Encadeada'!J16:J19)-1)*100</f>
        <v>3.7873281918791912</v>
      </c>
      <c r="K23" s="88">
        <f>(AVERAGE('Série Encadeada'!K20:K23)/AVERAGE('Série Encadeada'!K16:K19)-1)*100</f>
        <v>2.2088794778677645</v>
      </c>
      <c r="L23" s="89">
        <f>(AVERAGE('Série Encadeada'!L20:L23)/AVERAGE('Série Encadeada'!L16:L19)-1)*100</f>
        <v>3.4996135346184953</v>
      </c>
      <c r="M23" s="87">
        <f>(AVERAGE('Série Encadeada'!M20:M23)/AVERAGE('Série Encadeada'!M16:M19)-1)*100</f>
        <v>3.1766627078636311</v>
      </c>
      <c r="N23" s="86">
        <f>(AVERAGE('Série Encadeada'!N20:N23)/AVERAGE('Série Encadeada'!N16:N19)-1)*100</f>
        <v>4.5649280467144449</v>
      </c>
      <c r="O23" s="87">
        <f>(AVERAGE('Série Encadeada'!O20:O23)/AVERAGE('Série Encadeada'!O16:O19)-1)*100</f>
        <v>3.3696710771120575</v>
      </c>
    </row>
    <row r="24" spans="1:16" s="85" customFormat="1" ht="12.95" customHeight="1" x14ac:dyDescent="0.2">
      <c r="A24" s="14" t="s">
        <v>63</v>
      </c>
      <c r="B24" s="87">
        <f>(AVERAGE('Série Encadeada'!B21:B24)/AVERAGE('Série Encadeada'!B17:B20)-1)*100</f>
        <v>7.4493266537408731</v>
      </c>
      <c r="C24" s="88">
        <f>(AVERAGE('Série Encadeada'!C21:C24)/AVERAGE('Série Encadeada'!C17:C20)-1)*100</f>
        <v>10.834314298976055</v>
      </c>
      <c r="D24" s="88">
        <f>(AVERAGE('Série Encadeada'!D21:D24)/AVERAGE('Série Encadeada'!D17:D20)-1)*100</f>
        <v>1.2554289187327816</v>
      </c>
      <c r="E24" s="88">
        <f>(AVERAGE('Série Encadeada'!E21:E24)/AVERAGE('Série Encadeada'!E17:E20)-1)*100</f>
        <v>1.315757545904872</v>
      </c>
      <c r="F24" s="88">
        <f>(AVERAGE('Série Encadeada'!F21:F24)/AVERAGE('Série Encadeada'!F17:F20)-1)*100</f>
        <v>0.83423083959959232</v>
      </c>
      <c r="G24" s="89">
        <f>(AVERAGE('Série Encadeada'!G21:G24)/AVERAGE('Série Encadeada'!G17:G20)-1)*100</f>
        <v>2.0767399734380021</v>
      </c>
      <c r="H24" s="88">
        <f>(AVERAGE('Série Encadeada'!H21:H24)/AVERAGE('Série Encadeada'!H17:H20)-1)*100</f>
        <v>5.9604211485172032</v>
      </c>
      <c r="I24" s="88">
        <f>(AVERAGE('Série Encadeada'!I21:I24)/AVERAGE('Série Encadeada'!I17:I20)-1)*100</f>
        <v>4.5447273682136968</v>
      </c>
      <c r="J24" s="88">
        <f>(AVERAGE('Série Encadeada'!J21:J24)/AVERAGE('Série Encadeada'!J17:J20)-1)*100</f>
        <v>3.6182480635919445</v>
      </c>
      <c r="K24" s="88">
        <f>(AVERAGE('Série Encadeada'!K21:K24)/AVERAGE('Série Encadeada'!K17:K20)-1)*100</f>
        <v>2.974240893236102</v>
      </c>
      <c r="L24" s="89">
        <f>(AVERAGE('Série Encadeada'!L21:L24)/AVERAGE('Série Encadeada'!L17:L20)-1)*100</f>
        <v>3.9036182211309001</v>
      </c>
      <c r="M24" s="87">
        <f>(AVERAGE('Série Encadeada'!M21:M24)/AVERAGE('Série Encadeada'!M17:M20)-1)*100</f>
        <v>3.5490152730933699</v>
      </c>
      <c r="N24" s="86">
        <f>(AVERAGE('Série Encadeada'!N21:N24)/AVERAGE('Série Encadeada'!N17:N20)-1)*100</f>
        <v>6.0779736119992656</v>
      </c>
      <c r="O24" s="87">
        <f>(AVERAGE('Série Encadeada'!O21:O24)/AVERAGE('Série Encadeada'!O17:O20)-1)*100</f>
        <v>3.9096346273781668</v>
      </c>
    </row>
    <row r="25" spans="1:16" s="85" customFormat="1" ht="12.95" customHeight="1" x14ac:dyDescent="0.2">
      <c r="A25" s="9" t="s">
        <v>27</v>
      </c>
      <c r="B25" s="10">
        <f>(AVERAGE('Série Encadeada'!B22:B25)/AVERAGE('Série Encadeada'!B18:B21)-1)*100</f>
        <v>6.7034221772331204</v>
      </c>
      <c r="C25" s="11">
        <f>(AVERAGE('Série Encadeada'!C22:C25)/AVERAGE('Série Encadeada'!C18:C21)-1)*100</f>
        <v>8.6191884797577565</v>
      </c>
      <c r="D25" s="11">
        <f>(AVERAGE('Série Encadeada'!D22:D25)/AVERAGE('Série Encadeada'!D18:D21)-1)*100</f>
        <v>1.9884934860392889</v>
      </c>
      <c r="E25" s="11">
        <f>(AVERAGE('Série Encadeada'!E22:E25)/AVERAGE('Série Encadeada'!E18:E21)-1)*100</f>
        <v>0.29756446320805541</v>
      </c>
      <c r="F25" s="11">
        <f>(AVERAGE('Série Encadeada'!F22:F25)/AVERAGE('Série Encadeada'!F18:F21)-1)*100</f>
        <v>4.5398126572367969</v>
      </c>
      <c r="G25" s="12">
        <f>(AVERAGE('Série Encadeada'!G22:G25)/AVERAGE('Série Encadeada'!G18:G21)-1)*100</f>
        <v>2.5671537969572888</v>
      </c>
      <c r="H25" s="11">
        <f>(AVERAGE('Série Encadeada'!H22:H25)/AVERAGE('Série Encadeada'!H18:H21)-1)*100</f>
        <v>5.8306839416435441</v>
      </c>
      <c r="I25" s="11">
        <f>(AVERAGE('Série Encadeada'!I22:I25)/AVERAGE('Série Encadeada'!I18:I21)-1)*100</f>
        <v>4.3789434876275291</v>
      </c>
      <c r="J25" s="11">
        <f>(AVERAGE('Série Encadeada'!J22:J25)/AVERAGE('Série Encadeada'!J18:J21)-1)*100</f>
        <v>4.0619060624304204</v>
      </c>
      <c r="K25" s="11">
        <f>(AVERAGE('Série Encadeada'!K22:K25)/AVERAGE('Série Encadeada'!K18:K21)-1)*100</f>
        <v>3.0533466307209878</v>
      </c>
      <c r="L25" s="12">
        <f>(AVERAGE('Série Encadeada'!L22:L25)/AVERAGE('Série Encadeada'!L18:L21)-1)*100</f>
        <v>4.1113213516327241</v>
      </c>
      <c r="M25" s="10">
        <f>(AVERAGE('Série Encadeada'!M22:M25)/AVERAGE('Série Encadeada'!M18:M21)-1)*100</f>
        <v>3.7053653874028925</v>
      </c>
      <c r="N25" s="13">
        <f>(AVERAGE('Série Encadeada'!N22:N25)/AVERAGE('Série Encadeada'!N18:N21)-1)*100</f>
        <v>6.1657540597826799</v>
      </c>
      <c r="O25" s="10">
        <f>(AVERAGE('Série Encadeada'!O22:O25)/AVERAGE('Série Encadeada'!O18:O21)-1)*100</f>
        <v>4.0512519729015262</v>
      </c>
    </row>
    <row r="26" spans="1:16" s="85" customFormat="1" ht="12.95" customHeight="1" x14ac:dyDescent="0.2">
      <c r="A26" s="9" t="s">
        <v>40</v>
      </c>
      <c r="B26" s="10">
        <f>(AVERAGE('Série Encadeada'!B23:B26)/AVERAGE('Série Encadeada'!B19:B22)-1)*100</f>
        <v>2.7416575702817525</v>
      </c>
      <c r="C26" s="11">
        <f>(AVERAGE('Série Encadeada'!C23:C26)/AVERAGE('Série Encadeada'!C19:C22)-1)*100</f>
        <v>9.4603349587423224</v>
      </c>
      <c r="D26" s="11">
        <f>(AVERAGE('Série Encadeada'!D23:D26)/AVERAGE('Série Encadeada'!D19:D22)-1)*100</f>
        <v>3.6730292923582653</v>
      </c>
      <c r="E26" s="11">
        <f>(AVERAGE('Série Encadeada'!E23:E26)/AVERAGE('Série Encadeada'!E19:E22)-1)*100</f>
        <v>2.1960640503416728</v>
      </c>
      <c r="F26" s="11">
        <f>(AVERAGE('Série Encadeada'!F23:F26)/AVERAGE('Série Encadeada'!F19:F22)-1)*100</f>
        <v>9.9448249156462776</v>
      </c>
      <c r="G26" s="12">
        <f>(AVERAGE('Série Encadeada'!G23:G26)/AVERAGE('Série Encadeada'!G19:G22)-1)*100</f>
        <v>4.6365439853969459</v>
      </c>
      <c r="H26" s="11">
        <f>(AVERAGE('Série Encadeada'!H23:H26)/AVERAGE('Série Encadeada'!H19:H22)-1)*100</f>
        <v>6.7938877855783009</v>
      </c>
      <c r="I26" s="11">
        <f>(AVERAGE('Série Encadeada'!I23:I26)/AVERAGE('Série Encadeada'!I19:I22)-1)*100</f>
        <v>4.1341752307206381</v>
      </c>
      <c r="J26" s="11">
        <f>(AVERAGE('Série Encadeada'!J23:J26)/AVERAGE('Série Encadeada'!J19:J22)-1)*100</f>
        <v>4.6349419603830544</v>
      </c>
      <c r="K26" s="11">
        <f>(AVERAGE('Série Encadeada'!K23:K26)/AVERAGE('Série Encadeada'!K19:K22)-1)*100</f>
        <v>2.998984961394946</v>
      </c>
      <c r="L26" s="12">
        <f>(AVERAGE('Série Encadeada'!L23:L26)/AVERAGE('Série Encadeada'!L19:L22)-1)*100</f>
        <v>4.5628761309537635</v>
      </c>
      <c r="M26" s="10">
        <f>(AVERAGE('Série Encadeada'!M23:M26)/AVERAGE('Série Encadeada'!M19:M22)-1)*100</f>
        <v>4.526303867154291</v>
      </c>
      <c r="N26" s="13">
        <f>(AVERAGE('Série Encadeada'!N23:N26)/AVERAGE('Série Encadeada'!N19:N22)-1)*100</f>
        <v>7.120659135995755</v>
      </c>
      <c r="O26" s="10">
        <f>(AVERAGE('Série Encadeada'!O23:O26)/AVERAGE('Série Encadeada'!O19:O22)-1)*100</f>
        <v>4.889007073704188</v>
      </c>
      <c r="P26" s="133"/>
    </row>
    <row r="27" spans="1:16" s="85" customFormat="1" ht="12.95" customHeight="1" x14ac:dyDescent="0.2">
      <c r="A27" s="9" t="s">
        <v>52</v>
      </c>
      <c r="B27" s="10">
        <f>(AVERAGE('Série Encadeada'!B24:B27)/AVERAGE('Série Encadeada'!B20:B23)-1)*100</f>
        <v>-4.7788500834759713</v>
      </c>
      <c r="C27" s="11">
        <f>(AVERAGE('Série Encadeada'!C24:C27)/AVERAGE('Série Encadeada'!C20:C23)-1)*100</f>
        <v>10.533811815996952</v>
      </c>
      <c r="D27" s="11">
        <f>(AVERAGE('Série Encadeada'!D24:D27)/AVERAGE('Série Encadeada'!D20:D23)-1)*100</f>
        <v>6.167213522375059</v>
      </c>
      <c r="E27" s="11">
        <f>(AVERAGE('Série Encadeada'!E24:E27)/AVERAGE('Série Encadeada'!E20:E23)-1)*100</f>
        <v>2.245873890009098</v>
      </c>
      <c r="F27" s="11">
        <f>(AVERAGE('Série Encadeada'!F24:F27)/AVERAGE('Série Encadeada'!F20:F23)-1)*100</f>
        <v>14.455993259950528</v>
      </c>
      <c r="G27" s="12">
        <f>(AVERAGE('Série Encadeada'!G24:G27)/AVERAGE('Série Encadeada'!G20:G23)-1)*100</f>
        <v>6.790157161617727</v>
      </c>
      <c r="H27" s="11">
        <f>(AVERAGE('Série Encadeada'!H24:H27)/AVERAGE('Série Encadeada'!H20:H23)-1)*100</f>
        <v>7.06763792768621</v>
      </c>
      <c r="I27" s="11">
        <f>(AVERAGE('Série Encadeada'!I24:I27)/AVERAGE('Série Encadeada'!I20:I23)-1)*100</f>
        <v>3.8789009767174365</v>
      </c>
      <c r="J27" s="11">
        <f>(AVERAGE('Série Encadeada'!J24:J27)/AVERAGE('Série Encadeada'!J20:J23)-1)*100</f>
        <v>5.0281634570181533</v>
      </c>
      <c r="K27" s="11">
        <f>(AVERAGE('Série Encadeada'!K24:K27)/AVERAGE('Série Encadeada'!K20:K23)-1)*100</f>
        <v>2.83886198939578</v>
      </c>
      <c r="L27" s="12">
        <f>(AVERAGE('Série Encadeada'!L24:L27)/AVERAGE('Série Encadeada'!L20:L23)-1)*100</f>
        <v>4.7615798739971016</v>
      </c>
      <c r="M27" s="10">
        <f>(AVERAGE('Série Encadeada'!M24:M27)/AVERAGE('Série Encadeada'!M20:M23)-1)*100</f>
        <v>4.8770696226609234</v>
      </c>
      <c r="N27" s="13">
        <f>(AVERAGE('Série Encadeada'!N24:N27)/AVERAGE('Série Encadeada'!N20:N23)-1)*100</f>
        <v>7.6772332993105374</v>
      </c>
      <c r="O27" s="10">
        <f>(AVERAGE('Série Encadeada'!O24:O27)/AVERAGE('Série Encadeada'!O20:O23)-1)*100</f>
        <v>5.2653092280452451</v>
      </c>
    </row>
    <row r="28" spans="1:16" s="85" customFormat="1" ht="12.95" customHeight="1" x14ac:dyDescent="0.2">
      <c r="A28" s="9" t="s">
        <v>64</v>
      </c>
      <c r="B28" s="91">
        <f>(AVERAGE('Série Encadeada'!B25:B28)/AVERAGE('Série Encadeada'!B21:B24)-1)*100</f>
        <v>-7.840094580097368</v>
      </c>
      <c r="C28" s="92">
        <f>(AVERAGE('Série Encadeada'!C25:C28)/AVERAGE('Série Encadeada'!C21:C24)-1)*100</f>
        <v>12.923649956333193</v>
      </c>
      <c r="D28" s="92">
        <f>(AVERAGE('Série Encadeada'!D25:D28)/AVERAGE('Série Encadeada'!D21:D24)-1)*100</f>
        <v>7.8075225700728446</v>
      </c>
      <c r="E28" s="92">
        <f>(AVERAGE('Série Encadeada'!E25:E28)/AVERAGE('Série Encadeada'!E21:E24)-1)*100</f>
        <v>4.4535890770623254</v>
      </c>
      <c r="F28" s="92">
        <f>(AVERAGE('Série Encadeada'!F25:F28)/AVERAGE('Série Encadeada'!F21:F24)-1)*100</f>
        <v>19.252264954173338</v>
      </c>
      <c r="G28" s="93">
        <f>(AVERAGE('Série Encadeada'!G25:G28)/AVERAGE('Série Encadeada'!G21:G24)-1)*100</f>
        <v>8.9226945477915756</v>
      </c>
      <c r="H28" s="92">
        <f>(AVERAGE('Série Encadeada'!H25:H28)/AVERAGE('Série Encadeada'!H21:H24)-1)*100</f>
        <v>6.7829300038383611</v>
      </c>
      <c r="I28" s="92">
        <f>(AVERAGE('Série Encadeada'!I25:I28)/AVERAGE('Série Encadeada'!I21:I24)-1)*100</f>
        <v>3.9064961094691819</v>
      </c>
      <c r="J28" s="92">
        <f>(AVERAGE('Série Encadeada'!J25:J28)/AVERAGE('Série Encadeada'!J21:J24)-1)*100</f>
        <v>5.1520664371094593</v>
      </c>
      <c r="K28" s="92">
        <f>(AVERAGE('Série Encadeada'!K25:K28)/AVERAGE('Série Encadeada'!K21:K24)-1)*100</f>
        <v>2.3224912730845926</v>
      </c>
      <c r="L28" s="93">
        <f>(AVERAGE('Série Encadeada'!L25:L28)/AVERAGE('Série Encadeada'!L21:L24)-1)*100</f>
        <v>4.6658359142610628</v>
      </c>
      <c r="M28" s="91">
        <f>(AVERAGE('Série Encadeada'!M25:M28)/AVERAGE('Série Encadeada'!M21:M24)-1)*100</f>
        <v>5.1582968478407265</v>
      </c>
      <c r="N28" s="94">
        <f>(AVERAGE('Série Encadeada'!N25:N28)/AVERAGE('Série Encadeada'!N21:N24)-1)*100</f>
        <v>7.8697160408979672</v>
      </c>
      <c r="O28" s="91">
        <f>(AVERAGE('Série Encadeada'!O25:O28)/AVERAGE('Série Encadeada'!O21:O24)-1)*100</f>
        <v>5.5249148749756616</v>
      </c>
    </row>
    <row r="29" spans="1:16" s="85" customFormat="1" ht="12.95" customHeight="1" x14ac:dyDescent="0.2">
      <c r="A29" s="14" t="s">
        <v>28</v>
      </c>
      <c r="B29" s="87">
        <f>(AVERAGE('Série Encadeada'!B26:B29)/AVERAGE('Série Encadeada'!B22:B25)-1)*100</f>
        <v>-4.170520979263614</v>
      </c>
      <c r="C29" s="88">
        <f>(AVERAGE('Série Encadeada'!C26:C29)/AVERAGE('Série Encadeada'!C22:C25)-1)*100</f>
        <v>14.397730353243855</v>
      </c>
      <c r="D29" s="88">
        <f>(AVERAGE('Série Encadeada'!D26:D29)/AVERAGE('Série Encadeada'!D22:D25)-1)*100</f>
        <v>7.9743571436420746</v>
      </c>
      <c r="E29" s="88">
        <f>(AVERAGE('Série Encadeada'!E26:E29)/AVERAGE('Série Encadeada'!E22:E25)-1)*100</f>
        <v>3.8225285010639709</v>
      </c>
      <c r="F29" s="88">
        <f>(AVERAGE('Série Encadeada'!F26:F29)/AVERAGE('Série Encadeada'!F22:F25)-1)*100</f>
        <v>13.395235051982791</v>
      </c>
      <c r="G29" s="89">
        <f>(AVERAGE('Série Encadeada'!G26:G29)/AVERAGE('Série Encadeada'!G22:G25)-1)*100</f>
        <v>8.2992991903737767</v>
      </c>
      <c r="H29" s="88">
        <f>(AVERAGE('Série Encadeada'!H26:H29)/AVERAGE('Série Encadeada'!H22:H25)-1)*100</f>
        <v>6.9704388296554898</v>
      </c>
      <c r="I29" s="88">
        <f>(AVERAGE('Série Encadeada'!I26:I29)/AVERAGE('Série Encadeada'!I22:I25)-1)*100</f>
        <v>4.2963394616838846</v>
      </c>
      <c r="J29" s="88">
        <f>(AVERAGE('Série Encadeada'!J26:J29)/AVERAGE('Série Encadeada'!J22:J25)-1)*100</f>
        <v>5.4384066635963402</v>
      </c>
      <c r="K29" s="88">
        <f>(AVERAGE('Série Encadeada'!K26:K29)/AVERAGE('Série Encadeada'!K22:K25)-1)*100</f>
        <v>1.7212301692473231</v>
      </c>
      <c r="L29" s="89">
        <f>(AVERAGE('Série Encadeada'!L26:L29)/AVERAGE('Série Encadeada'!L22:L25)-1)*100</f>
        <v>4.7631467121130422</v>
      </c>
      <c r="M29" s="87">
        <f>(AVERAGE('Série Encadeada'!M26:M29)/AVERAGE('Série Encadeada'!M22:M25)-1)*100</f>
        <v>5.3104384156547724</v>
      </c>
      <c r="N29" s="86">
        <f>(AVERAGE('Série Encadeada'!N26:N29)/AVERAGE('Série Encadeada'!N22:N25)-1)*100</f>
        <v>7.9499125872469989</v>
      </c>
      <c r="O29" s="87">
        <f>(AVERAGE('Série Encadeada'!O26:O29)/AVERAGE('Série Encadeada'!O22:O25)-1)*100</f>
        <v>5.6689149892958035</v>
      </c>
    </row>
    <row r="30" spans="1:16" s="85" customFormat="1" ht="12.95" customHeight="1" x14ac:dyDescent="0.2">
      <c r="A30" s="14" t="s">
        <v>41</v>
      </c>
      <c r="B30" s="87">
        <f>(AVERAGE('Série Encadeada'!B27:B30)/AVERAGE('Série Encadeada'!B23:B26)-1)*100</f>
        <v>7.9114213280413459</v>
      </c>
      <c r="C30" s="88">
        <f>(AVERAGE('Série Encadeada'!C27:C30)/AVERAGE('Série Encadeada'!C23:C26)-1)*100</f>
        <v>12.290782988960757</v>
      </c>
      <c r="D30" s="88">
        <f>(AVERAGE('Série Encadeada'!D27:D30)/AVERAGE('Série Encadeada'!D23:D26)-1)*100</f>
        <v>7.3740863989409267</v>
      </c>
      <c r="E30" s="88">
        <f>(AVERAGE('Série Encadeada'!E27:E30)/AVERAGE('Série Encadeada'!E23:E26)-1)*100</f>
        <v>4.0890108739678022</v>
      </c>
      <c r="F30" s="88">
        <f>(AVERAGE('Série Encadeada'!F27:F30)/AVERAGE('Série Encadeada'!F23:F26)-1)*100</f>
        <v>7.3690479854011448</v>
      </c>
      <c r="G30" s="89">
        <f>(AVERAGE('Série Encadeada'!G27:G30)/AVERAGE('Série Encadeada'!G23:G26)-1)*100</f>
        <v>7.0499532534566756</v>
      </c>
      <c r="H30" s="88">
        <f>(AVERAGE('Série Encadeada'!H27:H30)/AVERAGE('Série Encadeada'!H23:H26)-1)*100</f>
        <v>6.5462948180464942</v>
      </c>
      <c r="I30" s="88">
        <f>(AVERAGE('Série Encadeada'!I27:I30)/AVERAGE('Série Encadeada'!I23:I26)-1)*100</f>
        <v>6.0971527810468551</v>
      </c>
      <c r="J30" s="88">
        <f>(AVERAGE('Série Encadeada'!J27:J30)/AVERAGE('Série Encadeada'!J23:J26)-1)*100</f>
        <v>5.5656038702028177</v>
      </c>
      <c r="K30" s="88">
        <f>(AVERAGE('Série Encadeada'!K27:K30)/AVERAGE('Série Encadeada'!K23:K26)-1)*100</f>
        <v>1.6174357845390341</v>
      </c>
      <c r="L30" s="89">
        <f>(AVERAGE('Série Encadeada'!L27:L30)/AVERAGE('Série Encadeada'!L23:L26)-1)*100</f>
        <v>4.8790903496001015</v>
      </c>
      <c r="M30" s="87">
        <f>(AVERAGE('Série Encadeada'!M27:M30)/AVERAGE('Série Encadeada'!M23:M26)-1)*100</f>
        <v>5.74180280890213</v>
      </c>
      <c r="N30" s="86">
        <f>(AVERAGE('Série Encadeada'!N27:N30)/AVERAGE('Série Encadeada'!N23:N26)-1)*100</f>
        <v>8.2102450524342849</v>
      </c>
      <c r="O30" s="87">
        <f>(AVERAGE('Série Encadeada'!O27:O30)/AVERAGE('Série Encadeada'!O23:O26)-1)*100</f>
        <v>6.075373285957264</v>
      </c>
    </row>
    <row r="31" spans="1:16" s="85" customFormat="1" ht="12.95" customHeight="1" x14ac:dyDescent="0.2">
      <c r="A31" s="14" t="s">
        <v>53</v>
      </c>
      <c r="B31" s="87">
        <f>(AVERAGE('Série Encadeada'!B28:B31)/AVERAGE('Série Encadeada'!B24:B27)-1)*100</f>
        <v>16.650557019683234</v>
      </c>
      <c r="C31" s="88">
        <f>(AVERAGE('Série Encadeada'!C28:C31)/AVERAGE('Série Encadeada'!C24:C27)-1)*100</f>
        <v>11.58636524474228</v>
      </c>
      <c r="D31" s="88">
        <f>(AVERAGE('Série Encadeada'!D28:D31)/AVERAGE('Série Encadeada'!D24:D27)-1)*100</f>
        <v>6.9164725978424491</v>
      </c>
      <c r="E31" s="88">
        <f>(AVERAGE('Série Encadeada'!E28:E31)/AVERAGE('Série Encadeada'!E24:E27)-1)*100</f>
        <v>4.9064606473071537</v>
      </c>
      <c r="F31" s="88">
        <f>(AVERAGE('Série Encadeada'!F28:F31)/AVERAGE('Série Encadeada'!F24:F27)-1)*100</f>
        <v>2.6474275290837124</v>
      </c>
      <c r="G31" s="89">
        <f>(AVERAGE('Série Encadeada'!G28:G31)/AVERAGE('Série Encadeada'!G24:G27)-1)*100</f>
        <v>6.2013485242656818</v>
      </c>
      <c r="H31" s="88">
        <f>(AVERAGE('Série Encadeada'!H28:H31)/AVERAGE('Série Encadeada'!H24:H27)-1)*100</f>
        <v>6.4788857716941539</v>
      </c>
      <c r="I31" s="88">
        <f>(AVERAGE('Série Encadeada'!I28:I31)/AVERAGE('Série Encadeada'!I24:I27)-1)*100</f>
        <v>7.2158033520188569</v>
      </c>
      <c r="J31" s="88">
        <f>(AVERAGE('Série Encadeada'!J28:J31)/AVERAGE('Série Encadeada'!J24:J27)-1)*100</f>
        <v>5.8465182791500148</v>
      </c>
      <c r="K31" s="88">
        <f>(AVERAGE('Série Encadeada'!K28:K31)/AVERAGE('Série Encadeada'!K24:K27)-1)*100</f>
        <v>1.6122457916094346</v>
      </c>
      <c r="L31" s="89">
        <f>(AVERAGE('Série Encadeada'!L28:L31)/AVERAGE('Série Encadeada'!L24:L27)-1)*100</f>
        <v>5.1111312774859918</v>
      </c>
      <c r="M31" s="87">
        <f>(AVERAGE('Série Encadeada'!M28:M31)/AVERAGE('Série Encadeada'!M24:M27)-1)*100</f>
        <v>6.1351869484085109</v>
      </c>
      <c r="N31" s="86">
        <f>(AVERAGE('Série Encadeada'!N28:N31)/AVERAGE('Série Encadeada'!N24:N27)-1)*100</f>
        <v>8.4161007207665062</v>
      </c>
      <c r="O31" s="87">
        <f>(AVERAGE('Série Encadeada'!O28:O31)/AVERAGE('Série Encadeada'!O24:O27)-1)*100</f>
        <v>6.4422714478397758</v>
      </c>
    </row>
    <row r="32" spans="1:16" s="85" customFormat="1" ht="12.95" customHeight="1" x14ac:dyDescent="0.2">
      <c r="A32" s="14" t="s">
        <v>65</v>
      </c>
      <c r="B32" s="87">
        <f>(AVERAGE('Série Encadeada'!B29:B32)/AVERAGE('Série Encadeada'!B25:B28)-1)*100</f>
        <v>18.813425150566832</v>
      </c>
      <c r="C32" s="88">
        <f>(AVERAGE('Série Encadeada'!C29:C32)/AVERAGE('Série Encadeada'!C25:C28)-1)*100</f>
        <v>0.40672118107436539</v>
      </c>
      <c r="D32" s="88">
        <f>(AVERAGE('Série Encadeada'!D29:D32)/AVERAGE('Série Encadeada'!D25:D28)-1)*100</f>
        <v>2.2598822574896538</v>
      </c>
      <c r="E32" s="88">
        <f>(AVERAGE('Série Encadeada'!E29:E32)/AVERAGE('Série Encadeada'!E25:E28)-1)*100</f>
        <v>3.0226016071252637</v>
      </c>
      <c r="F32" s="88">
        <f>(AVERAGE('Série Encadeada'!F29:F32)/AVERAGE('Série Encadeada'!F25:F28)-1)*100</f>
        <v>-2.3320452388903012</v>
      </c>
      <c r="G32" s="89">
        <f>(AVERAGE('Série Encadeada'!G29:G32)/AVERAGE('Série Encadeada'!G25:G28)-1)*100</f>
        <v>1.6171343335682709</v>
      </c>
      <c r="H32" s="88">
        <f>(AVERAGE('Série Encadeada'!H29:H32)/AVERAGE('Série Encadeada'!H25:H28)-1)*100</f>
        <v>3.6850411851907516</v>
      </c>
      <c r="I32" s="88">
        <f>(AVERAGE('Série Encadeada'!I29:I32)/AVERAGE('Série Encadeada'!I25:I28)-1)*100</f>
        <v>4.6313996180006978</v>
      </c>
      <c r="J32" s="88">
        <f>(AVERAGE('Série Encadeada'!J29:J32)/AVERAGE('Série Encadeada'!J25:J28)-1)*100</f>
        <v>6.0436628936356485</v>
      </c>
      <c r="K32" s="88">
        <f>(AVERAGE('Série Encadeada'!K29:K32)/AVERAGE('Série Encadeada'!K25:K28)-1)*100</f>
        <v>1.8354990749990474</v>
      </c>
      <c r="L32" s="89">
        <f>(AVERAGE('Série Encadeada'!L29:L32)/AVERAGE('Série Encadeada'!L25:L28)-1)*100</f>
        <v>4.4654749723175513</v>
      </c>
      <c r="M32" s="87">
        <f>(AVERAGE('Série Encadeada'!M29:M32)/AVERAGE('Série Encadeada'!M25:M28)-1)*100</f>
        <v>4.442116723251166</v>
      </c>
      <c r="N32" s="86">
        <f>(AVERAGE('Série Encadeada'!N29:N32)/AVERAGE('Série Encadeada'!N25:N28)-1)*100</f>
        <v>6.1760509034822997</v>
      </c>
      <c r="O32" s="87">
        <f>(AVERAGE('Série Encadeada'!O29:O32)/AVERAGE('Série Encadeada'!O25:O28)-1)*100</f>
        <v>4.6788565918910452</v>
      </c>
    </row>
    <row r="33" spans="1:15" s="85" customFormat="1" ht="12.95" customHeight="1" x14ac:dyDescent="0.2">
      <c r="A33" s="9" t="s">
        <v>29</v>
      </c>
      <c r="B33" s="10">
        <f>(AVERAGE('Série Encadeada'!B30:B33)/AVERAGE('Série Encadeada'!B26:B29)-1)*100</f>
        <v>15.036892429913774</v>
      </c>
      <c r="C33" s="11">
        <f>(AVERAGE('Série Encadeada'!C30:C33)/AVERAGE('Série Encadeada'!C26:C29)-1)*100</f>
        <v>-13.031936382253061</v>
      </c>
      <c r="D33" s="11">
        <f>(AVERAGE('Série Encadeada'!D30:D33)/AVERAGE('Série Encadeada'!D26:D29)-1)*100</f>
        <v>-5.8627497599057055</v>
      </c>
      <c r="E33" s="11">
        <f>(AVERAGE('Série Encadeada'!E30:E33)/AVERAGE('Série Encadeada'!E26:E29)-1)*100</f>
        <v>4.5060406880002679</v>
      </c>
      <c r="F33" s="11">
        <f>(AVERAGE('Série Encadeada'!F30:F33)/AVERAGE('Série Encadeada'!F26:F29)-1)*100</f>
        <v>0.14859025998961162</v>
      </c>
      <c r="G33" s="12">
        <f>(AVERAGE('Série Encadeada'!G30:G33)/AVERAGE('Série Encadeada'!G26:G29)-1)*100</f>
        <v>-4.0877870036053698</v>
      </c>
      <c r="H33" s="11">
        <f>(AVERAGE('Série Encadeada'!H30:H33)/AVERAGE('Série Encadeada'!H26:H29)-1)*100</f>
        <v>0.6527294968678099</v>
      </c>
      <c r="I33" s="11">
        <f>(AVERAGE('Série Encadeada'!I30:I33)/AVERAGE('Série Encadeada'!I26:I29)-1)*100</f>
        <v>0.58006566762212053</v>
      </c>
      <c r="J33" s="11">
        <f>(AVERAGE('Série Encadeada'!J30:J33)/AVERAGE('Série Encadeada'!J26:J29)-1)*100</f>
        <v>4.8503245497994563</v>
      </c>
      <c r="K33" s="11">
        <f>(AVERAGE('Série Encadeada'!K30:K33)/AVERAGE('Série Encadeada'!K26:K29)-1)*100</f>
        <v>2.6935980335427212</v>
      </c>
      <c r="L33" s="12">
        <f>(AVERAGE('Série Encadeada'!L30:L33)/AVERAGE('Série Encadeada'!L26:L29)-1)*100</f>
        <v>3.0610930257754854</v>
      </c>
      <c r="M33" s="10">
        <f>(AVERAGE('Série Encadeada'!M30:M33)/AVERAGE('Série Encadeada'!M26:M29)-1)*100</f>
        <v>1.5183074726594414</v>
      </c>
      <c r="N33" s="13">
        <f>(AVERAGE('Série Encadeada'!N30:N33)/AVERAGE('Série Encadeada'!N26:N29)-1)*100</f>
        <v>2.0042335040828529</v>
      </c>
      <c r="O33" s="10">
        <f>(AVERAGE('Série Encadeada'!O30:O33)/AVERAGE('Série Encadeada'!O26:O29)-1)*100</f>
        <v>1.5836972191586307</v>
      </c>
    </row>
    <row r="34" spans="1:15" s="85" customFormat="1" ht="12.95" customHeight="1" x14ac:dyDescent="0.2">
      <c r="A34" s="9" t="s">
        <v>42</v>
      </c>
      <c r="B34" s="10">
        <f>(AVERAGE('Série Encadeada'!B31:B34)/AVERAGE('Série Encadeada'!B27:B30)-1)*100</f>
        <v>2.0035371223320553</v>
      </c>
      <c r="C34" s="11">
        <f>(AVERAGE('Série Encadeada'!C31:C34)/AVERAGE('Série Encadeada'!C27:C30)-1)*100</f>
        <v>-21.176313549102044</v>
      </c>
      <c r="D34" s="11">
        <f>(AVERAGE('Série Encadeada'!D31:D34)/AVERAGE('Série Encadeada'!D27:D30)-1)*100</f>
        <v>-13.103949074636734</v>
      </c>
      <c r="E34" s="11">
        <f>(AVERAGE('Série Encadeada'!E31:E34)/AVERAGE('Série Encadeada'!E27:E30)-1)*100</f>
        <v>2.8148391304761766</v>
      </c>
      <c r="F34" s="11">
        <f>(AVERAGE('Série Encadeada'!F31:F34)/AVERAGE('Série Encadeada'!F27:F30)-1)*100</f>
        <v>2.5280893202076493</v>
      </c>
      <c r="G34" s="12">
        <f>(AVERAGE('Série Encadeada'!G31:G34)/AVERAGE('Série Encadeada'!G27:G30)-1)*100</f>
        <v>-9.277783003137186</v>
      </c>
      <c r="H34" s="11">
        <f>(AVERAGE('Série Encadeada'!H31:H34)/AVERAGE('Série Encadeada'!H27:H30)-1)*100</f>
        <v>-2.012857341761054</v>
      </c>
      <c r="I34" s="11">
        <f>(AVERAGE('Série Encadeada'!I31:I34)/AVERAGE('Série Encadeada'!I27:I30)-1)*100</f>
        <v>-4.893515417167837</v>
      </c>
      <c r="J34" s="11">
        <f>(AVERAGE('Série Encadeada'!J31:J34)/AVERAGE('Série Encadeada'!J27:J30)-1)*100</f>
        <v>3.5589379900798912</v>
      </c>
      <c r="K34" s="11">
        <f>(AVERAGE('Série Encadeada'!K31:K34)/AVERAGE('Série Encadeada'!K27:K30)-1)*100</f>
        <v>3.0451848964382577</v>
      </c>
      <c r="L34" s="12">
        <f>(AVERAGE('Série Encadeada'!L31:L34)/AVERAGE('Série Encadeada'!L27:L30)-1)*100</f>
        <v>1.5009259934607222</v>
      </c>
      <c r="M34" s="10">
        <f>(AVERAGE('Série Encadeada'!M31:M34)/AVERAGE('Série Encadeada'!M27:M30)-1)*100</f>
        <v>-1.8972988038961858</v>
      </c>
      <c r="N34" s="13">
        <f>(AVERAGE('Série Encadeada'!N31:N34)/AVERAGE('Série Encadeada'!N27:N30)-1)*100</f>
        <v>-2.2742546271916853</v>
      </c>
      <c r="O34" s="10">
        <f>(AVERAGE('Série Encadeada'!O31:O34)/AVERAGE('Série Encadeada'!O27:O30)-1)*100</f>
        <v>-1.9517864918138783</v>
      </c>
    </row>
    <row r="35" spans="1:15" s="85" customFormat="1" ht="12.95" customHeight="1" x14ac:dyDescent="0.2">
      <c r="A35" s="9" t="s">
        <v>54</v>
      </c>
      <c r="B35" s="10">
        <f>(AVERAGE('Série Encadeada'!B32:B35)/AVERAGE('Série Encadeada'!B28:B31)-1)*100</f>
        <v>-7.7701765049519196</v>
      </c>
      <c r="C35" s="11">
        <f>(AVERAGE('Série Encadeada'!C32:C35)/AVERAGE('Série Encadeada'!C28:C31)-1)*100</f>
        <v>-30.079676037040038</v>
      </c>
      <c r="D35" s="11">
        <f>(AVERAGE('Série Encadeada'!D32:D35)/AVERAGE('Série Encadeada'!D28:D31)-1)*100</f>
        <v>-19.363239669447385</v>
      </c>
      <c r="E35" s="11">
        <f>(AVERAGE('Série Encadeada'!E32:E35)/AVERAGE('Série Encadeada'!E28:E31)-1)*100</f>
        <v>-0.54254811869344222</v>
      </c>
      <c r="F35" s="11">
        <f>(AVERAGE('Série Encadeada'!F32:F35)/AVERAGE('Série Encadeada'!F28:F31)-1)*100</f>
        <v>4.6690778330734428</v>
      </c>
      <c r="G35" s="12">
        <f>(AVERAGE('Série Encadeada'!G32:G35)/AVERAGE('Série Encadeada'!G28:G31)-1)*100</f>
        <v>-14.211554117884706</v>
      </c>
      <c r="H35" s="11">
        <f>(AVERAGE('Série Encadeada'!H32:H35)/AVERAGE('Série Encadeada'!H28:H31)-1)*100</f>
        <v>-4.5156307684956705</v>
      </c>
      <c r="I35" s="11">
        <f>(AVERAGE('Série Encadeada'!I32:I35)/AVERAGE('Série Encadeada'!I28:I31)-1)*100</f>
        <v>-8.4089700880858214</v>
      </c>
      <c r="J35" s="11">
        <f>(AVERAGE('Série Encadeada'!J32:J35)/AVERAGE('Série Encadeada'!J28:J31)-1)*100</f>
        <v>2.2322719725691886</v>
      </c>
      <c r="K35" s="11">
        <f>(AVERAGE('Série Encadeada'!K32:K35)/AVERAGE('Série Encadeada'!K28:K31)-1)*100</f>
        <v>3.4689455807626279</v>
      </c>
      <c r="L35" s="12">
        <f>(AVERAGE('Série Encadeada'!L32:L35)/AVERAGE('Série Encadeada'!L28:L31)-1)*100</f>
        <v>0.22095087641798017</v>
      </c>
      <c r="M35" s="10">
        <f>(AVERAGE('Série Encadeada'!M32:M35)/AVERAGE('Série Encadeada'!M28:M31)-1)*100</f>
        <v>-4.9039724660208117</v>
      </c>
      <c r="N35" s="13">
        <f>(AVERAGE('Série Encadeada'!N32:N35)/AVERAGE('Série Encadeada'!N28:N31)-1)*100</f>
        <v>-6.1289589298816676</v>
      </c>
      <c r="O35" s="10">
        <f>(AVERAGE('Série Encadeada'!O32:O35)/AVERAGE('Série Encadeada'!O28:O31)-1)*100</f>
        <v>-5.0767980144147078</v>
      </c>
    </row>
    <row r="36" spans="1:15" s="85" customFormat="1" ht="12.95" customHeight="1" x14ac:dyDescent="0.2">
      <c r="A36" s="9" t="s">
        <v>66</v>
      </c>
      <c r="B36" s="91">
        <f>(AVERAGE('Série Encadeada'!B33:B36)/AVERAGE('Série Encadeada'!B29:B32)-1)*100</f>
        <v>-6.8675279801684201</v>
      </c>
      <c r="C36" s="92">
        <f>(AVERAGE('Série Encadeada'!C33:C36)/AVERAGE('Série Encadeada'!C29:C32)-1)*100</f>
        <v>-25.580167652214712</v>
      </c>
      <c r="D36" s="92">
        <f>(AVERAGE('Série Encadeada'!D33:D36)/AVERAGE('Série Encadeada'!D29:D32)-1)*100</f>
        <v>-16.426706441178961</v>
      </c>
      <c r="E36" s="92">
        <f>(AVERAGE('Série Encadeada'!E33:E36)/AVERAGE('Série Encadeada'!E29:E32)-1)*100</f>
        <v>-0.94902896515207669</v>
      </c>
      <c r="F36" s="92">
        <f>(AVERAGE('Série Encadeada'!F33:F36)/AVERAGE('Série Encadeada'!F29:F32)-1)*100</f>
        <v>9.0918983980225789</v>
      </c>
      <c r="G36" s="93">
        <f>(AVERAGE('Série Encadeada'!G33:G36)/AVERAGE('Série Encadeada'!G29:G32)-1)*100</f>
        <v>-11.791670044573554</v>
      </c>
      <c r="H36" s="92">
        <f>(AVERAGE('Série Encadeada'!H33:H36)/AVERAGE('Série Encadeada'!H29:H32)-1)*100</f>
        <v>-1.9849093259671213</v>
      </c>
      <c r="I36" s="92">
        <f>(AVERAGE('Série Encadeada'!I33:I36)/AVERAGE('Série Encadeada'!I29:I32)-1)*100</f>
        <v>-6.857958062033676</v>
      </c>
      <c r="J36" s="92">
        <f>(AVERAGE('Série Encadeada'!J33:J36)/AVERAGE('Série Encadeada'!J29:J32)-1)*100</f>
        <v>1.224756533716076</v>
      </c>
      <c r="K36" s="92">
        <f>(AVERAGE('Série Encadeada'!K33:K36)/AVERAGE('Série Encadeada'!K29:K32)-1)*100</f>
        <v>4.0541946671626361</v>
      </c>
      <c r="L36" s="93">
        <f>(AVERAGE('Série Encadeada'!L33:L36)/AVERAGE('Série Encadeada'!L29:L32)-1)*100</f>
        <v>0.71908462915863947</v>
      </c>
      <c r="M36" s="91">
        <f>(AVERAGE('Série Encadeada'!M33:M36)/AVERAGE('Série Encadeada'!M29:M32)-1)*100</f>
        <v>-3.7289289072151788</v>
      </c>
      <c r="N36" s="94">
        <f>(AVERAGE('Série Encadeada'!N33:N36)/AVERAGE('Série Encadeada'!N29:N32)-1)*100</f>
        <v>-5.1011549010652075</v>
      </c>
      <c r="O36" s="91">
        <f>(AVERAGE('Série Encadeada'!O33:O36)/AVERAGE('Série Encadeada'!O29:O32)-1)*100</f>
        <v>-3.9221932895638578</v>
      </c>
    </row>
    <row r="37" spans="1:15" s="85" customFormat="1" ht="12.95" customHeight="1" x14ac:dyDescent="0.2">
      <c r="A37" s="14" t="s">
        <v>30</v>
      </c>
      <c r="B37" s="87">
        <f>(AVERAGE('Série Encadeada'!B34:B37)/AVERAGE('Série Encadeada'!B30:B33)-1)*100</f>
        <v>-5.4611850514920572</v>
      </c>
      <c r="C37" s="88">
        <f>(AVERAGE('Série Encadeada'!C34:C37)/AVERAGE('Série Encadeada'!C30:C33)-1)*100</f>
        <v>-6.4255520087397322</v>
      </c>
      <c r="D37" s="88">
        <f>(AVERAGE('Série Encadeada'!D34:D37)/AVERAGE('Série Encadeada'!D30:D33)-1)*100</f>
        <v>-5.6062332088356097</v>
      </c>
      <c r="E37" s="88">
        <f>(AVERAGE('Série Encadeada'!E34:E37)/AVERAGE('Série Encadeada'!E30:E33)-1)*100</f>
        <v>-2.2018809727553434</v>
      </c>
      <c r="F37" s="88">
        <f>(AVERAGE('Série Encadeada'!F34:F37)/AVERAGE('Série Encadeada'!F30:F33)-1)*100</f>
        <v>10.417107130907088</v>
      </c>
      <c r="G37" s="89">
        <f>(AVERAGE('Série Encadeada'!G34:G37)/AVERAGE('Série Encadeada'!G30:G33)-1)*100</f>
        <v>-3.1208880245013226</v>
      </c>
      <c r="H37" s="88">
        <f>(AVERAGE('Série Encadeada'!H34:H37)/AVERAGE('Série Encadeada'!H30:H33)-1)*100</f>
        <v>2.9262824025461098</v>
      </c>
      <c r="I37" s="88">
        <f>(AVERAGE('Série Encadeada'!I34:I37)/AVERAGE('Série Encadeada'!I30:I33)-1)*100</f>
        <v>-0.7878351184806287</v>
      </c>
      <c r="J37" s="88">
        <f>(AVERAGE('Série Encadeada'!J34:J37)/AVERAGE('Série Encadeada'!J30:J33)-1)*100</f>
        <v>1.8181207437888647</v>
      </c>
      <c r="K37" s="88">
        <f>(AVERAGE('Série Encadeada'!K34:K37)/AVERAGE('Série Encadeada'!K30:K33)-1)*100</f>
        <v>3.7821038231720783</v>
      </c>
      <c r="L37" s="89">
        <f>(AVERAGE('Série Encadeada'!L34:L37)/AVERAGE('Série Encadeada'!L30:L33)-1)*100</f>
        <v>2.6127280748728721</v>
      </c>
      <c r="M37" s="87">
        <f>(AVERAGE('Série Encadeada'!M34:M37)/AVERAGE('Série Encadeada'!M30:M33)-1)*100</f>
        <v>0.35009167113515538</v>
      </c>
      <c r="N37" s="86">
        <f>(AVERAGE('Série Encadeada'!N34:N37)/AVERAGE('Série Encadeada'!N30:N33)-1)*100</f>
        <v>0.39761046099522357</v>
      </c>
      <c r="O37" s="87">
        <f>(AVERAGE('Série Encadeada'!O34:O37)/AVERAGE('Série Encadeada'!O30:O33)-1)*100</f>
        <v>0.35115453116632001</v>
      </c>
    </row>
    <row r="38" spans="1:15" s="85" customFormat="1" ht="12.95" customHeight="1" x14ac:dyDescent="0.2">
      <c r="A38" s="14" t="s">
        <v>43</v>
      </c>
      <c r="B38" s="87">
        <f>(AVERAGE('Série Encadeada'!B35:B38)/AVERAGE('Série Encadeada'!B31:B34)-1)*100</f>
        <v>2.4616390525786125</v>
      </c>
      <c r="C38" s="88">
        <f>(AVERAGE('Série Encadeada'!C35:C38)/AVERAGE('Série Encadeada'!C31:C34)-1)*100</f>
        <v>11.450015203976459</v>
      </c>
      <c r="D38" s="88">
        <f>(AVERAGE('Série Encadeada'!D35:D38)/AVERAGE('Série Encadeada'!D31:D34)-1)*100</f>
        <v>6.1057916716600991</v>
      </c>
      <c r="E38" s="88">
        <f>(AVERAGE('Série Encadeada'!E35:E38)/AVERAGE('Série Encadeada'!E31:E34)-1)*100</f>
        <v>-2.0040856839400045</v>
      </c>
      <c r="F38" s="88">
        <f>(AVERAGE('Série Encadeada'!F35:F38)/AVERAGE('Série Encadeada'!F31:F34)-1)*100</f>
        <v>11.949126572047941</v>
      </c>
      <c r="G38" s="89">
        <f>(AVERAGE('Série Encadeada'!G35:G38)/AVERAGE('Série Encadeada'!G31:G34)-1)*100</f>
        <v>5.645278351183336</v>
      </c>
      <c r="H38" s="88">
        <f>(AVERAGE('Série Encadeada'!H35:H38)/AVERAGE('Série Encadeada'!H31:H34)-1)*100</f>
        <v>7.1394278782736631</v>
      </c>
      <c r="I38" s="88">
        <f>(AVERAGE('Série Encadeada'!I35:I38)/AVERAGE('Série Encadeada'!I31:I34)-1)*100</f>
        <v>6.6279529464893017</v>
      </c>
      <c r="J38" s="88">
        <f>(AVERAGE('Série Encadeada'!J35:J38)/AVERAGE('Série Encadeada'!J31:J34)-1)*100</f>
        <v>2.7251027218659019</v>
      </c>
      <c r="K38" s="88">
        <f>(AVERAGE('Série Encadeada'!K35:K38)/AVERAGE('Série Encadeada'!K31:K34)-1)*100</f>
        <v>3.6427400740238536</v>
      </c>
      <c r="L38" s="89">
        <f>(AVERAGE('Série Encadeada'!L35:L38)/AVERAGE('Série Encadeada'!L31:L34)-1)*100</f>
        <v>4.4392527343502852</v>
      </c>
      <c r="M38" s="87">
        <f>(AVERAGE('Série Encadeada'!M35:M38)/AVERAGE('Série Encadeada'!M31:M34)-1)*100</f>
        <v>4.6802560312395602</v>
      </c>
      <c r="N38" s="86">
        <f>(AVERAGE('Série Encadeada'!N35:N38)/AVERAGE('Série Encadeada'!N31:N34)-1)*100</f>
        <v>6.3619474788887187</v>
      </c>
      <c r="O38" s="87">
        <f>(AVERAGE('Série Encadeada'!O35:O38)/AVERAGE('Série Encadeada'!O31:O34)-1)*100</f>
        <v>4.9025812315863782</v>
      </c>
    </row>
    <row r="39" spans="1:15" s="85" customFormat="1" ht="12.95" customHeight="1" x14ac:dyDescent="0.2">
      <c r="A39" s="14" t="s">
        <v>55</v>
      </c>
      <c r="B39" s="87">
        <f>(AVERAGE('Série Encadeada'!B36:B39)/AVERAGE('Série Encadeada'!B32:B35)-1)*100</f>
        <v>11.904575760737558</v>
      </c>
      <c r="C39" s="88">
        <f>(AVERAGE('Série Encadeada'!C36:C39)/AVERAGE('Série Encadeada'!C32:C35)-1)*100</f>
        <v>31.722610410608997</v>
      </c>
      <c r="D39" s="88">
        <f>(AVERAGE('Série Encadeada'!D36:D39)/AVERAGE('Série Encadeada'!D32:D35)-1)*100</f>
        <v>15.599662306352435</v>
      </c>
      <c r="E39" s="88">
        <f>(AVERAGE('Série Encadeada'!E36:E39)/AVERAGE('Série Encadeada'!E32:E35)-1)*100</f>
        <v>0.98582868468537477</v>
      </c>
      <c r="F39" s="88">
        <f>(AVERAGE('Série Encadeada'!F36:F39)/AVERAGE('Série Encadeada'!F32:F35)-1)*100</f>
        <v>12.240537253026563</v>
      </c>
      <c r="G39" s="89">
        <f>(AVERAGE('Série Encadeada'!G36:G39)/AVERAGE('Série Encadeada'!G32:G35)-1)*100</f>
        <v>13.153353515120859</v>
      </c>
      <c r="H39" s="88">
        <f>(AVERAGE('Série Encadeada'!H36:H39)/AVERAGE('Série Encadeada'!H32:H35)-1)*100</f>
        <v>10.799307396220215</v>
      </c>
      <c r="I39" s="88">
        <f>(AVERAGE('Série Encadeada'!I36:I39)/AVERAGE('Série Encadeada'!I32:I35)-1)*100</f>
        <v>12.008168765548621</v>
      </c>
      <c r="J39" s="88">
        <f>(AVERAGE('Série Encadeada'!J36:J39)/AVERAGE('Série Encadeada'!J32:J35)-1)*100</f>
        <v>3.6507347909909393</v>
      </c>
      <c r="K39" s="88">
        <f>(AVERAGE('Série Encadeada'!K36:K39)/AVERAGE('Série Encadeada'!K32:K35)-1)*100</f>
        <v>3.3068978620566236</v>
      </c>
      <c r="L39" s="89">
        <f>(AVERAGE('Série Encadeada'!L36:L39)/AVERAGE('Série Encadeada'!L32:L35)-1)*100</f>
        <v>5.7300458895483297</v>
      </c>
      <c r="M39" s="87">
        <f>(AVERAGE('Série Encadeada'!M36:M39)/AVERAGE('Série Encadeada'!M32:M35)-1)*100</f>
        <v>8.2670448711519526</v>
      </c>
      <c r="N39" s="86">
        <f>(AVERAGE('Série Encadeada'!N36:N39)/AVERAGE('Série Encadeada'!N32:N35)-1)*100</f>
        <v>12.233674978363162</v>
      </c>
      <c r="O39" s="87">
        <f>(AVERAGE('Série Encadeada'!O36:O39)/AVERAGE('Série Encadeada'!O32:O35)-1)*100</f>
        <v>8.788006923239621</v>
      </c>
    </row>
    <row r="40" spans="1:15" s="85" customFormat="1" ht="12.95" customHeight="1" x14ac:dyDescent="0.2">
      <c r="A40" s="14" t="s">
        <v>67</v>
      </c>
      <c r="B40" s="87">
        <f>(AVERAGE('Série Encadeada'!B37:B40)/AVERAGE('Série Encadeada'!B33:B36)-1)*100</f>
        <v>11.294911606292079</v>
      </c>
      <c r="C40" s="88">
        <f>(AVERAGE('Série Encadeada'!C37:C40)/AVERAGE('Série Encadeada'!C33:C36)-1)*100</f>
        <v>39.124174452677508</v>
      </c>
      <c r="D40" s="88">
        <f>(AVERAGE('Série Encadeada'!D37:D40)/AVERAGE('Série Encadeada'!D33:D36)-1)*100</f>
        <v>15.154601151258706</v>
      </c>
      <c r="E40" s="88">
        <f>(AVERAGE('Série Encadeada'!E37:E40)/AVERAGE('Série Encadeada'!E33:E36)-1)*100</f>
        <v>2.4369987113170399</v>
      </c>
      <c r="F40" s="88">
        <f>(AVERAGE('Série Encadeada'!F37:F40)/AVERAGE('Série Encadeada'!F33:F36)-1)*100</f>
        <v>10.622105629516088</v>
      </c>
      <c r="G40" s="89">
        <f>(AVERAGE('Série Encadeada'!G37:G40)/AVERAGE('Série Encadeada'!G33:G36)-1)*100</f>
        <v>13.787903900068343</v>
      </c>
      <c r="H40" s="88">
        <f>(AVERAGE('Série Encadeada'!H37:H40)/AVERAGE('Série Encadeada'!H33:H36)-1)*100</f>
        <v>11.264788683859784</v>
      </c>
      <c r="I40" s="88">
        <f>(AVERAGE('Série Encadeada'!I37:I40)/AVERAGE('Série Encadeada'!I33:I36)-1)*100</f>
        <v>13.363188240163382</v>
      </c>
      <c r="J40" s="88">
        <f>(AVERAGE('Série Encadeada'!J37:J40)/AVERAGE('Série Encadeada'!J33:J36)-1)*100</f>
        <v>4.466181726214602</v>
      </c>
      <c r="K40" s="88">
        <f>(AVERAGE('Série Encadeada'!K37:K40)/AVERAGE('Série Encadeada'!K33:K36)-1)*100</f>
        <v>2.6699839118387692</v>
      </c>
      <c r="L40" s="89">
        <f>(AVERAGE('Série Encadeada'!L37:L40)/AVERAGE('Série Encadeada'!L33:L36)-1)*100</f>
        <v>5.8747404781320789</v>
      </c>
      <c r="M40" s="87">
        <f>(AVERAGE('Série Encadeada'!M37:M40)/AVERAGE('Série Encadeada'!M33:M36)-1)*100</f>
        <v>8.5557690552522168</v>
      </c>
      <c r="N40" s="86">
        <f>(AVERAGE('Série Encadeada'!N37:N40)/AVERAGE('Série Encadeada'!N33:N36)-1)*100</f>
        <v>12.649476316531105</v>
      </c>
      <c r="O40" s="87">
        <f>(AVERAGE('Série Encadeada'!O37:O40)/AVERAGE('Série Encadeada'!O33:O36)-1)*100</f>
        <v>9.0840869568312055</v>
      </c>
    </row>
    <row r="41" spans="1:15" s="85" customFormat="1" ht="12.95" customHeight="1" x14ac:dyDescent="0.2">
      <c r="A41" s="9" t="s">
        <v>31</v>
      </c>
      <c r="B41" s="10">
        <f>(AVERAGE('Série Encadeada'!B38:B41)/AVERAGE('Série Encadeada'!B34:B37)-1)*100</f>
        <v>9.2486410758830573</v>
      </c>
      <c r="C41" s="11">
        <f>(AVERAGE('Série Encadeada'!C38:C41)/AVERAGE('Série Encadeada'!C34:C37)-1)*100</f>
        <v>27.340991655359304</v>
      </c>
      <c r="D41" s="11">
        <f>(AVERAGE('Série Encadeada'!D38:D41)/AVERAGE('Série Encadeada'!D34:D37)-1)*100</f>
        <v>10.03264392397185</v>
      </c>
      <c r="E41" s="11">
        <f>(AVERAGE('Série Encadeada'!E38:E41)/AVERAGE('Série Encadeada'!E34:E37)-1)*100</f>
        <v>3.3047386708683124</v>
      </c>
      <c r="F41" s="11">
        <f>(AVERAGE('Série Encadeada'!F38:F41)/AVERAGE('Série Encadeada'!F34:F37)-1)*100</f>
        <v>9.437560071492479</v>
      </c>
      <c r="G41" s="12">
        <f>(AVERAGE('Série Encadeada'!G38:G41)/AVERAGE('Série Encadeada'!G34:G37)-1)*100</f>
        <v>10.006673318967586</v>
      </c>
      <c r="H41" s="11">
        <f>(AVERAGE('Série Encadeada'!H38:H41)/AVERAGE('Série Encadeada'!H34:H37)-1)*100</f>
        <v>9.218916976537006</v>
      </c>
      <c r="I41" s="11">
        <f>(AVERAGE('Série Encadeada'!I38:I41)/AVERAGE('Série Encadeada'!I34:I37)-1)*100</f>
        <v>10.169421055213101</v>
      </c>
      <c r="J41" s="11">
        <f>(AVERAGE('Série Encadeada'!J38:J41)/AVERAGE('Série Encadeada'!J34:J37)-1)*100</f>
        <v>3.9367728646741762</v>
      </c>
      <c r="K41" s="11">
        <f>(AVERAGE('Série Encadeada'!K38:K41)/AVERAGE('Série Encadeada'!K34:K37)-1)*100</f>
        <v>2.4423018506382288</v>
      </c>
      <c r="L41" s="12">
        <f>(AVERAGE('Série Encadeada'!L38:L41)/AVERAGE('Série Encadeada'!L34:L37)-1)*100</f>
        <v>4.918325495418796</v>
      </c>
      <c r="M41" s="10">
        <f>(AVERAGE('Série Encadeada'!M38:M41)/AVERAGE('Série Encadeada'!M34:M37)-1)*100</f>
        <v>6.6955489138000646</v>
      </c>
      <c r="N41" s="13">
        <f>(AVERAGE('Série Encadeada'!N38:N41)/AVERAGE('Série Encadeada'!N34:N37)-1)*100</f>
        <v>10.648507404308249</v>
      </c>
      <c r="O41" s="10">
        <f>(AVERAGE('Série Encadeada'!O38:O41)/AVERAGE('Série Encadeada'!O34:O37)-1)*100</f>
        <v>7.2046626168253525</v>
      </c>
    </row>
    <row r="42" spans="1:15" s="85" customFormat="1" ht="12.95" customHeight="1" x14ac:dyDescent="0.2">
      <c r="A42" s="9" t="s">
        <v>44</v>
      </c>
      <c r="B42" s="10">
        <f>(AVERAGE('Série Encadeada'!B39:B42)/AVERAGE('Série Encadeada'!B35:B38)-1)*100</f>
        <v>6.2833497230097457</v>
      </c>
      <c r="C42" s="11">
        <f>(AVERAGE('Série Encadeada'!C39:C42)/AVERAGE('Série Encadeada'!C35:C38)-1)*100</f>
        <v>16.457609205746195</v>
      </c>
      <c r="D42" s="11">
        <f>(AVERAGE('Série Encadeada'!D39:D42)/AVERAGE('Série Encadeada'!D35:D38)-1)*100</f>
        <v>4.7594537992279307</v>
      </c>
      <c r="E42" s="11">
        <f>(AVERAGE('Série Encadeada'!E39:E42)/AVERAGE('Série Encadeada'!E35:E38)-1)*100</f>
        <v>5.1293024677067978</v>
      </c>
      <c r="F42" s="11">
        <f>(AVERAGE('Série Encadeada'!F39:F42)/AVERAGE('Série Encadeada'!F35:F38)-1)*100</f>
        <v>7.5896480594101146</v>
      </c>
      <c r="G42" s="12">
        <f>(AVERAGE('Série Encadeada'!G39:G42)/AVERAGE('Série Encadeada'!G35:G38)-1)*100</f>
        <v>6.1862590811582407</v>
      </c>
      <c r="H42" s="11">
        <f>(AVERAGE('Série Encadeada'!H39:H42)/AVERAGE('Série Encadeada'!H35:H38)-1)*100</f>
        <v>7.8700731682773917</v>
      </c>
      <c r="I42" s="11">
        <f>(AVERAGE('Série Encadeada'!I39:I42)/AVERAGE('Série Encadeada'!I35:I38)-1)*100</f>
        <v>7.0534891876874006</v>
      </c>
      <c r="J42" s="11">
        <f>(AVERAGE('Série Encadeada'!J39:J42)/AVERAGE('Série Encadeada'!J35:J38)-1)*100</f>
        <v>3.1883785480099958</v>
      </c>
      <c r="K42" s="11">
        <f>(AVERAGE('Série Encadeada'!K39:K42)/AVERAGE('Série Encadeada'!K35:K38)-1)*100</f>
        <v>2.2083317895916554</v>
      </c>
      <c r="L42" s="12">
        <f>(AVERAGE('Série Encadeada'!L39:L42)/AVERAGE('Série Encadeada'!L35:L38)-1)*100</f>
        <v>4.050097036680711</v>
      </c>
      <c r="M42" s="10">
        <f>(AVERAGE('Série Encadeada'!M39:M42)/AVERAGE('Série Encadeada'!M35:M38)-1)*100</f>
        <v>4.8914569278524889</v>
      </c>
      <c r="N42" s="13">
        <f>(AVERAGE('Série Encadeada'!N39:N42)/AVERAGE('Série Encadeada'!N35:N38)-1)*100</f>
        <v>7.9518161408741683</v>
      </c>
      <c r="O42" s="10">
        <f>(AVERAGE('Série Encadeada'!O39:O42)/AVERAGE('Série Encadeada'!O35:O38)-1)*100</f>
        <v>5.2839169605062297</v>
      </c>
    </row>
    <row r="43" spans="1:15" s="85" customFormat="1" ht="12.95" customHeight="1" x14ac:dyDescent="0.2">
      <c r="A43" s="9" t="s">
        <v>56</v>
      </c>
      <c r="B43" s="10">
        <f>(AVERAGE('Série Encadeada'!B40:B43)/AVERAGE('Série Encadeada'!B36:B39)-1)*100</f>
        <v>1.4033532904803359</v>
      </c>
      <c r="C43" s="11">
        <f>(AVERAGE('Série Encadeada'!C40:C43)/AVERAGE('Série Encadeada'!C36:C39)-1)*100</f>
        <v>7.6752782325745228</v>
      </c>
      <c r="D43" s="11">
        <f>(AVERAGE('Série Encadeada'!D40:D43)/AVERAGE('Série Encadeada'!D36:D39)-1)*100</f>
        <v>1.8006144553557091</v>
      </c>
      <c r="E43" s="11">
        <f>(AVERAGE('Série Encadeada'!E40:E43)/AVERAGE('Série Encadeada'!E36:E39)-1)*100</f>
        <v>4.917345976888754</v>
      </c>
      <c r="F43" s="11">
        <f>(AVERAGE('Série Encadeada'!F40:F43)/AVERAGE('Série Encadeada'!F36:F39)-1)*100</f>
        <v>6.7924831191793045</v>
      </c>
      <c r="G43" s="12">
        <f>(AVERAGE('Série Encadeada'!G40:G43)/AVERAGE('Série Encadeada'!G36:G39)-1)*100</f>
        <v>3.6561604283339655</v>
      </c>
      <c r="H43" s="11">
        <f>(AVERAGE('Série Encadeada'!H40:H43)/AVERAGE('Série Encadeada'!H36:H39)-1)*100</f>
        <v>5.9832380133298724</v>
      </c>
      <c r="I43" s="11">
        <f>(AVERAGE('Série Encadeada'!I40:I43)/AVERAGE('Série Encadeada'!I36:I39)-1)*100</f>
        <v>5.3492209394867762</v>
      </c>
      <c r="J43" s="11">
        <f>(AVERAGE('Série Encadeada'!J40:J43)/AVERAGE('Série Encadeada'!J36:J39)-1)*100</f>
        <v>2.4568810503953431</v>
      </c>
      <c r="K43" s="11">
        <f>(AVERAGE('Série Encadeada'!K40:K43)/AVERAGE('Série Encadeada'!K36:K39)-1)*100</f>
        <v>2.0695765254125975</v>
      </c>
      <c r="L43" s="12">
        <f>(AVERAGE('Série Encadeada'!L40:L43)/AVERAGE('Série Encadeada'!L36:L39)-1)*100</f>
        <v>3.2470703396039191</v>
      </c>
      <c r="M43" s="10">
        <f>(AVERAGE('Série Encadeada'!M40:M43)/AVERAGE('Série Encadeada'!M36:M39)-1)*100</f>
        <v>3.3507413401480779</v>
      </c>
      <c r="N43" s="13">
        <f>(AVERAGE('Série Encadeada'!N40:N43)/AVERAGE('Série Encadeada'!N36:N39)-1)*100</f>
        <v>4.2982337384139369</v>
      </c>
      <c r="O43" s="10">
        <f>(AVERAGE('Série Encadeada'!O40:O43)/AVERAGE('Série Encadeada'!O36:O39)-1)*100</f>
        <v>3.4683447049397298</v>
      </c>
    </row>
    <row r="44" spans="1:15" s="85" customFormat="1" ht="12.95" customHeight="1" x14ac:dyDescent="0.2">
      <c r="A44" s="9" t="s">
        <v>68</v>
      </c>
      <c r="B44" s="91">
        <f>(AVERAGE('Série Encadeada'!B41:B44)/AVERAGE('Série Encadeada'!B37:B40)-1)*100</f>
        <v>-0.83461588689579536</v>
      </c>
      <c r="C44" s="92">
        <f>(AVERAGE('Série Encadeada'!C41:C44)/AVERAGE('Série Encadeada'!C37:C40)-1)*100</f>
        <v>1.9978609454386564</v>
      </c>
      <c r="D44" s="92">
        <f>(AVERAGE('Série Encadeada'!D41:D44)/AVERAGE('Série Encadeada'!D37:D40)-1)*100</f>
        <v>0.88803191226978218</v>
      </c>
      <c r="E44" s="92">
        <f>(AVERAGE('Série Encadeada'!E41:E44)/AVERAGE('Série Encadeada'!E37:E40)-1)*100</f>
        <v>4.7381884643062921</v>
      </c>
      <c r="F44" s="92">
        <f>(AVERAGE('Série Encadeada'!F41:F44)/AVERAGE('Série Encadeada'!F37:F40)-1)*100</f>
        <v>6.2826154251577782</v>
      </c>
      <c r="G44" s="93">
        <f>(AVERAGE('Série Encadeada'!G41:G44)/AVERAGE('Série Encadeada'!G37:G40)-1)*100</f>
        <v>2.5939401956069474</v>
      </c>
      <c r="H44" s="92">
        <f>(AVERAGE('Série Encadeada'!H41:H44)/AVERAGE('Série Encadeada'!H37:H40)-1)*100</f>
        <v>4.3402911822344903</v>
      </c>
      <c r="I44" s="92">
        <f>(AVERAGE('Série Encadeada'!I41:I44)/AVERAGE('Série Encadeada'!I37:I40)-1)*100</f>
        <v>4.1708650018009497</v>
      </c>
      <c r="J44" s="92">
        <f>(AVERAGE('Série Encadeada'!J41:J44)/AVERAGE('Série Encadeada'!J37:J40)-1)*100</f>
        <v>1.6535352043372864</v>
      </c>
      <c r="K44" s="92">
        <f>(AVERAGE('Série Encadeada'!K41:K44)/AVERAGE('Série Encadeada'!K37:K40)-1)*100</f>
        <v>1.8692357579487728</v>
      </c>
      <c r="L44" s="93">
        <f>(AVERAGE('Série Encadeada'!L41:L44)/AVERAGE('Série Encadeada'!L37:L40)-1)*100</f>
        <v>2.4205012460329245</v>
      </c>
      <c r="M44" s="91">
        <f>(AVERAGE('Série Encadeada'!M41:M44)/AVERAGE('Série Encadeada'!M37:M40)-1)*100</f>
        <v>2.2958104364978471</v>
      </c>
      <c r="N44" s="94">
        <f>(AVERAGE('Série Encadeada'!N41:N44)/AVERAGE('Série Encadeada'!N37:N40)-1)*100</f>
        <v>3.706159930654862</v>
      </c>
      <c r="O44" s="91">
        <f>(AVERAGE('Série Encadeada'!O41:O44)/AVERAGE('Série Encadeada'!O37:O40)-1)*100</f>
        <v>2.4803745440470371</v>
      </c>
    </row>
    <row r="45" spans="1:15" s="85" customFormat="1" ht="12.95" customHeight="1" x14ac:dyDescent="0.2">
      <c r="A45" s="15" t="s">
        <v>32</v>
      </c>
      <c r="B45" s="95">
        <f>(AVERAGE('Série Encadeada'!B42:B45)/AVERAGE('Série Encadeada'!B38:B41)-1)*100</f>
        <v>-0.71616258681106437</v>
      </c>
      <c r="C45" s="96">
        <f>(AVERAGE('Série Encadeada'!C42:C45)/AVERAGE('Série Encadeada'!C38:C41)-1)*100</f>
        <v>-1.6362394084936782</v>
      </c>
      <c r="D45" s="96">
        <f>(AVERAGE('Série Encadeada'!D42:D45)/AVERAGE('Série Encadeada'!D38:D41)-1)*100</f>
        <v>-0.85382344099387275</v>
      </c>
      <c r="E45" s="96">
        <f>(AVERAGE('Série Encadeada'!E42:E45)/AVERAGE('Série Encadeada'!E38:E41)-1)*100</f>
        <v>5.4996216072883186</v>
      </c>
      <c r="F45" s="96">
        <f>(AVERAGE('Série Encadeada'!F42:F45)/AVERAGE('Série Encadeada'!F38:F41)-1)*100</f>
        <v>5.9109978028325516</v>
      </c>
      <c r="G45" s="97">
        <f>(AVERAGE('Série Encadeada'!G42:G45)/AVERAGE('Série Encadeada'!G38:G41)-1)*100</f>
        <v>1.2270671066429983</v>
      </c>
      <c r="H45" s="96">
        <f>(AVERAGE('Série Encadeada'!H42:H45)/AVERAGE('Série Encadeada'!H38:H41)-1)*100</f>
        <v>2.5438673728128247</v>
      </c>
      <c r="I45" s="96">
        <f>(AVERAGE('Série Encadeada'!I42:I45)/AVERAGE('Série Encadeada'!I38:I41)-1)*100</f>
        <v>4.0346815700868177</v>
      </c>
      <c r="J45" s="96">
        <f>(AVERAGE('Série Encadeada'!J42:J45)/AVERAGE('Série Encadeada'!J38:J41)-1)*100</f>
        <v>2.850587603635546</v>
      </c>
      <c r="K45" s="96">
        <f>(AVERAGE('Série Encadeada'!K42:K45)/AVERAGE('Série Encadeada'!K38:K41)-1)*100</f>
        <v>1.6800562330146374</v>
      </c>
      <c r="L45" s="97">
        <f>(AVERAGE('Série Encadeada'!L42:L45)/AVERAGE('Série Encadeada'!L38:L41)-1)*100</f>
        <v>2.4714243738941155</v>
      </c>
      <c r="M45" s="95">
        <f>(AVERAGE('Série Encadeada'!M42:M45)/AVERAGE('Série Encadeada'!M38:M41)-1)*100</f>
        <v>1.7927589384157727</v>
      </c>
      <c r="N45" s="98">
        <f>(AVERAGE('Série Encadeada'!N42:N45)/AVERAGE('Série Encadeada'!N38:N41)-1)*100</f>
        <v>3.1251530939099048</v>
      </c>
      <c r="O45" s="95">
        <f>(AVERAGE('Série Encadeada'!O42:O45)/AVERAGE('Série Encadeada'!O38:O41)-1)*100</f>
        <v>1.962827914773646</v>
      </c>
    </row>
    <row r="46" spans="1:15" s="85" customFormat="1" ht="12.95" customHeight="1" x14ac:dyDescent="0.2">
      <c r="A46" s="15" t="s">
        <v>45</v>
      </c>
      <c r="B46" s="95">
        <f>(AVERAGE('Série Encadeada'!B43:B46)/AVERAGE('Série Encadeada'!B39:B42)-1)*100</f>
        <v>5.6226523611075274</v>
      </c>
      <c r="C46" s="96">
        <f>(AVERAGE('Série Encadeada'!C43:C46)/AVERAGE('Série Encadeada'!C39:C42)-1)*100</f>
        <v>-2.0612974298093723</v>
      </c>
      <c r="D46" s="96">
        <f>(AVERAGE('Série Encadeada'!D43:D46)/AVERAGE('Série Encadeada'!D39:D42)-1)*100</f>
        <v>-2.3443834616462156</v>
      </c>
      <c r="E46" s="96">
        <f>(AVERAGE('Série Encadeada'!E43:E46)/AVERAGE('Série Encadeada'!E39:E42)-1)*100</f>
        <v>3.9569643195130011</v>
      </c>
      <c r="F46" s="96">
        <f>(AVERAGE('Série Encadeada'!F43:F46)/AVERAGE('Série Encadeada'!F39:F42)-1)*100</f>
        <v>5.356088119421365</v>
      </c>
      <c r="G46" s="97">
        <f>(AVERAGE('Série Encadeada'!G43:G46)/AVERAGE('Série Encadeada'!G39:G42)-1)*100</f>
        <v>7.1815268095942741E-2</v>
      </c>
      <c r="H46" s="96">
        <f>(AVERAGE('Série Encadeada'!H43:H46)/AVERAGE('Série Encadeada'!H39:H42)-1)*100</f>
        <v>0.70227227903549849</v>
      </c>
      <c r="I46" s="96">
        <f>(AVERAGE('Série Encadeada'!I43:I46)/AVERAGE('Série Encadeada'!I39:I42)-1)*100</f>
        <v>2.6025103454077492</v>
      </c>
      <c r="J46" s="96">
        <f>(AVERAGE('Série Encadeada'!J43:J46)/AVERAGE('Série Encadeada'!J39:J42)-1)*100</f>
        <v>4.0998320334743932</v>
      </c>
      <c r="K46" s="96">
        <f>(AVERAGE('Série Encadeada'!K43:K46)/AVERAGE('Série Encadeada'!K39:K42)-1)*100</f>
        <v>1.5359566232825417</v>
      </c>
      <c r="L46" s="97">
        <f>(AVERAGE('Série Encadeada'!L43:L46)/AVERAGE('Série Encadeada'!L39:L42)-1)*100</f>
        <v>2.4962099078062572</v>
      </c>
      <c r="M46" s="95">
        <f>(AVERAGE('Série Encadeada'!M43:M46)/AVERAGE('Série Encadeada'!M39:M42)-1)*100</f>
        <v>1.9833806019646127</v>
      </c>
      <c r="N46" s="98">
        <f>(AVERAGE('Série Encadeada'!N43:N46)/AVERAGE('Série Encadeada'!N39:N42)-1)*100</f>
        <v>3.4865769519718981</v>
      </c>
      <c r="O46" s="95">
        <f>(AVERAGE('Série Encadeada'!O43:O46)/AVERAGE('Série Encadeada'!O39:O42)-1)*100</f>
        <v>2.1744770266459712</v>
      </c>
    </row>
    <row r="47" spans="1:15" s="85" customFormat="1" ht="12.95" customHeight="1" x14ac:dyDescent="0.2">
      <c r="A47" s="15" t="s">
        <v>57</v>
      </c>
      <c r="B47" s="95">
        <f>(AVERAGE('Série Encadeada'!B44:B47)/AVERAGE('Série Encadeada'!B40:B43)-1)*100</f>
        <v>16.267332489455868</v>
      </c>
      <c r="C47" s="96">
        <f>(AVERAGE('Série Encadeada'!C44:C47)/AVERAGE('Série Encadeada'!C40:C43)-1)*100</f>
        <v>-1.1399091090271929</v>
      </c>
      <c r="D47" s="96">
        <f>(AVERAGE('Série Encadeada'!D44:D47)/AVERAGE('Série Encadeada'!D40:D43)-1)*100</f>
        <v>-2.6510840593774398</v>
      </c>
      <c r="E47" s="96">
        <f>(AVERAGE('Série Encadeada'!E44:E47)/AVERAGE('Série Encadeada'!E40:E43)-1)*100</f>
        <v>2.3258576397075403</v>
      </c>
      <c r="F47" s="96">
        <f>(AVERAGE('Série Encadeada'!F44:F47)/AVERAGE('Série Encadeada'!F40:F43)-1)*100</f>
        <v>4.6859346087910092</v>
      </c>
      <c r="G47" s="97">
        <f>(AVERAGE('Série Encadeada'!G44:G47)/AVERAGE('Série Encadeada'!G40:G43)-1)*100</f>
        <v>-0.29951386783994005</v>
      </c>
      <c r="H47" s="96">
        <f>(AVERAGE('Série Encadeada'!H44:H47)/AVERAGE('Série Encadeada'!H40:H43)-1)*100</f>
        <v>0.26977219620618609</v>
      </c>
      <c r="I47" s="96">
        <f>(AVERAGE('Série Encadeada'!I44:I47)/AVERAGE('Série Encadeada'!I40:I43)-1)*100</f>
        <v>0.31379117757213137</v>
      </c>
      <c r="J47" s="96">
        <f>(AVERAGE('Série Encadeada'!J44:J47)/AVERAGE('Série Encadeada'!J40:J43)-1)*100</f>
        <v>5.1349555159919236</v>
      </c>
      <c r="K47" s="96">
        <f>(AVERAGE('Série Encadeada'!K44:K47)/AVERAGE('Série Encadeada'!K40:K43)-1)*100</f>
        <v>1.1481851644140617</v>
      </c>
      <c r="L47" s="97">
        <f>(AVERAGE('Série Encadeada'!L44:L47)/AVERAGE('Série Encadeada'!L40:L43)-1)*100</f>
        <v>2.6473861020684275</v>
      </c>
      <c r="M47" s="95">
        <f>(AVERAGE('Série Encadeada'!M44:M47)/AVERAGE('Série Encadeada'!M40:M43)-1)*100</f>
        <v>2.7276858577595764</v>
      </c>
      <c r="N47" s="98">
        <f>(AVERAGE('Série Encadeada'!N44:N47)/AVERAGE('Série Encadeada'!N40:N43)-1)*100</f>
        <v>4.8453852392979391</v>
      </c>
      <c r="O47" s="95">
        <f>(AVERAGE('Série Encadeada'!O44:O47)/AVERAGE('Série Encadeada'!O40:O43)-1)*100</f>
        <v>2.9997066899848823</v>
      </c>
    </row>
    <row r="48" spans="1:15" s="85" customFormat="1" ht="12.95" customHeight="1" x14ac:dyDescent="0.2">
      <c r="A48" s="15" t="s">
        <v>69</v>
      </c>
      <c r="B48" s="95">
        <f>(AVERAGE('Série Encadeada'!B45:B48)/AVERAGE('Série Encadeada'!B41:B44)-1)*100</f>
        <v>17.749040591423348</v>
      </c>
      <c r="C48" s="96">
        <f>(AVERAGE('Série Encadeada'!C45:C48)/AVERAGE('Série Encadeada'!C41:C44)-1)*100</f>
        <v>-0.4020958179508094</v>
      </c>
      <c r="D48" s="96">
        <f>(AVERAGE('Série Encadeada'!D45:D48)/AVERAGE('Série Encadeada'!D41:D44)-1)*100</f>
        <v>-1.8612140271868083</v>
      </c>
      <c r="E48" s="96">
        <f>(AVERAGE('Série Encadeada'!E45:E48)/AVERAGE('Série Encadeada'!E41:E44)-1)*100</f>
        <v>0.92613404083623507</v>
      </c>
      <c r="F48" s="96">
        <f>(AVERAGE('Série Encadeada'!F45:F48)/AVERAGE('Série Encadeada'!F41:F44)-1)*100</f>
        <v>3.81908694290507</v>
      </c>
      <c r="G48" s="97">
        <f>(AVERAGE('Série Encadeada'!G45:G48)/AVERAGE('Série Encadeada'!G41:G44)-1)*100</f>
        <v>-3.837286309905652E-2</v>
      </c>
      <c r="H48" s="96">
        <f>(AVERAGE('Série Encadeada'!H45:H48)/AVERAGE('Série Encadeada'!H41:H44)-1)*100</f>
        <v>1.4669479662621221E-2</v>
      </c>
      <c r="I48" s="96">
        <f>(AVERAGE('Série Encadeada'!I45:I48)/AVERAGE('Série Encadeada'!I41:I44)-1)*100</f>
        <v>-0.79725620354887949</v>
      </c>
      <c r="J48" s="96">
        <f>(AVERAGE('Série Encadeada'!J45:J48)/AVERAGE('Série Encadeada'!J41:J44)-1)*100</f>
        <v>6.1692166091328549</v>
      </c>
      <c r="K48" s="96">
        <f>(AVERAGE('Série Encadeada'!K45:K48)/AVERAGE('Série Encadeada'!K41:K44)-1)*100</f>
        <v>0.96880358078812456</v>
      </c>
      <c r="L48" s="97">
        <f>(AVERAGE('Série Encadeada'!L45:L48)/AVERAGE('Série Encadeada'!L41:L44)-1)*100</f>
        <v>3.142020505453047</v>
      </c>
      <c r="M48" s="95">
        <f>(AVERAGE('Série Encadeada'!M45:M48)/AVERAGE('Série Encadeada'!M41:M44)-1)*100</f>
        <v>3.0814185591184096</v>
      </c>
      <c r="N48" s="98">
        <f>(AVERAGE('Série Encadeada'!N45:N48)/AVERAGE('Série Encadeada'!N41:N44)-1)*100</f>
        <v>5.018679489935951</v>
      </c>
      <c r="O48" s="95">
        <f>(AVERAGE('Série Encadeada'!O45:O48)/AVERAGE('Série Encadeada'!O41:O44)-1)*100</f>
        <v>3.3258857321904367</v>
      </c>
    </row>
    <row r="49" spans="1:16" s="100" customFormat="1" ht="12.95" customHeight="1" x14ac:dyDescent="0.2">
      <c r="A49" s="9" t="s">
        <v>33</v>
      </c>
      <c r="B49" s="10">
        <f>(AVERAGE('Série Encadeada'!B46:B49)/AVERAGE('Série Encadeada'!B42:B45)-1)*100</f>
        <v>19.273425160302192</v>
      </c>
      <c r="C49" s="11">
        <f>(AVERAGE('Série Encadeada'!C46:C49)/AVERAGE('Série Encadeada'!C42:C45)-1)*100</f>
        <v>-0.58242017224475751</v>
      </c>
      <c r="D49" s="11">
        <f>(AVERAGE('Série Encadeada'!D46:D49)/AVERAGE('Série Encadeada'!D42:D45)-1)*100</f>
        <v>-1.0856418223807673</v>
      </c>
      <c r="E49" s="11">
        <f>(AVERAGE('Série Encadeada'!E46:E49)/AVERAGE('Série Encadeada'!E42:E45)-1)*100</f>
        <v>-5.3908384319768849</v>
      </c>
      <c r="F49" s="11">
        <f>(AVERAGE('Série Encadeada'!F46:F49)/AVERAGE('Série Encadeada'!F42:F45)-1)*100</f>
        <v>3.3322060305519319</v>
      </c>
      <c r="G49" s="12">
        <f>(AVERAGE('Série Encadeada'!G46:G49)/AVERAGE('Série Encadeada'!G42:G45)-1)*100</f>
        <v>-0.49121480788795191</v>
      </c>
      <c r="H49" s="11">
        <f>(AVERAGE('Série Encadeada'!H46:H49)/AVERAGE('Série Encadeada'!H42:H45)-1)*100</f>
        <v>0.25142119912526795</v>
      </c>
      <c r="I49" s="11">
        <f>(AVERAGE('Série Encadeada'!I46:I49)/AVERAGE('Série Encadeada'!I42:I45)-1)*100</f>
        <v>-1.7398036418253437</v>
      </c>
      <c r="J49" s="11">
        <f>(AVERAGE('Série Encadeada'!J46:J49)/AVERAGE('Série Encadeada'!J42:J45)-1)*100</f>
        <v>5.1012318595607953</v>
      </c>
      <c r="K49" s="11">
        <f>(AVERAGE('Série Encadeada'!K46:K49)/AVERAGE('Série Encadeada'!K42:K45)-1)*100</f>
        <v>0.93569514510063456</v>
      </c>
      <c r="L49" s="12">
        <f>(AVERAGE('Série Encadeada'!L46:L49)/AVERAGE('Série Encadeada'!L42:L45)-1)*100</f>
        <v>2.5614676675102865</v>
      </c>
      <c r="M49" s="10">
        <f>(AVERAGE('Série Encadeada'!M46:M49)/AVERAGE('Série Encadeada'!M42:M45)-1)*100</f>
        <v>2.9196787634551136</v>
      </c>
      <c r="N49" s="13">
        <f>(AVERAGE('Série Encadeada'!N46:N49)/AVERAGE('Série Encadeada'!N42:N45)-1)*100</f>
        <v>4.1924034609713612</v>
      </c>
      <c r="O49" s="10">
        <f>(AVERAGE('Série Encadeada'!O46:O49)/AVERAGE('Série Encadeada'!O42:O45)-1)*100</f>
        <v>3.0816273876951961</v>
      </c>
    </row>
    <row r="50" spans="1:16" s="100" customFormat="1" ht="12.95" customHeight="1" x14ac:dyDescent="0.2">
      <c r="A50" s="9" t="s">
        <v>46</v>
      </c>
      <c r="B50" s="10">
        <f>(AVERAGE('Série Encadeada'!B47:B50)/AVERAGE('Série Encadeada'!B43:B46)-1)*100</f>
        <v>9.2834764289191583</v>
      </c>
      <c r="C50" s="11">
        <f>(AVERAGE('Série Encadeada'!C47:C50)/AVERAGE('Série Encadeada'!C43:C46)-1)*100</f>
        <v>-1.3936887068279225</v>
      </c>
      <c r="D50" s="11">
        <f>(AVERAGE('Série Encadeada'!D47:D50)/AVERAGE('Série Encadeada'!D43:D46)-1)*100</f>
        <v>1.0594801586338187</v>
      </c>
      <c r="E50" s="11">
        <f>(AVERAGE('Série Encadeada'!E47:E50)/AVERAGE('Série Encadeada'!E43:E46)-1)*100</f>
        <v>-9.6896592530225654</v>
      </c>
      <c r="F50" s="11">
        <f>(AVERAGE('Série Encadeada'!F47:F50)/AVERAGE('Série Encadeada'!F43:F46)-1)*100</f>
        <v>3.7939251584881983</v>
      </c>
      <c r="G50" s="12">
        <f>(AVERAGE('Série Encadeada'!G47:G50)/AVERAGE('Série Encadeada'!G43:G46)-1)*100</f>
        <v>-1.6082525733462916E-2</v>
      </c>
      <c r="H50" s="11">
        <f>(AVERAGE('Série Encadeada'!H47:H50)/AVERAGE('Série Encadeada'!H43:H46)-1)*100</f>
        <v>0.73629960443790665</v>
      </c>
      <c r="I50" s="11">
        <f>(AVERAGE('Série Encadeada'!I47:I50)/AVERAGE('Série Encadeada'!I43:I46)-1)*100</f>
        <v>-0.87130665051796674</v>
      </c>
      <c r="J50" s="11">
        <f>(AVERAGE('Série Encadeada'!J47:J50)/AVERAGE('Série Encadeada'!J43:J46)-1)*100</f>
        <v>3.8956744505045826</v>
      </c>
      <c r="K50" s="11">
        <f>(AVERAGE('Série Encadeada'!K47:K50)/AVERAGE('Série Encadeada'!K43:K46)-1)*100</f>
        <v>0.88092832365982421</v>
      </c>
      <c r="L50" s="12">
        <f>(AVERAGE('Série Encadeada'!L47:L50)/AVERAGE('Série Encadeada'!L43:L46)-1)*100</f>
        <v>2.1263157088941664</v>
      </c>
      <c r="M50" s="10">
        <f>(AVERAGE('Série Encadeada'!M47:M50)/AVERAGE('Série Encadeada'!M43:M46)-1)*100</f>
        <v>1.9411937524652201</v>
      </c>
      <c r="N50" s="13">
        <f>(AVERAGE('Série Encadeada'!N47:N50)/AVERAGE('Série Encadeada'!N43:N46)-1)*100</f>
        <v>2.8308728449168319</v>
      </c>
      <c r="O50" s="10">
        <f>(AVERAGE('Série Encadeada'!O47:O50)/AVERAGE('Série Encadeada'!O43:O46)-1)*100</f>
        <v>2.052702913263027</v>
      </c>
    </row>
    <row r="51" spans="1:16" s="100" customFormat="1" ht="12.95" customHeight="1" x14ac:dyDescent="0.2">
      <c r="A51" s="9" t="s">
        <v>58</v>
      </c>
      <c r="B51" s="10">
        <f>(AVERAGE('Série Encadeada'!B48:B51)/AVERAGE('Série Encadeada'!B44:B47)-1)*100</f>
        <v>-2.5239683611130159</v>
      </c>
      <c r="C51" s="11">
        <f>(AVERAGE('Série Encadeada'!C48:C51)/AVERAGE('Série Encadeada'!C44:C47)-1)*100</f>
        <v>-2.6043987989386008</v>
      </c>
      <c r="D51" s="11">
        <f>(AVERAGE('Série Encadeada'!D48:D51)/AVERAGE('Série Encadeada'!D44:D47)-1)*100</f>
        <v>1.2132325888678297</v>
      </c>
      <c r="E51" s="11">
        <f>(AVERAGE('Série Encadeada'!E48:E51)/AVERAGE('Série Encadeada'!E44:E47)-1)*100</f>
        <v>-11.342860180696945</v>
      </c>
      <c r="F51" s="11">
        <f>(AVERAGE('Série Encadeada'!F48:F51)/AVERAGE('Série Encadeada'!F44:F47)-1)*100</f>
        <v>3.8120536663748039</v>
      </c>
      <c r="G51" s="12">
        <f>(AVERAGE('Série Encadeada'!G48:G51)/AVERAGE('Série Encadeada'!G44:G47)-1)*100</f>
        <v>-0.29453150377144466</v>
      </c>
      <c r="H51" s="11">
        <f>(AVERAGE('Série Encadeada'!H48:H51)/AVERAGE('Série Encadeada'!H44:H47)-1)*100</f>
        <v>0.37754949423518536</v>
      </c>
      <c r="I51" s="11">
        <f>(AVERAGE('Série Encadeada'!I48:I51)/AVERAGE('Série Encadeada'!I44:I47)-1)*100</f>
        <v>1.0345021512174313</v>
      </c>
      <c r="J51" s="11">
        <f>(AVERAGE('Série Encadeada'!J48:J51)/AVERAGE('Série Encadeada'!J44:J47)-1)*100</f>
        <v>2.7983364743691119</v>
      </c>
      <c r="K51" s="11">
        <f>(AVERAGE('Série Encadeada'!K48:K51)/AVERAGE('Série Encadeada'!K44:K47)-1)*100</f>
        <v>1.5012305503387058</v>
      </c>
      <c r="L51" s="12">
        <f>(AVERAGE('Série Encadeada'!L48:L51)/AVERAGE('Série Encadeada'!L44:L47)-1)*100</f>
        <v>1.8548770365626854</v>
      </c>
      <c r="M51" s="10">
        <f>(AVERAGE('Série Encadeada'!M48:M51)/AVERAGE('Série Encadeada'!M44:M47)-1)*100</f>
        <v>0.6431226284852487</v>
      </c>
      <c r="N51" s="13">
        <f>(AVERAGE('Série Encadeada'!N48:N51)/AVERAGE('Série Encadeada'!N44:N47)-1)*100</f>
        <v>1.4844262008353315</v>
      </c>
      <c r="O51" s="10">
        <f>(AVERAGE('Série Encadeada'!O48:O51)/AVERAGE('Série Encadeada'!O44:O47)-1)*100</f>
        <v>0.74680118390877404</v>
      </c>
    </row>
    <row r="52" spans="1:16" s="85" customFormat="1" ht="12.95" customHeight="1" x14ac:dyDescent="0.2">
      <c r="A52" s="9" t="s">
        <v>70</v>
      </c>
      <c r="B52" s="91">
        <f>(AVERAGE('Série Encadeada'!B49:B52)/AVERAGE('Série Encadeada'!B45:B48)-1)*100</f>
        <v>-0.2098355248995265</v>
      </c>
      <c r="C52" s="92">
        <f>(AVERAGE('Série Encadeada'!C49:C52)/AVERAGE('Série Encadeada'!C45:C48)-1)*100</f>
        <v>-5.455112875080137</v>
      </c>
      <c r="D52" s="92">
        <f>(AVERAGE('Série Encadeada'!D49:D52)/AVERAGE('Série Encadeada'!D45:D48)-1)*100</f>
        <v>-0.2298961699414015</v>
      </c>
      <c r="E52" s="92">
        <f>(AVERAGE('Série Encadeada'!E49:E52)/AVERAGE('Série Encadeada'!E45:E48)-1)*100</f>
        <v>-11.610153525281852</v>
      </c>
      <c r="F52" s="92">
        <f>(AVERAGE('Série Encadeada'!F49:F52)/AVERAGE('Série Encadeada'!F45:F48)-1)*100</f>
        <v>3.8583370383014293</v>
      </c>
      <c r="G52" s="93">
        <f>(AVERAGE('Série Encadeada'!G49:G52)/AVERAGE('Série Encadeada'!G45:G48)-1)*100</f>
        <v>-1.5731602211937812</v>
      </c>
      <c r="H52" s="92">
        <f>(AVERAGE('Série Encadeada'!H49:H52)/AVERAGE('Série Encadeada'!H45:H48)-1)*100</f>
        <v>-1.3448011016914396E-2</v>
      </c>
      <c r="I52" s="92">
        <f>(AVERAGE('Série Encadeada'!I49:I52)/AVERAGE('Série Encadeada'!I45:I48)-1)*100</f>
        <v>1.8788388773284481</v>
      </c>
      <c r="J52" s="92">
        <f>(AVERAGE('Série Encadeada'!J49:J52)/AVERAGE('Série Encadeada'!J45:J48)-1)*100</f>
        <v>1.6587238172886432</v>
      </c>
      <c r="K52" s="92">
        <f>(AVERAGE('Série Encadeada'!K49:K52)/AVERAGE('Série Encadeada'!K45:K48)-1)*100</f>
        <v>1.9929472826647254</v>
      </c>
      <c r="L52" s="93">
        <f>(AVERAGE('Série Encadeada'!L49:L52)/AVERAGE('Série Encadeada'!L45:L48)-1)*100</f>
        <v>1.4243466729054965</v>
      </c>
      <c r="M52" s="91">
        <f>(AVERAGE('Série Encadeada'!M49:M52)/AVERAGE('Série Encadeada'!M45:M48)-1)*100</f>
        <v>0.38621520744539506</v>
      </c>
      <c r="N52" s="94">
        <f>(AVERAGE('Série Encadeada'!N49:N52)/AVERAGE('Série Encadeada'!N45:N48)-1)*100</f>
        <v>1.0276787222059491</v>
      </c>
      <c r="O52" s="91">
        <f>(AVERAGE('Série Encadeada'!O49:O52)/AVERAGE('Série Encadeada'!O45:O48)-1)*100</f>
        <v>0.46625536475386475</v>
      </c>
    </row>
    <row r="53" spans="1:16" s="85" customFormat="1" ht="12.95" customHeight="1" x14ac:dyDescent="0.2">
      <c r="A53" s="20" t="s">
        <v>34</v>
      </c>
      <c r="B53" s="67">
        <f>(AVERAGE('Série Encadeada'!B50:B53)/AVERAGE('Série Encadeada'!B46:B49)-1)*100</f>
        <v>0.56366395465523578</v>
      </c>
      <c r="C53" s="109">
        <f>(AVERAGE('Série Encadeada'!C50:C53)/AVERAGE('Série Encadeada'!C46:C49)-1)*100</f>
        <v>-1.8004116089212596</v>
      </c>
      <c r="D53" s="109">
        <f>(AVERAGE('Série Encadeada'!D50:D53)/AVERAGE('Série Encadeada'!D46:D49)-1)*100</f>
        <v>-5.2971616984365255E-2</v>
      </c>
      <c r="E53" s="109">
        <f>(AVERAGE('Série Encadeada'!E50:E53)/AVERAGE('Série Encadeada'!E46:E49)-1)*100</f>
        <v>-5.011108001708287</v>
      </c>
      <c r="F53" s="109">
        <f>(AVERAGE('Série Encadeada'!F50:F53)/AVERAGE('Série Encadeada'!F46:F49)-1)*100</f>
        <v>3.7516064917727521</v>
      </c>
      <c r="G53" s="110">
        <f>(AVERAGE('Série Encadeada'!G50:G53)/AVERAGE('Série Encadeada'!G46:G49)-1)*100</f>
        <v>3.5015192481369084E-2</v>
      </c>
      <c r="H53" s="109">
        <f>(AVERAGE('Série Encadeada'!H50:H53)/AVERAGE('Série Encadeada'!H46:H49)-1)*100</f>
        <v>1.3180012514081074</v>
      </c>
      <c r="I53" s="109">
        <f>(AVERAGE('Série Encadeada'!I50:I53)/AVERAGE('Série Encadeada'!I46:I49)-1)*100</f>
        <v>4.0579650018225388</v>
      </c>
      <c r="J53" s="109">
        <f>(AVERAGE('Série Encadeada'!J50:J53)/AVERAGE('Série Encadeada'!J46:J49)-1)*100</f>
        <v>1.3645759326809115</v>
      </c>
      <c r="K53" s="109">
        <f>(AVERAGE('Série Encadeada'!K50:K53)/AVERAGE('Série Encadeada'!K46:K49)-1)*100</f>
        <v>1.7181373661215638</v>
      </c>
      <c r="L53" s="110">
        <f>(AVERAGE('Série Encadeada'!L50:L53)/AVERAGE('Série Encadeada'!L46:L49)-1)*100</f>
        <v>1.766582199523703</v>
      </c>
      <c r="M53" s="67">
        <f>(AVERAGE('Série Encadeada'!M50:M53)/AVERAGE('Série Encadeada'!M46:M49)-1)*100</f>
        <v>1.0878105820466111</v>
      </c>
      <c r="N53" s="68">
        <f>(AVERAGE('Série Encadeada'!N50:N53)/AVERAGE('Série Encadeada'!N46:N49)-1)*100</f>
        <v>1.986683066612227</v>
      </c>
      <c r="O53" s="67">
        <f>(AVERAGE('Série Encadeada'!O50:O53)/AVERAGE('Série Encadeada'!O46:O49)-1)*100</f>
        <v>1.1983558326103427</v>
      </c>
      <c r="P53" s="86"/>
    </row>
    <row r="54" spans="1:16" s="85" customFormat="1" ht="12.95" customHeight="1" x14ac:dyDescent="0.2">
      <c r="A54" s="20" t="s">
        <v>47</v>
      </c>
      <c r="B54" s="67">
        <f>(AVERAGE('Série Encadeada'!B51:B54)/AVERAGE('Série Encadeada'!B47:B50)-1)*100</f>
        <v>-1.9999809762637266</v>
      </c>
      <c r="C54" s="109">
        <f>(AVERAGE('Série Encadeada'!C51:C54)/AVERAGE('Série Encadeada'!C47:C50)-1)*100</f>
        <v>-0.19524145835427831</v>
      </c>
      <c r="D54" s="109">
        <f>(AVERAGE('Série Encadeada'!D51:D54)/AVERAGE('Série Encadeada'!D47:D50)-1)*100</f>
        <v>-2.8342256030427615</v>
      </c>
      <c r="E54" s="109">
        <f>(AVERAGE('Série Encadeada'!E51:E54)/AVERAGE('Série Encadeada'!E47:E50)-1)*100</f>
        <v>-2.4770664646967866</v>
      </c>
      <c r="F54" s="109">
        <f>(AVERAGE('Série Encadeada'!F51:F54)/AVERAGE('Série Encadeada'!F47:F50)-1)*100</f>
        <v>1.6414577118164297</v>
      </c>
      <c r="G54" s="110">
        <f>(AVERAGE('Série Encadeada'!G51:G54)/AVERAGE('Série Encadeada'!G47:G50)-1)*100</f>
        <v>-1.0343186277039007</v>
      </c>
      <c r="H54" s="109">
        <f>(AVERAGE('Série Encadeada'!H51:H54)/AVERAGE('Série Encadeada'!H47:H50)-1)*100</f>
        <v>1.2732416895648413</v>
      </c>
      <c r="I54" s="109">
        <f>(AVERAGE('Série Encadeada'!I51:I54)/AVERAGE('Série Encadeada'!I47:I50)-1)*100</f>
        <v>3.8214172304555705</v>
      </c>
      <c r="J54" s="109">
        <f>(AVERAGE('Série Encadeada'!J51:J54)/AVERAGE('Série Encadeada'!J47:J50)-1)*100</f>
        <v>1.0667055320946695</v>
      </c>
      <c r="K54" s="109">
        <f>(AVERAGE('Série Encadeada'!K51:K54)/AVERAGE('Série Encadeada'!K47:K50)-1)*100</f>
        <v>1.4721575983374757</v>
      </c>
      <c r="L54" s="110">
        <f>(AVERAGE('Série Encadeada'!L51:L54)/AVERAGE('Série Encadeada'!L47:L50)-1)*100</f>
        <v>1.5624001341637106</v>
      </c>
      <c r="M54" s="67">
        <f>(AVERAGE('Série Encadeada'!M51:M54)/AVERAGE('Série Encadeada'!M47:M50)-1)*100</f>
        <v>0.53960401184180995</v>
      </c>
      <c r="N54" s="68">
        <f>(AVERAGE('Série Encadeada'!N51:N54)/AVERAGE('Série Encadeada'!N47:N50)-1)*100</f>
        <v>1.6717483999389993</v>
      </c>
      <c r="O54" s="67">
        <f>(AVERAGE('Série Encadeada'!O51:O54)/AVERAGE('Série Encadeada'!O47:O50)-1)*100</f>
        <v>0.67942217837546615</v>
      </c>
    </row>
    <row r="55" spans="1:16" s="85" customFormat="1" ht="12.95" customHeight="1" x14ac:dyDescent="0.2">
      <c r="A55" s="20" t="s">
        <v>59</v>
      </c>
      <c r="B55" s="67">
        <f>(AVERAGE('Série Encadeada'!B52:B55)/AVERAGE('Série Encadeada'!B48:B51)-1)*100</f>
        <v>-4.0493376572013577</v>
      </c>
      <c r="C55" s="109">
        <f>(AVERAGE('Série Encadeada'!C52:C55)/AVERAGE('Série Encadeada'!C48:C51)-1)*100</f>
        <v>0.89000821704030564</v>
      </c>
      <c r="D55" s="109">
        <f>(AVERAGE('Série Encadeada'!D52:D55)/AVERAGE('Série Encadeada'!D48:D51)-1)*100</f>
        <v>-4.3218341690076549</v>
      </c>
      <c r="E55" s="109">
        <f>(AVERAGE('Série Encadeada'!E52:E55)/AVERAGE('Série Encadeada'!E48:E51)-1)*100</f>
        <v>-4.2606192841946333</v>
      </c>
      <c r="F55" s="109">
        <f>(AVERAGE('Série Encadeada'!F52:F55)/AVERAGE('Série Encadeada'!F48:F51)-1)*100</f>
        <v>-0.87639519163468238</v>
      </c>
      <c r="G55" s="110">
        <f>(AVERAGE('Série Encadeada'!G52:G55)/AVERAGE('Série Encadeada'!G48:G51)-1)*100</f>
        <v>-2.1504971872221779</v>
      </c>
      <c r="H55" s="109">
        <f>(AVERAGE('Série Encadeada'!H52:H55)/AVERAGE('Série Encadeada'!H48:H51)-1)*100</f>
        <v>1.5733097343261226</v>
      </c>
      <c r="I55" s="109">
        <f>(AVERAGE('Série Encadeada'!I52:I55)/AVERAGE('Série Encadeada'!I48:I51)-1)*100</f>
        <v>2.5466943891961913</v>
      </c>
      <c r="J55" s="109">
        <f>(AVERAGE('Série Encadeada'!J52:J55)/AVERAGE('Série Encadeada'!J48:J51)-1)*100</f>
        <v>0.67345187625345027</v>
      </c>
      <c r="K55" s="109">
        <f>(AVERAGE('Série Encadeada'!K52:K55)/AVERAGE('Série Encadeada'!K48:K51)-1)*100</f>
        <v>0.57425554631596043</v>
      </c>
      <c r="L55" s="110">
        <f>(AVERAGE('Série Encadeada'!L52:L55)/AVERAGE('Série Encadeada'!L48:L51)-1)*100</f>
        <v>1.071341789044622</v>
      </c>
      <c r="M55" s="67">
        <f>(AVERAGE('Série Encadeada'!M52:M55)/AVERAGE('Série Encadeada'!M48:M51)-1)*100</f>
        <v>-0.13126826347482634</v>
      </c>
      <c r="N55" s="68">
        <f>(AVERAGE('Série Encadeada'!N52:N55)/AVERAGE('Série Encadeada'!N48:N51)-1)*100</f>
        <v>1.2145038088517968</v>
      </c>
      <c r="O55" s="67">
        <f>(AVERAGE('Série Encadeada'!O52:O55)/AVERAGE('Série Encadeada'!O48:O51)-1)*100</f>
        <v>3.5572211725987124E-2</v>
      </c>
    </row>
    <row r="56" spans="1:16" s="85" customFormat="1" ht="12.95" customHeight="1" x14ac:dyDescent="0.2">
      <c r="A56" s="20" t="s">
        <v>71</v>
      </c>
      <c r="B56" s="67">
        <f>(AVERAGE('Série Encadeada'!B53:B56)/AVERAGE('Série Encadeada'!B49:B52)-1)*100</f>
        <v>-5.6839928986792243</v>
      </c>
      <c r="C56" s="109">
        <f>(AVERAGE('Série Encadeada'!C53:C56)/AVERAGE('Série Encadeada'!C49:C52)-1)*100</f>
        <v>1.7330902832791484</v>
      </c>
      <c r="D56" s="109">
        <f>(AVERAGE('Série Encadeada'!D53:D56)/AVERAGE('Série Encadeada'!D49:D52)-1)*100</f>
        <v>-4.9725389328550529</v>
      </c>
      <c r="E56" s="109">
        <f>(AVERAGE('Série Encadeada'!E53:E56)/AVERAGE('Série Encadeada'!E49:E52)-1)*100</f>
        <v>-7.6661416214043214</v>
      </c>
      <c r="F56" s="109">
        <f>(AVERAGE('Série Encadeada'!F53:F56)/AVERAGE('Série Encadeada'!F49:F52)-1)*100</f>
        <v>-2.2031449745026577</v>
      </c>
      <c r="G56" s="110">
        <f>(AVERAGE('Série Encadeada'!G53:G56)/AVERAGE('Série Encadeada'!G49:G52)-1)*100</f>
        <v>-2.8869124771940924</v>
      </c>
      <c r="H56" s="109">
        <f>(AVERAGE('Série Encadeada'!H53:H56)/AVERAGE('Série Encadeada'!H49:H52)-1)*100</f>
        <v>2.0492107702344553</v>
      </c>
      <c r="I56" s="109">
        <f>(AVERAGE('Série Encadeada'!I53:I56)/AVERAGE('Série Encadeada'!I49:I52)-1)*100</f>
        <v>1.2554977582390547</v>
      </c>
      <c r="J56" s="109">
        <f>(AVERAGE('Série Encadeada'!J53:J56)/AVERAGE('Série Encadeada'!J49:J52)-1)*100</f>
        <v>0.32732168504454595</v>
      </c>
      <c r="K56" s="109">
        <f>(AVERAGE('Série Encadeada'!K53:K56)/AVERAGE('Série Encadeada'!K49:K52)-1)*100</f>
        <v>-0.26586734382888499</v>
      </c>
      <c r="L56" s="110">
        <f>(AVERAGE('Série Encadeada'!L53:L56)/AVERAGE('Série Encadeada'!L49:L52)-1)*100</f>
        <v>0.58191624771779527</v>
      </c>
      <c r="M56" s="67">
        <f>(AVERAGE('Série Encadeada'!M53:M56)/AVERAGE('Série Encadeada'!M49:M52)-1)*100</f>
        <v>-0.83079949260485009</v>
      </c>
      <c r="N56" s="68">
        <f>(AVERAGE('Série Encadeada'!N53:N56)/AVERAGE('Série Encadeada'!N49:N52)-1)*100</f>
        <v>0.24309267272093482</v>
      </c>
      <c r="O56" s="67">
        <f>(AVERAGE('Série Encadeada'!O53:O56)/AVERAGE('Série Encadeada'!O49:O52)-1)*100</f>
        <v>-0.70053751611711679</v>
      </c>
    </row>
    <row r="57" spans="1:16" s="85" customFormat="1" ht="12.95" customHeight="1" x14ac:dyDescent="0.2">
      <c r="A57" s="9" t="s">
        <v>35</v>
      </c>
      <c r="B57" s="10">
        <f>(AVERAGE('Série Encadeada'!B54:B57)/AVERAGE('Série Encadeada'!B50:B53)-1)*100</f>
        <v>-9.5759054381355675</v>
      </c>
      <c r="C57" s="11">
        <f>(AVERAGE('Série Encadeada'!C54:C57)/AVERAGE('Série Encadeada'!C50:C53)-1)*100</f>
        <v>-0.51045993721190452</v>
      </c>
      <c r="D57" s="11">
        <f>(AVERAGE('Série Encadeada'!D54:D57)/AVERAGE('Série Encadeada'!D50:D53)-1)*100</f>
        <v>-6.4150176045136176</v>
      </c>
      <c r="E57" s="11">
        <f>(AVERAGE('Série Encadeada'!E54:E57)/AVERAGE('Série Encadeada'!E50:E53)-1)*100</f>
        <v>-12.768242253868623</v>
      </c>
      <c r="F57" s="11">
        <f>(AVERAGE('Série Encadeada'!F54:F57)/AVERAGE('Série Encadeada'!F50:F53)-1)*100</f>
        <v>-5.320676623163612</v>
      </c>
      <c r="G57" s="12">
        <f>(AVERAGE('Série Encadeada'!G54:G57)/AVERAGE('Série Encadeada'!G50:G53)-1)*100</f>
        <v>-5.2443642361755689</v>
      </c>
      <c r="H57" s="11">
        <f>(AVERAGE('Série Encadeada'!H54:H57)/AVERAGE('Série Encadeada'!H50:H53)-1)*100</f>
        <v>9.0233559613106529E-2</v>
      </c>
      <c r="I57" s="11">
        <f>(AVERAGE('Série Encadeada'!I54:I57)/AVERAGE('Série Encadeada'!I50:I53)-1)*100</f>
        <v>-2.1968322460797052</v>
      </c>
      <c r="J57" s="11">
        <f>(AVERAGE('Série Encadeada'!J54:J57)/AVERAGE('Série Encadeada'!J50:J53)-1)*100</f>
        <v>-0.55778617875514858</v>
      </c>
      <c r="K57" s="11">
        <f>(AVERAGE('Série Encadeada'!K54:K57)/AVERAGE('Série Encadeada'!K50:K53)-1)*100</f>
        <v>-0.52485015048550077</v>
      </c>
      <c r="L57" s="12">
        <f>(AVERAGE('Série Encadeada'!L54:L57)/AVERAGE('Série Encadeada'!L50:L53)-1)*100</f>
        <v>-0.54095551635319206</v>
      </c>
      <c r="M57" s="10">
        <f>(AVERAGE('Série Encadeada'!M54:M57)/AVERAGE('Série Encadeada'!M50:M53)-1)*100</f>
        <v>-2.6110042981211112</v>
      </c>
      <c r="N57" s="13">
        <f>(AVERAGE('Série Encadeada'!N54:N57)/AVERAGE('Série Encadeada'!N50:N53)-1)*100</f>
        <v>-2.1017295981790585</v>
      </c>
      <c r="O57" s="10">
        <f>(AVERAGE('Série Encadeada'!O54:O57)/AVERAGE('Série Encadeada'!O50:O53)-1)*100</f>
        <v>-2.5478620296515486</v>
      </c>
    </row>
    <row r="58" spans="1:16" s="85" customFormat="1" ht="12.95" customHeight="1" x14ac:dyDescent="0.2">
      <c r="A58" s="9" t="s">
        <v>86</v>
      </c>
      <c r="B58" s="10">
        <f>(AVERAGE('Série Encadeada'!B55:B58)/AVERAGE('Série Encadeada'!B51:B54)-1)*100</f>
        <v>-5.4721006259040639</v>
      </c>
      <c r="C58" s="11">
        <f>(AVERAGE('Série Encadeada'!C55:C58)/AVERAGE('Série Encadeada'!C51:C54)-1)*100</f>
        <v>1.4539059908256879</v>
      </c>
      <c r="D58" s="11">
        <f>(AVERAGE('Série Encadeada'!D55:D58)/AVERAGE('Série Encadeada'!D51:D54)-1)*100</f>
        <v>-6.3776499545354914</v>
      </c>
      <c r="E58" s="11">
        <f>(AVERAGE('Série Encadeada'!E55:E58)/AVERAGE('Série Encadeada'!E51:E54)-1)*100</f>
        <v>-12.730071790340281</v>
      </c>
      <c r="F58" s="11">
        <f>(AVERAGE('Série Encadeada'!F55:F58)/AVERAGE('Série Encadeada'!F51:F54)-1)*100</f>
        <v>-7.3668635813369239</v>
      </c>
      <c r="G58" s="12">
        <f>(AVERAGE('Série Encadeada'!G55:G58)/AVERAGE('Série Encadeada'!G51:G54)-1)*100</f>
        <v>-5.395202000115229</v>
      </c>
      <c r="H58" s="11">
        <f>(AVERAGE('Série Encadeada'!H55:H58)/AVERAGE('Série Encadeada'!H51:H54)-1)*100</f>
        <v>-0.98237710825800351</v>
      </c>
      <c r="I58" s="11">
        <f>(AVERAGE('Série Encadeada'!I55:I58)/AVERAGE('Série Encadeada'!I51:I54)-1)*100</f>
        <v>-3.9536334536015572</v>
      </c>
      <c r="J58" s="11">
        <f>(AVERAGE('Série Encadeada'!J55:J58)/AVERAGE('Série Encadeada'!J51:J54)-1)*100</f>
        <v>-1.3766220100049353</v>
      </c>
      <c r="K58" s="11">
        <f>(AVERAGE('Série Encadeada'!K55:K58)/AVERAGE('Série Encadeada'!K51:K54)-1)*100</f>
        <v>-0.93033162871259956</v>
      </c>
      <c r="L58" s="12">
        <f>(AVERAGE('Série Encadeada'!L55:L58)/AVERAGE('Série Encadeada'!L51:L54)-1)*100</f>
        <v>-1.366882152960669</v>
      </c>
      <c r="M58" s="10">
        <f>(AVERAGE('Série Encadeada'!M55:M58)/AVERAGE('Série Encadeada'!M51:M54)-1)*100</f>
        <v>-2.7887616947861238</v>
      </c>
      <c r="N58" s="13">
        <f>(AVERAGE('Série Encadeada'!N55:N58)/AVERAGE('Série Encadeada'!N51:N54)-1)*100</f>
        <v>-3.1855725533447843</v>
      </c>
      <c r="O58" s="10">
        <f>(AVERAGE('Série Encadeada'!O55:O58)/AVERAGE('Série Encadeada'!O51:O54)-1)*100</f>
        <v>-2.8368222645544172</v>
      </c>
    </row>
    <row r="59" spans="1:16" s="85" customFormat="1" ht="12.95" customHeight="1" x14ac:dyDescent="0.2">
      <c r="A59" s="9" t="s">
        <v>88</v>
      </c>
      <c r="B59" s="10">
        <f>(AVERAGE('Série Encadeada'!B56:B59)/AVERAGE('Série Encadeada'!B52:B55)-1)*100</f>
        <v>0.57756270611026839</v>
      </c>
      <c r="C59" s="11">
        <f>(AVERAGE('Série Encadeada'!C56:C59)/AVERAGE('Série Encadeada'!C52:C55)-1)*100</f>
        <v>3.0785683035813083</v>
      </c>
      <c r="D59" s="11">
        <f>(AVERAGE('Série Encadeada'!D56:D59)/AVERAGE('Série Encadeada'!D52:D55)-1)*100</f>
        <v>-7.3846089067923</v>
      </c>
      <c r="E59" s="11">
        <f>(AVERAGE('Série Encadeada'!E56:E59)/AVERAGE('Série Encadeada'!E52:E55)-1)*100</f>
        <v>-10.46330695138643</v>
      </c>
      <c r="F59" s="11">
        <f>(AVERAGE('Série Encadeada'!F56:F59)/AVERAGE('Série Encadeada'!F52:F55)-1)*100</f>
        <v>-8.4516760244258577</v>
      </c>
      <c r="G59" s="12">
        <f>(AVERAGE('Série Encadeada'!G56:G59)/AVERAGE('Série Encadeada'!G52:G55)-1)*100</f>
        <v>-5.6883110301097055</v>
      </c>
      <c r="H59" s="11">
        <f>(AVERAGE('Série Encadeada'!H56:H59)/AVERAGE('Série Encadeada'!H52:H55)-1)*100</f>
        <v>-2.7456937296337136</v>
      </c>
      <c r="I59" s="11">
        <f>(AVERAGE('Série Encadeada'!I56:I59)/AVERAGE('Série Encadeada'!I52:I55)-1)*100</f>
        <v>-5.5110302741901762</v>
      </c>
      <c r="J59" s="11">
        <f>(AVERAGE('Série Encadeada'!J56:J59)/AVERAGE('Série Encadeada'!J52:J55)-1)*100</f>
        <v>-2.1392315837956755</v>
      </c>
      <c r="K59" s="11">
        <f>(AVERAGE('Série Encadeada'!K56:K59)/AVERAGE('Série Encadeada'!K52:K55)-1)*100</f>
        <v>-1.0287667153275115</v>
      </c>
      <c r="L59" s="12">
        <f>(AVERAGE('Série Encadeada'!L56:L59)/AVERAGE('Série Encadeada'!L52:L55)-1)*100</f>
        <v>-2.2423353460650386</v>
      </c>
      <c r="M59" s="10">
        <f>(AVERAGE('Série Encadeada'!M56:M59)/AVERAGE('Série Encadeada'!M52:M55)-1)*100</f>
        <v>-3.0036929600098849</v>
      </c>
      <c r="N59" s="13">
        <f>(AVERAGE('Série Encadeada'!N56:N59)/AVERAGE('Série Encadeada'!N52:N55)-1)*100</f>
        <v>-4.3543351003836879</v>
      </c>
      <c r="O59" s="10">
        <f>(AVERAGE('Série Encadeada'!O56:O59)/AVERAGE('Série Encadeada'!O52:O55)-1)*100</f>
        <v>-3.1698539506642809</v>
      </c>
    </row>
    <row r="60" spans="1:16" s="85" customFormat="1" ht="12.95" customHeight="1" x14ac:dyDescent="0.2">
      <c r="A60" s="9" t="s">
        <v>93</v>
      </c>
      <c r="B60" s="91">
        <f>(AVERAGE('Série Encadeada'!B57:B60)/AVERAGE('Série Encadeada'!B53:B56)-1)*100</f>
        <v>-2.3606724990393513</v>
      </c>
      <c r="C60" s="92">
        <f>(AVERAGE('Série Encadeada'!C57:C60)/AVERAGE('Série Encadeada'!C53:C56)-1)*100</f>
        <v>4.1761824600889952</v>
      </c>
      <c r="D60" s="92">
        <f>(AVERAGE('Série Encadeada'!D57:D60)/AVERAGE('Série Encadeada'!D53:D56)-1)*100</f>
        <v>-8.4071197319268602</v>
      </c>
      <c r="E60" s="92">
        <f>(AVERAGE('Série Encadeada'!E57:E60)/AVERAGE('Série Encadeada'!E53:E56)-1)*100</f>
        <v>-6.875820203574845</v>
      </c>
      <c r="F60" s="92">
        <f>(AVERAGE('Série Encadeada'!F57:F60)/AVERAGE('Série Encadeada'!F53:F56)-1)*100</f>
        <v>-10.9565266274805</v>
      </c>
      <c r="G60" s="93">
        <f>(AVERAGE('Série Encadeada'!G57:G60)/AVERAGE('Série Encadeada'!G53:G56)-1)*100</f>
        <v>-6.2451346839880522</v>
      </c>
      <c r="H60" s="92">
        <f>(AVERAGE('Série Encadeada'!H57:H60)/AVERAGE('Série Encadeada'!H53:H56)-1)*100</f>
        <v>-5.028975162761073</v>
      </c>
      <c r="I60" s="92">
        <f>(AVERAGE('Série Encadeada'!I57:I60)/AVERAGE('Série Encadeada'!I53:I56)-1)*100</f>
        <v>-6.5579815316644581</v>
      </c>
      <c r="J60" s="92">
        <f>(AVERAGE('Série Encadeada'!J57:J60)/AVERAGE('Série Encadeada'!J53:J56)-1)*100</f>
        <v>-3.0452457253449583</v>
      </c>
      <c r="K60" s="92">
        <f>(AVERAGE('Série Encadeada'!K57:K60)/AVERAGE('Série Encadeada'!K53:K56)-1)*100</f>
        <v>-1.0231286222941227</v>
      </c>
      <c r="L60" s="93">
        <f>(AVERAGE('Série Encadeada'!L57:L60)/AVERAGE('Série Encadeada'!L53:L56)-1)*100</f>
        <v>-3.1837723254149908</v>
      </c>
      <c r="M60" s="91">
        <f>(AVERAGE('Série Encadeada'!M57:M60)/AVERAGE('Série Encadeada'!M53:M56)-1)*100</f>
        <v>-4.0197548676180865</v>
      </c>
      <c r="N60" s="94">
        <f>(AVERAGE('Série Encadeada'!N57:N60)/AVERAGE('Série Encadeada'!N53:N56)-1)*100</f>
        <v>-6.0360667420001013</v>
      </c>
      <c r="O60" s="91">
        <f>(AVERAGE('Série Encadeada'!O57:O60)/AVERAGE('Série Encadeada'!O53:O56)-1)*100</f>
        <v>-4.2636030889767191</v>
      </c>
    </row>
    <row r="61" spans="1:16" s="100" customFormat="1" ht="12.95" customHeight="1" x14ac:dyDescent="0.2">
      <c r="A61" s="15" t="s">
        <v>95</v>
      </c>
      <c r="B61" s="95">
        <f>(AVERAGE('Série Encadeada'!B58:B61)/AVERAGE('Série Encadeada'!B54:B57)-1)*100</f>
        <v>0.47746314077308227</v>
      </c>
      <c r="C61" s="96">
        <f>(AVERAGE('Série Encadeada'!C58:C61)/AVERAGE('Série Encadeada'!C54:C57)-1)*100</f>
        <v>-1.8839649313690532</v>
      </c>
      <c r="D61" s="96">
        <f>(AVERAGE('Série Encadeada'!D58:D61)/AVERAGE('Série Encadeada'!D54:D57)-1)*100</f>
        <v>-9.7386058878955026</v>
      </c>
      <c r="E61" s="96">
        <f>(AVERAGE('Série Encadeada'!E58:E61)/AVERAGE('Série Encadeada'!E54:E57)-1)*100</f>
        <v>-2.7038158705678494</v>
      </c>
      <c r="F61" s="96">
        <f>(AVERAGE('Série Encadeada'!F58:F61)/AVERAGE('Série Encadeada'!F54:F57)-1)*100</f>
        <v>-11.5359829229279</v>
      </c>
      <c r="G61" s="97">
        <f>(AVERAGE('Série Encadeada'!G58:G61)/AVERAGE('Série Encadeada'!G54:G57)-1)*100</f>
        <v>-7.4851406379510932</v>
      </c>
      <c r="H61" s="96">
        <f>(AVERAGE('Série Encadeada'!H58:H61)/AVERAGE('Série Encadeada'!H54:H57)-1)*100</f>
        <v>-5.4238680451896171</v>
      </c>
      <c r="I61" s="96">
        <f>(AVERAGE('Série Encadeada'!I58:I61)/AVERAGE('Série Encadeada'!I54:I57)-1)*100</f>
        <v>-6.1923037191749302</v>
      </c>
      <c r="J61" s="96">
        <f>(AVERAGE('Série Encadeada'!J58:J61)/AVERAGE('Série Encadeada'!J54:J57)-1)*100</f>
        <v>-2.9302698412512651</v>
      </c>
      <c r="K61" s="96">
        <f>(AVERAGE('Série Encadeada'!K58:K61)/AVERAGE('Série Encadeada'!K54:K57)-1)*100</f>
        <v>-0.63927772259190219</v>
      </c>
      <c r="L61" s="97">
        <f>(AVERAGE('Série Encadeada'!L58:L61)/AVERAGE('Série Encadeada'!L54:L57)-1)*100</f>
        <v>-3.1451917266093754</v>
      </c>
      <c r="M61" s="95">
        <f>(AVERAGE('Série Encadeada'!M58:M61)/AVERAGE('Série Encadeada'!M54:M57)-1)*100</f>
        <v>-4.079031855561932</v>
      </c>
      <c r="N61" s="98">
        <f>(AVERAGE('Série Encadeada'!N58:N61)/AVERAGE('Série Encadeada'!N54:N57)-1)*100</f>
        <v>-6.119926983418611</v>
      </c>
      <c r="O61" s="95">
        <f>(AVERAGE('Série Encadeada'!O58:O61)/AVERAGE('Série Encadeada'!O54:O57)-1)*100</f>
        <v>-4.3252730632391323</v>
      </c>
    </row>
    <row r="62" spans="1:16" s="100" customFormat="1" ht="12.95" customHeight="1" x14ac:dyDescent="0.2">
      <c r="A62" s="15" t="s">
        <v>96</v>
      </c>
      <c r="B62" s="95">
        <f>(AVERAGE('Série Encadeada'!B59:B62)/AVERAGE('Série Encadeada'!B55:B58)-1)*100</f>
        <v>3.8015999282938973</v>
      </c>
      <c r="C62" s="96">
        <f>(AVERAGE('Série Encadeada'!C59:C62)/AVERAGE('Série Encadeada'!C55:C58)-1)*100</f>
        <v>-9.6498544803924844</v>
      </c>
      <c r="D62" s="96">
        <f>(AVERAGE('Série Encadeada'!D59:D62)/AVERAGE('Série Encadeada'!D55:D58)-1)*100</f>
        <v>-8.6765236177038574</v>
      </c>
      <c r="E62" s="96">
        <f>(AVERAGE('Série Encadeada'!E59:E62)/AVERAGE('Série Encadeada'!E55:E58)-1)*100</f>
        <v>3.0637268180032207</v>
      </c>
      <c r="F62" s="96">
        <f>(AVERAGE('Série Encadeada'!F59:F62)/AVERAGE('Série Encadeada'!F55:F58)-1)*100</f>
        <v>-11.455730125437757</v>
      </c>
      <c r="G62" s="97">
        <f>(AVERAGE('Série Encadeada'!G59:G62)/AVERAGE('Série Encadeada'!G55:G58)-1)*100</f>
        <v>-7.7695051968860174</v>
      </c>
      <c r="H62" s="96">
        <f>(AVERAGE('Série Encadeada'!H59:H62)/AVERAGE('Série Encadeada'!H55:H58)-1)*100</f>
        <v>-4.8343414707727632</v>
      </c>
      <c r="I62" s="96">
        <f>(AVERAGE('Série Encadeada'!I59:I62)/AVERAGE('Série Encadeada'!I55:I58)-1)*100</f>
        <v>-5.5070360307843957</v>
      </c>
      <c r="J62" s="96">
        <f>(AVERAGE('Série Encadeada'!J59:J62)/AVERAGE('Série Encadeada'!J55:J58)-1)*100</f>
        <v>-2.6944010933985463</v>
      </c>
      <c r="K62" s="96">
        <f>(AVERAGE('Série Encadeada'!K59:K62)/AVERAGE('Série Encadeada'!K55:K58)-1)*100</f>
        <v>-9.9258272763935729E-2</v>
      </c>
      <c r="L62" s="97">
        <f>(AVERAGE('Série Encadeada'!L59:L62)/AVERAGE('Série Encadeada'!L55:L58)-1)*100</f>
        <v>-2.6963211199551251</v>
      </c>
      <c r="M62" s="95">
        <f>(AVERAGE('Série Encadeada'!M59:M62)/AVERAGE('Série Encadeada'!M55:M58)-1)*100</f>
        <v>-3.7380849218056844</v>
      </c>
      <c r="N62" s="98">
        <f>(AVERAGE('Série Encadeada'!N59:N62)/AVERAGE('Série Encadeada'!N55:N58)-1)*100</f>
        <v>-5.3421390832383064</v>
      </c>
      <c r="O62" s="95">
        <f>(AVERAGE('Série Encadeada'!O59:O62)/AVERAGE('Série Encadeada'!O55:O58)-1)*100</f>
        <v>-3.9309974632469213</v>
      </c>
    </row>
    <row r="63" spans="1:16" s="100" customFormat="1" ht="12.95" customHeight="1" x14ac:dyDescent="0.2">
      <c r="A63" s="15" t="s">
        <v>97</v>
      </c>
      <c r="B63" s="95">
        <f>(AVERAGE('Série Encadeada'!B60:B63)/AVERAGE('Série Encadeada'!B56:B59)-1)*100</f>
        <v>5.1864169457738862</v>
      </c>
      <c r="C63" s="96">
        <f>(AVERAGE('Série Encadeada'!C60:C63)/AVERAGE('Série Encadeada'!C56:C59)-1)*100</f>
        <v>-16.504621712082979</v>
      </c>
      <c r="D63" s="96">
        <f>(AVERAGE('Série Encadeada'!D60:D63)/AVERAGE('Série Encadeada'!D56:D59)-1)*100</f>
        <v>-5.9405528517700645</v>
      </c>
      <c r="E63" s="96">
        <f>(AVERAGE('Série Encadeada'!E60:E63)/AVERAGE('Série Encadeada'!E56:E59)-1)*100</f>
        <v>10.086466057592002</v>
      </c>
      <c r="F63" s="96">
        <f>(AVERAGE('Série Encadeada'!F60:F63)/AVERAGE('Série Encadeada'!F56:F59)-1)*100</f>
        <v>-11.830926469277859</v>
      </c>
      <c r="G63" s="97">
        <f>(AVERAGE('Série Encadeada'!G60:G63)/AVERAGE('Série Encadeada'!G56:G59)-1)*100</f>
        <v>-7.1045039808979134</v>
      </c>
      <c r="H63" s="96">
        <f>(AVERAGE('Série Encadeada'!H60:H63)/AVERAGE('Série Encadeada'!H56:H59)-1)*100</f>
        <v>-3.2627002295287699</v>
      </c>
      <c r="I63" s="96">
        <f>(AVERAGE('Série Encadeada'!I60:I63)/AVERAGE('Série Encadeada'!I56:I59)-1)*100</f>
        <v>-4.5278111317709424</v>
      </c>
      <c r="J63" s="96">
        <f>(AVERAGE('Série Encadeada'!J60:J63)/AVERAGE('Série Encadeada'!J56:J59)-1)*100</f>
        <v>-2.3491590855940547</v>
      </c>
      <c r="K63" s="96">
        <f>(AVERAGE('Série Encadeada'!K60:K63)/AVERAGE('Série Encadeada'!K56:K59)-1)*100</f>
        <v>0.30995038701273625</v>
      </c>
      <c r="L63" s="97">
        <f>(AVERAGE('Série Encadeada'!L60:L63)/AVERAGE('Série Encadeada'!L56:L59)-1)*100</f>
        <v>-1.9836909875183162</v>
      </c>
      <c r="M63" s="95">
        <f>(AVERAGE('Série Encadeada'!M60:M63)/AVERAGE('Série Encadeada'!M56:M59)-1)*100</f>
        <v>-3.0338904927202592</v>
      </c>
      <c r="N63" s="98">
        <f>(AVERAGE('Série Encadeada'!N60:N63)/AVERAGE('Série Encadeada'!N56:N59)-1)*100</f>
        <v>-4.2146325546743135</v>
      </c>
      <c r="O63" s="95">
        <f>(AVERAGE('Série Encadeada'!O60:O63)/AVERAGE('Série Encadeada'!O56:O59)-1)*100</f>
        <v>-3.1757039153642141</v>
      </c>
    </row>
    <row r="64" spans="1:16" s="100" customFormat="1" ht="12.95" customHeight="1" x14ac:dyDescent="0.2">
      <c r="A64" s="15" t="s">
        <v>98</v>
      </c>
      <c r="B64" s="95">
        <f>(AVERAGE('Série Encadeada'!B61:B64)/AVERAGE('Série Encadeada'!B57:B60)-1)*100</f>
        <v>7.1935941747394594</v>
      </c>
      <c r="C64" s="96">
        <f>(AVERAGE('Série Encadeada'!C61:C64)/AVERAGE('Série Encadeada'!C57:C60)-1)*100</f>
        <v>-18.155734400709168</v>
      </c>
      <c r="D64" s="96">
        <f>(AVERAGE('Série Encadeada'!D61:D64)/AVERAGE('Série Encadeada'!D57:D60)-1)*100</f>
        <v>-4.1598722760943341</v>
      </c>
      <c r="E64" s="96">
        <f>(AVERAGE('Série Encadeada'!E61:E64)/AVERAGE('Série Encadeada'!E57:E60)-1)*100</f>
        <v>15.285592583866014</v>
      </c>
      <c r="F64" s="96">
        <f>(AVERAGE('Série Encadeada'!F61:F64)/AVERAGE('Série Encadeada'!F57:F60)-1)*100</f>
        <v>-11.510767512772569</v>
      </c>
      <c r="G64" s="97">
        <f>(AVERAGE('Série Encadeada'!G61:G64)/AVERAGE('Série Encadeada'!G57:G60)-1)*100</f>
        <v>-5.7978757800168257</v>
      </c>
      <c r="H64" s="96">
        <f>(AVERAGE('Série Encadeada'!H61:H64)/AVERAGE('Série Encadeada'!H57:H60)-1)*100</f>
        <v>-1.0001735848711224</v>
      </c>
      <c r="I64" s="96">
        <f>(AVERAGE('Série Encadeada'!I61:I64)/AVERAGE('Série Encadeada'!I57:I60)-1)*100</f>
        <v>-3.9013121741293566</v>
      </c>
      <c r="J64" s="96">
        <f>(AVERAGE('Série Encadeada'!J61:J64)/AVERAGE('Série Encadeada'!J57:J60)-1)*100</f>
        <v>-1.742113990224714</v>
      </c>
      <c r="K64" s="96">
        <f>(AVERAGE('Série Encadeada'!K61:K64)/AVERAGE('Série Encadeada'!K57:K60)-1)*100</f>
        <v>0.3707033662626813</v>
      </c>
      <c r="L64" s="97">
        <f>(AVERAGE('Série Encadeada'!L61:L64)/AVERAGE('Série Encadeada'!L57:L60)-1)*100</f>
        <v>-1.2179001779857423</v>
      </c>
      <c r="M64" s="95">
        <f>(AVERAGE('Série Encadeada'!M61:M64)/AVERAGE('Série Encadeada'!M57:M60)-1)*100</f>
        <v>-1.9629728385480272</v>
      </c>
      <c r="N64" s="98">
        <f>(AVERAGE('Série Encadeada'!N61:N64)/AVERAGE('Série Encadeada'!N57:N60)-1)*100</f>
        <v>-2.4774325383654761</v>
      </c>
      <c r="O64" s="95">
        <f>(AVERAGE('Série Encadeada'!O61:O64)/AVERAGE('Série Encadeada'!O57:O60)-1)*100</f>
        <v>-2.0242805049172197</v>
      </c>
    </row>
    <row r="65" spans="1:15" s="100" customFormat="1" ht="12.95" customHeight="1" x14ac:dyDescent="0.2">
      <c r="A65" s="9" t="s">
        <v>105</v>
      </c>
      <c r="B65" s="91">
        <f>(AVERAGE('Série Encadeada'!B62:B65)/AVERAGE('Série Encadeada'!B58:B61)-1)*100</f>
        <v>9.7178592312176413</v>
      </c>
      <c r="C65" s="92">
        <f>(AVERAGE('Série Encadeada'!C62:C65)/AVERAGE('Série Encadeada'!C58:C61)-1)*100</f>
        <v>-9.7459871359574795</v>
      </c>
      <c r="D65" s="92">
        <f>(AVERAGE('Série Encadeada'!D62:D65)/AVERAGE('Série Encadeada'!D58:D61)-1)*100</f>
        <v>-1.5324624815237109</v>
      </c>
      <c r="E65" s="92">
        <f>(AVERAGE('Série Encadeada'!E62:E65)/AVERAGE('Série Encadeada'!E58:E61)-1)*100</f>
        <v>15.806534641782211</v>
      </c>
      <c r="F65" s="92">
        <f>(AVERAGE('Série Encadeada'!F62:F65)/AVERAGE('Série Encadeada'!F58:F61)-1)*100</f>
        <v>-11.463016726739273</v>
      </c>
      <c r="G65" s="93">
        <f>(AVERAGE('Série Encadeada'!G62:G65)/AVERAGE('Série Encadeada'!G58:G61)-1)*100</f>
        <v>-3.2555994135060384</v>
      </c>
      <c r="H65" s="92">
        <f>(AVERAGE('Série Encadeada'!H62:H65)/AVERAGE('Série Encadeada'!H58:H61)-1)*100</f>
        <v>-9.9779014899070706E-2</v>
      </c>
      <c r="I65" s="92">
        <f>(AVERAGE('Série Encadeada'!I62:I65)/AVERAGE('Série Encadeada'!I58:I61)-1)*100</f>
        <v>-2.0004139427805545</v>
      </c>
      <c r="J65" s="92">
        <f>(AVERAGE('Série Encadeada'!J62:J65)/AVERAGE('Série Encadeada'!J58:J61)-1)*100</f>
        <v>-1.6288124989851993</v>
      </c>
      <c r="K65" s="92">
        <f>(AVERAGE('Série Encadeada'!K62:K65)/AVERAGE('Série Encadeada'!K58:K61)-1)*100</f>
        <v>0.16756983656411872</v>
      </c>
      <c r="L65" s="93">
        <f>(AVERAGE('Série Encadeada'!L62:L65)/AVERAGE('Série Encadeada'!L58:L61)-1)*100</f>
        <v>-0.70558881291470366</v>
      </c>
      <c r="M65" s="91">
        <f>(AVERAGE('Série Encadeada'!M62:M65)/AVERAGE('Série Encadeada'!M58:M61)-1)*100</f>
        <v>-0.87733790953165025</v>
      </c>
      <c r="N65" s="94">
        <f>(AVERAGE('Série Encadeada'!N62:N65)/AVERAGE('Série Encadeada'!N58:N61)-1)*100</f>
        <v>-1.2270759998854186</v>
      </c>
      <c r="O65" s="91">
        <f>(AVERAGE('Série Encadeada'!O62:O65)/AVERAGE('Série Encadeada'!O58:O61)-1)*100</f>
        <v>-0.91908455044016346</v>
      </c>
    </row>
    <row r="66" spans="1:15" s="85" customFormat="1" ht="12.75" customHeight="1" x14ac:dyDescent="0.2">
      <c r="A66" s="146" t="s">
        <v>114</v>
      </c>
      <c r="B66" s="155">
        <f>(AVERAGE('Série Encadeada'!B63:B66)/AVERAGE('Série Encadeada'!B59:B62)-1)*100</f>
        <v>9.5766612915219937</v>
      </c>
      <c r="C66" s="156">
        <f>(AVERAGE('Série Encadeada'!C63:C66)/AVERAGE('Série Encadeada'!C59:C62)-1)*100</f>
        <v>-3.4493686422824577</v>
      </c>
      <c r="D66" s="156">
        <f>(AVERAGE('Série Encadeada'!D63:D66)/AVERAGE('Série Encadeada'!D59:D62)-1)*100</f>
        <v>-1.0371546665530418</v>
      </c>
      <c r="E66" s="156">
        <f>(AVERAGE('Série Encadeada'!E63:E66)/AVERAGE('Série Encadeada'!E59:E62)-1)*100</f>
        <v>8.9054124198475257</v>
      </c>
      <c r="F66" s="156">
        <f>(AVERAGE('Série Encadeada'!F63:F66)/AVERAGE('Série Encadeada'!F59:F62)-1)*100</f>
        <v>-11.170599316049245</v>
      </c>
      <c r="G66" s="157">
        <f>(AVERAGE('Série Encadeada'!G63:G66)/AVERAGE('Série Encadeada'!G59:G62)-1)*100</f>
        <v>-2.5339603249895482</v>
      </c>
      <c r="H66" s="156">
        <f>(AVERAGE('Série Encadeada'!H63:H66)/AVERAGE('Série Encadeada'!H59:H62)-1)*100</f>
        <v>0.77240685451192004</v>
      </c>
      <c r="I66" s="156">
        <f>(AVERAGE('Série Encadeada'!I63:I66)/AVERAGE('Série Encadeada'!I59:I62)-1)*100</f>
        <v>-1.3945780238252881</v>
      </c>
      <c r="J66" s="156">
        <f>(AVERAGE('Série Encadeada'!J63:J66)/AVERAGE('Série Encadeada'!J59:J62)-1)*100</f>
        <v>-1.1731532290843227</v>
      </c>
      <c r="K66" s="156">
        <f>(AVERAGE('Série Encadeada'!K63:K66)/AVERAGE('Série Encadeada'!K59:K62)-1)*100</f>
        <v>-1.9855812540559015E-2</v>
      </c>
      <c r="L66" s="157">
        <f>(AVERAGE('Série Encadeada'!L63:L66)/AVERAGE('Série Encadeada'!L59:L62)-1)*100</f>
        <v>-0.22166905460992981</v>
      </c>
      <c r="M66" s="155">
        <f>(AVERAGE('Série Encadeada'!M63:M66)/AVERAGE('Série Encadeada'!M59:M62)-1)*100</f>
        <v>-0.15779684683143724</v>
      </c>
      <c r="N66" s="158">
        <f>(AVERAGE('Série Encadeada'!N63:N66)/AVERAGE('Série Encadeada'!N59:N62)-1)*100</f>
        <v>-0.33000235327166338</v>
      </c>
      <c r="O66" s="155">
        <f>(AVERAGE('Série Encadeada'!O63:O66)/AVERAGE('Série Encadeada'!O59:O62)-1)*100</f>
        <v>-0.17846747876737457</v>
      </c>
    </row>
    <row r="67" spans="1:15" s="100" customFormat="1" ht="12.75" customHeight="1" x14ac:dyDescent="0.2">
      <c r="A67" s="146" t="s">
        <v>119</v>
      </c>
      <c r="B67" s="155">
        <f>(AVERAGE('Série Encadeada'!B64:B67)/AVERAGE('Série Encadeada'!B60:B63)-1)*100</f>
        <v>6.1222049447038351</v>
      </c>
      <c r="C67" s="156">
        <f>(AVERAGE('Série Encadeada'!C64:C67)/AVERAGE('Série Encadeada'!C60:C63)-1)*100</f>
        <v>2.134871037681374</v>
      </c>
      <c r="D67" s="156">
        <f>(AVERAGE('Série Encadeada'!D64:D67)/AVERAGE('Série Encadeada'!D60:D63)-1)*100</f>
        <v>-1.0020660223412969</v>
      </c>
      <c r="E67" s="156">
        <f>(AVERAGE('Série Encadeada'!E64:E67)/AVERAGE('Série Encadeada'!E60:E63)-1)*100</f>
        <v>1.9239627172601415</v>
      </c>
      <c r="F67" s="156">
        <f>(AVERAGE('Série Encadeada'!F64:F67)/AVERAGE('Série Encadeada'!F60:F63)-1)*100</f>
        <v>-10.09868378029366</v>
      </c>
      <c r="G67" s="157">
        <f>(AVERAGE('Série Encadeada'!G64:G67)/AVERAGE('Série Encadeada'!G60:G63)-1)*100</f>
        <v>-2.0813653543088284</v>
      </c>
      <c r="H67" s="156">
        <f>(AVERAGE('Série Encadeada'!H64:H67)/AVERAGE('Série Encadeada'!H60:H63)-1)*100</f>
        <v>1.9440371501717291</v>
      </c>
      <c r="I67" s="156">
        <f>(AVERAGE('Série Encadeada'!I64:I67)/AVERAGE('Série Encadeada'!I60:I63)-1)*100</f>
        <v>-0.51105272110687494</v>
      </c>
      <c r="J67" s="156">
        <f>(AVERAGE('Série Encadeada'!J64:J67)/AVERAGE('Série Encadeada'!J60:J63)-1)*100</f>
        <v>-0.3341052406485967</v>
      </c>
      <c r="K67" s="156">
        <f>(AVERAGE('Série Encadeada'!K64:K67)/AVERAGE('Série Encadeada'!K60:K63)-1)*100</f>
        <v>-0.22658191667546124</v>
      </c>
      <c r="L67" s="157">
        <f>(AVERAGE('Série Encadeada'!L64:L67)/AVERAGE('Série Encadeada'!L60:L63)-1)*100</f>
        <v>0.49945226590115688</v>
      </c>
      <c r="M67" s="155">
        <f>(AVERAGE('Série Encadeada'!M64:M67)/AVERAGE('Série Encadeada'!M60:M63)-1)*100</f>
        <v>0.38446357345676141</v>
      </c>
      <c r="N67" s="158">
        <f>(AVERAGE('Série Encadeada'!N64:N67)/AVERAGE('Série Encadeada'!N60:N63)-1)*100</f>
        <v>0.82023079699817814</v>
      </c>
      <c r="O67" s="155">
        <f>(AVERAGE('Série Encadeada'!O64:O67)/AVERAGE('Série Encadeada'!O60:O63)-1)*100</f>
        <v>0.43704843732577103</v>
      </c>
    </row>
    <row r="68" spans="1:15" s="100" customFormat="1" ht="12.75" customHeight="1" x14ac:dyDescent="0.2">
      <c r="A68" s="146" t="s">
        <v>120</v>
      </c>
      <c r="B68" s="155">
        <f>(AVERAGE('Série Encadeada'!B65:B68)/AVERAGE('Série Encadeada'!B61:B64)-1)*100</f>
        <v>8.0749644020642108</v>
      </c>
      <c r="C68" s="156">
        <f>(AVERAGE('Série Encadeada'!C65:C68)/AVERAGE('Série Encadeada'!C61:C64)-1)*100</f>
        <v>2.1312304166498208</v>
      </c>
      <c r="D68" s="156">
        <f>(AVERAGE('Série Encadeada'!D65:D68)/AVERAGE('Série Encadeada'!D61:D64)-1)*100</f>
        <v>0.90078453508479761</v>
      </c>
      <c r="E68" s="156">
        <f>(AVERAGE('Série Encadeada'!E65:E68)/AVERAGE('Série Encadeada'!E61:E64)-1)*100</f>
        <v>-5.8157991305578971</v>
      </c>
      <c r="F68" s="156">
        <f>(AVERAGE('Série Encadeada'!F65:F68)/AVERAGE('Série Encadeada'!F61:F64)-1)*100</f>
        <v>-7.9662862358586217</v>
      </c>
      <c r="G68" s="157">
        <f>(AVERAGE('Série Encadeada'!G65:G68)/AVERAGE('Série Encadeada'!G61:G64)-1)*100</f>
        <v>-1.7404690394841382</v>
      </c>
      <c r="H68" s="156">
        <f>(AVERAGE('Série Encadeada'!H65:H68)/AVERAGE('Série Encadeada'!H61:H64)-1)*100</f>
        <v>3.2382276264834475</v>
      </c>
      <c r="I68" s="156">
        <f>(AVERAGE('Série Encadeada'!I65:I68)/AVERAGE('Série Encadeada'!I61:I64)-1)*100</f>
        <v>0.96134131714937787</v>
      </c>
      <c r="J68" s="156">
        <f>(AVERAGE('Série Encadeada'!J65:J68)/AVERAGE('Série Encadeada'!J61:J64)-1)*100</f>
        <v>0.92589907120212978</v>
      </c>
      <c r="K68" s="156">
        <f>(AVERAGE('Série Encadeada'!K65:K68)/AVERAGE('Série Encadeada'!K61:K64)-1)*100</f>
        <v>-8.9271307062155358E-4</v>
      </c>
      <c r="L68" s="157">
        <f>(AVERAGE('Série Encadeada'!L65:L68)/AVERAGE('Série Encadeada'!L61:L64)-1)*100</f>
        <v>1.6344638591337279</v>
      </c>
      <c r="M68" s="155">
        <f>(AVERAGE('Série Encadeada'!M65:M68)/AVERAGE('Série Encadeada'!M61:M64)-1)*100</f>
        <v>1.2463941404555312</v>
      </c>
      <c r="N68" s="158">
        <f>(AVERAGE('Série Encadeada'!N65:N68)/AVERAGE('Série Encadeada'!N61:N64)-1)*100</f>
        <v>2.3637485731925034</v>
      </c>
      <c r="O68" s="155">
        <f>(AVERAGE('Série Encadeada'!O65:O68)/AVERAGE('Série Encadeada'!O61:O64)-1)*100</f>
        <v>1.3824905757564787</v>
      </c>
    </row>
    <row r="69" spans="1:15" s="164" customFormat="1" ht="12.75" customHeight="1" x14ac:dyDescent="0.2">
      <c r="A69" s="20" t="s">
        <v>123</v>
      </c>
      <c r="B69" s="95">
        <f>(AVERAGE('Série Encadeada'!B66:B69)/AVERAGE('Série Encadeada'!B62:B65)-1)*100</f>
        <v>4.382142907787534</v>
      </c>
      <c r="C69" s="96">
        <f>(AVERAGE('Série Encadeada'!C66:C69)/AVERAGE('Série Encadeada'!C62:C65)-1)*100</f>
        <v>-6.1163066544806526</v>
      </c>
      <c r="D69" s="96">
        <f>(AVERAGE('Série Encadeada'!D66:D69)/AVERAGE('Série Encadeada'!D62:D65)-1)*100</f>
        <v>1.7975475389069295</v>
      </c>
      <c r="E69" s="96">
        <f>(AVERAGE('Série Encadeada'!E66:E69)/AVERAGE('Série Encadeada'!E62:E65)-1)*100</f>
        <v>-9.8316844049115897</v>
      </c>
      <c r="F69" s="96">
        <f>(AVERAGE('Série Encadeada'!F66:F69)/AVERAGE('Série Encadeada'!F62:F65)-1)*100</f>
        <v>-5.8875768820022873</v>
      </c>
      <c r="G69" s="97">
        <f>(AVERAGE('Série Encadeada'!G66:G69)/AVERAGE('Série Encadeada'!G62:G65)-1)*100</f>
        <v>-2.2572534074636885</v>
      </c>
      <c r="H69" s="96">
        <f>(AVERAGE('Série Encadeada'!H66:H69)/AVERAGE('Série Encadeada'!H62:H65)-1)*100</f>
        <v>4.500123048820992</v>
      </c>
      <c r="I69" s="96">
        <f>(AVERAGE('Série Encadeada'!I66:I69)/AVERAGE('Série Encadeada'!I62:I65)-1)*100</f>
        <v>-0.50552993514041411</v>
      </c>
      <c r="J69" s="96">
        <f>(AVERAGE('Série Encadeada'!J66:J69)/AVERAGE('Série Encadeada'!J62:J65)-1)*100</f>
        <v>1.9987351272356957</v>
      </c>
      <c r="K69" s="96">
        <f>(AVERAGE('Série Encadeada'!K66:K69)/AVERAGE('Série Encadeada'!K62:K65)-1)*100</f>
        <v>9.675029881941466E-2</v>
      </c>
      <c r="L69" s="97">
        <f>(AVERAGE('Série Encadeada'!L66:L69)/AVERAGE('Série Encadeada'!L62:L65)-1)*100</f>
        <v>2.2479477509160573</v>
      </c>
      <c r="M69" s="95">
        <f>(AVERAGE('Série Encadeada'!M66:M69)/AVERAGE('Série Encadeada'!M62:M65)-1)*100</f>
        <v>1.5474158130031723</v>
      </c>
      <c r="N69" s="98">
        <f>(AVERAGE('Série Encadeada'!N66:N69)/AVERAGE('Série Encadeada'!N62:N65)-1)*100</f>
        <v>3.2707300198604461</v>
      </c>
      <c r="O69" s="95">
        <f>(AVERAGE('Série Encadeada'!O66:O69)/AVERAGE('Série Encadeada'!O62:O65)-1)*100</f>
        <v>1.7573549518703047</v>
      </c>
    </row>
    <row r="70" spans="1:15" s="164" customFormat="1" ht="12.75" customHeight="1" x14ac:dyDescent="0.2">
      <c r="A70" s="20" t="s">
        <v>124</v>
      </c>
      <c r="B70" s="95">
        <f>(AVERAGE('Série Encadeada'!B67:B70)/AVERAGE('Série Encadeada'!B63:B66)-1)*100</f>
        <v>4.4326276985792168</v>
      </c>
      <c r="C70" s="96">
        <f>(AVERAGE('Série Encadeada'!C67:C70)/AVERAGE('Série Encadeada'!C63:C66)-1)*100</f>
        <v>-6.5225923747713743</v>
      </c>
      <c r="D70" s="96">
        <f>(AVERAGE('Série Encadeada'!D67:D70)/AVERAGE('Série Encadeada'!D63:D66)-1)*100</f>
        <v>2.303499467347625</v>
      </c>
      <c r="E70" s="96">
        <f>(AVERAGE('Série Encadeada'!E67:E70)/AVERAGE('Série Encadeada'!E63:E66)-1)*100</f>
        <v>-7.7766269752063355</v>
      </c>
      <c r="F70" s="96">
        <f>(AVERAGE('Série Encadeada'!F67:F70)/AVERAGE('Série Encadeada'!F63:F66)-1)*100</f>
        <v>-3.7020919817921438</v>
      </c>
      <c r="G70" s="97">
        <f>(AVERAGE('Série Encadeada'!G67:G70)/AVERAGE('Série Encadeada'!G63:G66)-1)*100</f>
        <v>-1.3133907578389059</v>
      </c>
      <c r="H70" s="96">
        <f>(AVERAGE('Série Encadeada'!H67:H70)/AVERAGE('Série Encadeada'!H63:H66)-1)*100</f>
        <v>4.5140295097856775</v>
      </c>
      <c r="I70" s="96">
        <f>(AVERAGE('Série Encadeada'!I67:I70)/AVERAGE('Série Encadeada'!I63:I66)-1)*100</f>
        <v>-0.77526066271038641</v>
      </c>
      <c r="J70" s="96">
        <f>(AVERAGE('Série Encadeada'!J67:J70)/AVERAGE('Série Encadeada'!J63:J66)-1)*100</f>
        <v>2.3806915478193025</v>
      </c>
      <c r="K70" s="96">
        <f>(AVERAGE('Série Encadeada'!K67:K70)/AVERAGE('Série Encadeada'!K63:K66)-1)*100</f>
        <v>-4.9806813012875928E-2</v>
      </c>
      <c r="L70" s="97">
        <f>(AVERAGE('Série Encadeada'!L67:L70)/AVERAGE('Série Encadeada'!L63:L66)-1)*100</f>
        <v>2.3430326798068002</v>
      </c>
      <c r="M70" s="95">
        <f>(AVERAGE('Série Encadeada'!M67:M70)/AVERAGE('Série Encadeada'!M63:M66)-1)*100</f>
        <v>1.4629337683640831</v>
      </c>
      <c r="N70" s="98">
        <f>(AVERAGE('Série Encadeada'!N67:N70)/AVERAGE('Série Encadeada'!N63:N66)-1)*100</f>
        <v>3.2174277914482907</v>
      </c>
      <c r="O70" s="95">
        <f>(AVERAGE('Série Encadeada'!O67:O70)/AVERAGE('Série Encadeada'!O63:O66)-1)*100</f>
        <v>1.6764636641962705</v>
      </c>
    </row>
    <row r="71" spans="1:15" s="164" customFormat="1" ht="12.75" customHeight="1" x14ac:dyDescent="0.2">
      <c r="A71" s="168" t="s">
        <v>125</v>
      </c>
      <c r="B71" s="177">
        <f>(AVERAGE('Série Encadeada'!B68:B71)/AVERAGE('Série Encadeada'!B64:B67)-1)*100</f>
        <v>9.5632523150524396</v>
      </c>
      <c r="C71" s="178">
        <f>(AVERAGE('Série Encadeada'!C68:C71)/AVERAGE('Série Encadeada'!C64:C67)-1)*100</f>
        <v>-5.2590801362836999</v>
      </c>
      <c r="D71" s="178">
        <f>(AVERAGE('Série Encadeada'!D68:D71)/AVERAGE('Série Encadeada'!D64:D67)-1)*100</f>
        <v>1.7378335291628577</v>
      </c>
      <c r="E71" s="178">
        <f>(AVERAGE('Série Encadeada'!E68:E71)/AVERAGE('Série Encadeada'!E64:E67)-1)*100</f>
        <v>-6.948197270602896</v>
      </c>
      <c r="F71" s="178">
        <f>(AVERAGE('Série Encadeada'!F68:F71)/AVERAGE('Série Encadeada'!F64:F67)-1)*100</f>
        <v>-1.3948643120872739</v>
      </c>
      <c r="G71" s="179">
        <f>(AVERAGE('Série Encadeada'!G68:G71)/AVERAGE('Série Encadeada'!G64:G67)-1)*100</f>
        <v>-0.90500958888283245</v>
      </c>
      <c r="H71" s="178">
        <f>(AVERAGE('Série Encadeada'!H68:H71)/AVERAGE('Série Encadeada'!H64:H67)-1)*100</f>
        <v>3.7650723448507284</v>
      </c>
      <c r="I71" s="178">
        <f>(AVERAGE('Série Encadeada'!I68:I71)/AVERAGE('Série Encadeada'!I64:I67)-1)*100</f>
        <v>-0.86575035187070881</v>
      </c>
      <c r="J71" s="178">
        <f>(AVERAGE('Série Encadeada'!J68:J71)/AVERAGE('Série Encadeada'!J64:J67)-1)*100</f>
        <v>2.1856723966920955</v>
      </c>
      <c r="K71" s="178">
        <f>(AVERAGE('Série Encadeada'!K68:K71)/AVERAGE('Série Encadeada'!K64:K67)-1)*100</f>
        <v>-9.4638979486894037E-2</v>
      </c>
      <c r="L71" s="179">
        <f>(AVERAGE('Série Encadeada'!L68:L71)/AVERAGE('Série Encadeada'!L64:L67)-1)*100</f>
        <v>2.0771241669806928</v>
      </c>
      <c r="M71" s="177">
        <f>(AVERAGE('Série Encadeada'!M68:M71)/AVERAGE('Série Encadeada'!M64:M67)-1)*100</f>
        <v>1.48290980249417</v>
      </c>
      <c r="N71" s="180">
        <f>(AVERAGE('Série Encadeada'!N68:N71)/AVERAGE('Série Encadeada'!N64:N67)-1)*100</f>
        <v>3.2593962311656455</v>
      </c>
      <c r="O71" s="177">
        <f>(AVERAGE('Série Encadeada'!O68:O71)/AVERAGE('Série Encadeada'!O64:O67)-1)*100</f>
        <v>1.7015539119744405</v>
      </c>
    </row>
    <row r="72" spans="1:15" s="85" customFormat="1" ht="12.75" customHeight="1" x14ac:dyDescent="0.2">
      <c r="A72" s="191" t="s">
        <v>126</v>
      </c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</row>
    <row r="73" spans="1:15" s="85" customFormat="1" ht="14.25" customHeight="1" x14ac:dyDescent="0.2">
      <c r="A73" s="191" t="s">
        <v>117</v>
      </c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</row>
    <row r="74" spans="1:15" s="85" customFormat="1" ht="16.5" customHeight="1" x14ac:dyDescent="0.2">
      <c r="A74" s="192" t="s">
        <v>121</v>
      </c>
      <c r="B74" s="192"/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192"/>
      <c r="N74" s="192"/>
      <c r="O74" s="192"/>
    </row>
    <row r="75" spans="1:15" s="85" customFormat="1" ht="17.25" customHeight="1" x14ac:dyDescent="0.2">
      <c r="A75" s="192"/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</row>
    <row r="76" spans="1:15" s="85" customFormat="1" ht="12.75" customHeight="1" x14ac:dyDescent="0.2">
      <c r="C76" s="73"/>
      <c r="D76" s="73"/>
      <c r="E76" s="73"/>
      <c r="F76" s="73"/>
      <c r="G76" s="73"/>
      <c r="H76" s="73"/>
      <c r="I76" s="73"/>
      <c r="J76" s="73"/>
      <c r="K76" s="132"/>
      <c r="L76" s="73"/>
    </row>
    <row r="77" spans="1:15" s="85" customFormat="1" ht="12.75" customHeight="1" x14ac:dyDescent="0.2">
      <c r="C77" s="73"/>
      <c r="D77" s="73"/>
      <c r="E77" s="73"/>
      <c r="F77" s="73"/>
      <c r="G77" s="73"/>
      <c r="H77" s="73"/>
      <c r="I77" s="73"/>
      <c r="J77" s="73"/>
      <c r="K77" s="73"/>
      <c r="L77" s="73"/>
    </row>
    <row r="78" spans="1:15" s="85" customFormat="1" ht="12.75" customHeight="1" x14ac:dyDescent="0.2">
      <c r="C78" s="73"/>
      <c r="D78" s="73"/>
      <c r="E78" s="73"/>
      <c r="F78" s="73"/>
      <c r="G78" s="73"/>
      <c r="H78" s="73"/>
      <c r="I78" s="73"/>
      <c r="J78" s="73"/>
      <c r="K78" s="73"/>
      <c r="L78" s="73"/>
    </row>
    <row r="79" spans="1:15" s="85" customFormat="1" ht="12.75" customHeight="1" x14ac:dyDescent="0.2">
      <c r="C79" s="73"/>
      <c r="D79" s="73"/>
      <c r="E79" s="73"/>
      <c r="F79" s="73"/>
      <c r="G79" s="73"/>
      <c r="H79" s="73"/>
      <c r="I79" s="73"/>
      <c r="J79" s="73"/>
      <c r="K79" s="73"/>
      <c r="L79" s="73"/>
    </row>
    <row r="80" spans="1:15" s="85" customFormat="1" ht="12.75" customHeight="1" x14ac:dyDescent="0.2">
      <c r="C80" s="73"/>
      <c r="D80" s="73"/>
      <c r="E80" s="73"/>
      <c r="F80" s="73"/>
      <c r="G80" s="73"/>
      <c r="H80" s="73"/>
      <c r="I80" s="73"/>
      <c r="J80" s="73"/>
      <c r="K80" s="73"/>
      <c r="L80" s="73"/>
    </row>
    <row r="81" spans="3:12" s="85" customFormat="1" ht="12.75" customHeight="1" x14ac:dyDescent="0.2">
      <c r="C81" s="73"/>
      <c r="D81" s="73"/>
      <c r="E81" s="73"/>
      <c r="F81" s="73"/>
      <c r="G81" s="73"/>
      <c r="H81" s="73"/>
      <c r="I81" s="73"/>
      <c r="J81" s="73"/>
      <c r="K81" s="73"/>
      <c r="L81" s="73"/>
    </row>
    <row r="82" spans="3:12" s="85" customFormat="1" ht="12.75" customHeight="1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</row>
    <row r="83" spans="3:12" s="85" customFormat="1" ht="12.75" customHeight="1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</row>
    <row r="84" spans="3:12" s="85" customFormat="1" ht="12.75" customHeight="1" x14ac:dyDescent="0.2">
      <c r="C84" s="73"/>
      <c r="D84" s="73"/>
      <c r="E84" s="73"/>
      <c r="F84" s="73"/>
      <c r="G84" s="73"/>
      <c r="H84" s="73"/>
      <c r="I84" s="73"/>
      <c r="J84" s="73"/>
      <c r="K84" s="73"/>
      <c r="L84" s="73"/>
    </row>
    <row r="85" spans="3:12" s="85" customFormat="1" ht="12.75" customHeight="1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</row>
    <row r="86" spans="3:12" s="85" customFormat="1" ht="12.75" customHeight="1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</row>
    <row r="87" spans="3:12" s="85" customFormat="1" ht="12.75" customHeight="1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</row>
    <row r="88" spans="3:12" s="85" customFormat="1" ht="12.75" customHeight="1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</row>
    <row r="89" spans="3:12" s="85" customFormat="1" ht="12.75" customHeight="1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</row>
    <row r="90" spans="3:12" s="85" customFormat="1" ht="12.75" customHeight="1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</row>
    <row r="91" spans="3:12" s="85" customFormat="1" ht="12.75" customHeight="1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</row>
    <row r="92" spans="3:12" s="85" customFormat="1" ht="12.75" customHeight="1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</row>
    <row r="93" spans="3:12" s="85" customFormat="1" ht="12.75" customHeight="1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</row>
    <row r="94" spans="3:12" s="85" customFormat="1" ht="12.75" customHeight="1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</row>
    <row r="95" spans="3:12" s="85" customFormat="1" ht="12.75" customHeight="1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</row>
    <row r="96" spans="3:12" s="85" customFormat="1" ht="12.75" customHeight="1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</row>
    <row r="97" spans="3:12" s="85" customFormat="1" ht="12.75" customHeight="1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</row>
    <row r="98" spans="3:12" s="85" customFormat="1" ht="12.95" customHeight="1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</row>
    <row r="99" spans="3:12" s="85" customFormat="1" ht="12.95" customHeight="1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</row>
    <row r="100" spans="3:12" s="85" customFormat="1" ht="12.95" customHeight="1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</row>
    <row r="101" spans="3:12" s="85" customFormat="1" ht="12.95" customHeight="1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</row>
    <row r="102" spans="3:12" s="85" customFormat="1" ht="12.95" customHeight="1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</row>
    <row r="103" spans="3:12" s="85" customFormat="1" ht="12.95" customHeight="1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</row>
    <row r="104" spans="3:12" s="85" customFormat="1" ht="12.95" customHeight="1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</row>
    <row r="105" spans="3:12" ht="12.95" customHeight="1" x14ac:dyDescent="0.2"/>
    <row r="106" spans="3:12" ht="12.95" customHeight="1" x14ac:dyDescent="0.2"/>
    <row r="107" spans="3:12" ht="12.95" customHeight="1" x14ac:dyDescent="0.2"/>
    <row r="108" spans="3:12" ht="12.95" customHeight="1" x14ac:dyDescent="0.2"/>
    <row r="109" spans="3:12" ht="12.95" customHeight="1" x14ac:dyDescent="0.2"/>
    <row r="110" spans="3:12" ht="12.95" customHeight="1" x14ac:dyDescent="0.2"/>
    <row r="111" spans="3:12" ht="12.95" customHeight="1" x14ac:dyDescent="0.2"/>
    <row r="112" spans="3: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</sheetData>
  <mergeCells count="12">
    <mergeCell ref="A72:O72"/>
    <mergeCell ref="A73:O73"/>
    <mergeCell ref="A74:O75"/>
    <mergeCell ref="A1:N1"/>
    <mergeCell ref="A2:O2"/>
    <mergeCell ref="A3:A4"/>
    <mergeCell ref="B3:B4"/>
    <mergeCell ref="C3:G3"/>
    <mergeCell ref="H3:L3"/>
    <mergeCell ref="M3:M4"/>
    <mergeCell ref="N3:N4"/>
    <mergeCell ref="O3:O4"/>
  </mergeCells>
  <hyperlinks>
    <hyperlink ref="O1" location="Menu!A1" display="VOLTAR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4"/>
  <sheetViews>
    <sheetView showGridLines="0" zoomScaleNormal="100" workbookViewId="0">
      <pane xSplit="1" ySplit="8" topLeftCell="B33" activePane="bottomRight" state="frozen"/>
      <selection sqref="A1:N1"/>
      <selection pane="topRight" sqref="A1:N1"/>
      <selection pane="bottomLeft" sqref="A1:N1"/>
      <selection pane="bottomRight" activeCell="B58" sqref="B58"/>
    </sheetView>
  </sheetViews>
  <sheetFormatPr defaultColWidth="9.28515625" defaultRowHeight="11.25" x14ac:dyDescent="0.2"/>
  <cols>
    <col min="1" max="2" width="12.7109375" style="102" customWidth="1"/>
    <col min="3" max="12" width="11.7109375" style="101" customWidth="1"/>
    <col min="13" max="15" width="12.7109375" style="102" customWidth="1"/>
    <col min="16" max="16384" width="9.28515625" style="102"/>
  </cols>
  <sheetData>
    <row r="1" spans="1:19" s="1" customFormat="1" ht="30" customHeight="1" x14ac:dyDescent="0.2">
      <c r="A1" s="193" t="s">
        <v>76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3" t="s">
        <v>111</v>
      </c>
    </row>
    <row r="2" spans="1:19" s="1" customFormat="1" ht="12.75" customHeight="1" x14ac:dyDescent="0.2">
      <c r="A2" s="195" t="s">
        <v>75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7"/>
    </row>
    <row r="3" spans="1:19" s="1" customFormat="1" ht="12.75" customHeight="1" x14ac:dyDescent="0.2">
      <c r="A3" s="198" t="s">
        <v>113</v>
      </c>
      <c r="B3" s="198" t="s">
        <v>17</v>
      </c>
      <c r="C3" s="200" t="s">
        <v>10</v>
      </c>
      <c r="D3" s="201"/>
      <c r="E3" s="201"/>
      <c r="F3" s="201"/>
      <c r="G3" s="202"/>
      <c r="H3" s="200" t="s">
        <v>11</v>
      </c>
      <c r="I3" s="201"/>
      <c r="J3" s="201"/>
      <c r="K3" s="201"/>
      <c r="L3" s="202"/>
      <c r="M3" s="198" t="s">
        <v>0</v>
      </c>
      <c r="N3" s="198" t="s">
        <v>3</v>
      </c>
      <c r="O3" s="198" t="s">
        <v>1</v>
      </c>
    </row>
    <row r="4" spans="1:19" s="1" customFormat="1" ht="30" customHeight="1" x14ac:dyDescent="0.2">
      <c r="A4" s="199"/>
      <c r="B4" s="199"/>
      <c r="C4" s="35" t="s">
        <v>18</v>
      </c>
      <c r="D4" s="35" t="s">
        <v>19</v>
      </c>
      <c r="E4" s="35" t="s">
        <v>21</v>
      </c>
      <c r="F4" s="35" t="s">
        <v>20</v>
      </c>
      <c r="G4" s="3" t="s">
        <v>2</v>
      </c>
      <c r="H4" s="35" t="s">
        <v>115</v>
      </c>
      <c r="I4" s="35" t="s">
        <v>22</v>
      </c>
      <c r="J4" s="35" t="s">
        <v>116</v>
      </c>
      <c r="K4" s="35" t="s">
        <v>23</v>
      </c>
      <c r="L4" s="3" t="s">
        <v>2</v>
      </c>
      <c r="M4" s="199"/>
      <c r="N4" s="199"/>
      <c r="O4" s="199"/>
    </row>
    <row r="5" spans="1:19" s="85" customFormat="1" ht="12.95" hidden="1" customHeight="1" x14ac:dyDescent="0.2">
      <c r="A5" s="4" t="s">
        <v>12</v>
      </c>
      <c r="B5" s="5"/>
      <c r="C5" s="6"/>
      <c r="D5" s="6"/>
      <c r="E5" s="6"/>
      <c r="F5" s="6"/>
      <c r="G5" s="7"/>
      <c r="H5" s="6"/>
      <c r="I5" s="6"/>
      <c r="J5" s="6"/>
      <c r="K5" s="6"/>
      <c r="L5" s="7"/>
      <c r="M5" s="5"/>
      <c r="N5" s="8"/>
      <c r="O5" s="5"/>
      <c r="P5" s="100"/>
    </row>
    <row r="6" spans="1:19" s="85" customFormat="1" ht="12.95" hidden="1" customHeight="1" x14ac:dyDescent="0.2">
      <c r="A6" s="4" t="s">
        <v>13</v>
      </c>
      <c r="B6" s="5"/>
      <c r="C6" s="6"/>
      <c r="D6" s="6"/>
      <c r="E6" s="6"/>
      <c r="F6" s="6"/>
      <c r="G6" s="7"/>
      <c r="H6" s="6"/>
      <c r="I6" s="6"/>
      <c r="J6" s="6"/>
      <c r="K6" s="6"/>
      <c r="L6" s="7"/>
      <c r="M6" s="5"/>
      <c r="N6" s="8"/>
      <c r="O6" s="5"/>
      <c r="P6" s="86"/>
    </row>
    <row r="7" spans="1:19" s="85" customFormat="1" ht="12.95" hidden="1" customHeight="1" x14ac:dyDescent="0.2">
      <c r="A7" s="4" t="s">
        <v>14</v>
      </c>
      <c r="B7" s="5"/>
      <c r="C7" s="6"/>
      <c r="D7" s="6"/>
      <c r="E7" s="6"/>
      <c r="F7" s="6"/>
      <c r="G7" s="7"/>
      <c r="H7" s="6"/>
      <c r="I7" s="6"/>
      <c r="J7" s="6"/>
      <c r="K7" s="6"/>
      <c r="L7" s="7"/>
      <c r="M7" s="5"/>
      <c r="N7" s="8"/>
      <c r="O7" s="5"/>
    </row>
    <row r="8" spans="1:19" s="85" customFormat="1" ht="12.95" hidden="1" customHeight="1" x14ac:dyDescent="0.2">
      <c r="A8" s="4" t="s">
        <v>15</v>
      </c>
      <c r="B8" s="87"/>
      <c r="C8" s="88"/>
      <c r="D8" s="88"/>
      <c r="E8" s="88"/>
      <c r="F8" s="88"/>
      <c r="G8" s="89"/>
      <c r="H8" s="88"/>
      <c r="I8" s="88"/>
      <c r="J8" s="88"/>
      <c r="K8" s="88"/>
      <c r="L8" s="89"/>
      <c r="M8" s="87"/>
      <c r="N8" s="86"/>
      <c r="O8" s="87"/>
    </row>
    <row r="9" spans="1:19" s="85" customFormat="1" ht="12.95" customHeight="1" x14ac:dyDescent="0.2">
      <c r="A9" s="9" t="s">
        <v>72</v>
      </c>
      <c r="B9" s="10">
        <f>IF(  $P9="I", ('Série Encadeada'!B9/'Série Encadeada'!B5-1)*100,  IF($P9="II", (AVERAGE('Série Encadeada'!B8:B9)/AVERAGE('Série Encadeada'!B5:B5)-1)*100,  IF($P9="III", (AVERAGE('Série Encadeada'!B7:B9)/AVERAGE('Série Encadeada'!B5:B5)-1)*100, (AVERAGE('Série Encadeada'!B6:B9)/AVERAGE('Série Encadeada'!B4:B5)-1)*100 ) ) )</f>
        <v>4.1308671415390519</v>
      </c>
      <c r="C9" s="11">
        <f>IF(  $P9="I", ('Série Encadeada'!C9/'Série Encadeada'!C5-1)*100,  IF($P9="II", (AVERAGE('Série Encadeada'!C8:C9)/AVERAGE('Série Encadeada'!C5:C5)-1)*100,  IF($P9="III", (AVERAGE('Série Encadeada'!C7:C9)/AVERAGE('Série Encadeada'!C5:C5)-1)*100, (AVERAGE('Série Encadeada'!C6:C9)/AVERAGE('Série Encadeada'!C4:C5)-1)*100 ) ) )</f>
        <v>10.852098993897297</v>
      </c>
      <c r="D9" s="11">
        <f>IF(  $P9="I", ('Série Encadeada'!D9/'Série Encadeada'!D5-1)*100,  IF($P9="II", (AVERAGE('Série Encadeada'!D8:D9)/AVERAGE('Série Encadeada'!D5:D5)-1)*100,  IF($P9="III", (AVERAGE('Série Encadeada'!D7:D9)/AVERAGE('Série Encadeada'!D5:D5)-1)*100, (AVERAGE('Série Encadeada'!D6:D9)/AVERAGE('Série Encadeada'!D4:D5)-1)*100 ) ) )</f>
        <v>4.6562733482830243</v>
      </c>
      <c r="E9" s="11">
        <f>IF(  $P9="I", ('Série Encadeada'!E9/'Série Encadeada'!E5-1)*100,  IF($P9="II", (AVERAGE('Série Encadeada'!E8:E9)/AVERAGE('Série Encadeada'!E5:E5)-1)*100,  IF($P9="III", (AVERAGE('Série Encadeada'!E7:E9)/AVERAGE('Série Encadeada'!E5:E5)-1)*100, (AVERAGE('Série Encadeada'!E6:E9)/AVERAGE('Série Encadeada'!E4:E5)-1)*100 ) ) )</f>
        <v>20.576747600782429</v>
      </c>
      <c r="F9" s="11">
        <f>IF(  $P9="I", ('Série Encadeada'!F9/'Série Encadeada'!F5-1)*100,  IF($P9="II", (AVERAGE('Série Encadeada'!F8:F9)/AVERAGE('Série Encadeada'!F5:F5)-1)*100,  IF($P9="III", (AVERAGE('Série Encadeada'!F7:F9)/AVERAGE('Série Encadeada'!F5:F5)-1)*100, (AVERAGE('Série Encadeada'!F6:F9)/AVERAGE('Série Encadeada'!F4:F5)-1)*100 ) ) )</f>
        <v>1.6400836387962636</v>
      </c>
      <c r="G9" s="12">
        <f>IF(  $P9="I", ('Série Encadeada'!G9/'Série Encadeada'!G5-1)*100,  IF($P9="II", (AVERAGE('Série Encadeada'!G8:G9)/AVERAGE('Série Encadeada'!G5:G5)-1)*100,  IF($P9="III", (AVERAGE('Série Encadeada'!G7:G9)/AVERAGE('Série Encadeada'!G5:G5)-1)*100, (AVERAGE('Série Encadeada'!G6:G9)/AVERAGE('Série Encadeada'!G4:G5)-1)*100 ) ) )</f>
        <v>7.1572191549809316</v>
      </c>
      <c r="H9" s="11">
        <f>IF(  $P9="I", ('Série Encadeada'!H9/'Série Encadeada'!H5-1)*100,  IF($P9="II", (AVERAGE('Série Encadeada'!H8:H9)/AVERAGE('Série Encadeada'!H5:H5)-1)*100,  IF($P9="III", (AVERAGE('Série Encadeada'!H7:H9)/AVERAGE('Série Encadeada'!H5:H5)-1)*100, (AVERAGE('Série Encadeada'!H6:H9)/AVERAGE('Série Encadeada'!H4:H5)-1)*100 ) ) )</f>
        <v>2.3878263064651017</v>
      </c>
      <c r="I9" s="11">
        <f>IF(  $P9="I", ('Série Encadeada'!I9/'Série Encadeada'!I5-1)*100,  IF($P9="II", (AVERAGE('Série Encadeada'!I8:I9)/AVERAGE('Série Encadeada'!I5:I5)-1)*100,  IF($P9="III", (AVERAGE('Série Encadeada'!I7:I9)/AVERAGE('Série Encadeada'!I5:I5)-1)*100, (AVERAGE('Série Encadeada'!I6:I9)/AVERAGE('Série Encadeada'!I4:I5)-1)*100 ) ) )</f>
        <v>-3.2039619177549272</v>
      </c>
      <c r="J9" s="11">
        <f>IF(  $P9="I", ('Série Encadeada'!J9/'Série Encadeada'!J5-1)*100,  IF($P9="II", (AVERAGE('Série Encadeada'!J8:J9)/AVERAGE('Série Encadeada'!J5:J5)-1)*100,  IF($P9="III", (AVERAGE('Série Encadeada'!J7:J9)/AVERAGE('Série Encadeada'!J5:J5)-1)*100, (AVERAGE('Série Encadeada'!J6:J9)/AVERAGE('Série Encadeada'!J4:J5)-1)*100 ) ) )</f>
        <v>2.379769924621411</v>
      </c>
      <c r="K9" s="11">
        <f>IF(  $P9="I", ('Série Encadeada'!K9/'Série Encadeada'!K5-1)*100,  IF($P9="II", (AVERAGE('Série Encadeada'!K8:K9)/AVERAGE('Série Encadeada'!K5:K5)-1)*100,  IF($P9="III", (AVERAGE('Série Encadeada'!K7:K9)/AVERAGE('Série Encadeada'!K5:K5)-1)*100, (AVERAGE('Série Encadeada'!K6:K9)/AVERAGE('Série Encadeada'!K4:K5)-1)*100 ) ) )</f>
        <v>0.70402202474246778</v>
      </c>
      <c r="L9" s="12">
        <f>IF(  $P9="I", ('Série Encadeada'!L9/'Série Encadeada'!L5-1)*100,  IF($P9="II", (AVERAGE('Série Encadeada'!L8:L9)/AVERAGE('Série Encadeada'!L5:L5)-1)*100,  IF($P9="III", (AVERAGE('Série Encadeada'!L7:L9)/AVERAGE('Série Encadeada'!L5:L5)-1)*100, (AVERAGE('Série Encadeada'!L6:L9)/AVERAGE('Série Encadeada'!L4:L5)-1)*100 ) ) )</f>
        <v>1.5745760902312389</v>
      </c>
      <c r="M9" s="10">
        <f>IF(  $P9="I", ('Série Encadeada'!M9/'Série Encadeada'!M5-1)*100,  IF($P9="II", (AVERAGE('Série Encadeada'!M8:M9)/AVERAGE('Série Encadeada'!M5:M5)-1)*100,  IF($P9="III", (AVERAGE('Série Encadeada'!M7:M9)/AVERAGE('Série Encadeada'!M5:M5)-1)*100, (AVERAGE('Série Encadeada'!M6:M9)/AVERAGE('Série Encadeada'!M4:M5)-1)*100 ) ) )</f>
        <v>3.2389736979266281</v>
      </c>
      <c r="N9" s="13">
        <f>IF(  $P9="I", ('Série Encadeada'!N9/'Série Encadeada'!N5-1)*100,  IF($P9="II", (AVERAGE('Série Encadeada'!N8:N9)/AVERAGE('Série Encadeada'!N5:N5)-1)*100,  IF($P9="III", (AVERAGE('Série Encadeada'!N7:N9)/AVERAGE('Série Encadeada'!N5:N5)-1)*100, (AVERAGE('Série Encadeada'!N6:N9)/AVERAGE('Série Encadeada'!N4:N5)-1)*100 ) ) )</f>
        <v>6.1561814119899028</v>
      </c>
      <c r="O9" s="10">
        <f>IF(  $P9="I", ('Série Encadeada'!O9/'Série Encadeada'!O5-1)*100,  IF($P9="II", (AVERAGE('Série Encadeada'!O8:O9)/AVERAGE('Série Encadeada'!O5:O5)-1)*100,  IF($P9="III", (AVERAGE('Série Encadeada'!O7:O9)/AVERAGE('Série Encadeada'!O5:O5)-1)*100, (AVERAGE('Série Encadeada'!O6:O9)/AVERAGE('Série Encadeada'!O4:O5)-1)*100 ) ) )</f>
        <v>3.6519065786506877</v>
      </c>
      <c r="P9" s="129" t="s">
        <v>4</v>
      </c>
      <c r="S9" s="120"/>
    </row>
    <row r="10" spans="1:19" s="85" customFormat="1" ht="12.95" customHeight="1" x14ac:dyDescent="0.2">
      <c r="A10" s="9" t="s">
        <v>36</v>
      </c>
      <c r="B10" s="10">
        <f>IF(  $P10="I", ('Série Encadeada'!B10/'Série Encadeada'!B6-1)*100,  IF($P10="II", (AVERAGE('Série Encadeada'!B9:B10)/AVERAGE('Série Encadeada'!B5:B6)-1)*100,  IF($P10="III", (AVERAGE('Série Encadeada'!B8:B10)/AVERAGE('Série Encadeada'!B5:B6)-1)*100, (AVERAGE('Série Encadeada'!B7:B10)/AVERAGE('Série Encadeada'!B5:B6)-1)*100 ) ) )</f>
        <v>-1.5397626138614173</v>
      </c>
      <c r="C10" s="11">
        <f>IF(  $P10="I", ('Série Encadeada'!C10/'Série Encadeada'!C6-1)*100,  IF($P10="II", (AVERAGE('Série Encadeada'!C9:C10)/AVERAGE('Série Encadeada'!C5:C6)-1)*100,  IF($P10="III", (AVERAGE('Série Encadeada'!C8:C10)/AVERAGE('Série Encadeada'!C5:C6)-1)*100, (AVERAGE('Série Encadeada'!C7:C10)/AVERAGE('Série Encadeada'!C5:C6)-1)*100 ) ) )</f>
        <v>11.93293353915994</v>
      </c>
      <c r="D10" s="11">
        <f>IF(  $P10="I", ('Série Encadeada'!D10/'Série Encadeada'!D6-1)*100,  IF($P10="II", (AVERAGE('Série Encadeada'!D9:D10)/AVERAGE('Série Encadeada'!D5:D6)-1)*100,  IF($P10="III", (AVERAGE('Série Encadeada'!D8:D10)/AVERAGE('Série Encadeada'!D5:D6)-1)*100, (AVERAGE('Série Encadeada'!D7:D10)/AVERAGE('Série Encadeada'!D5:D6)-1)*100 ) ) )</f>
        <v>3.5018680902916932</v>
      </c>
      <c r="E10" s="11">
        <f>IF(  $P10="I", ('Série Encadeada'!E10/'Série Encadeada'!E6-1)*100,  IF($P10="II", (AVERAGE('Série Encadeada'!E9:E10)/AVERAGE('Série Encadeada'!E5:E6)-1)*100,  IF($P10="III", (AVERAGE('Série Encadeada'!E8:E10)/AVERAGE('Série Encadeada'!E5:E6)-1)*100, (AVERAGE('Série Encadeada'!E7:E10)/AVERAGE('Série Encadeada'!E5:E6)-1)*100 ) ) )</f>
        <v>15.238114073590502</v>
      </c>
      <c r="F10" s="11">
        <f>IF(  $P10="I", ('Série Encadeada'!F10/'Série Encadeada'!F6-1)*100,  IF($P10="II", (AVERAGE('Série Encadeada'!F9:F10)/AVERAGE('Série Encadeada'!F5:F6)-1)*100,  IF($P10="III", (AVERAGE('Série Encadeada'!F8:F10)/AVERAGE('Série Encadeada'!F5:F6)-1)*100, (AVERAGE('Série Encadeada'!F7:F10)/AVERAGE('Série Encadeada'!F5:F6)-1)*100 ) ) )</f>
        <v>-1.8158991655985557</v>
      </c>
      <c r="G10" s="12">
        <f>IF(  $P10="I", ('Série Encadeada'!G10/'Série Encadeada'!G6-1)*100,  IF($P10="II", (AVERAGE('Série Encadeada'!G9:G10)/AVERAGE('Série Encadeada'!G5:G6)-1)*100,  IF($P10="III", (AVERAGE('Série Encadeada'!G8:G10)/AVERAGE('Série Encadeada'!G5:G6)-1)*100, (AVERAGE('Série Encadeada'!G7:G10)/AVERAGE('Série Encadeada'!G5:G6)-1)*100 ) ) )</f>
        <v>5.0573660858095781</v>
      </c>
      <c r="H10" s="11">
        <f>IF(  $P10="I", ('Série Encadeada'!H10/'Série Encadeada'!H6-1)*100,  IF($P10="II", (AVERAGE('Série Encadeada'!H9:H10)/AVERAGE('Série Encadeada'!H5:H6)-1)*100,  IF($P10="III", (AVERAGE('Série Encadeada'!H8:H10)/AVERAGE('Série Encadeada'!H5:H6)-1)*100, (AVERAGE('Série Encadeada'!H7:H10)/AVERAGE('Série Encadeada'!H5:H6)-1)*100 ) ) )</f>
        <v>1.4646628533202533</v>
      </c>
      <c r="I10" s="11">
        <f>IF(  $P10="I", ('Série Encadeada'!I10/'Série Encadeada'!I6-1)*100,  IF($P10="II", (AVERAGE('Série Encadeada'!I9:I10)/AVERAGE('Série Encadeada'!I5:I6)-1)*100,  IF($P10="III", (AVERAGE('Série Encadeada'!I8:I10)/AVERAGE('Série Encadeada'!I5:I6)-1)*100, (AVERAGE('Série Encadeada'!I7:I10)/AVERAGE('Série Encadeada'!I5:I6)-1)*100 ) ) )</f>
        <v>-2.3706651495741471</v>
      </c>
      <c r="J10" s="11">
        <f>IF(  $P10="I", ('Série Encadeada'!J10/'Série Encadeada'!J6-1)*100,  IF($P10="II", (AVERAGE('Série Encadeada'!J9:J10)/AVERAGE('Série Encadeada'!J5:J6)-1)*100,  IF($P10="III", (AVERAGE('Série Encadeada'!J8:J10)/AVERAGE('Série Encadeada'!J5:J6)-1)*100, (AVERAGE('Série Encadeada'!J7:J10)/AVERAGE('Série Encadeada'!J5:J6)-1)*100 ) ) )</f>
        <v>2.1535921096614175</v>
      </c>
      <c r="K10" s="11">
        <f>IF(  $P10="I", ('Série Encadeada'!K10/'Série Encadeada'!K6-1)*100,  IF($P10="II", (AVERAGE('Série Encadeada'!K9:K10)/AVERAGE('Série Encadeada'!K5:K6)-1)*100,  IF($P10="III", (AVERAGE('Série Encadeada'!K8:K10)/AVERAGE('Série Encadeada'!K5:K6)-1)*100, (AVERAGE('Série Encadeada'!K7:K10)/AVERAGE('Série Encadeada'!K5:K6)-1)*100 ) ) )</f>
        <v>1.0404594467731787</v>
      </c>
      <c r="L10" s="12">
        <f>IF(  $P10="I", ('Série Encadeada'!L10/'Série Encadeada'!L6-1)*100,  IF($P10="II", (AVERAGE('Série Encadeada'!L9:L10)/AVERAGE('Série Encadeada'!L5:L6)-1)*100,  IF($P10="III", (AVERAGE('Série Encadeada'!L8:L10)/AVERAGE('Série Encadeada'!L5:L6)-1)*100, (AVERAGE('Série Encadeada'!L7:L10)/AVERAGE('Série Encadeada'!L5:L6)-1)*100 ) ) )</f>
        <v>1.4715550622931062</v>
      </c>
      <c r="M10" s="10">
        <f>IF(  $P10="I", ('Série Encadeada'!M10/'Série Encadeada'!M6-1)*100,  IF($P10="II", (AVERAGE('Série Encadeada'!M9:M10)/AVERAGE('Série Encadeada'!M5:M6)-1)*100,  IF($P10="III", (AVERAGE('Série Encadeada'!M8:M10)/AVERAGE('Série Encadeada'!M5:M6)-1)*100, (AVERAGE('Série Encadeada'!M7:M10)/AVERAGE('Série Encadeada'!M5:M6)-1)*100 ) ) )</f>
        <v>2.2744929964366722</v>
      </c>
      <c r="N10" s="13">
        <f>IF(  $P10="I", ('Série Encadeada'!N10/'Série Encadeada'!N6-1)*100,  IF($P10="II", (AVERAGE('Série Encadeada'!N9:N10)/AVERAGE('Série Encadeada'!N5:N6)-1)*100,  IF($P10="III", (AVERAGE('Série Encadeada'!N8:N10)/AVERAGE('Série Encadeada'!N5:N6)-1)*100, (AVERAGE('Série Encadeada'!N7:N10)/AVERAGE('Série Encadeada'!N5:N6)-1)*100 ) ) )</f>
        <v>3.7613201392350248</v>
      </c>
      <c r="O10" s="10">
        <f>IF(  $P10="I", ('Série Encadeada'!O10/'Série Encadeada'!O6-1)*100,  IF($P10="II", (AVERAGE('Série Encadeada'!O9:O10)/AVERAGE('Série Encadeada'!O5:O6)-1)*100,  IF($P10="III", (AVERAGE('Série Encadeada'!O8:O10)/AVERAGE('Série Encadeada'!O5:O6)-1)*100, (AVERAGE('Série Encadeada'!O7:O10)/AVERAGE('Série Encadeada'!O5:O6)-1)*100 ) ) )</f>
        <v>2.4866921358424277</v>
      </c>
      <c r="P10" s="129" t="s">
        <v>5</v>
      </c>
      <c r="S10" s="120"/>
    </row>
    <row r="11" spans="1:19" s="85" customFormat="1" ht="12.95" customHeight="1" x14ac:dyDescent="0.2">
      <c r="A11" s="9" t="s">
        <v>48</v>
      </c>
      <c r="B11" s="10">
        <f>IF(  $P11="I", ('Série Encadeada'!B11/'Série Encadeada'!B7-1)*100,  IF($P11="II", (AVERAGE('Série Encadeada'!B10:B11)/AVERAGE('Série Encadeada'!B6:B7)-1)*100,  IF($P11="III", (AVERAGE('Série Encadeada'!B9:B11)/AVERAGE('Série Encadeada'!B5:B7)-1)*100, (AVERAGE('Série Encadeada'!B8:B11)/AVERAGE('Série Encadeada'!B5:B7)-1)*100 ) ) )</f>
        <v>-4.516720242041627</v>
      </c>
      <c r="C11" s="11">
        <f>IF(  $P11="I", ('Série Encadeada'!C11/'Série Encadeada'!C7-1)*100,  IF($P11="II", (AVERAGE('Série Encadeada'!C10:C11)/AVERAGE('Série Encadeada'!C6:C7)-1)*100,  IF($P11="III", (AVERAGE('Série Encadeada'!C9:C11)/AVERAGE('Série Encadeada'!C5:C7)-1)*100, (AVERAGE('Série Encadeada'!C8:C11)/AVERAGE('Série Encadeada'!C5:C7)-1)*100 ) ) )</f>
        <v>10.046729523026032</v>
      </c>
      <c r="D11" s="11">
        <f>IF(  $P11="I", ('Série Encadeada'!D11/'Série Encadeada'!D7-1)*100,  IF($P11="II", (AVERAGE('Série Encadeada'!D10:D11)/AVERAGE('Série Encadeada'!D6:D7)-1)*100,  IF($P11="III", (AVERAGE('Série Encadeada'!D9:D11)/AVERAGE('Série Encadeada'!D5:D7)-1)*100, (AVERAGE('Série Encadeada'!D8:D11)/AVERAGE('Série Encadeada'!D5:D7)-1)*100 ) ) )</f>
        <v>2.5734912300809931</v>
      </c>
      <c r="E11" s="11">
        <f>IF(  $P11="I", ('Série Encadeada'!E11/'Série Encadeada'!E7-1)*100,  IF($P11="II", (AVERAGE('Série Encadeada'!E10:E11)/AVERAGE('Série Encadeada'!E6:E7)-1)*100,  IF($P11="III", (AVERAGE('Série Encadeada'!E9:E11)/AVERAGE('Série Encadeada'!E5:E7)-1)*100, (AVERAGE('Série Encadeada'!E8:E11)/AVERAGE('Série Encadeada'!E5:E7)-1)*100 ) ) )</f>
        <v>14.404871003873133</v>
      </c>
      <c r="F11" s="11">
        <f>IF(  $P11="I", ('Série Encadeada'!F11/'Série Encadeada'!F7-1)*100,  IF($P11="II", (AVERAGE('Série Encadeada'!F10:F11)/AVERAGE('Série Encadeada'!F6:F7)-1)*100,  IF($P11="III", (AVERAGE('Série Encadeada'!F9:F11)/AVERAGE('Série Encadeada'!F5:F7)-1)*100, (AVERAGE('Série Encadeada'!F8:F11)/AVERAGE('Série Encadeada'!F5:F7)-1)*100 ) ) )</f>
        <v>-2.8383124752372924</v>
      </c>
      <c r="G11" s="12">
        <f>IF(  $P11="I", ('Série Encadeada'!G11/'Série Encadeada'!G7-1)*100,  IF($P11="II", (AVERAGE('Série Encadeada'!G10:G11)/AVERAGE('Série Encadeada'!G6:G7)-1)*100,  IF($P11="III", (AVERAGE('Série Encadeada'!G9:G11)/AVERAGE('Série Encadeada'!G5:G7)-1)*100, (AVERAGE('Série Encadeada'!G8:G11)/AVERAGE('Série Encadeada'!G5:G7)-1)*100 ) ) )</f>
        <v>4.1310269206969785</v>
      </c>
      <c r="H11" s="11">
        <f>IF(  $P11="I", ('Série Encadeada'!H11/'Série Encadeada'!H7-1)*100,  IF($P11="II", (AVERAGE('Série Encadeada'!H10:H11)/AVERAGE('Série Encadeada'!H6:H7)-1)*100,  IF($P11="III", (AVERAGE('Série Encadeada'!H9:H11)/AVERAGE('Série Encadeada'!H5:H7)-1)*100, (AVERAGE('Série Encadeada'!H8:H11)/AVERAGE('Série Encadeada'!H5:H7)-1)*100 ) ) )</f>
        <v>0.82687810490846836</v>
      </c>
      <c r="I11" s="11">
        <f>IF(  $P11="I", ('Série Encadeada'!I11/'Série Encadeada'!I7-1)*100,  IF($P11="II", (AVERAGE('Série Encadeada'!I10:I11)/AVERAGE('Série Encadeada'!I6:I7)-1)*100,  IF($P11="III", (AVERAGE('Série Encadeada'!I9:I11)/AVERAGE('Série Encadeada'!I5:I7)-1)*100, (AVERAGE('Série Encadeada'!I8:I11)/AVERAGE('Série Encadeada'!I5:I7)-1)*100 ) ) )</f>
        <v>-2.122532908495911</v>
      </c>
      <c r="J11" s="11">
        <f>IF(  $P11="I", ('Série Encadeada'!J11/'Série Encadeada'!J7-1)*100,  IF($P11="II", (AVERAGE('Série Encadeada'!J10:J11)/AVERAGE('Série Encadeada'!J6:J7)-1)*100,  IF($P11="III", (AVERAGE('Série Encadeada'!J9:J11)/AVERAGE('Série Encadeada'!J5:J7)-1)*100, (AVERAGE('Série Encadeada'!J8:J11)/AVERAGE('Série Encadeada'!J5:J7)-1)*100 ) ) )</f>
        <v>1.9934598969528761</v>
      </c>
      <c r="K11" s="11">
        <f>IF(  $P11="I", ('Série Encadeada'!K11/'Série Encadeada'!K7-1)*100,  IF($P11="II", (AVERAGE('Série Encadeada'!K10:K11)/AVERAGE('Série Encadeada'!K6:K7)-1)*100,  IF($P11="III", (AVERAGE('Série Encadeada'!K9:K11)/AVERAGE('Série Encadeada'!K5:K7)-1)*100, (AVERAGE('Série Encadeada'!K8:K11)/AVERAGE('Série Encadeada'!K5:K7)-1)*100 ) ) )</f>
        <v>1.2880428503258434</v>
      </c>
      <c r="L11" s="12">
        <f>IF(  $P11="I", ('Série Encadeada'!L11/'Série Encadeada'!L7-1)*100,  IF($P11="II", (AVERAGE('Série Encadeada'!L10:L11)/AVERAGE('Série Encadeada'!L6:L7)-1)*100,  IF($P11="III", (AVERAGE('Série Encadeada'!L9:L11)/AVERAGE('Série Encadeada'!L5:L7)-1)*100, (AVERAGE('Série Encadeada'!L8:L11)/AVERAGE('Série Encadeada'!L5:L7)-1)*100 ) ) )</f>
        <v>1.3766223894966734</v>
      </c>
      <c r="M11" s="10">
        <f>IF(  $P11="I", ('Série Encadeada'!M11/'Série Encadeada'!M7-1)*100,  IF($P11="II", (AVERAGE('Série Encadeada'!M10:M11)/AVERAGE('Série Encadeada'!M6:M7)-1)*100,  IF($P11="III", (AVERAGE('Série Encadeada'!M9:M11)/AVERAGE('Série Encadeada'!M5:M7)-1)*100, (AVERAGE('Série Encadeada'!M8:M11)/AVERAGE('Série Encadeada'!M5:M7)-1)*100 ) ) )</f>
        <v>1.7505544895577874</v>
      </c>
      <c r="N11" s="13">
        <f>IF(  $P11="I", ('Série Encadeada'!N11/'Série Encadeada'!N7-1)*100,  IF($P11="II", (AVERAGE('Série Encadeada'!N10:N11)/AVERAGE('Série Encadeada'!N6:N7)-1)*100,  IF($P11="III", (AVERAGE('Série Encadeada'!N9:N11)/AVERAGE('Série Encadeada'!N5:N7)-1)*100, (AVERAGE('Série Encadeada'!N8:N11)/AVERAGE('Série Encadeada'!N5:N7)-1)*100 ) ) )</f>
        <v>2.8434102841322639</v>
      </c>
      <c r="O11" s="10">
        <f>IF(  $P11="I", ('Série Encadeada'!O11/'Série Encadeada'!O7-1)*100,  IF($P11="II", (AVERAGE('Série Encadeada'!O10:O11)/AVERAGE('Série Encadeada'!O6:O7)-1)*100,  IF($P11="III", (AVERAGE('Série Encadeada'!O9:O11)/AVERAGE('Série Encadeada'!O5:O7)-1)*100, (AVERAGE('Série Encadeada'!O8:O11)/AVERAGE('Série Encadeada'!O5:O7)-1)*100 ) ) )</f>
        <v>1.9072959466289063</v>
      </c>
      <c r="P11" s="129" t="s">
        <v>6</v>
      </c>
      <c r="S11" s="120"/>
    </row>
    <row r="12" spans="1:19" s="85" customFormat="1" ht="12.95" customHeight="1" x14ac:dyDescent="0.2">
      <c r="A12" s="9" t="s">
        <v>60</v>
      </c>
      <c r="B12" s="91">
        <f>IF(  $P12="I", ('Série Encadeada'!B12/'Série Encadeada'!B8-1)*100,  IF($P12="II", (AVERAGE('Série Encadeada'!B11:B12)/AVERAGE('Série Encadeada'!B7:B8)-1)*100,  IF($P12="III", (AVERAGE('Série Encadeada'!B10:B12)/AVERAGE('Série Encadeada'!B6:B8)-1)*100, (AVERAGE('Série Encadeada'!B9:B12)/AVERAGE('Série Encadeada'!B5:B8)-1)*100 ) ) )</f>
        <v>-3.4236807525078961</v>
      </c>
      <c r="C12" s="92">
        <f>IF(  $P12="I", ('Série Encadeada'!C12/'Série Encadeada'!C8-1)*100,  IF($P12="II", (AVERAGE('Série Encadeada'!C11:C12)/AVERAGE('Série Encadeada'!C7:C8)-1)*100,  IF($P12="III", (AVERAGE('Série Encadeada'!C10:C12)/AVERAGE('Série Encadeada'!C6:C8)-1)*100, (AVERAGE('Série Encadeada'!C9:C12)/AVERAGE('Série Encadeada'!C5:C8)-1)*100 ) ) )</f>
        <v>11.445670665132868</v>
      </c>
      <c r="D12" s="92">
        <f>IF(  $P12="I", ('Série Encadeada'!D12/'Série Encadeada'!D8-1)*100,  IF($P12="II", (AVERAGE('Série Encadeada'!D11:D12)/AVERAGE('Série Encadeada'!D7:D8)-1)*100,  IF($P12="III", (AVERAGE('Série Encadeada'!D10:D12)/AVERAGE('Série Encadeada'!D6:D8)-1)*100, (AVERAGE('Série Encadeada'!D9:D12)/AVERAGE('Série Encadeada'!D5:D8)-1)*100 ) ) )</f>
        <v>2.2928004357026355</v>
      </c>
      <c r="E12" s="92">
        <f>IF(  $P12="I", ('Série Encadeada'!E12/'Série Encadeada'!E8-1)*100,  IF($P12="II", (AVERAGE('Série Encadeada'!E11:E12)/AVERAGE('Série Encadeada'!E7:E8)-1)*100,  IF($P12="III", (AVERAGE('Série Encadeada'!E10:E12)/AVERAGE('Série Encadeada'!E6:E8)-1)*100, (AVERAGE('Série Encadeada'!E9:E12)/AVERAGE('Série Encadeada'!E5:E8)-1)*100 ) ) )</f>
        <v>14.271062630039278</v>
      </c>
      <c r="F12" s="92">
        <f>IF(  $P12="I", ('Série Encadeada'!F12/'Série Encadeada'!F8-1)*100,  IF($P12="II", (AVERAGE('Série Encadeada'!F11:F12)/AVERAGE('Série Encadeada'!F7:F8)-1)*100,  IF($P12="III", (AVERAGE('Série Encadeada'!F10:F12)/AVERAGE('Série Encadeada'!F6:F8)-1)*100, (AVERAGE('Série Encadeada'!F9:F12)/AVERAGE('Série Encadeada'!F5:F8)-1)*100 ) ) )</f>
        <v>-3.0507135515104533</v>
      </c>
      <c r="G12" s="93">
        <f>IF(  $P12="I", ('Série Encadeada'!G12/'Série Encadeada'!G8-1)*100,  IF($P12="II", (AVERAGE('Série Encadeada'!G11:G12)/AVERAGE('Série Encadeada'!G7:G8)-1)*100,  IF($P12="III", (AVERAGE('Série Encadeada'!G10:G12)/AVERAGE('Série Encadeada'!G6:G8)-1)*100, (AVERAGE('Série Encadeada'!G9:G12)/AVERAGE('Série Encadeada'!G5:G8)-1)*100 ) ) )</f>
        <v>4.0130731432017619</v>
      </c>
      <c r="H12" s="92">
        <f>IF(  $P12="I", ('Série Encadeada'!H12/'Série Encadeada'!H8-1)*100,  IF($P12="II", (AVERAGE('Série Encadeada'!H11:H12)/AVERAGE('Série Encadeada'!H7:H8)-1)*100,  IF($P12="III", (AVERAGE('Série Encadeada'!H10:H12)/AVERAGE('Série Encadeada'!H6:H8)-1)*100, (AVERAGE('Série Encadeada'!H9:H12)/AVERAGE('Série Encadeada'!H5:H8)-1)*100 ) ) )</f>
        <v>2.1443547051753109</v>
      </c>
      <c r="I12" s="92">
        <f>IF(  $P12="I", ('Série Encadeada'!I12/'Série Encadeada'!I8-1)*100,  IF($P12="II", (AVERAGE('Série Encadeada'!I11:I12)/AVERAGE('Série Encadeada'!I7:I8)-1)*100,  IF($P12="III", (AVERAGE('Série Encadeada'!I10:I12)/AVERAGE('Série Encadeada'!I6:I8)-1)*100, (AVERAGE('Série Encadeada'!I9:I12)/AVERAGE('Série Encadeada'!I5:I8)-1)*100 ) ) )</f>
        <v>-0.58181033371803581</v>
      </c>
      <c r="J12" s="92">
        <f>IF(  $P12="I", ('Série Encadeada'!J12/'Série Encadeada'!J8-1)*100,  IF($P12="II", (AVERAGE('Série Encadeada'!J11:J12)/AVERAGE('Série Encadeada'!J7:J8)-1)*100,  IF($P12="III", (AVERAGE('Série Encadeada'!J10:J12)/AVERAGE('Série Encadeada'!J6:J8)-1)*100, (AVERAGE('Série Encadeada'!J9:J12)/AVERAGE('Série Encadeada'!J5:J8)-1)*100 ) ) )</f>
        <v>2.0617741513069276</v>
      </c>
      <c r="K12" s="92">
        <f>IF(  $P12="I", ('Série Encadeada'!K12/'Série Encadeada'!K8-1)*100,  IF($P12="II", (AVERAGE('Série Encadeada'!K11:K12)/AVERAGE('Série Encadeada'!K7:K8)-1)*100,  IF($P12="III", (AVERAGE('Série Encadeada'!K10:K12)/AVERAGE('Série Encadeada'!K6:K8)-1)*100, (AVERAGE('Série Encadeada'!K9:K12)/AVERAGE('Série Encadeada'!K5:K8)-1)*100 ) ) )</f>
        <v>1.5459144249141632</v>
      </c>
      <c r="L12" s="93">
        <f>IF(  $P12="I", ('Série Encadeada'!L12/'Série Encadeada'!L8-1)*100,  IF($P12="II", (AVERAGE('Série Encadeada'!L11:L12)/AVERAGE('Série Encadeada'!L7:L8)-1)*100,  IF($P12="III", (AVERAGE('Série Encadeada'!L10:L12)/AVERAGE('Série Encadeada'!L6:L8)-1)*100, (AVERAGE('Série Encadeada'!L9:L12)/AVERAGE('Série Encadeada'!L5:L8)-1)*100 ) ) )</f>
        <v>1.770516678154066</v>
      </c>
      <c r="M12" s="91">
        <f>IF(  $P12="I", ('Série Encadeada'!M12/'Série Encadeada'!M8-1)*100,  IF($P12="II", (AVERAGE('Série Encadeada'!M11:M12)/AVERAGE('Série Encadeada'!M7:M8)-1)*100,  IF($P12="III", (AVERAGE('Série Encadeada'!M10:M12)/AVERAGE('Série Encadeada'!M6:M8)-1)*100, (AVERAGE('Série Encadeada'!M9:M12)/AVERAGE('Série Encadeada'!M5:M8)-1)*100 ) ) )</f>
        <v>2.0821013368885755</v>
      </c>
      <c r="N12" s="94">
        <f>IF(  $P12="I", ('Série Encadeada'!N12/'Série Encadeada'!N8-1)*100,  IF($P12="II", (AVERAGE('Série Encadeada'!N11:N12)/AVERAGE('Série Encadeada'!N7:N8)-1)*100,  IF($P12="III", (AVERAGE('Série Encadeada'!N10:N12)/AVERAGE('Série Encadeada'!N6:N8)-1)*100, (AVERAGE('Série Encadeada'!N9:N12)/AVERAGE('Série Encadeada'!N5:N8)-1)*100 ) ) )</f>
        <v>2.3925726609488329</v>
      </c>
      <c r="O12" s="91">
        <f>IF(  $P12="I", ('Série Encadeada'!O12/'Série Encadeada'!O8-1)*100,  IF($P12="II", (AVERAGE('Série Encadeada'!O11:O12)/AVERAGE('Série Encadeada'!O7:O8)-1)*100,  IF($P12="III", (AVERAGE('Série Encadeada'!O10:O12)/AVERAGE('Série Encadeada'!O6:O8)-1)*100, (AVERAGE('Série Encadeada'!O9:O12)/AVERAGE('Série Encadeada'!O5:O8)-1)*100 ) ) )</f>
        <v>2.1268809216937967</v>
      </c>
      <c r="P12" s="129"/>
      <c r="S12" s="120"/>
    </row>
    <row r="13" spans="1:19" s="85" customFormat="1" ht="12.95" customHeight="1" x14ac:dyDescent="0.2">
      <c r="A13" s="14" t="s">
        <v>24</v>
      </c>
      <c r="B13" s="87">
        <f>IF(  $P13="I", ('Série Encadeada'!B13/'Série Encadeada'!B9-1)*100,  IF($P13="II", (AVERAGE('Série Encadeada'!B12:B13)/AVERAGE('Série Encadeada'!B8:B9)-1)*100,  IF($P13="III", (AVERAGE('Série Encadeada'!B11:B13)/AVERAGE('Série Encadeada'!B7:B9)-1)*100, (AVERAGE('Série Encadeada'!B10:B13)/AVERAGE('Série Encadeada'!B6:B9)-1)*100 ) ) )</f>
        <v>7.5990314439870366</v>
      </c>
      <c r="C13" s="88">
        <f>IF(  $P13="I", ('Série Encadeada'!C13/'Série Encadeada'!C9-1)*100,  IF($P13="II", (AVERAGE('Série Encadeada'!C12:C13)/AVERAGE('Série Encadeada'!C8:C9)-1)*100,  IF($P13="III", (AVERAGE('Série Encadeada'!C11:C13)/AVERAGE('Série Encadeada'!C7:C9)-1)*100, (AVERAGE('Série Encadeada'!C10:C13)/AVERAGE('Série Encadeada'!C6:C9)-1)*100 ) ) )</f>
        <v>9.2494487974883697</v>
      </c>
      <c r="D13" s="88">
        <f>IF(  $P13="I", ('Série Encadeada'!D13/'Série Encadeada'!D9-1)*100,  IF($P13="II", (AVERAGE('Série Encadeada'!D12:D13)/AVERAGE('Série Encadeada'!D8:D9)-1)*100,  IF($P13="III", (AVERAGE('Série Encadeada'!D11:D13)/AVERAGE('Série Encadeada'!D7:D9)-1)*100, (AVERAGE('Série Encadeada'!D10:D13)/AVERAGE('Série Encadeada'!D6:D9)-1)*100 ) ) )</f>
        <v>0.20955657900190161</v>
      </c>
      <c r="E13" s="88">
        <f>IF(  $P13="I", ('Série Encadeada'!E13/'Série Encadeada'!E9-1)*100,  IF($P13="II", (AVERAGE('Série Encadeada'!E12:E13)/AVERAGE('Série Encadeada'!E8:E9)-1)*100,  IF($P13="III", (AVERAGE('Série Encadeada'!E11:E13)/AVERAGE('Série Encadeada'!E7:E9)-1)*100, (AVERAGE('Série Encadeada'!E10:E13)/AVERAGE('Série Encadeada'!E6:E9)-1)*100 ) ) )</f>
        <v>6.1636256908149667</v>
      </c>
      <c r="F13" s="88">
        <f>IF(  $P13="I", ('Série Encadeada'!F13/'Série Encadeada'!F9-1)*100,  IF($P13="II", (AVERAGE('Série Encadeada'!F12:F13)/AVERAGE('Série Encadeada'!F8:F9)-1)*100,  IF($P13="III", (AVERAGE('Série Encadeada'!F11:F13)/AVERAGE('Série Encadeada'!F7:F9)-1)*100, (AVERAGE('Série Encadeada'!F10:F13)/AVERAGE('Série Encadeada'!F6:F9)-1)*100 ) ) )</f>
        <v>0.1015606219492593</v>
      </c>
      <c r="G13" s="89">
        <f>IF(  $P13="I", ('Série Encadeada'!G13/'Série Encadeada'!G9-1)*100,  IF($P13="II", (AVERAGE('Série Encadeada'!G12:G13)/AVERAGE('Série Encadeada'!G8:G9)-1)*100,  IF($P13="III", (AVERAGE('Série Encadeada'!G11:G13)/AVERAGE('Série Encadeada'!G7:G9)-1)*100, (AVERAGE('Série Encadeada'!G10:G13)/AVERAGE('Série Encadeada'!G6:G9)-1)*100 ) ) )</f>
        <v>1.7559168334873698</v>
      </c>
      <c r="H13" s="88">
        <f>IF(  $P13="I", ('Série Encadeada'!H13/'Série Encadeada'!H9-1)*100,  IF($P13="II", (AVERAGE('Série Encadeada'!H12:H13)/AVERAGE('Série Encadeada'!H8:H9)-1)*100,  IF($P13="III", (AVERAGE('Série Encadeada'!H11:H13)/AVERAGE('Série Encadeada'!H7:H9)-1)*100, (AVERAGE('Série Encadeada'!H10:H13)/AVERAGE('Série Encadeada'!H6:H9)-1)*100 ) ) )</f>
        <v>9.1492071232309957</v>
      </c>
      <c r="I13" s="88">
        <f>IF(  $P13="I", ('Série Encadeada'!I13/'Série Encadeada'!I9-1)*100,  IF($P13="II", (AVERAGE('Série Encadeada'!I12:I13)/AVERAGE('Série Encadeada'!I8:I9)-1)*100,  IF($P13="III", (AVERAGE('Série Encadeada'!I11:I13)/AVERAGE('Série Encadeada'!I7:I9)-1)*100, (AVERAGE('Série Encadeada'!I10:I13)/AVERAGE('Série Encadeada'!I6:I9)-1)*100 ) ) )</f>
        <v>9.9634648885133856</v>
      </c>
      <c r="J13" s="88">
        <f>IF(  $P13="I", ('Série Encadeada'!J13/'Série Encadeada'!J9-1)*100,  IF($P13="II", (AVERAGE('Série Encadeada'!J12:J13)/AVERAGE('Série Encadeada'!J8:J9)-1)*100,  IF($P13="III", (AVERAGE('Série Encadeada'!J11:J13)/AVERAGE('Série Encadeada'!J7:J9)-1)*100, (AVERAGE('Série Encadeada'!J10:J13)/AVERAGE('Série Encadeada'!J6:J9)-1)*100 ) ) )</f>
        <v>4.0555881261836957</v>
      </c>
      <c r="K13" s="88">
        <f>IF(  $P13="I", ('Série Encadeada'!K13/'Série Encadeada'!K9-1)*100,  IF($P13="II", (AVERAGE('Série Encadeada'!K12:K13)/AVERAGE('Série Encadeada'!K8:K9)-1)*100,  IF($P13="III", (AVERAGE('Série Encadeada'!K11:K13)/AVERAGE('Série Encadeada'!K7:K9)-1)*100, (AVERAGE('Série Encadeada'!K10:K13)/AVERAGE('Série Encadeada'!K6:K9)-1)*100 ) ) )</f>
        <v>7.084455523447164</v>
      </c>
      <c r="L13" s="89">
        <f>IF(  $P13="I", ('Série Encadeada'!L13/'Série Encadeada'!L9-1)*100,  IF($P13="II", (AVERAGE('Série Encadeada'!L12:L13)/AVERAGE('Série Encadeada'!L8:L9)-1)*100,  IF($P13="III", (AVERAGE('Série Encadeada'!L11:L13)/AVERAGE('Série Encadeada'!L7:L9)-1)*100, (AVERAGE('Série Encadeada'!L10:L13)/AVERAGE('Série Encadeada'!L6:L9)-1)*100 ) ) )</f>
        <v>6.0149261493334993</v>
      </c>
      <c r="M13" s="87">
        <f>IF(  $P13="I", ('Série Encadeada'!M13/'Série Encadeada'!M9-1)*100,  IF($P13="II", (AVERAGE('Série Encadeada'!M12:M13)/AVERAGE('Série Encadeada'!M8:M9)-1)*100,  IF($P13="III", (AVERAGE('Série Encadeada'!M11:M13)/AVERAGE('Série Encadeada'!M7:M9)-1)*100, (AVERAGE('Série Encadeada'!M10:M13)/AVERAGE('Série Encadeada'!M6:M9)-1)*100 ) ) )</f>
        <v>4.7739490077452595</v>
      </c>
      <c r="N13" s="86">
        <f>IF(  $P13="I", ('Série Encadeada'!N13/'Série Encadeada'!N9-1)*100,  IF($P13="II", (AVERAGE('Série Encadeada'!N12:N13)/AVERAGE('Série Encadeada'!N8:N9)-1)*100,  IF($P13="III", (AVERAGE('Série Encadeada'!N11:N13)/AVERAGE('Série Encadeada'!N7:N9)-1)*100, (AVERAGE('Série Encadeada'!N10:N13)/AVERAGE('Série Encadeada'!N6:N9)-1)*100 ) ) )</f>
        <v>1.9887885717418952</v>
      </c>
      <c r="O13" s="87">
        <f>IF(  $P13="I", ('Série Encadeada'!O13/'Série Encadeada'!O9-1)*100,  IF($P13="II", (AVERAGE('Série Encadeada'!O12:O13)/AVERAGE('Série Encadeada'!O8:O9)-1)*100,  IF($P13="III", (AVERAGE('Série Encadeada'!O11:O13)/AVERAGE('Série Encadeada'!O7:O9)-1)*100, (AVERAGE('Série Encadeada'!O10:O13)/AVERAGE('Série Encadeada'!O6:O9)-1)*100 ) ) )</f>
        <v>4.3727765278547714</v>
      </c>
      <c r="P13" s="129" t="s">
        <v>4</v>
      </c>
      <c r="S13" s="120"/>
    </row>
    <row r="14" spans="1:19" s="85" customFormat="1" ht="12.95" customHeight="1" x14ac:dyDescent="0.2">
      <c r="A14" s="14" t="s">
        <v>37</v>
      </c>
      <c r="B14" s="87">
        <f>IF(  $P14="I", ('Série Encadeada'!B14/'Série Encadeada'!B10-1)*100,  IF($P14="II", (AVERAGE('Série Encadeada'!B13:B14)/AVERAGE('Série Encadeada'!B9:B10)-1)*100,  IF($P14="III", (AVERAGE('Série Encadeada'!B12:B14)/AVERAGE('Série Encadeada'!B8:B10)-1)*100, (AVERAGE('Série Encadeada'!B11:B14)/AVERAGE('Série Encadeada'!B7:B10)-1)*100 ) ) )</f>
        <v>14.617242293334343</v>
      </c>
      <c r="C14" s="88">
        <f>IF(  $P14="I", ('Série Encadeada'!C14/'Série Encadeada'!C10-1)*100,  IF($P14="II", (AVERAGE('Série Encadeada'!C13:C14)/AVERAGE('Série Encadeada'!C9:C10)-1)*100,  IF($P14="III", (AVERAGE('Série Encadeada'!C12:C14)/AVERAGE('Série Encadeada'!C8:C10)-1)*100, (AVERAGE('Série Encadeada'!C11:C14)/AVERAGE('Série Encadeada'!C7:C10)-1)*100 ) ) )</f>
        <v>8.985118460166742</v>
      </c>
      <c r="D14" s="88">
        <f>IF(  $P14="I", ('Série Encadeada'!D14/'Série Encadeada'!D10-1)*100,  IF($P14="II", (AVERAGE('Série Encadeada'!D13:D14)/AVERAGE('Série Encadeada'!D9:D10)-1)*100,  IF($P14="III", (AVERAGE('Série Encadeada'!D12:D14)/AVERAGE('Série Encadeada'!D8:D10)-1)*100, (AVERAGE('Série Encadeada'!D11:D14)/AVERAGE('Série Encadeada'!D7:D10)-1)*100 ) ) )</f>
        <v>2.5069425668546197</v>
      </c>
      <c r="E14" s="88">
        <f>IF(  $P14="I", ('Série Encadeada'!E14/'Série Encadeada'!E10-1)*100,  IF($P14="II", (AVERAGE('Série Encadeada'!E13:E14)/AVERAGE('Série Encadeada'!E9:E10)-1)*100,  IF($P14="III", (AVERAGE('Série Encadeada'!E12:E14)/AVERAGE('Série Encadeada'!E8:E10)-1)*100, (AVERAGE('Série Encadeada'!E11:E14)/AVERAGE('Série Encadeada'!E7:E10)-1)*100 ) ) )</f>
        <v>8.1982828761986362</v>
      </c>
      <c r="F14" s="88">
        <f>IF(  $P14="I", ('Série Encadeada'!F14/'Série Encadeada'!F10-1)*100,  IF($P14="II", (AVERAGE('Série Encadeada'!F13:F14)/AVERAGE('Série Encadeada'!F9:F10)-1)*100,  IF($P14="III", (AVERAGE('Série Encadeada'!F12:F14)/AVERAGE('Série Encadeada'!F8:F10)-1)*100, (AVERAGE('Série Encadeada'!F11:F14)/AVERAGE('Série Encadeada'!F7:F10)-1)*100 ) ) )</f>
        <v>2.8955966331839056</v>
      </c>
      <c r="G14" s="89">
        <f>IF(  $P14="I", ('Série Encadeada'!G14/'Série Encadeada'!G10-1)*100,  IF($P14="II", (AVERAGE('Série Encadeada'!G13:G14)/AVERAGE('Série Encadeada'!G9:G10)-1)*100,  IF($P14="III", (AVERAGE('Série Encadeada'!G12:G14)/AVERAGE('Série Encadeada'!G8:G10)-1)*100, (AVERAGE('Série Encadeada'!G11:G14)/AVERAGE('Série Encadeada'!G7:G10)-1)*100 ) ) )</f>
        <v>4.0297949811571199</v>
      </c>
      <c r="H14" s="88">
        <f>IF(  $P14="I", ('Série Encadeada'!H14/'Série Encadeada'!H10-1)*100,  IF($P14="II", (AVERAGE('Série Encadeada'!H13:H14)/AVERAGE('Série Encadeada'!H9:H10)-1)*100,  IF($P14="III", (AVERAGE('Série Encadeada'!H12:H14)/AVERAGE('Série Encadeada'!H8:H10)-1)*100, (AVERAGE('Série Encadeada'!H11:H14)/AVERAGE('Série Encadeada'!H7:H10)-1)*100 ) ) )</f>
        <v>9.9873873261797428</v>
      </c>
      <c r="I14" s="88">
        <f>IF(  $P14="I", ('Série Encadeada'!I14/'Série Encadeada'!I10-1)*100,  IF($P14="II", (AVERAGE('Série Encadeada'!I13:I14)/AVERAGE('Série Encadeada'!I9:I10)-1)*100,  IF($P14="III", (AVERAGE('Série Encadeada'!I12:I14)/AVERAGE('Série Encadeada'!I8:I10)-1)*100, (AVERAGE('Série Encadeada'!I11:I14)/AVERAGE('Série Encadeada'!I7:I10)-1)*100 ) ) )</f>
        <v>10.054796574858237</v>
      </c>
      <c r="J14" s="88">
        <f>IF(  $P14="I", ('Série Encadeada'!J14/'Série Encadeada'!J10-1)*100,  IF($P14="II", (AVERAGE('Série Encadeada'!J13:J14)/AVERAGE('Série Encadeada'!J9:J10)-1)*100,  IF($P14="III", (AVERAGE('Série Encadeada'!J12:J14)/AVERAGE('Série Encadeada'!J8:J10)-1)*100, (AVERAGE('Série Encadeada'!J11:J14)/AVERAGE('Série Encadeada'!J7:J10)-1)*100 ) ) )</f>
        <v>3.9959312069219211</v>
      </c>
      <c r="K14" s="88">
        <f>IF(  $P14="I", ('Série Encadeada'!K14/'Série Encadeada'!K10-1)*100,  IF($P14="II", (AVERAGE('Série Encadeada'!K13:K14)/AVERAGE('Série Encadeada'!K9:K10)-1)*100,  IF($P14="III", (AVERAGE('Série Encadeada'!K12:K14)/AVERAGE('Série Encadeada'!K8:K10)-1)*100, (AVERAGE('Série Encadeada'!K11:K14)/AVERAGE('Série Encadeada'!K7:K10)-1)*100 ) ) )</f>
        <v>5.2358466825461303</v>
      </c>
      <c r="L14" s="89">
        <f>IF(  $P14="I", ('Série Encadeada'!L14/'Série Encadeada'!L10-1)*100,  IF($P14="II", (AVERAGE('Série Encadeada'!L13:L14)/AVERAGE('Série Encadeada'!L9:L10)-1)*100,  IF($P14="III", (AVERAGE('Série Encadeada'!L12:L14)/AVERAGE('Série Encadeada'!L8:L10)-1)*100, (AVERAGE('Série Encadeada'!L11:L14)/AVERAGE('Série Encadeada'!L7:L10)-1)*100 ) ) )</f>
        <v>5.5891593873366174</v>
      </c>
      <c r="M14" s="87">
        <f>IF(  $P14="I", ('Série Encadeada'!M14/'Série Encadeada'!M10-1)*100,  IF($P14="II", (AVERAGE('Série Encadeada'!M13:M14)/AVERAGE('Série Encadeada'!M9:M10)-1)*100,  IF($P14="III", (AVERAGE('Série Encadeada'!M12:M14)/AVERAGE('Série Encadeada'!M8:M10)-1)*100, (AVERAGE('Série Encadeada'!M11:M14)/AVERAGE('Série Encadeada'!M7:M10)-1)*100 ) ) )</f>
        <v>5.8208071474208367</v>
      </c>
      <c r="N14" s="86">
        <f>IF(  $P14="I", ('Série Encadeada'!N14/'Série Encadeada'!N10-1)*100,  IF($P14="II", (AVERAGE('Série Encadeada'!N13:N14)/AVERAGE('Série Encadeada'!N9:N10)-1)*100,  IF($P14="III", (AVERAGE('Série Encadeada'!N12:N14)/AVERAGE('Série Encadeada'!N8:N10)-1)*100, (AVERAGE('Série Encadeada'!N11:N14)/AVERAGE('Série Encadeada'!N7:N10)-1)*100 ) ) )</f>
        <v>3.2976598237533405</v>
      </c>
      <c r="O14" s="87">
        <f>IF(  $P14="I", ('Série Encadeada'!O14/'Série Encadeada'!O10-1)*100,  IF($P14="II", (AVERAGE('Série Encadeada'!O13:O14)/AVERAGE('Série Encadeada'!O9:O10)-1)*100,  IF($P14="III", (AVERAGE('Série Encadeada'!O12:O14)/AVERAGE('Série Encadeada'!O8:O10)-1)*100, (AVERAGE('Série Encadeada'!O11:O14)/AVERAGE('Série Encadeada'!O7:O10)-1)*100 ) ) )</f>
        <v>5.4588861687393742</v>
      </c>
      <c r="P14" s="129" t="s">
        <v>5</v>
      </c>
      <c r="S14" s="120"/>
    </row>
    <row r="15" spans="1:19" s="85" customFormat="1" ht="12.95" customHeight="1" x14ac:dyDescent="0.2">
      <c r="A15" s="14" t="s">
        <v>49</v>
      </c>
      <c r="B15" s="87">
        <f>IF(  $P15="I", ('Série Encadeada'!B15/'Série Encadeada'!B11-1)*100,  IF($P15="II", (AVERAGE('Série Encadeada'!B14:B15)/AVERAGE('Série Encadeada'!B10:B11)-1)*100,  IF($P15="III", (AVERAGE('Série Encadeada'!B13:B15)/AVERAGE('Série Encadeada'!B9:B11)-1)*100, (AVERAGE('Série Encadeada'!B12:B15)/AVERAGE('Série Encadeada'!B8:B11)-1)*100 ) ) )</f>
        <v>14.838857228560421</v>
      </c>
      <c r="C15" s="88">
        <f>IF(  $P15="I", ('Série Encadeada'!C15/'Série Encadeada'!C11-1)*100,  IF($P15="II", (AVERAGE('Série Encadeada'!C14:C15)/AVERAGE('Série Encadeada'!C10:C11)-1)*100,  IF($P15="III", (AVERAGE('Série Encadeada'!C13:C15)/AVERAGE('Série Encadeada'!C9:C11)-1)*100, (AVERAGE('Série Encadeada'!C12:C15)/AVERAGE('Série Encadeada'!C8:C11)-1)*100 ) ) )</f>
        <v>11.960840040369035</v>
      </c>
      <c r="D15" s="88">
        <f>IF(  $P15="I", ('Série Encadeada'!D15/'Série Encadeada'!D11-1)*100,  IF($P15="II", (AVERAGE('Série Encadeada'!D14:D15)/AVERAGE('Série Encadeada'!D10:D11)-1)*100,  IF($P15="III", (AVERAGE('Série Encadeada'!D13:D15)/AVERAGE('Série Encadeada'!D9:D11)-1)*100, (AVERAGE('Série Encadeada'!D12:D15)/AVERAGE('Série Encadeada'!D8:D11)-1)*100 ) ) )</f>
        <v>4.663989662830792</v>
      </c>
      <c r="E15" s="88">
        <f>IF(  $P15="I", ('Série Encadeada'!E15/'Série Encadeada'!E11-1)*100,  IF($P15="II", (AVERAGE('Série Encadeada'!E14:E15)/AVERAGE('Série Encadeada'!E10:E11)-1)*100,  IF($P15="III", (AVERAGE('Série Encadeada'!E13:E15)/AVERAGE('Série Encadeada'!E9:E11)-1)*100, (AVERAGE('Série Encadeada'!E12:E15)/AVERAGE('Série Encadeada'!E8:E11)-1)*100 ) ) )</f>
        <v>4.1584131337369268</v>
      </c>
      <c r="F15" s="88">
        <f>IF(  $P15="I", ('Série Encadeada'!F15/'Série Encadeada'!F11-1)*100,  IF($P15="II", (AVERAGE('Série Encadeada'!F14:F15)/AVERAGE('Série Encadeada'!F10:F11)-1)*100,  IF($P15="III", (AVERAGE('Série Encadeada'!F13:F15)/AVERAGE('Série Encadeada'!F9:F11)-1)*100, (AVERAGE('Série Encadeada'!F12:F15)/AVERAGE('Série Encadeada'!F8:F11)-1)*100 ) ) )</f>
        <v>5.528553216313048</v>
      </c>
      <c r="G15" s="89">
        <f>IF(  $P15="I", ('Série Encadeada'!G15/'Série Encadeada'!G11-1)*100,  IF($P15="II", (AVERAGE('Série Encadeada'!G14:G15)/AVERAGE('Série Encadeada'!G10:G11)-1)*100,  IF($P15="III", (AVERAGE('Série Encadeada'!G13:G15)/AVERAGE('Série Encadeada'!G9:G11)-1)*100, (AVERAGE('Série Encadeada'!G12:G15)/AVERAGE('Série Encadeada'!G8:G11)-1)*100 ) ) )</f>
        <v>5.2466056609603573</v>
      </c>
      <c r="H15" s="88">
        <f>IF(  $P15="I", ('Série Encadeada'!H15/'Série Encadeada'!H11-1)*100,  IF($P15="II", (AVERAGE('Série Encadeada'!H14:H15)/AVERAGE('Série Encadeada'!H10:H11)-1)*100,  IF($P15="III", (AVERAGE('Série Encadeada'!H13:H15)/AVERAGE('Série Encadeada'!H9:H11)-1)*100, (AVERAGE('Série Encadeada'!H12:H15)/AVERAGE('Série Encadeada'!H8:H11)-1)*100 ) ) )</f>
        <v>11.235831709069434</v>
      </c>
      <c r="I15" s="88">
        <f>IF(  $P15="I", ('Série Encadeada'!I15/'Série Encadeada'!I11-1)*100,  IF($P15="II", (AVERAGE('Série Encadeada'!I14:I15)/AVERAGE('Série Encadeada'!I10:I11)-1)*100,  IF($P15="III", (AVERAGE('Série Encadeada'!I13:I15)/AVERAGE('Série Encadeada'!I9:I11)-1)*100, (AVERAGE('Série Encadeada'!I12:I15)/AVERAGE('Série Encadeada'!I8:I11)-1)*100 ) ) )</f>
        <v>10.245769883242373</v>
      </c>
      <c r="J15" s="88">
        <f>IF(  $P15="I", ('Série Encadeada'!J15/'Série Encadeada'!J11-1)*100,  IF($P15="II", (AVERAGE('Série Encadeada'!J14:J15)/AVERAGE('Série Encadeada'!J10:J11)-1)*100,  IF($P15="III", (AVERAGE('Série Encadeada'!J13:J15)/AVERAGE('Série Encadeada'!J9:J11)-1)*100, (AVERAGE('Série Encadeada'!J12:J15)/AVERAGE('Série Encadeada'!J8:J11)-1)*100 ) ) )</f>
        <v>4.0967142504341414</v>
      </c>
      <c r="K15" s="88">
        <f>IF(  $P15="I", ('Série Encadeada'!K15/'Série Encadeada'!K11-1)*100,  IF($P15="II", (AVERAGE('Série Encadeada'!K14:K15)/AVERAGE('Série Encadeada'!K10:K11)-1)*100,  IF($P15="III", (AVERAGE('Série Encadeada'!K13:K15)/AVERAGE('Série Encadeada'!K9:K11)-1)*100, (AVERAGE('Série Encadeada'!K12:K15)/AVERAGE('Série Encadeada'!K8:K11)-1)*100 ) ) )</f>
        <v>4.6882115850480632</v>
      </c>
      <c r="L15" s="89">
        <f>IF(  $P15="I", ('Série Encadeada'!L15/'Série Encadeada'!L11-1)*100,  IF($P15="II", (AVERAGE('Série Encadeada'!L14:L15)/AVERAGE('Série Encadeada'!L10:L11)-1)*100,  IF($P15="III", (AVERAGE('Série Encadeada'!L13:L15)/AVERAGE('Série Encadeada'!L9:L11)-1)*100, (AVERAGE('Série Encadeada'!L12:L15)/AVERAGE('Série Encadeada'!L8:L11)-1)*100 ) ) )</f>
        <v>5.7196617650177028</v>
      </c>
      <c r="M15" s="87">
        <f>IF(  $P15="I", ('Série Encadeada'!M15/'Série Encadeada'!M11-1)*100,  IF($P15="II", (AVERAGE('Série Encadeada'!M14:M15)/AVERAGE('Série Encadeada'!M10:M11)-1)*100,  IF($P15="III", (AVERAGE('Série Encadeada'!M13:M15)/AVERAGE('Série Encadeada'!M9:M11)-1)*100, (AVERAGE('Série Encadeada'!M12:M15)/AVERAGE('Série Encadeada'!M8:M11)-1)*100 ) ) )</f>
        <v>6.2865988032907882</v>
      </c>
      <c r="N15" s="86">
        <f>IF(  $P15="I", ('Série Encadeada'!N15/'Série Encadeada'!N11-1)*100,  IF($P15="II", (AVERAGE('Série Encadeada'!N14:N15)/AVERAGE('Série Encadeada'!N10:N11)-1)*100,  IF($P15="III", (AVERAGE('Série Encadeada'!N13:N15)/AVERAGE('Série Encadeada'!N9:N11)-1)*100, (AVERAGE('Série Encadeada'!N12:N15)/AVERAGE('Série Encadeada'!N8:N11)-1)*100 ) ) )</f>
        <v>5.0013251990376428</v>
      </c>
      <c r="O15" s="87">
        <f>IF(  $P15="I", ('Série Encadeada'!O15/'Série Encadeada'!O11-1)*100,  IF($P15="II", (AVERAGE('Série Encadeada'!O14:O15)/AVERAGE('Série Encadeada'!O10:O11)-1)*100,  IF($P15="III", (AVERAGE('Série Encadeada'!O13:O15)/AVERAGE('Série Encadeada'!O9:O11)-1)*100, (AVERAGE('Série Encadeada'!O12:O15)/AVERAGE('Série Encadeada'!O8:O11)-1)*100 ) ) )</f>
        <v>6.1031432270868713</v>
      </c>
      <c r="P15" s="129" t="s">
        <v>6</v>
      </c>
      <c r="S15" s="120"/>
    </row>
    <row r="16" spans="1:19" s="85" customFormat="1" ht="12.95" customHeight="1" x14ac:dyDescent="0.2">
      <c r="A16" s="14" t="s">
        <v>61</v>
      </c>
      <c r="B16" s="87">
        <f>IF(  $P16="I", ('Série Encadeada'!B16/'Série Encadeada'!B12-1)*100,  IF($P16="II", (AVERAGE('Série Encadeada'!B15:B16)/AVERAGE('Série Encadeada'!B11:B12)-1)*100,  IF($P16="III", (AVERAGE('Série Encadeada'!B14:B16)/AVERAGE('Série Encadeada'!B10:B12)-1)*100, (AVERAGE('Série Encadeada'!B13:B16)/AVERAGE('Série Encadeada'!B9:B12)-1)*100 ) ) )</f>
        <v>13.687570000212634</v>
      </c>
      <c r="C16" s="88">
        <f>IF(  $P16="I", ('Série Encadeada'!C16/'Série Encadeada'!C12-1)*100,  IF($P16="II", (AVERAGE('Série Encadeada'!C15:C16)/AVERAGE('Série Encadeada'!C11:C12)-1)*100,  IF($P16="III", (AVERAGE('Série Encadeada'!C14:C16)/AVERAGE('Série Encadeada'!C10:C12)-1)*100, (AVERAGE('Série Encadeada'!C13:C16)/AVERAGE('Série Encadeada'!C9:C12)-1)*100 ) ) )</f>
        <v>11.163796164295992</v>
      </c>
      <c r="D16" s="88">
        <f>IF(  $P16="I", ('Série Encadeada'!D16/'Série Encadeada'!D12-1)*100,  IF($P16="II", (AVERAGE('Série Encadeada'!D15:D16)/AVERAGE('Série Encadeada'!D11:D12)-1)*100,  IF($P16="III", (AVERAGE('Série Encadeada'!D14:D16)/AVERAGE('Série Encadeada'!D10:D12)-1)*100, (AVERAGE('Série Encadeada'!D13:D16)/AVERAGE('Série Encadeada'!D9:D12)-1)*100 ) ) )</f>
        <v>4.9110814906285549</v>
      </c>
      <c r="E16" s="88">
        <f>IF(  $P16="I", ('Série Encadeada'!E16/'Série Encadeada'!E12-1)*100,  IF($P16="II", (AVERAGE('Série Encadeada'!E15:E16)/AVERAGE('Série Encadeada'!E11:E12)-1)*100,  IF($P16="III", (AVERAGE('Série Encadeada'!E14:E16)/AVERAGE('Série Encadeada'!E10:E12)-1)*100, (AVERAGE('Série Encadeada'!E13:E16)/AVERAGE('Série Encadeada'!E9:E12)-1)*100 ) ) )</f>
        <v>3.2475659796726397</v>
      </c>
      <c r="F16" s="88">
        <f>IF(  $P16="I", ('Série Encadeada'!F16/'Série Encadeada'!F12-1)*100,  IF($P16="II", (AVERAGE('Série Encadeada'!F15:F16)/AVERAGE('Série Encadeada'!F11:F12)-1)*100,  IF($P16="III", (AVERAGE('Série Encadeada'!F14:F16)/AVERAGE('Série Encadeada'!F10:F12)-1)*100, (AVERAGE('Série Encadeada'!F13:F16)/AVERAGE('Série Encadeada'!F9:F12)-1)*100 ) ) )</f>
        <v>6.1342790556832005</v>
      </c>
      <c r="G16" s="89">
        <f>IF(  $P16="I", ('Série Encadeada'!G16/'Série Encadeada'!G12-1)*100,  IF($P16="II", (AVERAGE('Série Encadeada'!G15:G16)/AVERAGE('Série Encadeada'!G11:G12)-1)*100,  IF($P16="III", (AVERAGE('Série Encadeada'!G14:G16)/AVERAGE('Série Encadeada'!G10:G12)-1)*100, (AVERAGE('Série Encadeada'!G13:G16)/AVERAGE('Série Encadeada'!G9:G12)-1)*100 ) ) )</f>
        <v>5.2533222970469584</v>
      </c>
      <c r="H16" s="88">
        <f>IF(  $P16="I", ('Série Encadeada'!H16/'Série Encadeada'!H12-1)*100,  IF($P16="II", (AVERAGE('Série Encadeada'!H15:H16)/AVERAGE('Série Encadeada'!H11:H12)-1)*100,  IF($P16="III", (AVERAGE('Série Encadeada'!H14:H16)/AVERAGE('Série Encadeada'!H10:H12)-1)*100, (AVERAGE('Série Encadeada'!H13:H16)/AVERAGE('Série Encadeada'!H9:H12)-1)*100 ) ) )</f>
        <v>10.747810433204808</v>
      </c>
      <c r="I16" s="88">
        <f>IF(  $P16="I", ('Série Encadeada'!I16/'Série Encadeada'!I12-1)*100,  IF($P16="II", (AVERAGE('Série Encadeada'!I15:I16)/AVERAGE('Série Encadeada'!I11:I12)-1)*100,  IF($P16="III", (AVERAGE('Série Encadeada'!I14:I16)/AVERAGE('Série Encadeada'!I10:I12)-1)*100, (AVERAGE('Série Encadeada'!I13:I16)/AVERAGE('Série Encadeada'!I9:I12)-1)*100 ) ) )</f>
        <v>9.1889579114680551</v>
      </c>
      <c r="J16" s="88">
        <f>IF(  $P16="I", ('Série Encadeada'!J16/'Série Encadeada'!J12-1)*100,  IF($P16="II", (AVERAGE('Série Encadeada'!J15:J16)/AVERAGE('Série Encadeada'!J11:J12)-1)*100,  IF($P16="III", (AVERAGE('Série Encadeada'!J14:J16)/AVERAGE('Série Encadeada'!J10:J12)-1)*100, (AVERAGE('Série Encadeada'!J13:J16)/AVERAGE('Série Encadeada'!J9:J12)-1)*100 ) ) )</f>
        <v>4.1380271858698636</v>
      </c>
      <c r="K16" s="88">
        <f>IF(  $P16="I", ('Série Encadeada'!K16/'Série Encadeada'!K12-1)*100,  IF($P16="II", (AVERAGE('Série Encadeada'!K15:K16)/AVERAGE('Série Encadeada'!K11:K12)-1)*100,  IF($P16="III", (AVERAGE('Série Encadeada'!K14:K16)/AVERAGE('Série Encadeada'!K10:K12)-1)*100, (AVERAGE('Série Encadeada'!K13:K16)/AVERAGE('Série Encadeada'!K9:K12)-1)*100 ) ) )</f>
        <v>4.3247706019102994</v>
      </c>
      <c r="L16" s="89">
        <f>IF(  $P16="I", ('Série Encadeada'!L16/'Série Encadeada'!L12-1)*100,  IF($P16="II", (AVERAGE('Série Encadeada'!L15:L16)/AVERAGE('Série Encadeada'!L11:L12)-1)*100,  IF($P16="III", (AVERAGE('Série Encadeada'!L14:L16)/AVERAGE('Série Encadeada'!L10:L12)-1)*100, (AVERAGE('Série Encadeada'!L13:L16)/AVERAGE('Série Encadeada'!L9:L12)-1)*100 ) ) )</f>
        <v>5.5132055402492552</v>
      </c>
      <c r="M16" s="87">
        <f>IF(  $P16="I", ('Série Encadeada'!M16/'Série Encadeada'!M12-1)*100,  IF($P16="II", (AVERAGE('Série Encadeada'!M15:M16)/AVERAGE('Série Encadeada'!M11:M12)-1)*100,  IF($P16="III", (AVERAGE('Série Encadeada'!M14:M16)/AVERAGE('Série Encadeada'!M10:M12)-1)*100, (AVERAGE('Série Encadeada'!M13:M16)/AVERAGE('Série Encadeada'!M9:M12)-1)*100 ) ) )</f>
        <v>5.9759120834348201</v>
      </c>
      <c r="N16" s="86">
        <f>IF(  $P16="I", ('Série Encadeada'!N16/'Série Encadeada'!N12-1)*100,  IF($P16="II", (AVERAGE('Série Encadeada'!N15:N16)/AVERAGE('Série Encadeada'!N11:N12)-1)*100,  IF($P16="III", (AVERAGE('Série Encadeada'!N14:N16)/AVERAGE('Série Encadeada'!N10:N12)-1)*100, (AVERAGE('Série Encadeada'!N13:N16)/AVERAGE('Série Encadeada'!N9:N12)-1)*100 ) ) )</f>
        <v>5.3474076302198803</v>
      </c>
      <c r="O16" s="87">
        <f>IF(  $P16="I", ('Série Encadeada'!O16/'Série Encadeada'!O12-1)*100,  IF($P16="II", (AVERAGE('Série Encadeada'!O15:O16)/AVERAGE('Série Encadeada'!O11:O12)-1)*100,  IF($P16="III", (AVERAGE('Série Encadeada'!O14:O16)/AVERAGE('Série Encadeada'!O10:O12)-1)*100, (AVERAGE('Série Encadeada'!O13:O16)/AVERAGE('Série Encadeada'!O9:O12)-1)*100 ) ) )</f>
        <v>5.8869897680954963</v>
      </c>
      <c r="P16" s="129"/>
      <c r="S16" s="120"/>
    </row>
    <row r="17" spans="1:19" s="85" customFormat="1" ht="12.95" customHeight="1" x14ac:dyDescent="0.2">
      <c r="A17" s="9" t="s">
        <v>25</v>
      </c>
      <c r="B17" s="10">
        <f>IF(  $P17="I", ('Série Encadeada'!B17/'Série Encadeada'!B13-1)*100,  IF($P17="II", (AVERAGE('Série Encadeada'!B16:B17)/AVERAGE('Série Encadeada'!B12:B13)-1)*100,  IF($P17="III", (AVERAGE('Série Encadeada'!B15:B17)/AVERAGE('Série Encadeada'!B11:B13)-1)*100, (AVERAGE('Série Encadeada'!B14:B17)/AVERAGE('Série Encadeada'!B10:B13)-1)*100 ) ) )</f>
        <v>-12.854682264650597</v>
      </c>
      <c r="C17" s="11">
        <f>IF(  $P17="I", ('Série Encadeada'!C17/'Série Encadeada'!C13-1)*100,  IF($P17="II", (AVERAGE('Série Encadeada'!C16:C17)/AVERAGE('Série Encadeada'!C12:C13)-1)*100,  IF($P17="III", (AVERAGE('Série Encadeada'!C15:C17)/AVERAGE('Série Encadeada'!C11:C13)-1)*100, (AVERAGE('Série Encadeada'!C14:C17)/AVERAGE('Série Encadeada'!C10:C13)-1)*100 ) ) )</f>
        <v>6.4941523644662213</v>
      </c>
      <c r="D17" s="11">
        <f>IF(  $P17="I", ('Série Encadeada'!D17/'Série Encadeada'!D13-1)*100,  IF($P17="II", (AVERAGE('Série Encadeada'!D16:D17)/AVERAGE('Série Encadeada'!D12:D13)-1)*100,  IF($P17="III", (AVERAGE('Série Encadeada'!D15:D17)/AVERAGE('Série Encadeada'!D11:D13)-1)*100, (AVERAGE('Série Encadeada'!D14:D17)/AVERAGE('Série Encadeada'!D10:D13)-1)*100 ) ) )</f>
        <v>6.82789257371339</v>
      </c>
      <c r="E17" s="11">
        <f>IF(  $P17="I", ('Série Encadeada'!E17/'Série Encadeada'!E13-1)*100,  IF($P17="II", (AVERAGE('Série Encadeada'!E16:E17)/AVERAGE('Série Encadeada'!E12:E13)-1)*100,  IF($P17="III", (AVERAGE('Série Encadeada'!E15:E17)/AVERAGE('Série Encadeada'!E11:E13)-1)*100, (AVERAGE('Série Encadeada'!E14:E17)/AVERAGE('Série Encadeada'!E10:E13)-1)*100 ) ) )</f>
        <v>4.465871045988945</v>
      </c>
      <c r="F17" s="11">
        <f>IF(  $P17="I", ('Série Encadeada'!F17/'Série Encadeada'!F13-1)*100,  IF($P17="II", (AVERAGE('Série Encadeada'!F16:F17)/AVERAGE('Série Encadeada'!F12:F13)-1)*100,  IF($P17="III", (AVERAGE('Série Encadeada'!F15:F17)/AVERAGE('Série Encadeada'!F11:F13)-1)*100, (AVERAGE('Série Encadeada'!F14:F17)/AVERAGE('Série Encadeada'!F10:F13)-1)*100 ) ) )</f>
        <v>1.7788683004048567</v>
      </c>
      <c r="G17" s="12">
        <f>IF(  $P17="I", ('Série Encadeada'!G17/'Série Encadeada'!G13-1)*100,  IF($P17="II", (AVERAGE('Série Encadeada'!G16:G17)/AVERAGE('Série Encadeada'!G12:G13)-1)*100,  IF($P17="III", (AVERAGE('Série Encadeada'!G15:G17)/AVERAGE('Série Encadeada'!G11:G13)-1)*100, (AVERAGE('Série Encadeada'!G14:G17)/AVERAGE('Série Encadeada'!G10:G13)-1)*100 ) ) )</f>
        <v>5.6404950545637655</v>
      </c>
      <c r="H17" s="11">
        <f>IF(  $P17="I", ('Série Encadeada'!H17/'Série Encadeada'!H13-1)*100,  IF($P17="II", (AVERAGE('Série Encadeada'!H16:H17)/AVERAGE('Série Encadeada'!H12:H13)-1)*100,  IF($P17="III", (AVERAGE('Série Encadeada'!H15:H17)/AVERAGE('Série Encadeada'!H11:H13)-1)*100, (AVERAGE('Série Encadeada'!H14:H17)/AVERAGE('Série Encadeada'!H10:H13)-1)*100 ) ) )</f>
        <v>4.3194161775082618</v>
      </c>
      <c r="I17" s="11">
        <f>IF(  $P17="I", ('Série Encadeada'!I17/'Série Encadeada'!I13-1)*100,  IF($P17="II", (AVERAGE('Série Encadeada'!I16:I17)/AVERAGE('Série Encadeada'!I12:I13)-1)*100,  IF($P17="III", (AVERAGE('Série Encadeada'!I15:I17)/AVERAGE('Série Encadeada'!I11:I13)-1)*100, (AVERAGE('Série Encadeada'!I14:I17)/AVERAGE('Série Encadeada'!I10:I13)-1)*100 ) ) )</f>
        <v>4.188965582216353</v>
      </c>
      <c r="J17" s="11">
        <f>IF(  $P17="I", ('Série Encadeada'!J17/'Série Encadeada'!J13-1)*100,  IF($P17="II", (AVERAGE('Série Encadeada'!J16:J17)/AVERAGE('Série Encadeada'!J12:J13)-1)*100,  IF($P17="III", (AVERAGE('Série Encadeada'!J15:J17)/AVERAGE('Série Encadeada'!J11:J13)-1)*100, (AVERAGE('Série Encadeada'!J14:J17)/AVERAGE('Série Encadeada'!J10:J13)-1)*100 ) ) )</f>
        <v>5.9502318086000372</v>
      </c>
      <c r="K17" s="11">
        <f>IF(  $P17="I", ('Série Encadeada'!K17/'Série Encadeada'!K13-1)*100,  IF($P17="II", (AVERAGE('Série Encadeada'!K16:K17)/AVERAGE('Série Encadeada'!K12:K13)-1)*100,  IF($P17="III", (AVERAGE('Série Encadeada'!K15:K17)/AVERAGE('Série Encadeada'!K11:K13)-1)*100, (AVERAGE('Série Encadeada'!K14:K17)/AVERAGE('Série Encadeada'!K10:K13)-1)*100 ) ) )</f>
        <v>-0.60858589583434597</v>
      </c>
      <c r="L17" s="12">
        <f>IF(  $P17="I", ('Série Encadeada'!L17/'Série Encadeada'!L13-1)*100,  IF($P17="II", (AVERAGE('Série Encadeada'!L16:L17)/AVERAGE('Série Encadeada'!L12:L13)-1)*100,  IF($P17="III", (AVERAGE('Série Encadeada'!L15:L17)/AVERAGE('Série Encadeada'!L11:L13)-1)*100, (AVERAGE('Série Encadeada'!L14:L17)/AVERAGE('Série Encadeada'!L10:L13)-1)*100 ) ) )</f>
        <v>3.8457353156199359</v>
      </c>
      <c r="M17" s="10">
        <f>IF(  $P17="I", ('Série Encadeada'!M17/'Série Encadeada'!M13-1)*100,  IF($P17="II", (AVERAGE('Série Encadeada'!M16:M17)/AVERAGE('Série Encadeada'!M12:M13)-1)*100,  IF($P17="III", (AVERAGE('Série Encadeada'!M15:M17)/AVERAGE('Série Encadeada'!M11:M13)-1)*100, (AVERAGE('Série Encadeada'!M14:M17)/AVERAGE('Série Encadeada'!M10:M13)-1)*100 ) ) )</f>
        <v>3.0972226866093244</v>
      </c>
      <c r="N17" s="13">
        <f>IF(  $P17="I", ('Série Encadeada'!N17/'Série Encadeada'!N13-1)*100,  IF($P17="II", (AVERAGE('Série Encadeada'!N16:N17)/AVERAGE('Série Encadeada'!N12:N13)-1)*100,  IF($P17="III", (AVERAGE('Série Encadeada'!N15:N17)/AVERAGE('Série Encadeada'!N11:N13)-1)*100, (AVERAGE('Série Encadeada'!N14:N17)/AVERAGE('Série Encadeada'!N10:N13)-1)*100 ) ) )</f>
        <v>5.8487359705472031</v>
      </c>
      <c r="O17" s="10">
        <f>IF(  $P17="I", ('Série Encadeada'!O17/'Série Encadeada'!O13-1)*100,  IF($P17="II", (AVERAGE('Série Encadeada'!O16:O17)/AVERAGE('Série Encadeada'!O12:O13)-1)*100,  IF($P17="III", (AVERAGE('Série Encadeada'!O15:O17)/AVERAGE('Série Encadeada'!O11:O13)-1)*100, (AVERAGE('Série Encadeada'!O14:O17)/AVERAGE('Série Encadeada'!O10:O13)-1)*100 ) ) )</f>
        <v>3.4714016855921681</v>
      </c>
      <c r="P17" s="129" t="s">
        <v>4</v>
      </c>
      <c r="S17" s="120"/>
    </row>
    <row r="18" spans="1:19" s="85" customFormat="1" ht="12.95" customHeight="1" x14ac:dyDescent="0.2">
      <c r="A18" s="9" t="s">
        <v>38</v>
      </c>
      <c r="B18" s="10">
        <f>IF(  $P18="I", ('Série Encadeada'!B18/'Série Encadeada'!B14-1)*100,  IF($P18="II", (AVERAGE('Série Encadeada'!B17:B18)/AVERAGE('Série Encadeada'!B13:B14)-1)*100,  IF($P18="III", (AVERAGE('Série Encadeada'!B16:B18)/AVERAGE('Série Encadeada'!B12:B14)-1)*100, (AVERAGE('Série Encadeada'!B15:B18)/AVERAGE('Série Encadeada'!B11:B14)-1)*100 ) ) )</f>
        <v>-2.6255141903868795</v>
      </c>
      <c r="C18" s="11">
        <f>IF(  $P18="I", ('Série Encadeada'!C18/'Série Encadeada'!C14-1)*100,  IF($P18="II", (AVERAGE('Série Encadeada'!C17:C18)/AVERAGE('Série Encadeada'!C13:C14)-1)*100,  IF($P18="III", (AVERAGE('Série Encadeada'!C16:C18)/AVERAGE('Série Encadeada'!C12:C14)-1)*100, (AVERAGE('Série Encadeada'!C15:C18)/AVERAGE('Série Encadeada'!C11:C14)-1)*100 ) ) )</f>
        <v>10.170958565195276</v>
      </c>
      <c r="D18" s="11">
        <f>IF(  $P18="I", ('Série Encadeada'!D18/'Série Encadeada'!D14-1)*100,  IF($P18="II", (AVERAGE('Série Encadeada'!D17:D18)/AVERAGE('Série Encadeada'!D13:D14)-1)*100,  IF($P18="III", (AVERAGE('Série Encadeada'!D16:D18)/AVERAGE('Série Encadeada'!D12:D14)-1)*100, (AVERAGE('Série Encadeada'!D15:D18)/AVERAGE('Série Encadeada'!D11:D14)-1)*100 ) ) )</f>
        <v>6.2862591944539359</v>
      </c>
      <c r="E18" s="11">
        <f>IF(  $P18="I", ('Série Encadeada'!E18/'Série Encadeada'!E14-1)*100,  IF($P18="II", (AVERAGE('Série Encadeada'!E17:E18)/AVERAGE('Série Encadeada'!E13:E14)-1)*100,  IF($P18="III", (AVERAGE('Série Encadeada'!E16:E18)/AVERAGE('Série Encadeada'!E12:E14)-1)*100, (AVERAGE('Série Encadeada'!E15:E18)/AVERAGE('Série Encadeada'!E11:E14)-1)*100 ) ) )</f>
        <v>3.4314260238368144</v>
      </c>
      <c r="F18" s="11">
        <f>IF(  $P18="I", ('Série Encadeada'!F18/'Série Encadeada'!F14-1)*100,  IF($P18="II", (AVERAGE('Série Encadeada'!F17:F18)/AVERAGE('Série Encadeada'!F13:F14)-1)*100,  IF($P18="III", (AVERAGE('Série Encadeada'!F16:F18)/AVERAGE('Série Encadeada'!F12:F14)-1)*100, (AVERAGE('Série Encadeada'!F15:F18)/AVERAGE('Série Encadeada'!F11:F14)-1)*100 ) ) )</f>
        <v>2.6050033447230891</v>
      </c>
      <c r="G18" s="12">
        <f>IF(  $P18="I", ('Série Encadeada'!G18/'Série Encadeada'!G14-1)*100,  IF($P18="II", (AVERAGE('Série Encadeada'!G17:G18)/AVERAGE('Série Encadeada'!G13:G14)-1)*100,  IF($P18="III", (AVERAGE('Série Encadeada'!G16:G18)/AVERAGE('Série Encadeada'!G12:G14)-1)*100, (AVERAGE('Série Encadeada'!G15:G18)/AVERAGE('Série Encadeada'!G11:G14)-1)*100 ) ) )</f>
        <v>5.6176584318655909</v>
      </c>
      <c r="H18" s="11">
        <f>IF(  $P18="I", ('Série Encadeada'!H18/'Série Encadeada'!H14-1)*100,  IF($P18="II", (AVERAGE('Série Encadeada'!H17:H18)/AVERAGE('Série Encadeada'!H13:H14)-1)*100,  IF($P18="III", (AVERAGE('Série Encadeada'!H16:H18)/AVERAGE('Série Encadeada'!H12:H14)-1)*100, (AVERAGE('Série Encadeada'!H15:H18)/AVERAGE('Série Encadeada'!H11:H14)-1)*100 ) ) )</f>
        <v>4.9341264687966735</v>
      </c>
      <c r="I18" s="11">
        <f>IF(  $P18="I", ('Série Encadeada'!I18/'Série Encadeada'!I14-1)*100,  IF($P18="II", (AVERAGE('Série Encadeada'!I17:I18)/AVERAGE('Série Encadeada'!I13:I14)-1)*100,  IF($P18="III", (AVERAGE('Série Encadeada'!I16:I18)/AVERAGE('Série Encadeada'!I12:I14)-1)*100, (AVERAGE('Série Encadeada'!I15:I18)/AVERAGE('Série Encadeada'!I11:I14)-1)*100 ) ) )</f>
        <v>4.668939977871811</v>
      </c>
      <c r="J18" s="11">
        <f>IF(  $P18="I", ('Série Encadeada'!J18/'Série Encadeada'!J14-1)*100,  IF($P18="II", (AVERAGE('Série Encadeada'!J17:J18)/AVERAGE('Série Encadeada'!J13:J14)-1)*100,  IF($P18="III", (AVERAGE('Série Encadeada'!J16:J18)/AVERAGE('Série Encadeada'!J12:J14)-1)*100, (AVERAGE('Série Encadeada'!J15:J18)/AVERAGE('Série Encadeada'!J11:J14)-1)*100 ) ) )</f>
        <v>5.9966565957393358</v>
      </c>
      <c r="K18" s="11">
        <f>IF(  $P18="I", ('Série Encadeada'!K18/'Série Encadeada'!K14-1)*100,  IF($P18="II", (AVERAGE('Série Encadeada'!K17:K18)/AVERAGE('Série Encadeada'!K13:K14)-1)*100,  IF($P18="III", (AVERAGE('Série Encadeada'!K16:K18)/AVERAGE('Série Encadeada'!K12:K14)-1)*100, (AVERAGE('Série Encadeada'!K15:K18)/AVERAGE('Série Encadeada'!K11:K14)-1)*100 ) ) )</f>
        <v>0.63105420932865197</v>
      </c>
      <c r="L18" s="12">
        <f>IF(  $P18="I", ('Série Encadeada'!L18/'Série Encadeada'!L14-1)*100,  IF($P18="II", (AVERAGE('Série Encadeada'!L17:L18)/AVERAGE('Série Encadeada'!L13:L14)-1)*100,  IF($P18="III", (AVERAGE('Série Encadeada'!L16:L18)/AVERAGE('Série Encadeada'!L12:L14)-1)*100, (AVERAGE('Série Encadeada'!L15:L18)/AVERAGE('Série Encadeada'!L11:L14)-1)*100 ) ) )</f>
        <v>4.4204395988960199</v>
      </c>
      <c r="M18" s="10">
        <f>IF(  $P18="I", ('Série Encadeada'!M18/'Série Encadeada'!M14-1)*100,  IF($P18="II", (AVERAGE('Série Encadeada'!M17:M18)/AVERAGE('Série Encadeada'!M13:M14)-1)*100,  IF($P18="III", (AVERAGE('Série Encadeada'!M16:M18)/AVERAGE('Série Encadeada'!M12:M14)-1)*100, (AVERAGE('Série Encadeada'!M15:M18)/AVERAGE('Série Encadeada'!M11:M14)-1)*100 ) ) )</f>
        <v>4.183093915504621</v>
      </c>
      <c r="N18" s="13">
        <f>IF(  $P18="I", ('Série Encadeada'!N18/'Série Encadeada'!N14-1)*100,  IF($P18="II", (AVERAGE('Série Encadeada'!N17:N18)/AVERAGE('Série Encadeada'!N13:N14)-1)*100,  IF($P18="III", (AVERAGE('Série Encadeada'!N16:N18)/AVERAGE('Série Encadeada'!N12:N14)-1)*100, (AVERAGE('Série Encadeada'!N15:N18)/AVERAGE('Série Encadeada'!N11:N14)-1)*100 ) ) )</f>
        <v>6.9910714848867572</v>
      </c>
      <c r="O18" s="10">
        <f>IF(  $P18="I", ('Série Encadeada'!O18/'Série Encadeada'!O14-1)*100,  IF($P18="II", (AVERAGE('Série Encadeada'!O17:O18)/AVERAGE('Série Encadeada'!O13:O14)-1)*100,  IF($P18="III", (AVERAGE('Série Encadeada'!O16:O18)/AVERAGE('Série Encadeada'!O12:O14)-1)*100, (AVERAGE('Série Encadeada'!O15:O18)/AVERAGE('Série Encadeada'!O11:O14)-1)*100 ) ) )</f>
        <v>4.568219999829104</v>
      </c>
      <c r="P18" s="129" t="s">
        <v>5</v>
      </c>
      <c r="S18" s="120"/>
    </row>
    <row r="19" spans="1:19" s="85" customFormat="1" ht="12.95" customHeight="1" x14ac:dyDescent="0.2">
      <c r="A19" s="9" t="s">
        <v>50</v>
      </c>
      <c r="B19" s="10">
        <f>IF(  $P19="I", ('Série Encadeada'!B19/'Série Encadeada'!B15-1)*100,  IF($P19="II", (AVERAGE('Série Encadeada'!B18:B19)/AVERAGE('Série Encadeada'!B14:B15)-1)*100,  IF($P19="III", (AVERAGE('Série Encadeada'!B17:B19)/AVERAGE('Série Encadeada'!B13:B15)-1)*100, (AVERAGE('Série Encadeada'!B16:B19)/AVERAGE('Série Encadeada'!B12:B15)-1)*100 ) ) )</f>
        <v>0.92557954510497087</v>
      </c>
      <c r="C19" s="11">
        <f>IF(  $P19="I", ('Série Encadeada'!C19/'Série Encadeada'!C15-1)*100,  IF($P19="II", (AVERAGE('Série Encadeada'!C18:C19)/AVERAGE('Série Encadeada'!C14:C15)-1)*100,  IF($P19="III", (AVERAGE('Série Encadeada'!C17:C19)/AVERAGE('Série Encadeada'!C13:C15)-1)*100, (AVERAGE('Série Encadeada'!C16:C19)/AVERAGE('Série Encadeada'!C12:C15)-1)*100 ) ) )</f>
        <v>9.5733691593148826</v>
      </c>
      <c r="D19" s="11">
        <f>IF(  $P19="I", ('Série Encadeada'!D19/'Série Encadeada'!D15-1)*100,  IF($P19="II", (AVERAGE('Série Encadeada'!D18:D19)/AVERAGE('Série Encadeada'!D14:D15)-1)*100,  IF($P19="III", (AVERAGE('Série Encadeada'!D17:D19)/AVERAGE('Série Encadeada'!D13:D15)-1)*100, (AVERAGE('Série Encadeada'!D16:D19)/AVERAGE('Série Encadeada'!D12:D15)-1)*100 ) ) )</f>
        <v>5.0148135673871552</v>
      </c>
      <c r="E19" s="11">
        <f>IF(  $P19="I", ('Série Encadeada'!E19/'Série Encadeada'!E15-1)*100,  IF($P19="II", (AVERAGE('Série Encadeada'!E18:E19)/AVERAGE('Série Encadeada'!E14:E15)-1)*100,  IF($P19="III", (AVERAGE('Série Encadeada'!E17:E19)/AVERAGE('Série Encadeada'!E13:E15)-1)*100, (AVERAGE('Série Encadeada'!E16:E19)/AVERAGE('Série Encadeada'!E12:E15)-1)*100 ) ) )</f>
        <v>3.0281014514875304</v>
      </c>
      <c r="F19" s="11">
        <f>IF(  $P19="I", ('Série Encadeada'!F19/'Série Encadeada'!F15-1)*100,  IF($P19="II", (AVERAGE('Série Encadeada'!F18:F19)/AVERAGE('Série Encadeada'!F14:F15)-1)*100,  IF($P19="III", (AVERAGE('Série Encadeada'!F17:F19)/AVERAGE('Série Encadeada'!F13:F15)-1)*100, (AVERAGE('Série Encadeada'!F16:F19)/AVERAGE('Série Encadeada'!F12:F15)-1)*100 ) ) )</f>
        <v>1.5472662813543092</v>
      </c>
      <c r="G19" s="12">
        <f>IF(  $P19="I", ('Série Encadeada'!G19/'Série Encadeada'!G15-1)*100,  IF($P19="II", (AVERAGE('Série Encadeada'!G18:G19)/AVERAGE('Série Encadeada'!G14:G15)-1)*100,  IF($P19="III", (AVERAGE('Série Encadeada'!G17:G19)/AVERAGE('Série Encadeada'!G13:G15)-1)*100, (AVERAGE('Série Encadeada'!G16:G19)/AVERAGE('Série Encadeada'!G12:G15)-1)*100 ) ) )</f>
        <v>4.6462208176000441</v>
      </c>
      <c r="H19" s="11">
        <f>IF(  $P19="I", ('Série Encadeada'!H19/'Série Encadeada'!H15-1)*100,  IF($P19="II", (AVERAGE('Série Encadeada'!H18:H19)/AVERAGE('Série Encadeada'!H14:H15)-1)*100,  IF($P19="III", (AVERAGE('Série Encadeada'!H17:H19)/AVERAGE('Série Encadeada'!H13:H15)-1)*100, (AVERAGE('Série Encadeada'!H16:H19)/AVERAGE('Série Encadeada'!H12:H15)-1)*100 ) ) )</f>
        <v>3.9961785860269883</v>
      </c>
      <c r="I19" s="11">
        <f>IF(  $P19="I", ('Série Encadeada'!I19/'Série Encadeada'!I15-1)*100,  IF($P19="II", (AVERAGE('Série Encadeada'!I18:I19)/AVERAGE('Série Encadeada'!I14:I15)-1)*100,  IF($P19="III", (AVERAGE('Série Encadeada'!I17:I19)/AVERAGE('Série Encadeada'!I13:I15)-1)*100, (AVERAGE('Série Encadeada'!I16:I19)/AVERAGE('Série Encadeada'!I12:I15)-1)*100 ) ) )</f>
        <v>3.3596601450486707</v>
      </c>
      <c r="J19" s="11">
        <f>IF(  $P19="I", ('Série Encadeada'!J19/'Série Encadeada'!J15-1)*100,  IF($P19="II", (AVERAGE('Série Encadeada'!J18:J19)/AVERAGE('Série Encadeada'!J14:J15)-1)*100,  IF($P19="III", (AVERAGE('Série Encadeada'!J17:J19)/AVERAGE('Série Encadeada'!J13:J15)-1)*100, (AVERAGE('Série Encadeada'!J16:J19)/AVERAGE('Série Encadeada'!J12:J15)-1)*100 ) ) )</f>
        <v>5.8376354390585972</v>
      </c>
      <c r="K19" s="11">
        <f>IF(  $P19="I", ('Série Encadeada'!K19/'Série Encadeada'!K15-1)*100,  IF($P19="II", (AVERAGE('Série Encadeada'!K18:K19)/AVERAGE('Série Encadeada'!K14:K15)-1)*100,  IF($P19="III", (AVERAGE('Série Encadeada'!K17:K19)/AVERAGE('Série Encadeada'!K13:K15)-1)*100, (AVERAGE('Série Encadeada'!K16:K19)/AVERAGE('Série Encadeada'!K12:K15)-1)*100 ) ) )</f>
        <v>0.8163097890447446</v>
      </c>
      <c r="L19" s="12">
        <f>IF(  $P19="I", ('Série Encadeada'!L19/'Série Encadeada'!L15-1)*100,  IF($P19="II", (AVERAGE('Série Encadeada'!L18:L19)/AVERAGE('Série Encadeada'!L14:L15)-1)*100,  IF($P19="III", (AVERAGE('Série Encadeada'!L17:L19)/AVERAGE('Série Encadeada'!L13:L15)-1)*100, (AVERAGE('Série Encadeada'!L16:L19)/AVERAGE('Série Encadeada'!L12:L15)-1)*100 ) ) )</f>
        <v>4.1394734856431858</v>
      </c>
      <c r="M19" s="10">
        <f>IF(  $P19="I", ('Série Encadeada'!M19/'Série Encadeada'!M15-1)*100,  IF($P19="II", (AVERAGE('Série Encadeada'!M18:M19)/AVERAGE('Série Encadeada'!M14:M15)-1)*100,  IF($P19="III", (AVERAGE('Série Encadeada'!M17:M19)/AVERAGE('Série Encadeada'!M13:M15)-1)*100, (AVERAGE('Série Encadeada'!M16:M19)/AVERAGE('Série Encadeada'!M12:M15)-1)*100 ) ) )</f>
        <v>4.0971976727580017</v>
      </c>
      <c r="N19" s="13">
        <f>IF(  $P19="I", ('Série Encadeada'!N19/'Série Encadeada'!N15-1)*100,  IF($P19="II", (AVERAGE('Série Encadeada'!N18:N19)/AVERAGE('Série Encadeada'!N14:N15)-1)*100,  IF($P19="III", (AVERAGE('Série Encadeada'!N17:N19)/AVERAGE('Série Encadeada'!N13:N15)-1)*100, (AVERAGE('Série Encadeada'!N16:N19)/AVERAGE('Série Encadeada'!N12:N15)-1)*100 ) ) )</f>
        <v>6.0422068816126329</v>
      </c>
      <c r="O19" s="10">
        <f>IF(  $P19="I", ('Série Encadeada'!O19/'Série Encadeada'!O15-1)*100,  IF($P19="II", (AVERAGE('Série Encadeada'!O18:O19)/AVERAGE('Série Encadeada'!O14:O15)-1)*100,  IF($P19="III", (AVERAGE('Série Encadeada'!O17:O19)/AVERAGE('Série Encadeada'!O13:O15)-1)*100, (AVERAGE('Série Encadeada'!O16:O19)/AVERAGE('Série Encadeada'!O12:O15)-1)*100 ) ) )</f>
        <v>4.3633837325498304</v>
      </c>
      <c r="P19" s="129" t="s">
        <v>6</v>
      </c>
      <c r="S19" s="120"/>
    </row>
    <row r="20" spans="1:19" s="85" customFormat="1" ht="12.95" customHeight="1" x14ac:dyDescent="0.2">
      <c r="A20" s="9" t="s">
        <v>62</v>
      </c>
      <c r="B20" s="91">
        <f>IF(  $P20="I", ('Série Encadeada'!B20/'Série Encadeada'!B16-1)*100,  IF($P20="II", (AVERAGE('Série Encadeada'!B19:B20)/AVERAGE('Série Encadeada'!B15:B16)-1)*100,  IF($P20="III", (AVERAGE('Série Encadeada'!B18:B20)/AVERAGE('Série Encadeada'!B14:B16)-1)*100, (AVERAGE('Série Encadeada'!B17:B20)/AVERAGE('Série Encadeada'!B13:B16)-1)*100 ) ) )</f>
        <v>1.0026503725062197</v>
      </c>
      <c r="C20" s="92">
        <f>IF(  $P20="I", ('Série Encadeada'!C20/'Série Encadeada'!C16-1)*100,  IF($P20="II", (AVERAGE('Série Encadeada'!C19:C20)/AVERAGE('Série Encadeada'!C15:C16)-1)*100,  IF($P20="III", (AVERAGE('Série Encadeada'!C18:C20)/AVERAGE('Série Encadeada'!C14:C16)-1)*100, (AVERAGE('Série Encadeada'!C17:C20)/AVERAGE('Série Encadeada'!C13:C16)-1)*100 ) ) )</f>
        <v>9.0415319913319969</v>
      </c>
      <c r="D20" s="92">
        <f>IF(  $P20="I", ('Série Encadeada'!D20/'Série Encadeada'!D16-1)*100,  IF($P20="II", (AVERAGE('Série Encadeada'!D19:D20)/AVERAGE('Série Encadeada'!D15:D16)-1)*100,  IF($P20="III", (AVERAGE('Série Encadeada'!D18:D20)/AVERAGE('Série Encadeada'!D14:D16)-1)*100, (AVERAGE('Série Encadeada'!D17:D20)/AVERAGE('Série Encadeada'!D13:D16)-1)*100 ) ) )</f>
        <v>4.4886538774776996</v>
      </c>
      <c r="E20" s="92">
        <f>IF(  $P20="I", ('Série Encadeada'!E20/'Série Encadeada'!E16-1)*100,  IF($P20="II", (AVERAGE('Série Encadeada'!E19:E20)/AVERAGE('Série Encadeada'!E15:E16)-1)*100,  IF($P20="III", (AVERAGE('Série Encadeada'!E18:E20)/AVERAGE('Série Encadeada'!E14:E16)-1)*100, (AVERAGE('Série Encadeada'!E17:E20)/AVERAGE('Série Encadeada'!E13:E16)-1)*100 ) ) )</f>
        <v>3.3330963278340953</v>
      </c>
      <c r="F20" s="92">
        <f>IF(  $P20="I", ('Série Encadeada'!F20/'Série Encadeada'!F16-1)*100,  IF($P20="II", (AVERAGE('Série Encadeada'!F19:F20)/AVERAGE('Série Encadeada'!F15:F16)-1)*100,  IF($P20="III", (AVERAGE('Série Encadeada'!F18:F20)/AVERAGE('Série Encadeada'!F14:F16)-1)*100, (AVERAGE('Série Encadeada'!F17:F20)/AVERAGE('Série Encadeada'!F13:F16)-1)*100 ) ) )</f>
        <v>1.8067523606578817</v>
      </c>
      <c r="G20" s="93">
        <f>IF(  $P20="I", ('Série Encadeada'!G20/'Série Encadeada'!G16-1)*100,  IF($P20="II", (AVERAGE('Série Encadeada'!G19:G20)/AVERAGE('Série Encadeada'!G15:G16)-1)*100,  IF($P20="III", (AVERAGE('Série Encadeada'!G18:G20)/AVERAGE('Série Encadeada'!G14:G16)-1)*100, (AVERAGE('Série Encadeada'!G17:G20)/AVERAGE('Série Encadeada'!G13:G16)-1)*100 ) ) )</f>
        <v>4.3565476996854979</v>
      </c>
      <c r="H20" s="92">
        <f>IF(  $P20="I", ('Série Encadeada'!H20/'Série Encadeada'!H16-1)*100,  IF($P20="II", (AVERAGE('Série Encadeada'!H19:H20)/AVERAGE('Série Encadeada'!H15:H16)-1)*100,  IF($P20="III", (AVERAGE('Série Encadeada'!H18:H20)/AVERAGE('Série Encadeada'!H14:H16)-1)*100, (AVERAGE('Série Encadeada'!H17:H20)/AVERAGE('Série Encadeada'!H13:H16)-1)*100 ) ) )</f>
        <v>3.8113172809032259</v>
      </c>
      <c r="I20" s="92">
        <f>IF(  $P20="I", ('Série Encadeada'!I20/'Série Encadeada'!I16-1)*100,  IF($P20="II", (AVERAGE('Série Encadeada'!I19:I20)/AVERAGE('Série Encadeada'!I15:I16)-1)*100,  IF($P20="III", (AVERAGE('Série Encadeada'!I18:I20)/AVERAGE('Série Encadeada'!I14:I16)-1)*100, (AVERAGE('Série Encadeada'!I17:I20)/AVERAGE('Série Encadeada'!I13:I16)-1)*100 ) ) )</f>
        <v>2.2525810541550229</v>
      </c>
      <c r="J20" s="92">
        <f>IF(  $P20="I", ('Série Encadeada'!J20/'Série Encadeada'!J16-1)*100,  IF($P20="II", (AVERAGE('Série Encadeada'!J19:J20)/AVERAGE('Série Encadeada'!J15:J16)-1)*100,  IF($P20="III", (AVERAGE('Série Encadeada'!J18:J20)/AVERAGE('Série Encadeada'!J14:J16)-1)*100, (AVERAGE('Série Encadeada'!J17:J20)/AVERAGE('Série Encadeada'!J13:J16)-1)*100 ) ) )</f>
        <v>5.6569585635320552</v>
      </c>
      <c r="K20" s="92">
        <f>IF(  $P20="I", ('Série Encadeada'!K20/'Série Encadeada'!K16-1)*100,  IF($P20="II", (AVERAGE('Série Encadeada'!K19:K20)/AVERAGE('Série Encadeada'!K15:K16)-1)*100,  IF($P20="III", (AVERAGE('Série Encadeada'!K18:K20)/AVERAGE('Série Encadeada'!K14:K16)-1)*100, (AVERAGE('Série Encadeada'!K17:K20)/AVERAGE('Série Encadeada'!K13:K16)-1)*100 ) ) )</f>
        <v>0.74963966255130465</v>
      </c>
      <c r="L20" s="93">
        <f>IF(  $P20="I", ('Série Encadeada'!L20/'Série Encadeada'!L16-1)*100,  IF($P20="II", (AVERAGE('Série Encadeada'!L19:L20)/AVERAGE('Série Encadeada'!L15:L16)-1)*100,  IF($P20="III", (AVERAGE('Série Encadeada'!L18:L20)/AVERAGE('Série Encadeada'!L14:L16)-1)*100, (AVERAGE('Série Encadeada'!L17:L20)/AVERAGE('Série Encadeada'!L13:L16)-1)*100 ) ) )</f>
        <v>3.9542643152805868</v>
      </c>
      <c r="M20" s="91">
        <f>IF(  $P20="I", ('Série Encadeada'!M20/'Série Encadeada'!M16-1)*100,  IF($P20="II", (AVERAGE('Série Encadeada'!M19:M20)/AVERAGE('Série Encadeada'!M15:M16)-1)*100,  IF($P20="III", (AVERAGE('Série Encadeada'!M18:M20)/AVERAGE('Série Encadeada'!M14:M16)-1)*100, (AVERAGE('Série Encadeada'!M17:M20)/AVERAGE('Série Encadeada'!M13:M16)-1)*100 ) ) )</f>
        <v>3.8675320662484136</v>
      </c>
      <c r="N20" s="94">
        <f>IF(  $P20="I", ('Série Encadeada'!N20/'Série Encadeada'!N16-1)*100,  IF($P20="II", (AVERAGE('Série Encadeada'!N19:N20)/AVERAGE('Série Encadeada'!N15:N16)-1)*100,  IF($P20="III", (AVERAGE('Série Encadeada'!N18:N20)/AVERAGE('Série Encadeada'!N14:N16)-1)*100, (AVERAGE('Série Encadeada'!N17:N20)/AVERAGE('Série Encadeada'!N13:N16)-1)*100 ) ) )</f>
        <v>5.0306546721138545</v>
      </c>
      <c r="O20" s="91">
        <f>IF(  $P20="I", ('Série Encadeada'!O20/'Série Encadeada'!O16-1)*100,  IF($P20="II", (AVERAGE('Série Encadeada'!O19:O20)/AVERAGE('Série Encadeada'!O15:O16)-1)*100,  IF($P20="III", (AVERAGE('Série Encadeada'!O18:O20)/AVERAGE('Série Encadeada'!O14:O16)-1)*100, (AVERAGE('Série Encadeada'!O17:O20)/AVERAGE('Série Encadeada'!O13:O16)-1)*100 ) ) )</f>
        <v>4.0214063606810457</v>
      </c>
      <c r="P20" s="129"/>
      <c r="S20" s="120"/>
    </row>
    <row r="21" spans="1:19" s="85" customFormat="1" ht="12.95" customHeight="1" x14ac:dyDescent="0.2">
      <c r="A21" s="14" t="s">
        <v>26</v>
      </c>
      <c r="B21" s="87">
        <f>IF(  $P21="I", ('Série Encadeada'!B21/'Série Encadeada'!B17-1)*100,  IF($P21="II", (AVERAGE('Série Encadeada'!B20:B21)/AVERAGE('Série Encadeada'!B16:B17)-1)*100,  IF($P21="III", (AVERAGE('Série Encadeada'!B19:B21)/AVERAGE('Série Encadeada'!B15:B17)-1)*100, (AVERAGE('Série Encadeada'!B18:B21)/AVERAGE('Série Encadeada'!B14:B17)-1)*100 ) ) )</f>
        <v>-0.12037101985129528</v>
      </c>
      <c r="C21" s="88">
        <f>IF(  $P21="I", ('Série Encadeada'!C21/'Série Encadeada'!C17-1)*100,  IF($P21="II", (AVERAGE('Série Encadeada'!C20:C21)/AVERAGE('Série Encadeada'!C16:C17)-1)*100,  IF($P21="III", (AVERAGE('Série Encadeada'!C19:C21)/AVERAGE('Série Encadeada'!C15:C17)-1)*100, (AVERAGE('Série Encadeada'!C18:C21)/AVERAGE('Série Encadeada'!C14:C17)-1)*100 ) ) )</f>
        <v>15.729670906251037</v>
      </c>
      <c r="D21" s="88">
        <f>IF(  $P21="I", ('Série Encadeada'!D21/'Série Encadeada'!D17-1)*100,  IF($P21="II", (AVERAGE('Série Encadeada'!D20:D21)/AVERAGE('Série Encadeada'!D16:D17)-1)*100,  IF($P21="III", (AVERAGE('Série Encadeada'!D19:D21)/AVERAGE('Série Encadeada'!D15:D17)-1)*100, (AVERAGE('Série Encadeada'!D18:D21)/AVERAGE('Série Encadeada'!D14:D17)-1)*100 ) ) )</f>
        <v>2.701563689493236</v>
      </c>
      <c r="E21" s="88">
        <f>IF(  $P21="I", ('Série Encadeada'!E21/'Série Encadeada'!E17-1)*100,  IF($P21="II", (AVERAGE('Série Encadeada'!E20:E21)/AVERAGE('Série Encadeada'!E16:E17)-1)*100,  IF($P21="III", (AVERAGE('Série Encadeada'!E19:E21)/AVERAGE('Série Encadeada'!E15:E17)-1)*100, (AVERAGE('Série Encadeada'!E18:E21)/AVERAGE('Série Encadeada'!E14:E17)-1)*100 ) ) )</f>
        <v>6.0477763026450582</v>
      </c>
      <c r="F21" s="88">
        <f>IF(  $P21="I", ('Série Encadeada'!F21/'Série Encadeada'!F17-1)*100,  IF($P21="II", (AVERAGE('Série Encadeada'!F20:F21)/AVERAGE('Série Encadeada'!F16:F17)-1)*100,  IF($P21="III", (AVERAGE('Série Encadeada'!F19:F21)/AVERAGE('Série Encadeada'!F15:F17)-1)*100, (AVERAGE('Série Encadeada'!F18:F21)/AVERAGE('Série Encadeada'!F14:F17)-1)*100 ) ) )</f>
        <v>2.3862460309291622</v>
      </c>
      <c r="G21" s="89">
        <f>IF(  $P21="I", ('Série Encadeada'!G21/'Série Encadeada'!G17-1)*100,  IF($P21="II", (AVERAGE('Série Encadeada'!G20:G21)/AVERAGE('Série Encadeada'!G16:G17)-1)*100,  IF($P21="III", (AVERAGE('Série Encadeada'!G19:G21)/AVERAGE('Série Encadeada'!G15:G17)-1)*100, (AVERAGE('Série Encadeada'!G18:G21)/AVERAGE('Série Encadeada'!G14:G17)-1)*100 ) ) )</f>
        <v>4.5045800796950086</v>
      </c>
      <c r="H21" s="88">
        <f>IF(  $P21="I", ('Série Encadeada'!H21/'Série Encadeada'!H17-1)*100,  IF($P21="II", (AVERAGE('Série Encadeada'!H20:H21)/AVERAGE('Série Encadeada'!H16:H17)-1)*100,  IF($P21="III", (AVERAGE('Série Encadeada'!H19:H21)/AVERAGE('Série Encadeada'!H15:H17)-1)*100, (AVERAGE('Série Encadeada'!H18:H21)/AVERAGE('Série Encadeada'!H14:H17)-1)*100 ) ) )</f>
        <v>6.0068595245938106</v>
      </c>
      <c r="I21" s="88">
        <f>IF(  $P21="I", ('Série Encadeada'!I21/'Série Encadeada'!I17-1)*100,  IF($P21="II", (AVERAGE('Série Encadeada'!I20:I21)/AVERAGE('Série Encadeada'!I16:I17)-1)*100,  IF($P21="III", (AVERAGE('Série Encadeada'!I19:I21)/AVERAGE('Série Encadeada'!I15:I17)-1)*100, (AVERAGE('Série Encadeada'!I18:I21)/AVERAGE('Série Encadeada'!I14:I17)-1)*100 ) ) )</f>
        <v>4.6984874410823219</v>
      </c>
      <c r="J21" s="88">
        <f>IF(  $P21="I", ('Série Encadeada'!J21/'Série Encadeada'!J17-1)*100,  IF($P21="II", (AVERAGE('Série Encadeada'!J20:J21)/AVERAGE('Série Encadeada'!J16:J17)-1)*100,  IF($P21="III", (AVERAGE('Série Encadeada'!J19:J21)/AVERAGE('Série Encadeada'!J15:J17)-1)*100, (AVERAGE('Série Encadeada'!J18:J21)/AVERAGE('Série Encadeada'!J14:J17)-1)*100 ) ) )</f>
        <v>3.230615214602417</v>
      </c>
      <c r="K21" s="88">
        <f>IF(  $P21="I", ('Série Encadeada'!K21/'Série Encadeada'!K17-1)*100,  IF($P21="II", (AVERAGE('Série Encadeada'!K20:K21)/AVERAGE('Série Encadeada'!K16:K17)-1)*100,  IF($P21="III", (AVERAGE('Série Encadeada'!K19:K21)/AVERAGE('Série Encadeada'!K15:K17)-1)*100, (AVERAGE('Série Encadeada'!K18:K21)/AVERAGE('Série Encadeada'!K14:K17)-1)*100 ) ) )</f>
        <v>2.676635814631334</v>
      </c>
      <c r="L21" s="89">
        <f>IF(  $P21="I", ('Série Encadeada'!L21/'Série Encadeada'!L17-1)*100,  IF($P21="II", (AVERAGE('Série Encadeada'!L20:L21)/AVERAGE('Série Encadeada'!L16:L17)-1)*100,  IF($P21="III", (AVERAGE('Série Encadeada'!L19:L21)/AVERAGE('Série Encadeada'!L15:L17)-1)*100, (AVERAGE('Série Encadeada'!L18:L21)/AVERAGE('Série Encadeada'!L14:L17)-1)*100 ) ) )</f>
        <v>3.5403359366192433</v>
      </c>
      <c r="M21" s="87">
        <f>IF(  $P21="I", ('Série Encadeada'!M21/'Série Encadeada'!M17-1)*100,  IF($P21="II", (AVERAGE('Série Encadeada'!M20:M21)/AVERAGE('Série Encadeada'!M16:M17)-1)*100,  IF($P21="III", (AVERAGE('Série Encadeada'!M19:M21)/AVERAGE('Série Encadeada'!M15:M17)-1)*100, (AVERAGE('Série Encadeada'!M18:M21)/AVERAGE('Série Encadeada'!M14:M17)-1)*100 ) ) )</f>
        <v>3.9798358946466994</v>
      </c>
      <c r="N21" s="86">
        <f>IF(  $P21="I", ('Série Encadeada'!N21/'Série Encadeada'!N17-1)*100,  IF($P21="II", (AVERAGE('Série Encadeada'!N20:N21)/AVERAGE('Série Encadeada'!N16:N17)-1)*100,  IF($P21="III", (AVERAGE('Série Encadeada'!N19:N21)/AVERAGE('Série Encadeada'!N15:N17)-1)*100, (AVERAGE('Série Encadeada'!N18:N21)/AVERAGE('Série Encadeada'!N14:N17)-1)*100 ) ) )</f>
        <v>6.6507943500167421</v>
      </c>
      <c r="O21" s="87">
        <f>IF(  $P21="I", ('Série Encadeada'!O21/'Série Encadeada'!O17-1)*100,  IF($P21="II", (AVERAGE('Série Encadeada'!O20:O21)/AVERAGE('Série Encadeada'!O16:O17)-1)*100,  IF($P21="III", (AVERAGE('Série Encadeada'!O19:O21)/AVERAGE('Série Encadeada'!O15:O17)-1)*100, (AVERAGE('Série Encadeada'!O18:O21)/AVERAGE('Série Encadeada'!O14:O17)-1)*100 ) ) )</f>
        <v>4.3624566629443473</v>
      </c>
      <c r="P21" s="129" t="s">
        <v>4</v>
      </c>
      <c r="S21" s="120"/>
    </row>
    <row r="22" spans="1:19" s="85" customFormat="1" ht="12.95" customHeight="1" x14ac:dyDescent="0.2">
      <c r="A22" s="14" t="s">
        <v>39</v>
      </c>
      <c r="B22" s="87">
        <f>IF(  $P22="I", ('Série Encadeada'!B22/'Série Encadeada'!B18-1)*100,  IF($P22="II", (AVERAGE('Série Encadeada'!B21:B22)/AVERAGE('Série Encadeada'!B17:B18)-1)*100,  IF($P22="III", (AVERAGE('Série Encadeada'!B20:B22)/AVERAGE('Série Encadeada'!B16:B18)-1)*100, (AVERAGE('Série Encadeada'!B19:B22)/AVERAGE('Série Encadeada'!B15:B18)-1)*100 ) ) )</f>
        <v>-0.46060725112738732</v>
      </c>
      <c r="C22" s="88">
        <f>IF(  $P22="I", ('Série Encadeada'!C22/'Série Encadeada'!C18-1)*100,  IF($P22="II", (AVERAGE('Série Encadeada'!C21:C22)/AVERAGE('Série Encadeada'!C17:C18)-1)*100,  IF($P22="III", (AVERAGE('Série Encadeada'!C20:C22)/AVERAGE('Série Encadeada'!C16:C18)-1)*100, (AVERAGE('Série Encadeada'!C19:C22)/AVERAGE('Série Encadeada'!C15:C18)-1)*100 ) ) )</f>
        <v>12.279714309479338</v>
      </c>
      <c r="D22" s="88">
        <f>IF(  $P22="I", ('Série Encadeada'!D22/'Série Encadeada'!D18-1)*100,  IF($P22="II", (AVERAGE('Série Encadeada'!D21:D22)/AVERAGE('Série Encadeada'!D17:D18)-1)*100,  IF($P22="III", (AVERAGE('Série Encadeada'!D20:D22)/AVERAGE('Série Encadeada'!D16:D18)-1)*100, (AVERAGE('Série Encadeada'!D19:D22)/AVERAGE('Série Encadeada'!D15:D18)-1)*100 ) ) )</f>
        <v>2.083500308854247</v>
      </c>
      <c r="E22" s="88">
        <f>IF(  $P22="I", ('Série Encadeada'!E22/'Série Encadeada'!E18-1)*100,  IF($P22="II", (AVERAGE('Série Encadeada'!E21:E22)/AVERAGE('Série Encadeada'!E17:E18)-1)*100,  IF($P22="III", (AVERAGE('Série Encadeada'!E20:E22)/AVERAGE('Série Encadeada'!E16:E18)-1)*100, (AVERAGE('Série Encadeada'!E19:E22)/AVERAGE('Série Encadeada'!E15:E18)-1)*100 ) ) )</f>
        <v>1.3679367973972179</v>
      </c>
      <c r="F22" s="88">
        <f>IF(  $P22="I", ('Série Encadeada'!F22/'Série Encadeada'!F18-1)*100,  IF($P22="II", (AVERAGE('Série Encadeada'!F21:F22)/AVERAGE('Série Encadeada'!F17:F18)-1)*100,  IF($P22="III", (AVERAGE('Série Encadeada'!F20:F22)/AVERAGE('Série Encadeada'!F16:F18)-1)*100, (AVERAGE('Série Encadeada'!F19:F22)/AVERAGE('Série Encadeada'!F15:F18)-1)*100 ) ) )</f>
        <v>0.79093758369481737</v>
      </c>
      <c r="G22" s="89">
        <f>IF(  $P22="I", ('Série Encadeada'!G22/'Série Encadeada'!G18-1)*100,  IF($P22="II", (AVERAGE('Série Encadeada'!G21:G22)/AVERAGE('Série Encadeada'!G17:G18)-1)*100,  IF($P22="III", (AVERAGE('Série Encadeada'!G20:G22)/AVERAGE('Série Encadeada'!G16:G18)-1)*100, (AVERAGE('Série Encadeada'!G19:G22)/AVERAGE('Série Encadeada'!G15:G18)-1)*100 ) ) )</f>
        <v>2.7320886833344993</v>
      </c>
      <c r="H22" s="88">
        <f>IF(  $P22="I", ('Série Encadeada'!H22/'Série Encadeada'!H18-1)*100,  IF($P22="II", (AVERAGE('Série Encadeada'!H21:H22)/AVERAGE('Série Encadeada'!H17:H18)-1)*100,  IF($P22="III", (AVERAGE('Série Encadeada'!H20:H22)/AVERAGE('Série Encadeada'!H16:H18)-1)*100, (AVERAGE('Série Encadeada'!H19:H22)/AVERAGE('Série Encadeada'!H15:H18)-1)*100 ) ) )</f>
        <v>4.8071700028735398</v>
      </c>
      <c r="I22" s="88">
        <f>IF(  $P22="I", ('Série Encadeada'!I22/'Série Encadeada'!I18-1)*100,  IF($P22="II", (AVERAGE('Série Encadeada'!I21:I22)/AVERAGE('Série Encadeada'!I17:I18)-1)*100,  IF($P22="III", (AVERAGE('Série Encadeada'!I20:I22)/AVERAGE('Série Encadeada'!I16:I18)-1)*100, (AVERAGE('Série Encadeada'!I19:I22)/AVERAGE('Série Encadeada'!I15:I18)-1)*100 ) ) )</f>
        <v>3.8900569703510079</v>
      </c>
      <c r="J22" s="88">
        <f>IF(  $P22="I", ('Série Encadeada'!J22/'Série Encadeada'!J18-1)*100,  IF($P22="II", (AVERAGE('Série Encadeada'!J21:J22)/AVERAGE('Série Encadeada'!J17:J18)-1)*100,  IF($P22="III", (AVERAGE('Série Encadeada'!J20:J22)/AVERAGE('Série Encadeada'!J16:J18)-1)*100, (AVERAGE('Série Encadeada'!J19:J22)/AVERAGE('Série Encadeada'!J15:J18)-1)*100 ) ) )</f>
        <v>3.212387426924046</v>
      </c>
      <c r="K22" s="88">
        <f>IF(  $P22="I", ('Série Encadeada'!K22/'Série Encadeada'!K18-1)*100,  IF($P22="II", (AVERAGE('Série Encadeada'!K21:K22)/AVERAGE('Série Encadeada'!K17:K18)-1)*100,  IF($P22="III", (AVERAGE('Série Encadeada'!K20:K22)/AVERAGE('Série Encadeada'!K16:K18)-1)*100, (AVERAGE('Série Encadeada'!K19:K22)/AVERAGE('Série Encadeada'!K15:K18)-1)*100 ) ) )</f>
        <v>2.6892991962380375</v>
      </c>
      <c r="L22" s="89">
        <f>IF(  $P22="I", ('Série Encadeada'!L22/'Série Encadeada'!L18-1)*100,  IF($P22="II", (AVERAGE('Série Encadeada'!L21:L22)/AVERAGE('Série Encadeada'!L17:L18)-1)*100,  IF($P22="III", (AVERAGE('Série Encadeada'!L20:L22)/AVERAGE('Série Encadeada'!L16:L18)-1)*100, (AVERAGE('Série Encadeada'!L19:L22)/AVERAGE('Série Encadeada'!L15:L18)-1)*100 ) ) )</f>
        <v>3.3152667880520514</v>
      </c>
      <c r="M22" s="87">
        <f>IF(  $P22="I", ('Série Encadeada'!M22/'Série Encadeada'!M18-1)*100,  IF($P22="II", (AVERAGE('Série Encadeada'!M21:M22)/AVERAGE('Série Encadeada'!M17:M18)-1)*100,  IF($P22="III", (AVERAGE('Série Encadeada'!M20:M22)/AVERAGE('Série Encadeada'!M16:M18)-1)*100, (AVERAGE('Série Encadeada'!M19:M22)/AVERAGE('Série Encadeada'!M15:M18)-1)*100 ) ) )</f>
        <v>2.7962139371187966</v>
      </c>
      <c r="N22" s="86">
        <f>IF(  $P22="I", ('Série Encadeada'!N22/'Série Encadeada'!N18-1)*100,  IF($P22="II", (AVERAGE('Série Encadeada'!N21:N22)/AVERAGE('Série Encadeada'!N17:N18)-1)*100,  IF($P22="III", (AVERAGE('Série Encadeada'!N20:N22)/AVERAGE('Série Encadeada'!N16:N18)-1)*100, (AVERAGE('Série Encadeada'!N19:N22)/AVERAGE('Série Encadeada'!N15:N18)-1)*100 ) ) )</f>
        <v>5.0401448730736487</v>
      </c>
      <c r="O22" s="87">
        <f>IF(  $P22="I", ('Série Encadeada'!O22/'Série Encadeada'!O18-1)*100,  IF($P22="II", (AVERAGE('Série Encadeada'!O21:O22)/AVERAGE('Série Encadeada'!O17:O18)-1)*100,  IF($P22="III", (AVERAGE('Série Encadeada'!O20:O22)/AVERAGE('Série Encadeada'!O16:O18)-1)*100, (AVERAGE('Série Encadeada'!O19:O22)/AVERAGE('Série Encadeada'!O15:O18)-1)*100 ) ) )</f>
        <v>3.1162989271314556</v>
      </c>
      <c r="P22" s="129" t="s">
        <v>5</v>
      </c>
      <c r="S22" s="120"/>
    </row>
    <row r="23" spans="1:19" s="85" customFormat="1" ht="12.95" customHeight="1" x14ac:dyDescent="0.2">
      <c r="A23" s="14" t="s">
        <v>51</v>
      </c>
      <c r="B23" s="87">
        <f>IF(  $P23="I", ('Série Encadeada'!B23/'Série Encadeada'!B19-1)*100,  IF($P23="II", (AVERAGE('Série Encadeada'!B22:B23)/AVERAGE('Série Encadeada'!B18:B19)-1)*100,  IF($P23="III", (AVERAGE('Série Encadeada'!B21:B23)/AVERAGE('Série Encadeada'!B17:B19)-1)*100, (AVERAGE('Série Encadeada'!B20:B23)/AVERAGE('Série Encadeada'!B16:B19)-1)*100 ) ) )</f>
        <v>5.9646287070021176</v>
      </c>
      <c r="C23" s="88">
        <f>IF(  $P23="I", ('Série Encadeada'!C23/'Série Encadeada'!C19-1)*100,  IF($P23="II", (AVERAGE('Série Encadeada'!C22:C23)/AVERAGE('Série Encadeada'!C18:C19)-1)*100,  IF($P23="III", (AVERAGE('Série Encadeada'!C21:C23)/AVERAGE('Série Encadeada'!C17:C19)-1)*100, (AVERAGE('Série Encadeada'!C20:C23)/AVERAGE('Série Encadeada'!C16:C19)-1)*100 ) ) )</f>
        <v>10.920015706107522</v>
      </c>
      <c r="D23" s="88">
        <f>IF(  $P23="I", ('Série Encadeada'!D23/'Série Encadeada'!D19-1)*100,  IF($P23="II", (AVERAGE('Série Encadeada'!D22:D23)/AVERAGE('Série Encadeada'!D18:D19)-1)*100,  IF($P23="III", (AVERAGE('Série Encadeada'!D21:D23)/AVERAGE('Série Encadeada'!D17:D19)-1)*100, (AVERAGE('Série Encadeada'!D20:D23)/AVERAGE('Série Encadeada'!D16:D19)-1)*100 ) ) )</f>
        <v>1.1762135049680378</v>
      </c>
      <c r="E23" s="88">
        <f>IF(  $P23="I", ('Série Encadeada'!E23/'Série Encadeada'!E19-1)*100,  IF($P23="II", (AVERAGE('Série Encadeada'!E22:E23)/AVERAGE('Série Encadeada'!E18:E19)-1)*100,  IF($P23="III", (AVERAGE('Série Encadeada'!E21:E23)/AVERAGE('Série Encadeada'!E17:E19)-1)*100, (AVERAGE('Série Encadeada'!E20:E23)/AVERAGE('Série Encadeada'!E16:E19)-1)*100 ) ) )</f>
        <v>2.0830128549972349</v>
      </c>
      <c r="F23" s="88">
        <f>IF(  $P23="I", ('Série Encadeada'!F23/'Série Encadeada'!F19-1)*100,  IF($P23="II", (AVERAGE('Série Encadeada'!F22:F23)/AVERAGE('Série Encadeada'!F18:F19)-1)*100,  IF($P23="III", (AVERAGE('Série Encadeada'!F21:F23)/AVERAGE('Série Encadeada'!F17:F19)-1)*100, (AVERAGE('Série Encadeada'!F20:F23)/AVERAGE('Série Encadeada'!F16:F19)-1)*100 ) ) )</f>
        <v>1.1126459665169453</v>
      </c>
      <c r="G23" s="89">
        <f>IF(  $P23="I", ('Série Encadeada'!G23/'Série Encadeada'!G19-1)*100,  IF($P23="II", (AVERAGE('Série Encadeada'!G22:G23)/AVERAGE('Série Encadeada'!G18:G19)-1)*100,  IF($P23="III", (AVERAGE('Série Encadeada'!G21:G23)/AVERAGE('Série Encadeada'!G17:G19)-1)*100, (AVERAGE('Série Encadeada'!G20:G23)/AVERAGE('Série Encadeada'!G16:G19)-1)*100 ) ) )</f>
        <v>2.206774403934153</v>
      </c>
      <c r="H23" s="88">
        <f>IF(  $P23="I", ('Série Encadeada'!H23/'Série Encadeada'!H19-1)*100,  IF($P23="II", (AVERAGE('Série Encadeada'!H22:H23)/AVERAGE('Série Encadeada'!H18:H19)-1)*100,  IF($P23="III", (AVERAGE('Série Encadeada'!H21:H23)/AVERAGE('Série Encadeada'!H17:H19)-1)*100, (AVERAGE('Série Encadeada'!H20:H23)/AVERAGE('Série Encadeada'!H16:H19)-1)*100 ) ) )</f>
        <v>5.2586110080101722</v>
      </c>
      <c r="I23" s="88">
        <f>IF(  $P23="I", ('Série Encadeada'!I23/'Série Encadeada'!I19-1)*100,  IF($P23="II", (AVERAGE('Série Encadeada'!I22:I23)/AVERAGE('Série Encadeada'!I18:I19)-1)*100,  IF($P23="III", (AVERAGE('Série Encadeada'!I21:I23)/AVERAGE('Série Encadeada'!I17:I19)-1)*100, (AVERAGE('Série Encadeada'!I20:I23)/AVERAGE('Série Encadeada'!I16:I19)-1)*100 ) ) )</f>
        <v>3.8994988775037376</v>
      </c>
      <c r="J23" s="88">
        <f>IF(  $P23="I", ('Série Encadeada'!J23/'Série Encadeada'!J19-1)*100,  IF($P23="II", (AVERAGE('Série Encadeada'!J22:J23)/AVERAGE('Série Encadeada'!J18:J19)-1)*100,  IF($P23="III", (AVERAGE('Série Encadeada'!J21:J23)/AVERAGE('Série Encadeada'!J17:J19)-1)*100, (AVERAGE('Série Encadeada'!J20:J23)/AVERAGE('Série Encadeada'!J16:J19)-1)*100 ) ) )</f>
        <v>3.3566531906878527</v>
      </c>
      <c r="K23" s="88">
        <f>IF(  $P23="I", ('Série Encadeada'!K23/'Série Encadeada'!K19-1)*100,  IF($P23="II", (AVERAGE('Série Encadeada'!K22:K23)/AVERAGE('Série Encadeada'!K18:K19)-1)*100,  IF($P23="III", (AVERAGE('Série Encadeada'!K21:K23)/AVERAGE('Série Encadeada'!K17:K19)-1)*100, (AVERAGE('Série Encadeada'!K20:K23)/AVERAGE('Série Encadeada'!K16:K19)-1)*100 ) ) )</f>
        <v>2.7569225211308668</v>
      </c>
      <c r="L23" s="89">
        <f>IF(  $P23="I", ('Série Encadeada'!L23/'Série Encadeada'!L19-1)*100,  IF($P23="II", (AVERAGE('Série Encadeada'!L22:L23)/AVERAGE('Série Encadeada'!L18:L19)-1)*100,  IF($P23="III", (AVERAGE('Série Encadeada'!L21:L23)/AVERAGE('Série Encadeada'!L17:L19)-1)*100, (AVERAGE('Série Encadeada'!L20:L23)/AVERAGE('Série Encadeada'!L16:L19)-1)*100 ) ) )</f>
        <v>3.528009389088238</v>
      </c>
      <c r="M23" s="87">
        <f>IF(  $P23="I", ('Série Encadeada'!M23/'Série Encadeada'!M19-1)*100,  IF($P23="II", (AVERAGE('Série Encadeada'!M22:M23)/AVERAGE('Série Encadeada'!M18:M19)-1)*100,  IF($P23="III", (AVERAGE('Série Encadeada'!M21:M23)/AVERAGE('Série Encadeada'!M17:M19)-1)*100, (AVERAGE('Série Encadeada'!M20:M23)/AVERAGE('Série Encadeada'!M16:M19)-1)*100 ) ) )</f>
        <v>3.1775632986751567</v>
      </c>
      <c r="N23" s="86">
        <f>IF(  $P23="I", ('Série Encadeada'!N23/'Série Encadeada'!N19-1)*100,  IF($P23="II", (AVERAGE('Série Encadeada'!N22:N23)/AVERAGE('Série Encadeada'!N18:N19)-1)*100,  IF($P23="III", (AVERAGE('Série Encadeada'!N21:N23)/AVERAGE('Série Encadeada'!N17:N19)-1)*100, (AVERAGE('Série Encadeada'!N20:N23)/AVERAGE('Série Encadeada'!N16:N19)-1)*100 ) ) )</f>
        <v>5.3675779977892191</v>
      </c>
      <c r="O23" s="87">
        <f>IF(  $P23="I", ('Série Encadeada'!O23/'Série Encadeada'!O19-1)*100,  IF($P23="II", (AVERAGE('Série Encadeada'!O22:O23)/AVERAGE('Série Encadeada'!O18:O19)-1)*100,  IF($P23="III", (AVERAGE('Série Encadeada'!O21:O23)/AVERAGE('Série Encadeada'!O17:O19)-1)*100, (AVERAGE('Série Encadeada'!O20:O23)/AVERAGE('Série Encadeada'!O16:O19)-1)*100 ) ) )</f>
        <v>3.4894163924091393</v>
      </c>
      <c r="P23" s="129" t="s">
        <v>6</v>
      </c>
      <c r="S23" s="120"/>
    </row>
    <row r="24" spans="1:19" s="85" customFormat="1" ht="12.95" customHeight="1" x14ac:dyDescent="0.2">
      <c r="A24" s="14" t="s">
        <v>63</v>
      </c>
      <c r="B24" s="87">
        <f>IF(  $P24="I", ('Série Encadeada'!B24/'Série Encadeada'!B20-1)*100,  IF($P24="II", (AVERAGE('Série Encadeada'!B23:B24)/AVERAGE('Série Encadeada'!B19:B20)-1)*100,  IF($P24="III", (AVERAGE('Série Encadeada'!B22:B24)/AVERAGE('Série Encadeada'!B18:B20)-1)*100, (AVERAGE('Série Encadeada'!B21:B24)/AVERAGE('Série Encadeada'!B17:B20)-1)*100 ) ) )</f>
        <v>7.4493266537408731</v>
      </c>
      <c r="C24" s="88">
        <f>IF(  $P24="I", ('Série Encadeada'!C24/'Série Encadeada'!C20-1)*100,  IF($P24="II", (AVERAGE('Série Encadeada'!C23:C24)/AVERAGE('Série Encadeada'!C19:C20)-1)*100,  IF($P24="III", (AVERAGE('Série Encadeada'!C22:C24)/AVERAGE('Série Encadeada'!C18:C20)-1)*100, (AVERAGE('Série Encadeada'!C21:C24)/AVERAGE('Série Encadeada'!C17:C20)-1)*100 ) ) )</f>
        <v>10.834314298976055</v>
      </c>
      <c r="D24" s="88">
        <f>IF(  $P24="I", ('Série Encadeada'!D24/'Série Encadeada'!D20-1)*100,  IF($P24="II", (AVERAGE('Série Encadeada'!D23:D24)/AVERAGE('Série Encadeada'!D19:D20)-1)*100,  IF($P24="III", (AVERAGE('Série Encadeada'!D22:D24)/AVERAGE('Série Encadeada'!D18:D20)-1)*100, (AVERAGE('Série Encadeada'!D21:D24)/AVERAGE('Série Encadeada'!D17:D20)-1)*100 ) ) )</f>
        <v>1.2554289187327816</v>
      </c>
      <c r="E24" s="88">
        <f>IF(  $P24="I", ('Série Encadeada'!E24/'Série Encadeada'!E20-1)*100,  IF($P24="II", (AVERAGE('Série Encadeada'!E23:E24)/AVERAGE('Série Encadeada'!E19:E20)-1)*100,  IF($P24="III", (AVERAGE('Série Encadeada'!E22:E24)/AVERAGE('Série Encadeada'!E18:E20)-1)*100, (AVERAGE('Série Encadeada'!E21:E24)/AVERAGE('Série Encadeada'!E17:E20)-1)*100 ) ) )</f>
        <v>1.315757545904872</v>
      </c>
      <c r="F24" s="88">
        <f>IF(  $P24="I", ('Série Encadeada'!F24/'Série Encadeada'!F20-1)*100,  IF($P24="II", (AVERAGE('Série Encadeada'!F23:F24)/AVERAGE('Série Encadeada'!F19:F20)-1)*100,  IF($P24="III", (AVERAGE('Série Encadeada'!F22:F24)/AVERAGE('Série Encadeada'!F18:F20)-1)*100, (AVERAGE('Série Encadeada'!F21:F24)/AVERAGE('Série Encadeada'!F17:F20)-1)*100 ) ) )</f>
        <v>0.83423083959959232</v>
      </c>
      <c r="G24" s="89">
        <f>IF(  $P24="I", ('Série Encadeada'!G24/'Série Encadeada'!G20-1)*100,  IF($P24="II", (AVERAGE('Série Encadeada'!G23:G24)/AVERAGE('Série Encadeada'!G19:G20)-1)*100,  IF($P24="III", (AVERAGE('Série Encadeada'!G22:G24)/AVERAGE('Série Encadeada'!G18:G20)-1)*100, (AVERAGE('Série Encadeada'!G21:G24)/AVERAGE('Série Encadeada'!G17:G20)-1)*100 ) ) )</f>
        <v>2.0767399734380021</v>
      </c>
      <c r="H24" s="88">
        <f>IF(  $P24="I", ('Série Encadeada'!H24/'Série Encadeada'!H20-1)*100,  IF($P24="II", (AVERAGE('Série Encadeada'!H23:H24)/AVERAGE('Série Encadeada'!H19:H20)-1)*100,  IF($P24="III", (AVERAGE('Série Encadeada'!H22:H24)/AVERAGE('Série Encadeada'!H18:H20)-1)*100, (AVERAGE('Série Encadeada'!H21:H24)/AVERAGE('Série Encadeada'!H17:H20)-1)*100 ) ) )</f>
        <v>5.9604211485172032</v>
      </c>
      <c r="I24" s="88">
        <f>IF(  $P24="I", ('Série Encadeada'!I24/'Série Encadeada'!I20-1)*100,  IF($P24="II", (AVERAGE('Série Encadeada'!I23:I24)/AVERAGE('Série Encadeada'!I19:I20)-1)*100,  IF($P24="III", (AVERAGE('Série Encadeada'!I22:I24)/AVERAGE('Série Encadeada'!I18:I20)-1)*100, (AVERAGE('Série Encadeada'!I21:I24)/AVERAGE('Série Encadeada'!I17:I20)-1)*100 ) ) )</f>
        <v>4.5447273682136968</v>
      </c>
      <c r="J24" s="88">
        <f>IF(  $P24="I", ('Série Encadeada'!J24/'Série Encadeada'!J20-1)*100,  IF($P24="II", (AVERAGE('Série Encadeada'!J23:J24)/AVERAGE('Série Encadeada'!J19:J20)-1)*100,  IF($P24="III", (AVERAGE('Série Encadeada'!J22:J24)/AVERAGE('Série Encadeada'!J18:J20)-1)*100, (AVERAGE('Série Encadeada'!J21:J24)/AVERAGE('Série Encadeada'!J17:J20)-1)*100 ) ) )</f>
        <v>3.6182480635919445</v>
      </c>
      <c r="K24" s="88">
        <f>IF(  $P24="I", ('Série Encadeada'!K24/'Série Encadeada'!K20-1)*100,  IF($P24="II", (AVERAGE('Série Encadeada'!K23:K24)/AVERAGE('Série Encadeada'!K19:K20)-1)*100,  IF($P24="III", (AVERAGE('Série Encadeada'!K22:K24)/AVERAGE('Série Encadeada'!K18:K20)-1)*100, (AVERAGE('Série Encadeada'!K21:K24)/AVERAGE('Série Encadeada'!K17:K20)-1)*100 ) ) )</f>
        <v>2.974240893236102</v>
      </c>
      <c r="L24" s="89">
        <f>IF(  $P24="I", ('Série Encadeada'!L24/'Série Encadeada'!L20-1)*100,  IF($P24="II", (AVERAGE('Série Encadeada'!L23:L24)/AVERAGE('Série Encadeada'!L19:L20)-1)*100,  IF($P24="III", (AVERAGE('Série Encadeada'!L22:L24)/AVERAGE('Série Encadeada'!L18:L20)-1)*100, (AVERAGE('Série Encadeada'!L21:L24)/AVERAGE('Série Encadeada'!L17:L20)-1)*100 ) ) )</f>
        <v>3.9036182211309001</v>
      </c>
      <c r="M24" s="87">
        <f>IF(  $P24="I", ('Série Encadeada'!M24/'Série Encadeada'!M20-1)*100,  IF($P24="II", (AVERAGE('Série Encadeada'!M23:M24)/AVERAGE('Série Encadeada'!M19:M20)-1)*100,  IF($P24="III", (AVERAGE('Série Encadeada'!M22:M24)/AVERAGE('Série Encadeada'!M18:M20)-1)*100, (AVERAGE('Série Encadeada'!M21:M24)/AVERAGE('Série Encadeada'!M17:M20)-1)*100 ) ) )</f>
        <v>3.5490152730933699</v>
      </c>
      <c r="N24" s="86">
        <f>IF(  $P24="I", ('Série Encadeada'!N24/'Série Encadeada'!N20-1)*100,  IF($P24="II", (AVERAGE('Série Encadeada'!N23:N24)/AVERAGE('Série Encadeada'!N19:N20)-1)*100,  IF($P24="III", (AVERAGE('Série Encadeada'!N22:N24)/AVERAGE('Série Encadeada'!N18:N20)-1)*100, (AVERAGE('Série Encadeada'!N21:N24)/AVERAGE('Série Encadeada'!N17:N20)-1)*100 ) ) )</f>
        <v>6.0779736119992656</v>
      </c>
      <c r="O24" s="87">
        <f>IF(  $P24="I", ('Série Encadeada'!O24/'Série Encadeada'!O20-1)*100,  IF($P24="II", (AVERAGE('Série Encadeada'!O23:O24)/AVERAGE('Série Encadeada'!O19:O20)-1)*100,  IF($P24="III", (AVERAGE('Série Encadeada'!O22:O24)/AVERAGE('Série Encadeada'!O18:O20)-1)*100, (AVERAGE('Série Encadeada'!O21:O24)/AVERAGE('Série Encadeada'!O17:O20)-1)*100 ) ) )</f>
        <v>3.9096346273781668</v>
      </c>
      <c r="P24" s="129"/>
      <c r="S24" s="120"/>
    </row>
    <row r="25" spans="1:19" s="85" customFormat="1" ht="12.95" customHeight="1" x14ac:dyDescent="0.2">
      <c r="A25" s="9" t="s">
        <v>27</v>
      </c>
      <c r="B25" s="10">
        <f>IF(  $P25="I", ('Série Encadeada'!B25/'Série Encadeada'!B21-1)*100,  IF($P25="II", (AVERAGE('Série Encadeada'!B24:B25)/AVERAGE('Série Encadeada'!B20:B21)-1)*100,  IF($P25="III", (AVERAGE('Série Encadeada'!B23:B25)/AVERAGE('Série Encadeada'!B19:B21)-1)*100, (AVERAGE('Série Encadeada'!B22:B25)/AVERAGE('Série Encadeada'!B18:B21)-1)*100 ) ) )</f>
        <v>-4.4963417524285347</v>
      </c>
      <c r="C25" s="11">
        <f>IF(  $P25="I", ('Série Encadeada'!C25/'Série Encadeada'!C21-1)*100,  IF($P25="II", (AVERAGE('Série Encadeada'!C24:C25)/AVERAGE('Série Encadeada'!C20:C21)-1)*100,  IF($P25="III", (AVERAGE('Série Encadeada'!C23:C25)/AVERAGE('Série Encadeada'!C19:C21)-1)*100, (AVERAGE('Série Encadeada'!C22:C25)/AVERAGE('Série Encadeada'!C18:C21)-1)*100 ) ) )</f>
        <v>6.2114682765928464</v>
      </c>
      <c r="D25" s="11">
        <f>IF(  $P25="I", ('Série Encadeada'!D25/'Série Encadeada'!D21-1)*100,  IF($P25="II", (AVERAGE('Série Encadeada'!D24:D25)/AVERAGE('Série Encadeada'!D20:D21)-1)*100,  IF($P25="III", (AVERAGE('Série Encadeada'!D23:D25)/AVERAGE('Série Encadeada'!D19:D21)-1)*100, (AVERAGE('Série Encadeada'!D22:D25)/AVERAGE('Série Encadeada'!D18:D21)-1)*100 ) ) )</f>
        <v>5.7859102151283759</v>
      </c>
      <c r="E25" s="11">
        <f>IF(  $P25="I", ('Série Encadeada'!E25/'Série Encadeada'!E21-1)*100,  IF($P25="II", (AVERAGE('Série Encadeada'!E24:E25)/AVERAGE('Série Encadeada'!E20:E21)-1)*100,  IF($P25="III", (AVERAGE('Série Encadeada'!E23:E25)/AVERAGE('Série Encadeada'!E19:E21)-1)*100, (AVERAGE('Série Encadeada'!E22:E25)/AVERAGE('Série Encadeada'!E18:E21)-1)*100 ) ) )</f>
        <v>1.6821087237379295</v>
      </c>
      <c r="F25" s="11">
        <f>IF(  $P25="I", ('Série Encadeada'!F25/'Série Encadeada'!F21-1)*100,  IF($P25="II", (AVERAGE('Série Encadeada'!F24:F25)/AVERAGE('Série Encadeada'!F20:F21)-1)*100,  IF($P25="III", (AVERAGE('Série Encadeada'!F23:F25)/AVERAGE('Série Encadeada'!F19:F21)-1)*100, (AVERAGE('Série Encadeada'!F22:F25)/AVERAGE('Série Encadeada'!F18:F21)-1)*100 ) ) )</f>
        <v>17.881530643227105</v>
      </c>
      <c r="G25" s="12">
        <f>IF(  $P25="I", ('Série Encadeada'!G25/'Série Encadeada'!G21-1)*100,  IF($P25="II", (AVERAGE('Série Encadeada'!G24:G25)/AVERAGE('Série Encadeada'!G20:G21)-1)*100,  IF($P25="III", (AVERAGE('Série Encadeada'!G23:G25)/AVERAGE('Série Encadeada'!G19:G21)-1)*100, (AVERAGE('Série Encadeada'!G22:G25)/AVERAGE('Série Encadeada'!G18:G21)-1)*100 ) ) )</f>
        <v>6.449685133089611</v>
      </c>
      <c r="H25" s="11">
        <f>IF(  $P25="I", ('Série Encadeada'!H25/'Série Encadeada'!H21-1)*100,  IF($P25="II", (AVERAGE('Série Encadeada'!H24:H25)/AVERAGE('Série Encadeada'!H20:H21)-1)*100,  IF($P25="III", (AVERAGE('Série Encadeada'!H23:H25)/AVERAGE('Série Encadeada'!H19:H21)-1)*100, (AVERAGE('Série Encadeada'!H22:H25)/AVERAGE('Série Encadeada'!H18:H21)-1)*100 ) ) )</f>
        <v>5.4707008130262746</v>
      </c>
      <c r="I25" s="11">
        <f>IF(  $P25="I", ('Série Encadeada'!I25/'Série Encadeada'!I21-1)*100,  IF($P25="II", (AVERAGE('Série Encadeada'!I24:I25)/AVERAGE('Série Encadeada'!I20:I21)-1)*100,  IF($P25="III", (AVERAGE('Série Encadeada'!I23:I25)/AVERAGE('Série Encadeada'!I19:I21)-1)*100, (AVERAGE('Série Encadeada'!I22:I25)/AVERAGE('Série Encadeada'!I18:I21)-1)*100 ) ) )</f>
        <v>3.9819114271516742</v>
      </c>
      <c r="J25" s="11">
        <f>IF(  $P25="I", ('Série Encadeada'!J25/'Série Encadeada'!J21-1)*100,  IF($P25="II", (AVERAGE('Série Encadeada'!J24:J25)/AVERAGE('Série Encadeada'!J20:J21)-1)*100,  IF($P25="III", (AVERAGE('Série Encadeada'!J23:J25)/AVERAGE('Série Encadeada'!J19:J21)-1)*100, (AVERAGE('Série Encadeada'!J22:J25)/AVERAGE('Série Encadeada'!J18:J21)-1)*100 ) ) )</f>
        <v>5.0030572354404335</v>
      </c>
      <c r="K25" s="11">
        <f>IF(  $P25="I", ('Série Encadeada'!K25/'Série Encadeada'!K21-1)*100,  IF($P25="II", (AVERAGE('Série Encadeada'!K24:K25)/AVERAGE('Série Encadeada'!K20:K21)-1)*100,  IF($P25="III", (AVERAGE('Série Encadeada'!K23:K25)/AVERAGE('Série Encadeada'!K19:K21)-1)*100, (AVERAGE('Série Encadeada'!K22:K25)/AVERAGE('Série Encadeada'!K18:K21)-1)*100 ) ) )</f>
        <v>2.9970971599561524</v>
      </c>
      <c r="L25" s="12">
        <f>IF(  $P25="I", ('Série Encadeada'!L25/'Série Encadeada'!L21-1)*100,  IF($P25="II", (AVERAGE('Série Encadeada'!L24:L25)/AVERAGE('Série Encadeada'!L20:L21)-1)*100,  IF($P25="III", (AVERAGE('Série Encadeada'!L23:L25)/AVERAGE('Série Encadeada'!L19:L21)-1)*100, (AVERAGE('Série Encadeada'!L22:L25)/AVERAGE('Série Encadeada'!L18:L21)-1)*100 ) ) )</f>
        <v>4.3870802447220747</v>
      </c>
      <c r="M25" s="10">
        <f>IF(  $P25="I", ('Série Encadeada'!M25/'Série Encadeada'!M21-1)*100,  IF($P25="II", (AVERAGE('Série Encadeada'!M24:M25)/AVERAGE('Série Encadeada'!M20:M21)-1)*100,  IF($P25="III", (AVERAGE('Série Encadeada'!M23:M25)/AVERAGE('Série Encadeada'!M19:M21)-1)*100, (AVERAGE('Série Encadeada'!M22:M25)/AVERAGE('Série Encadeada'!M18:M21)-1)*100 ) ) )</f>
        <v>4.6127880054337211</v>
      </c>
      <c r="N25" s="13">
        <f>IF(  $P25="I", ('Série Encadeada'!N25/'Série Encadeada'!N21-1)*100,  IF($P25="II", (AVERAGE('Série Encadeada'!N24:N25)/AVERAGE('Série Encadeada'!N20:N21)-1)*100,  IF($P25="III", (AVERAGE('Série Encadeada'!N23:N25)/AVERAGE('Série Encadeada'!N19:N21)-1)*100, (AVERAGE('Série Encadeada'!N22:N25)/AVERAGE('Série Encadeada'!N18:N21)-1)*100 ) ) )</f>
        <v>6.9716733164643996</v>
      </c>
      <c r="O25" s="10">
        <f>IF(  $P25="I", ('Série Encadeada'!O25/'Série Encadeada'!O21-1)*100,  IF($P25="II", (AVERAGE('Série Encadeada'!O24:O25)/AVERAGE('Série Encadeada'!O20:O21)-1)*100,  IF($P25="III", (AVERAGE('Série Encadeada'!O23:O25)/AVERAGE('Série Encadeada'!O19:O21)-1)*100, (AVERAGE('Série Encadeada'!O22:O25)/AVERAGE('Série Encadeada'!O18:O21)-1)*100 ) ) )</f>
        <v>4.929894547519087</v>
      </c>
      <c r="P25" s="129" t="s">
        <v>4</v>
      </c>
      <c r="S25" s="120"/>
    </row>
    <row r="26" spans="1:19" s="85" customFormat="1" ht="12.95" customHeight="1" x14ac:dyDescent="0.2">
      <c r="A26" s="9" t="s">
        <v>40</v>
      </c>
      <c r="B26" s="10">
        <f>IF(  $P26="I", ('Série Encadeada'!B26/'Série Encadeada'!B22-1)*100,  IF($P26="II", (AVERAGE('Série Encadeada'!B25:B26)/AVERAGE('Série Encadeada'!B21:B22)-1)*100,  IF($P26="III", (AVERAGE('Série Encadeada'!B24:B26)/AVERAGE('Série Encadeada'!B20:B22)-1)*100, (AVERAGE('Série Encadeada'!B23:B26)/AVERAGE('Série Encadeada'!B19:B22)-1)*100 ) ) )</f>
        <v>-9.1074279562457292</v>
      </c>
      <c r="C26" s="11">
        <f>IF(  $P26="I", ('Série Encadeada'!C26/'Série Encadeada'!C22-1)*100,  IF($P26="II", (AVERAGE('Série Encadeada'!C25:C26)/AVERAGE('Série Encadeada'!C21:C22)-1)*100,  IF($P26="III", (AVERAGE('Série Encadeada'!C24:C26)/AVERAGE('Série Encadeada'!C20:C22)-1)*100, (AVERAGE('Série Encadeada'!C23:C26)/AVERAGE('Série Encadeada'!C19:C22)-1)*100 ) ) )</f>
        <v>9.4342218144831023</v>
      </c>
      <c r="D26" s="11">
        <f>IF(  $P26="I", ('Série Encadeada'!D26/'Série Encadeada'!D22-1)*100,  IF($P26="II", (AVERAGE('Série Encadeada'!D25:D26)/AVERAGE('Série Encadeada'!D21:D22)-1)*100,  IF($P26="III", (AVERAGE('Série Encadeada'!D24:D26)/AVERAGE('Série Encadeada'!D20:D22)-1)*100, (AVERAGE('Série Encadeada'!D23:D26)/AVERAGE('Série Encadeada'!D19:D22)-1)*100 ) ) )</f>
        <v>7.0818108028464222</v>
      </c>
      <c r="E26" s="11">
        <f>IF(  $P26="I", ('Série Encadeada'!E26/'Série Encadeada'!E22-1)*100,  IF($P26="II", (AVERAGE('Série Encadeada'!E25:E26)/AVERAGE('Série Encadeada'!E21:E22)-1)*100,  IF($P26="III", (AVERAGE('Série Encadeada'!E24:E26)/AVERAGE('Série Encadeada'!E20:E22)-1)*100, (AVERAGE('Série Encadeada'!E23:E26)/AVERAGE('Série Encadeada'!E19:E22)-1)*100 ) ) )</f>
        <v>3.1471228478793245</v>
      </c>
      <c r="F26" s="11">
        <f>IF(  $P26="I", ('Série Encadeada'!F26/'Série Encadeada'!F22-1)*100,  IF($P26="II", (AVERAGE('Série Encadeada'!F25:F26)/AVERAGE('Série Encadeada'!F21:F22)-1)*100,  IF($P26="III", (AVERAGE('Série Encadeada'!F24:F26)/AVERAGE('Série Encadeada'!F20:F22)-1)*100, (AVERAGE('Série Encadeada'!F23:F26)/AVERAGE('Série Encadeada'!F19:F22)-1)*100 ) ) )</f>
        <v>19.664473101577439</v>
      </c>
      <c r="G26" s="12">
        <f>IF(  $P26="I", ('Série Encadeada'!G26/'Série Encadeada'!G22-1)*100,  IF($P26="II", (AVERAGE('Série Encadeada'!G25:G26)/AVERAGE('Série Encadeada'!G21:G22)-1)*100,  IF($P26="III", (AVERAGE('Série Encadeada'!G24:G26)/AVERAGE('Série Encadeada'!G20:G22)-1)*100, (AVERAGE('Série Encadeada'!G23:G26)/AVERAGE('Série Encadeada'!G19:G22)-1)*100 ) ) )</f>
        <v>7.9695839610169683</v>
      </c>
      <c r="H26" s="11">
        <f>IF(  $P26="I", ('Série Encadeada'!H26/'Série Encadeada'!H22-1)*100,  IF($P26="II", (AVERAGE('Série Encadeada'!H25:H26)/AVERAGE('Série Encadeada'!H21:H22)-1)*100,  IF($P26="III", (AVERAGE('Série Encadeada'!H24:H26)/AVERAGE('Série Encadeada'!H20:H22)-1)*100, (AVERAGE('Série Encadeada'!H23:H26)/AVERAGE('Série Encadeada'!H19:H22)-1)*100 ) ) )</f>
        <v>6.5477698846519994</v>
      </c>
      <c r="I26" s="11">
        <f>IF(  $P26="I", ('Série Encadeada'!I26/'Série Encadeada'!I22-1)*100,  IF($P26="II", (AVERAGE('Série Encadeada'!I25:I26)/AVERAGE('Série Encadeada'!I21:I22)-1)*100,  IF($P26="III", (AVERAGE('Série Encadeada'!I24:I26)/AVERAGE('Série Encadeada'!I20:I22)-1)*100, (AVERAGE('Série Encadeada'!I23:I26)/AVERAGE('Série Encadeada'!I19:I22)-1)*100 ) ) )</f>
        <v>3.076072357106252</v>
      </c>
      <c r="J26" s="11">
        <f>IF(  $P26="I", ('Série Encadeada'!J26/'Série Encadeada'!J22-1)*100,  IF($P26="II", (AVERAGE('Série Encadeada'!J25:J26)/AVERAGE('Série Encadeada'!J21:J22)-1)*100,  IF($P26="III", (AVERAGE('Série Encadeada'!J24:J26)/AVERAGE('Série Encadeada'!J20:J22)-1)*100, (AVERAGE('Série Encadeada'!J23:J26)/AVERAGE('Série Encadeada'!J19:J22)-1)*100 ) ) )</f>
        <v>5.2440889984649797</v>
      </c>
      <c r="K26" s="11">
        <f>IF(  $P26="I", ('Série Encadeada'!K26/'Série Encadeada'!K22-1)*100,  IF($P26="II", (AVERAGE('Série Encadeada'!K25:K26)/AVERAGE('Série Encadeada'!K21:K22)-1)*100,  IF($P26="III", (AVERAGE('Série Encadeada'!K24:K26)/AVERAGE('Série Encadeada'!K20:K22)-1)*100, (AVERAGE('Série Encadeada'!K23:K26)/AVERAGE('Série Encadeada'!K19:K22)-1)*100 ) ) )</f>
        <v>2.745641242382213</v>
      </c>
      <c r="L26" s="12">
        <f>IF(  $P26="I", ('Série Encadeada'!L26/'Série Encadeada'!L22-1)*100,  IF($P26="II", (AVERAGE('Série Encadeada'!L25:L26)/AVERAGE('Série Encadeada'!L21:L22)-1)*100,  IF($P26="III", (AVERAGE('Série Encadeada'!L24:L26)/AVERAGE('Série Encadeada'!L20:L22)-1)*100, (AVERAGE('Série Encadeada'!L23:L26)/AVERAGE('Série Encadeada'!L19:L22)-1)*100 ) ) )</f>
        <v>4.6495117391555096</v>
      </c>
      <c r="M26" s="10">
        <f>IF(  $P26="I", ('Série Encadeada'!M26/'Série Encadeada'!M22-1)*100,  IF($P26="II", (AVERAGE('Série Encadeada'!M25:M26)/AVERAGE('Série Encadeada'!M21:M22)-1)*100,  IF($P26="III", (AVERAGE('Série Encadeada'!M24:M26)/AVERAGE('Série Encadeada'!M20:M22)-1)*100, (AVERAGE('Série Encadeada'!M23:M26)/AVERAGE('Série Encadeada'!M19:M22)-1)*100 ) ) )</f>
        <v>4.7725015230690726</v>
      </c>
      <c r="N26" s="13">
        <f>IF(  $P26="I", ('Série Encadeada'!N26/'Série Encadeada'!N22-1)*100,  IF($P26="II", (AVERAGE('Série Encadeada'!N25:N26)/AVERAGE('Série Encadeada'!N21:N22)-1)*100,  IF($P26="III", (AVERAGE('Série Encadeada'!N24:N26)/AVERAGE('Série Encadeada'!N20:N22)-1)*100, (AVERAGE('Série Encadeada'!N23:N26)/AVERAGE('Série Encadeada'!N19:N22)-1)*100 ) ) )</f>
        <v>7.1571676082993196</v>
      </c>
      <c r="O26" s="10">
        <f>IF(  $P26="I", ('Série Encadeada'!O26/'Série Encadeada'!O22-1)*100,  IF($P26="II", (AVERAGE('Série Encadeada'!O25:O26)/AVERAGE('Série Encadeada'!O21:O22)-1)*100,  IF($P26="III", (AVERAGE('Série Encadeada'!O24:O26)/AVERAGE('Série Encadeada'!O20:O22)-1)*100, (AVERAGE('Série Encadeada'!O23:O26)/AVERAGE('Série Encadeada'!O19:O22)-1)*100 ) ) )</f>
        <v>5.0975764081010455</v>
      </c>
      <c r="P26" s="129" t="s">
        <v>5</v>
      </c>
      <c r="S26" s="120"/>
    </row>
    <row r="27" spans="1:19" s="85" customFormat="1" ht="12.95" customHeight="1" x14ac:dyDescent="0.2">
      <c r="A27" s="9" t="s">
        <v>52</v>
      </c>
      <c r="B27" s="10">
        <f>IF(  $P27="I", ('Série Encadeada'!B27/'Série Encadeada'!B23-1)*100,  IF($P27="II", (AVERAGE('Série Encadeada'!B26:B27)/AVERAGE('Série Encadeada'!B22:B23)-1)*100,  IF($P27="III", (AVERAGE('Série Encadeada'!B25:B27)/AVERAGE('Série Encadeada'!B21:B23)-1)*100, (AVERAGE('Série Encadeada'!B24:B27)/AVERAGE('Série Encadeada'!B20:B23)-1)*100 ) ) )</f>
        <v>-8.2237076288828597</v>
      </c>
      <c r="C27" s="11">
        <f>IF(  $P27="I", ('Série Encadeada'!C27/'Série Encadeada'!C23-1)*100,  IF($P27="II", (AVERAGE('Série Encadeada'!C26:C27)/AVERAGE('Série Encadeada'!C22:C23)-1)*100,  IF($P27="III", (AVERAGE('Série Encadeada'!C25:C27)/AVERAGE('Série Encadeada'!C21:C23)-1)*100, (AVERAGE('Série Encadeada'!C24:C27)/AVERAGE('Série Encadeada'!C20:C23)-1)*100 ) ) )</f>
        <v>10.520889424373191</v>
      </c>
      <c r="D27" s="11">
        <f>IF(  $P27="I", ('Série Encadeada'!D27/'Série Encadeada'!D23-1)*100,  IF($P27="II", (AVERAGE('Série Encadeada'!D26:D27)/AVERAGE('Série Encadeada'!D22:D23)-1)*100,  IF($P27="III", (AVERAGE('Série Encadeada'!D25:D27)/AVERAGE('Série Encadeada'!D21:D23)-1)*100, (AVERAGE('Série Encadeada'!D24:D27)/AVERAGE('Série Encadeada'!D20:D23)-1)*100 ) ) )</f>
        <v>7.7549820362853294</v>
      </c>
      <c r="E27" s="11">
        <f>IF(  $P27="I", ('Série Encadeada'!E27/'Série Encadeada'!E23-1)*100,  IF($P27="II", (AVERAGE('Série Encadeada'!E26:E27)/AVERAGE('Série Encadeada'!E22:E23)-1)*100,  IF($P27="III", (AVERAGE('Série Encadeada'!E25:E27)/AVERAGE('Série Encadeada'!E21:E23)-1)*100, (AVERAGE('Série Encadeada'!E24:E27)/AVERAGE('Série Encadeada'!E20:E23)-1)*100 ) ) )</f>
        <v>3.3132050250314071</v>
      </c>
      <c r="F27" s="11">
        <f>IF(  $P27="I", ('Série Encadeada'!F27/'Série Encadeada'!F23-1)*100,  IF($P27="II", (AVERAGE('Série Encadeada'!F26:F27)/AVERAGE('Série Encadeada'!F22:F23)-1)*100,  IF($P27="III", (AVERAGE('Série Encadeada'!F25:F27)/AVERAGE('Série Encadeada'!F21:F23)-1)*100, (AVERAGE('Série Encadeada'!F24:F27)/AVERAGE('Série Encadeada'!F20:F23)-1)*100 ) ) )</f>
        <v>19.500559884291402</v>
      </c>
      <c r="G27" s="12">
        <f>IF(  $P27="I", ('Série Encadeada'!G27/'Série Encadeada'!G23-1)*100,  IF($P27="II", (AVERAGE('Série Encadeada'!G26:G27)/AVERAGE('Série Encadeada'!G22:G23)-1)*100,  IF($P27="III", (AVERAGE('Série Encadeada'!G25:G27)/AVERAGE('Série Encadeada'!G21:G23)-1)*100, (AVERAGE('Série Encadeada'!G24:G27)/AVERAGE('Série Encadeada'!G20:G23)-1)*100 ) ) )</f>
        <v>8.504233572325127</v>
      </c>
      <c r="H27" s="11">
        <f>IF(  $P27="I", ('Série Encadeada'!H27/'Série Encadeada'!H23-1)*100,  IF($P27="II", (AVERAGE('Série Encadeada'!H26:H27)/AVERAGE('Série Encadeada'!H22:H23)-1)*100,  IF($P27="III", (AVERAGE('Série Encadeada'!H25:H27)/AVERAGE('Série Encadeada'!H21:H23)-1)*100, (AVERAGE('Série Encadeada'!H24:H27)/AVERAGE('Série Encadeada'!H20:H23)-1)*100 ) ) )</f>
        <v>6.7766840227413638</v>
      </c>
      <c r="I27" s="11">
        <f>IF(  $P27="I", ('Série Encadeada'!I27/'Série Encadeada'!I23-1)*100,  IF($P27="II", (AVERAGE('Série Encadeada'!I26:I27)/AVERAGE('Série Encadeada'!I22:I23)-1)*100,  IF($P27="III", (AVERAGE('Série Encadeada'!I25:I27)/AVERAGE('Série Encadeada'!I21:I23)-1)*100, (AVERAGE('Série Encadeada'!I24:I27)/AVERAGE('Série Encadeada'!I20:I23)-1)*100 ) ) )</f>
        <v>3.0418275216868906</v>
      </c>
      <c r="J27" s="11">
        <f>IF(  $P27="I", ('Série Encadeada'!J27/'Série Encadeada'!J23-1)*100,  IF($P27="II", (AVERAGE('Série Encadeada'!J26:J27)/AVERAGE('Série Encadeada'!J22:J23)-1)*100,  IF($P27="III", (AVERAGE('Série Encadeada'!J25:J27)/AVERAGE('Série Encadeada'!J21:J23)-1)*100, (AVERAGE('Série Encadeada'!J24:J27)/AVERAGE('Série Encadeada'!J20:J23)-1)*100 ) ) )</f>
        <v>5.2363431262915983</v>
      </c>
      <c r="K27" s="11">
        <f>IF(  $P27="I", ('Série Encadeada'!K27/'Série Encadeada'!K23-1)*100,  IF($P27="II", (AVERAGE('Série Encadeada'!K26:K27)/AVERAGE('Série Encadeada'!K22:K23)-1)*100,  IF($P27="III", (AVERAGE('Série Encadeada'!K25:K27)/AVERAGE('Série Encadeada'!K21:K23)-1)*100, (AVERAGE('Série Encadeada'!K24:K27)/AVERAGE('Série Encadeada'!K20:K23)-1)*100 ) ) )</f>
        <v>2.5836258795936873</v>
      </c>
      <c r="L27" s="12">
        <f>IF(  $P27="I", ('Série Encadeada'!L27/'Série Encadeada'!L23-1)*100,  IF($P27="II", (AVERAGE('Série Encadeada'!L26:L27)/AVERAGE('Série Encadeada'!L22:L23)-1)*100,  IF($P27="III", (AVERAGE('Série Encadeada'!L25:L27)/AVERAGE('Série Encadeada'!L21:L23)-1)*100, (AVERAGE('Série Encadeada'!L24:L27)/AVERAGE('Série Encadeada'!L20:L23)-1)*100 ) ) )</f>
        <v>4.6804847562777807</v>
      </c>
      <c r="M27" s="10">
        <f>IF(  $P27="I", ('Série Encadeada'!M27/'Série Encadeada'!M23-1)*100,  IF($P27="II", (AVERAGE('Série Encadeada'!M26:M27)/AVERAGE('Série Encadeada'!M22:M23)-1)*100,  IF($P27="III", (AVERAGE('Série Encadeada'!M25:M27)/AVERAGE('Série Encadeada'!M21:M23)-1)*100, (AVERAGE('Série Encadeada'!M24:M27)/AVERAGE('Série Encadeada'!M20:M23)-1)*100 ) ) )</f>
        <v>4.9394191571748403</v>
      </c>
      <c r="N27" s="13">
        <f>IF(  $P27="I", ('Série Encadeada'!N27/'Série Encadeada'!N23-1)*100,  IF($P27="II", (AVERAGE('Série Encadeada'!N26:N27)/AVERAGE('Série Encadeada'!N22:N23)-1)*100,  IF($P27="III", (AVERAGE('Série Encadeada'!N25:N27)/AVERAGE('Série Encadeada'!N21:N23)-1)*100, (AVERAGE('Série Encadeada'!N24:N27)/AVERAGE('Série Encadeada'!N20:N23)-1)*100 ) ) )</f>
        <v>7.5063153040753727</v>
      </c>
      <c r="O27" s="10">
        <f>IF(  $P27="I", ('Série Encadeada'!O27/'Série Encadeada'!O23-1)*100,  IF($P27="II", (AVERAGE('Série Encadeada'!O26:O27)/AVERAGE('Série Encadeada'!O22:O23)-1)*100,  IF($P27="III", (AVERAGE('Série Encadeada'!O25:O27)/AVERAGE('Série Encadeada'!O21:O23)-1)*100, (AVERAGE('Série Encadeada'!O24:O27)/AVERAGE('Série Encadeada'!O20:O23)-1)*100 ) ) )</f>
        <v>5.2897144907997129</v>
      </c>
      <c r="P27" s="129" t="s">
        <v>6</v>
      </c>
      <c r="S27" s="120"/>
    </row>
    <row r="28" spans="1:19" s="85" customFormat="1" ht="12.95" customHeight="1" x14ac:dyDescent="0.2">
      <c r="A28" s="9" t="s">
        <v>64</v>
      </c>
      <c r="B28" s="91">
        <f>IF(  $P28="I", ('Série Encadeada'!B28/'Série Encadeada'!B24-1)*100,  IF($P28="II", (AVERAGE('Série Encadeada'!B27:B28)/AVERAGE('Série Encadeada'!B23:B24)-1)*100,  IF($P28="III", (AVERAGE('Série Encadeada'!B26:B28)/AVERAGE('Série Encadeada'!B22:B24)-1)*100, (AVERAGE('Série Encadeada'!B25:B28)/AVERAGE('Série Encadeada'!B21:B24)-1)*100 ) ) )</f>
        <v>-7.840094580097368</v>
      </c>
      <c r="C28" s="92">
        <f>IF(  $P28="I", ('Série Encadeada'!C28/'Série Encadeada'!C24-1)*100,  IF($P28="II", (AVERAGE('Série Encadeada'!C27:C28)/AVERAGE('Série Encadeada'!C23:C24)-1)*100,  IF($P28="III", (AVERAGE('Série Encadeada'!C26:C28)/AVERAGE('Série Encadeada'!C22:C24)-1)*100, (AVERAGE('Série Encadeada'!C25:C28)/AVERAGE('Série Encadeada'!C21:C24)-1)*100 ) ) )</f>
        <v>12.923649956333193</v>
      </c>
      <c r="D28" s="92">
        <f>IF(  $P28="I", ('Série Encadeada'!D28/'Série Encadeada'!D24-1)*100,  IF($P28="II", (AVERAGE('Série Encadeada'!D27:D28)/AVERAGE('Série Encadeada'!D23:D24)-1)*100,  IF($P28="III", (AVERAGE('Série Encadeada'!D26:D28)/AVERAGE('Série Encadeada'!D22:D24)-1)*100, (AVERAGE('Série Encadeada'!D25:D28)/AVERAGE('Série Encadeada'!D21:D24)-1)*100 ) ) )</f>
        <v>7.8075225700728446</v>
      </c>
      <c r="E28" s="92">
        <f>IF(  $P28="I", ('Série Encadeada'!E28/'Série Encadeada'!E24-1)*100,  IF($P28="II", (AVERAGE('Série Encadeada'!E27:E28)/AVERAGE('Série Encadeada'!E23:E24)-1)*100,  IF($P28="III", (AVERAGE('Série Encadeada'!E26:E28)/AVERAGE('Série Encadeada'!E22:E24)-1)*100, (AVERAGE('Série Encadeada'!E25:E28)/AVERAGE('Série Encadeada'!E21:E24)-1)*100 ) ) )</f>
        <v>4.4535890770623254</v>
      </c>
      <c r="F28" s="92">
        <f>IF(  $P28="I", ('Série Encadeada'!F28/'Série Encadeada'!F24-1)*100,  IF($P28="II", (AVERAGE('Série Encadeada'!F27:F28)/AVERAGE('Série Encadeada'!F23:F24)-1)*100,  IF($P28="III", (AVERAGE('Série Encadeada'!F26:F28)/AVERAGE('Série Encadeada'!F22:F24)-1)*100, (AVERAGE('Série Encadeada'!F25:F28)/AVERAGE('Série Encadeada'!F21:F24)-1)*100 ) ) )</f>
        <v>19.252264954173338</v>
      </c>
      <c r="G28" s="93">
        <f>IF(  $P28="I", ('Série Encadeada'!G28/'Série Encadeada'!G24-1)*100,  IF($P28="II", (AVERAGE('Série Encadeada'!G27:G28)/AVERAGE('Série Encadeada'!G23:G24)-1)*100,  IF($P28="III", (AVERAGE('Série Encadeada'!G26:G28)/AVERAGE('Série Encadeada'!G22:G24)-1)*100, (AVERAGE('Série Encadeada'!G25:G28)/AVERAGE('Série Encadeada'!G21:G24)-1)*100 ) ) )</f>
        <v>8.9226945477915756</v>
      </c>
      <c r="H28" s="92">
        <f>IF(  $P28="I", ('Série Encadeada'!H28/'Série Encadeada'!H24-1)*100,  IF($P28="II", (AVERAGE('Série Encadeada'!H27:H28)/AVERAGE('Série Encadeada'!H23:H24)-1)*100,  IF($P28="III", (AVERAGE('Série Encadeada'!H26:H28)/AVERAGE('Série Encadeada'!H22:H24)-1)*100, (AVERAGE('Série Encadeada'!H25:H28)/AVERAGE('Série Encadeada'!H21:H24)-1)*100 ) ) )</f>
        <v>6.7829300038383611</v>
      </c>
      <c r="I28" s="92">
        <f>IF(  $P28="I", ('Série Encadeada'!I28/'Série Encadeada'!I24-1)*100,  IF($P28="II", (AVERAGE('Série Encadeada'!I27:I28)/AVERAGE('Série Encadeada'!I23:I24)-1)*100,  IF($P28="III", (AVERAGE('Série Encadeada'!I26:I28)/AVERAGE('Série Encadeada'!I22:I24)-1)*100, (AVERAGE('Série Encadeada'!I25:I28)/AVERAGE('Série Encadeada'!I21:I24)-1)*100 ) ) )</f>
        <v>3.9064961094691819</v>
      </c>
      <c r="J28" s="92">
        <f>IF(  $P28="I", ('Série Encadeada'!J28/'Série Encadeada'!J24-1)*100,  IF($P28="II", (AVERAGE('Série Encadeada'!J27:J28)/AVERAGE('Série Encadeada'!J23:J24)-1)*100,  IF($P28="III", (AVERAGE('Série Encadeada'!J26:J28)/AVERAGE('Série Encadeada'!J22:J24)-1)*100, (AVERAGE('Série Encadeada'!J25:J28)/AVERAGE('Série Encadeada'!J21:J24)-1)*100 ) ) )</f>
        <v>5.1520664371094593</v>
      </c>
      <c r="K28" s="92">
        <f>IF(  $P28="I", ('Série Encadeada'!K28/'Série Encadeada'!K24-1)*100,  IF($P28="II", (AVERAGE('Série Encadeada'!K27:K28)/AVERAGE('Série Encadeada'!K23:K24)-1)*100,  IF($P28="III", (AVERAGE('Série Encadeada'!K26:K28)/AVERAGE('Série Encadeada'!K22:K24)-1)*100, (AVERAGE('Série Encadeada'!K25:K28)/AVERAGE('Série Encadeada'!K21:K24)-1)*100 ) ) )</f>
        <v>2.3224912730845926</v>
      </c>
      <c r="L28" s="93">
        <f>IF(  $P28="I", ('Série Encadeada'!L28/'Série Encadeada'!L24-1)*100,  IF($P28="II", (AVERAGE('Série Encadeada'!L27:L28)/AVERAGE('Série Encadeada'!L23:L24)-1)*100,  IF($P28="III", (AVERAGE('Série Encadeada'!L26:L28)/AVERAGE('Série Encadeada'!L22:L24)-1)*100, (AVERAGE('Série Encadeada'!L25:L28)/AVERAGE('Série Encadeada'!L21:L24)-1)*100 ) ) )</f>
        <v>4.6658359142610628</v>
      </c>
      <c r="M28" s="91">
        <f>IF(  $P28="I", ('Série Encadeada'!M28/'Série Encadeada'!M24-1)*100,  IF($P28="II", (AVERAGE('Série Encadeada'!M27:M28)/AVERAGE('Série Encadeada'!M23:M24)-1)*100,  IF($P28="III", (AVERAGE('Série Encadeada'!M26:M28)/AVERAGE('Série Encadeada'!M22:M24)-1)*100, (AVERAGE('Série Encadeada'!M25:M28)/AVERAGE('Série Encadeada'!M21:M24)-1)*100 ) ) )</f>
        <v>5.1582968478407265</v>
      </c>
      <c r="N28" s="94">
        <f>IF(  $P28="I", ('Série Encadeada'!N28/'Série Encadeada'!N24-1)*100,  IF($P28="II", (AVERAGE('Série Encadeada'!N27:N28)/AVERAGE('Série Encadeada'!N23:N24)-1)*100,  IF($P28="III", (AVERAGE('Série Encadeada'!N26:N28)/AVERAGE('Série Encadeada'!N22:N24)-1)*100, (AVERAGE('Série Encadeada'!N25:N28)/AVERAGE('Série Encadeada'!N21:N24)-1)*100 ) ) )</f>
        <v>7.8697160408979672</v>
      </c>
      <c r="O28" s="91">
        <f>IF(  $P28="I", ('Série Encadeada'!O28/'Série Encadeada'!O24-1)*100,  IF($P28="II", (AVERAGE('Série Encadeada'!O27:O28)/AVERAGE('Série Encadeada'!O23:O24)-1)*100,  IF($P28="III", (AVERAGE('Série Encadeada'!O26:O28)/AVERAGE('Série Encadeada'!O22:O24)-1)*100, (AVERAGE('Série Encadeada'!O25:O28)/AVERAGE('Série Encadeada'!O21:O24)-1)*100 ) ) )</f>
        <v>5.5249148749756616</v>
      </c>
      <c r="P28" s="129"/>
      <c r="S28" s="120"/>
    </row>
    <row r="29" spans="1:19" s="85" customFormat="1" ht="12.95" customHeight="1" x14ac:dyDescent="0.2">
      <c r="A29" s="14" t="s">
        <v>28</v>
      </c>
      <c r="B29" s="87">
        <f>IF(  $P29="I", ('Série Encadeada'!B29/'Série Encadeada'!B25-1)*100,  IF($P29="II", (AVERAGE('Série Encadeada'!B28:B29)/AVERAGE('Série Encadeada'!B24:B25)-1)*100,  IF($P29="III", (AVERAGE('Série Encadeada'!B27:B29)/AVERAGE('Série Encadeada'!B23:B25)-1)*100, (AVERAGE('Série Encadeada'!B26:B29)/AVERAGE('Série Encadeada'!B22:B25)-1)*100 ) ) )</f>
        <v>19.663711937454288</v>
      </c>
      <c r="C29" s="88">
        <f>IF(  $P29="I", ('Série Encadeada'!C29/'Série Encadeada'!C25-1)*100,  IF($P29="II", (AVERAGE('Série Encadeada'!C28:C29)/AVERAGE('Série Encadeada'!C24:C25)-1)*100,  IF($P29="III", (AVERAGE('Série Encadeada'!C27:C29)/AVERAGE('Série Encadeada'!C23:C25)-1)*100, (AVERAGE('Série Encadeada'!C26:C29)/AVERAGE('Série Encadeada'!C22:C25)-1)*100 ) ) )</f>
        <v>12.628780556965879</v>
      </c>
      <c r="D29" s="88">
        <f>IF(  $P29="I", ('Série Encadeada'!D29/'Série Encadeada'!D25-1)*100,  IF($P29="II", (AVERAGE('Série Encadeada'!D28:D29)/AVERAGE('Série Encadeada'!D24:D25)-1)*100,  IF($P29="III", (AVERAGE('Série Encadeada'!D27:D29)/AVERAGE('Série Encadeada'!D23:D25)-1)*100, (AVERAGE('Série Encadeada'!D26:D29)/AVERAGE('Série Encadeada'!D22:D25)-1)*100 ) ) )</f>
        <v>6.581581268047465</v>
      </c>
      <c r="E29" s="88">
        <f>IF(  $P29="I", ('Série Encadeada'!E29/'Série Encadeada'!E25-1)*100,  IF($P29="II", (AVERAGE('Série Encadeada'!E28:E29)/AVERAGE('Série Encadeada'!E24:E25)-1)*100,  IF($P29="III", (AVERAGE('Série Encadeada'!E27:E29)/AVERAGE('Série Encadeada'!E23:E25)-1)*100, (AVERAGE('Série Encadeada'!E26:E29)/AVERAGE('Série Encadeada'!E22:E25)-1)*100 ) ) )</f>
        <v>-0.7759960903113261</v>
      </c>
      <c r="F29" s="88">
        <f>IF(  $P29="I", ('Série Encadeada'!F29/'Série Encadeada'!F25-1)*100,  IF($P29="II", (AVERAGE('Série Encadeada'!F28:F29)/AVERAGE('Série Encadeada'!F24:F25)-1)*100,  IF($P29="III", (AVERAGE('Série Encadeada'!F27:F29)/AVERAGE('Série Encadeada'!F23:F25)-1)*100, (AVERAGE('Série Encadeada'!F26:F29)/AVERAGE('Série Encadeada'!F22:F25)-1)*100 ) ) )</f>
        <v>-3.6810799733494992</v>
      </c>
      <c r="G29" s="89">
        <f>IF(  $P29="I", ('Série Encadeada'!G29/'Série Encadeada'!G25-1)*100,  IF($P29="II", (AVERAGE('Série Encadeada'!G28:G29)/AVERAGE('Série Encadeada'!G24:G25)-1)*100,  IF($P29="III", (AVERAGE('Série Encadeada'!G27:G29)/AVERAGE('Série Encadeada'!G23:G25)-1)*100, (AVERAGE('Série Encadeada'!G26:G29)/AVERAGE('Série Encadeada'!G22:G25)-1)*100 ) ) )</f>
        <v>4.0889847592591178</v>
      </c>
      <c r="H29" s="88">
        <f>IF(  $P29="I", ('Série Encadeada'!H29/'Série Encadeada'!H25-1)*100,  IF($P29="II", (AVERAGE('Série Encadeada'!H28:H29)/AVERAGE('Série Encadeada'!H24:H25)-1)*100,  IF($P29="III", (AVERAGE('Série Encadeada'!H27:H29)/AVERAGE('Série Encadeada'!H23:H25)-1)*100, (AVERAGE('Série Encadeada'!H26:H29)/AVERAGE('Série Encadeada'!H22:H25)-1)*100 ) ) )</f>
        <v>6.3125027214271379</v>
      </c>
      <c r="I29" s="88">
        <f>IF(  $P29="I", ('Série Encadeada'!I29/'Série Encadeada'!I25-1)*100,  IF($P29="II", (AVERAGE('Série Encadeada'!I28:I29)/AVERAGE('Série Encadeada'!I24:I25)-1)*100,  IF($P29="III", (AVERAGE('Série Encadeada'!I27:I29)/AVERAGE('Série Encadeada'!I23:I25)-1)*100, (AVERAGE('Série Encadeada'!I26:I29)/AVERAGE('Série Encadeada'!I22:I25)-1)*100 ) ) )</f>
        <v>5.6542090892382157</v>
      </c>
      <c r="J29" s="88">
        <f>IF(  $P29="I", ('Série Encadeada'!J29/'Série Encadeada'!J25-1)*100,  IF($P29="II", (AVERAGE('Série Encadeada'!J28:J29)/AVERAGE('Série Encadeada'!J24:J25)-1)*100,  IF($P29="III", (AVERAGE('Série Encadeada'!J27:J29)/AVERAGE('Série Encadeada'!J23:J25)-1)*100, (AVERAGE('Série Encadeada'!J26:J29)/AVERAGE('Série Encadeada'!J22:J25)-1)*100 ) ) )</f>
        <v>6.1360919511398881</v>
      </c>
      <c r="K29" s="88">
        <f>IF(  $P29="I", ('Série Encadeada'!K29/'Série Encadeada'!K25-1)*100,  IF($P29="II", (AVERAGE('Série Encadeada'!K28:K29)/AVERAGE('Série Encadeada'!K24:K25)-1)*100,  IF($P29="III", (AVERAGE('Série Encadeada'!K27:K29)/AVERAGE('Série Encadeada'!K23:K25)-1)*100, (AVERAGE('Série Encadeada'!K26:K29)/AVERAGE('Série Encadeada'!K22:K25)-1)*100 ) ) )</f>
        <v>0.59939728438933582</v>
      </c>
      <c r="L29" s="89">
        <f>IF(  $P29="I", ('Série Encadeada'!L29/'Série Encadeada'!L25-1)*100,  IF($P29="II", (AVERAGE('Série Encadeada'!L28:L29)/AVERAGE('Série Encadeada'!L24:L25)-1)*100,  IF($P29="III", (AVERAGE('Série Encadeada'!L27:L29)/AVERAGE('Série Encadeada'!L23:L25)-1)*100, (AVERAGE('Série Encadeada'!L26:L29)/AVERAGE('Série Encadeada'!L22:L25)-1)*100 ) ) )</f>
        <v>4.7886506388311156</v>
      </c>
      <c r="M29" s="87">
        <f>IF(  $P29="I", ('Série Encadeada'!M29/'Série Encadeada'!M25-1)*100,  IF($P29="II", (AVERAGE('Série Encadeada'!M28:M29)/AVERAGE('Série Encadeada'!M24:M25)-1)*100,  IF($P29="III", (AVERAGE('Série Encadeada'!M27:M29)/AVERAGE('Série Encadeada'!M23:M25)-1)*100, (AVERAGE('Série Encadeada'!M26:M29)/AVERAGE('Série Encadeada'!M22:M25)-1)*100 ) ) )</f>
        <v>5.263320419929407</v>
      </c>
      <c r="N29" s="86">
        <f>IF(  $P29="I", ('Série Encadeada'!N29/'Série Encadeada'!N25-1)*100,  IF($P29="II", (AVERAGE('Série Encadeada'!N28:N29)/AVERAGE('Série Encadeada'!N24:N25)-1)*100,  IF($P29="III", (AVERAGE('Série Encadeada'!N27:N29)/AVERAGE('Série Encadeada'!N23:N25)-1)*100, (AVERAGE('Série Encadeada'!N26:N29)/AVERAGE('Série Encadeada'!N22:N25)-1)*100 ) ) )</f>
        <v>7.3535384383871305</v>
      </c>
      <c r="O29" s="87">
        <f>IF(  $P29="I", ('Série Encadeada'!O29/'Série Encadeada'!O25-1)*100,  IF($P29="II", (AVERAGE('Série Encadeada'!O28:O29)/AVERAGE('Série Encadeada'!O24:O25)-1)*100,  IF($P29="III", (AVERAGE('Série Encadeada'!O27:O29)/AVERAGE('Série Encadeada'!O23:O25)-1)*100, (AVERAGE('Série Encadeada'!O26:O29)/AVERAGE('Série Encadeada'!O22:O25)-1)*100 ) ) )</f>
        <v>5.5490897719147059</v>
      </c>
      <c r="P29" s="129" t="s">
        <v>4</v>
      </c>
      <c r="S29" s="120"/>
    </row>
    <row r="30" spans="1:19" s="85" customFormat="1" ht="12.95" customHeight="1" x14ac:dyDescent="0.2">
      <c r="A30" s="14" t="s">
        <v>41</v>
      </c>
      <c r="B30" s="87">
        <f>IF(  $P30="I", ('Série Encadeada'!B30/'Série Encadeada'!B26-1)*100,  IF($P30="II", (AVERAGE('Série Encadeada'!B29:B30)/AVERAGE('Série Encadeada'!B25:B26)-1)*100,  IF($P30="III", (AVERAGE('Série Encadeada'!B28:B30)/AVERAGE('Série Encadeada'!B24:B26)-1)*100, (AVERAGE('Série Encadeada'!B27:B30)/AVERAGE('Série Encadeada'!B23:B26)-1)*100 ) ) )</f>
        <v>23.330411984576394</v>
      </c>
      <c r="C30" s="88">
        <f>IF(  $P30="I", ('Série Encadeada'!C30/'Série Encadeada'!C26-1)*100,  IF($P30="II", (AVERAGE('Série Encadeada'!C29:C30)/AVERAGE('Série Encadeada'!C25:C26)-1)*100,  IF($P30="III", (AVERAGE('Série Encadeada'!C28:C30)/AVERAGE('Série Encadeada'!C24:C26)-1)*100, (AVERAGE('Série Encadeada'!C27:C30)/AVERAGE('Série Encadeada'!C23:C26)-1)*100 ) ) )</f>
        <v>8.4969006242135094</v>
      </c>
      <c r="D30" s="88">
        <f>IF(  $P30="I", ('Série Encadeada'!D30/'Série Encadeada'!D26-1)*100,  IF($P30="II", (AVERAGE('Série Encadeada'!D29:D30)/AVERAGE('Série Encadeada'!D25:D26)-1)*100,  IF($P30="III", (AVERAGE('Série Encadeada'!D28:D30)/AVERAGE('Série Encadeada'!D24:D26)-1)*100, (AVERAGE('Série Encadeada'!D27:D30)/AVERAGE('Série Encadeada'!D23:D26)-1)*100 ) ) )</f>
        <v>6.2592830506929209</v>
      </c>
      <c r="E30" s="88">
        <f>IF(  $P30="I", ('Série Encadeada'!E30/'Série Encadeada'!E26-1)*100,  IF($P30="II", (AVERAGE('Série Encadeada'!E29:E30)/AVERAGE('Série Encadeada'!E25:E26)-1)*100,  IF($P30="III", (AVERAGE('Série Encadeada'!E28:E30)/AVERAGE('Série Encadeada'!E24:E26)-1)*100, (AVERAGE('Série Encadeada'!E27:E30)/AVERAGE('Série Encadeada'!E23:E26)-1)*100 ) ) )</f>
        <v>2.4566411473686545</v>
      </c>
      <c r="F30" s="88">
        <f>IF(  $P30="I", ('Série Encadeada'!F30/'Série Encadeada'!F26-1)*100,  IF($P30="II", (AVERAGE('Série Encadeada'!F29:F30)/AVERAGE('Série Encadeada'!F25:F26)-1)*100,  IF($P30="III", (AVERAGE('Série Encadeada'!F28:F30)/AVERAGE('Série Encadeada'!F24:F26)-1)*100, (AVERAGE('Série Encadeada'!F27:F30)/AVERAGE('Série Encadeada'!F23:F26)-1)*100 ) ) )</f>
        <v>-3.0206471381692745</v>
      </c>
      <c r="G30" s="89">
        <f>IF(  $P30="I", ('Série Encadeada'!G30/'Série Encadeada'!G26-1)*100,  IF($P30="II", (AVERAGE('Série Encadeada'!G29:G30)/AVERAGE('Série Encadeada'!G25:G26)-1)*100,  IF($P30="III", (AVERAGE('Série Encadeada'!G28:G30)/AVERAGE('Série Encadeada'!G24:G26)-1)*100, (AVERAGE('Série Encadeada'!G27:G30)/AVERAGE('Série Encadeada'!G23:G26)-1)*100 ) ) )</f>
        <v>4.3141368468777586</v>
      </c>
      <c r="H30" s="88">
        <f>IF(  $P30="I", ('Série Encadeada'!H30/'Série Encadeada'!H26-1)*100,  IF($P30="II", (AVERAGE('Série Encadeada'!H29:H30)/AVERAGE('Série Encadeada'!H25:H26)-1)*100,  IF($P30="III", (AVERAGE('Série Encadeada'!H28:H30)/AVERAGE('Série Encadeada'!H24:H26)-1)*100, (AVERAGE('Série Encadeada'!H27:H30)/AVERAGE('Série Encadeada'!H23:H26)-1)*100 ) ) )</f>
        <v>6.0819470223981265</v>
      </c>
      <c r="I30" s="88">
        <f>IF(  $P30="I", ('Série Encadeada'!I30/'Série Encadeada'!I26-1)*100,  IF($P30="II", (AVERAGE('Série Encadeada'!I29:I30)/AVERAGE('Série Encadeada'!I25:I26)-1)*100,  IF($P30="III", (AVERAGE('Série Encadeada'!I28:I30)/AVERAGE('Série Encadeada'!I24:I26)-1)*100, (AVERAGE('Série Encadeada'!I27:I30)/AVERAGE('Série Encadeada'!I23:I26)-1)*100 ) ) )</f>
        <v>7.6209071089853087</v>
      </c>
      <c r="J30" s="88">
        <f>IF(  $P30="I", ('Série Encadeada'!J30/'Série Encadeada'!J26-1)*100,  IF($P30="II", (AVERAGE('Série Encadeada'!J29:J30)/AVERAGE('Série Encadeada'!J25:J26)-1)*100,  IF($P30="III", (AVERAGE('Série Encadeada'!J28:J30)/AVERAGE('Série Encadeada'!J24:J26)-1)*100, (AVERAGE('Série Encadeada'!J27:J30)/AVERAGE('Série Encadeada'!J23:J26)-1)*100 ) ) )</f>
        <v>6.0560013125543488</v>
      </c>
      <c r="K30" s="88">
        <f>IF(  $P30="I", ('Série Encadeada'!K30/'Série Encadeada'!K26-1)*100,  IF($P30="II", (AVERAGE('Série Encadeada'!K29:K30)/AVERAGE('Série Encadeada'!K25:K26)-1)*100,  IF($P30="III", (AVERAGE('Série Encadeada'!K28:K30)/AVERAGE('Série Encadeada'!K24:K26)-1)*100, (AVERAGE('Série Encadeada'!K27:K30)/AVERAGE('Série Encadeada'!K23:K26)-1)*100 ) ) )</f>
        <v>1.3381223993767399</v>
      </c>
      <c r="L30" s="89">
        <f>IF(  $P30="I", ('Série Encadeada'!L30/'Série Encadeada'!L26-1)*100,  IF($P30="II", (AVERAGE('Série Encadeada'!L29:L30)/AVERAGE('Série Encadeada'!L25:L26)-1)*100,  IF($P30="III", (AVERAGE('Série Encadeada'!L28:L30)/AVERAGE('Série Encadeada'!L24:L26)-1)*100, (AVERAGE('Série Encadeada'!L27:L30)/AVERAGE('Série Encadeada'!L23:L26)-1)*100 ) ) )</f>
        <v>5.075374560258461</v>
      </c>
      <c r="M30" s="87">
        <f>IF(  $P30="I", ('Série Encadeada'!M30/'Série Encadeada'!M26-1)*100,  IF($P30="II", (AVERAGE('Série Encadeada'!M29:M30)/AVERAGE('Série Encadeada'!M25:M26)-1)*100,  IF($P30="III", (AVERAGE('Série Encadeada'!M28:M30)/AVERAGE('Série Encadeada'!M24:M26)-1)*100, (AVERAGE('Série Encadeada'!M27:M30)/AVERAGE('Série Encadeada'!M23:M26)-1)*100 ) ) )</f>
        <v>5.9550790455505043</v>
      </c>
      <c r="N30" s="86">
        <f>IF(  $P30="I", ('Série Encadeada'!N30/'Série Encadeada'!N26-1)*100,  IF($P30="II", (AVERAGE('Série Encadeada'!N29:N30)/AVERAGE('Série Encadeada'!N25:N26)-1)*100,  IF($P30="III", (AVERAGE('Série Encadeada'!N28:N30)/AVERAGE('Série Encadeada'!N24:N26)-1)*100, (AVERAGE('Série Encadeada'!N27:N30)/AVERAGE('Série Encadeada'!N23:N26)-1)*100 ) ) )</f>
        <v>7.8796612255156884</v>
      </c>
      <c r="O30" s="87">
        <f>IF(  $P30="I", ('Série Encadeada'!O30/'Série Encadeada'!O26-1)*100,  IF($P30="II", (AVERAGE('Série Encadeada'!O29:O30)/AVERAGE('Série Encadeada'!O25:O26)-1)*100,  IF($P30="III", (AVERAGE('Série Encadeada'!O28:O30)/AVERAGE('Série Encadeada'!O24:O26)-1)*100, (AVERAGE('Série Encadeada'!O27:O30)/AVERAGE('Série Encadeada'!O23:O26)-1)*100 ) ) )</f>
        <v>6.2162263245236549</v>
      </c>
      <c r="P30" s="129" t="s">
        <v>5</v>
      </c>
      <c r="S30" s="120"/>
    </row>
    <row r="31" spans="1:19" s="85" customFormat="1" ht="12.95" customHeight="1" x14ac:dyDescent="0.2">
      <c r="A31" s="14" t="s">
        <v>53</v>
      </c>
      <c r="B31" s="87">
        <f>IF(  $P31="I", ('Série Encadeada'!B31/'Série Encadeada'!B27-1)*100,  IF($P31="II", (AVERAGE('Série Encadeada'!B30:B31)/AVERAGE('Série Encadeada'!B26:B27)-1)*100,  IF($P31="III", (AVERAGE('Série Encadeada'!B29:B31)/AVERAGE('Série Encadeada'!B25:B27)-1)*100, (AVERAGE('Série Encadeada'!B28:B31)/AVERAGE('Série Encadeada'!B24:B27)-1)*100 ) ) )</f>
        <v>21.398670822758348</v>
      </c>
      <c r="C31" s="88">
        <f>IF(  $P31="I", ('Série Encadeada'!C31/'Série Encadeada'!C27-1)*100,  IF($P31="II", (AVERAGE('Série Encadeada'!C30:C31)/AVERAGE('Série Encadeada'!C26:C27)-1)*100,  IF($P31="III", (AVERAGE('Série Encadeada'!C29:C31)/AVERAGE('Série Encadeada'!C25:C27)-1)*100, (AVERAGE('Série Encadeada'!C28:C31)/AVERAGE('Série Encadeada'!C24:C27)-1)*100 ) ) )</f>
        <v>9.0107843144369149</v>
      </c>
      <c r="D31" s="88">
        <f>IF(  $P31="I", ('Série Encadeada'!D31/'Série Encadeada'!D27-1)*100,  IF($P31="II", (AVERAGE('Série Encadeada'!D30:D31)/AVERAGE('Série Encadeada'!D26:D27)-1)*100,  IF($P31="III", (AVERAGE('Série Encadeada'!D29:D31)/AVERAGE('Série Encadeada'!D25:D27)-1)*100, (AVERAGE('Série Encadeada'!D28:D31)/AVERAGE('Série Encadeada'!D24:D27)-1)*100 ) ) )</f>
        <v>6.5830549212652967</v>
      </c>
      <c r="E31" s="88">
        <f>IF(  $P31="I", ('Série Encadeada'!E31/'Série Encadeada'!E27-1)*100,  IF($P31="II", (AVERAGE('Série Encadeada'!E30:E31)/AVERAGE('Série Encadeada'!E26:E27)-1)*100,  IF($P31="III", (AVERAGE('Série Encadeada'!E29:E31)/AVERAGE('Série Encadeada'!E25:E27)-1)*100, (AVERAGE('Série Encadeada'!E28:E31)/AVERAGE('Série Encadeada'!E24:E27)-1)*100 ) ) )</f>
        <v>3.9501104383512065</v>
      </c>
      <c r="F31" s="88">
        <f>IF(  $P31="I", ('Série Encadeada'!F31/'Série Encadeada'!F27-1)*100,  IF($P31="II", (AVERAGE('Série Encadeada'!F30:F31)/AVERAGE('Série Encadeada'!F26:F27)-1)*100,  IF($P31="III", (AVERAGE('Série Encadeada'!F29:F31)/AVERAGE('Série Encadeada'!F25:F27)-1)*100, (AVERAGE('Série Encadeada'!F28:F31)/AVERAGE('Série Encadeada'!F24:F27)-1)*100 ) ) )</f>
        <v>-2.0120686834451118</v>
      </c>
      <c r="G31" s="89">
        <f>IF(  $P31="I", ('Série Encadeada'!G31/'Série Encadeada'!G27-1)*100,  IF($P31="II", (AVERAGE('Série Encadeada'!G30:G31)/AVERAGE('Série Encadeada'!G26:G27)-1)*100,  IF($P31="III", (AVERAGE('Série Encadeada'!G29:G31)/AVERAGE('Série Encadeada'!G25:G27)-1)*100, (AVERAGE('Série Encadeada'!G28:G31)/AVERAGE('Série Encadeada'!G24:G27)-1)*100 ) ) )</f>
        <v>4.9569625262346539</v>
      </c>
      <c r="H31" s="88">
        <f>IF(  $P31="I", ('Série Encadeada'!H31/'Série Encadeada'!H27-1)*100,  IF($P31="II", (AVERAGE('Série Encadeada'!H30:H31)/AVERAGE('Série Encadeada'!H26:H27)-1)*100,  IF($P31="III", (AVERAGE('Série Encadeada'!H29:H31)/AVERAGE('Série Encadeada'!H25:H27)-1)*100, (AVERAGE('Série Encadeada'!H28:H31)/AVERAGE('Série Encadeada'!H24:H27)-1)*100 ) ) )</f>
        <v>6.368732493645668</v>
      </c>
      <c r="I31" s="88">
        <f>IF(  $P31="I", ('Série Encadeada'!I31/'Série Encadeada'!I27-1)*100,  IF($P31="II", (AVERAGE('Série Encadeada'!I30:I31)/AVERAGE('Série Encadeada'!I26:I27)-1)*100,  IF($P31="III", (AVERAGE('Série Encadeada'!I29:I31)/AVERAGE('Série Encadeada'!I25:I27)-1)*100, (AVERAGE('Série Encadeada'!I28:I31)/AVERAGE('Série Encadeada'!I24:I27)-1)*100 ) ) )</f>
        <v>7.4861408718557731</v>
      </c>
      <c r="J31" s="88">
        <f>IF(  $P31="I", ('Série Encadeada'!J31/'Série Encadeada'!J27-1)*100,  IF($P31="II", (AVERAGE('Série Encadeada'!J30:J31)/AVERAGE('Série Encadeada'!J26:J27)-1)*100,  IF($P31="III", (AVERAGE('Série Encadeada'!J29:J31)/AVERAGE('Série Encadeada'!J25:J27)-1)*100, (AVERAGE('Série Encadeada'!J28:J31)/AVERAGE('Série Encadeada'!J24:J27)-1)*100 ) ) )</f>
        <v>6.1519805708670328</v>
      </c>
      <c r="K31" s="88">
        <f>IF(  $P31="I", ('Série Encadeada'!K31/'Série Encadeada'!K27-1)*100,  IF($P31="II", (AVERAGE('Série Encadeada'!K30:K31)/AVERAGE('Série Encadeada'!K26:K27)-1)*100,  IF($P31="III", (AVERAGE('Série Encadeada'!K29:K31)/AVERAGE('Série Encadeada'!K25:K27)-1)*100, (AVERAGE('Série Encadeada'!K28:K31)/AVERAGE('Série Encadeada'!K24:K27)-1)*100 ) ) )</f>
        <v>1.634946393527259</v>
      </c>
      <c r="L31" s="89">
        <f>IF(  $P31="I", ('Série Encadeada'!L31/'Série Encadeada'!L27-1)*100,  IF($P31="II", (AVERAGE('Série Encadeada'!L30:L31)/AVERAGE('Série Encadeada'!L26:L27)-1)*100,  IF($P31="III", (AVERAGE('Série Encadeada'!L29:L31)/AVERAGE('Série Encadeada'!L25:L27)-1)*100, (AVERAGE('Série Encadeada'!L28:L31)/AVERAGE('Série Encadeada'!L24:L27)-1)*100 ) ) )</f>
        <v>5.2717971849997269</v>
      </c>
      <c r="M31" s="87">
        <f>IF(  $P31="I", ('Série Encadeada'!M31/'Série Encadeada'!M27-1)*100,  IF($P31="II", (AVERAGE('Série Encadeada'!M30:M31)/AVERAGE('Série Encadeada'!M26:M27)-1)*100,  IF($P31="III", (AVERAGE('Série Encadeada'!M29:M31)/AVERAGE('Série Encadeada'!M25:M27)-1)*100, (AVERAGE('Série Encadeada'!M28:M31)/AVERAGE('Série Encadeada'!M24:M27)-1)*100 ) ) )</f>
        <v>6.2365275780828622</v>
      </c>
      <c r="N31" s="86">
        <f>IF(  $P31="I", ('Série Encadeada'!N31/'Série Encadeada'!N27-1)*100,  IF($P31="II", (AVERAGE('Série Encadeada'!N30:N31)/AVERAGE('Série Encadeada'!N26:N27)-1)*100,  IF($P31="III", (AVERAGE('Série Encadeada'!N29:N31)/AVERAGE('Série Encadeada'!N25:N27)-1)*100, (AVERAGE('Série Encadeada'!N28:N31)/AVERAGE('Série Encadeada'!N24:N27)-1)*100 ) ) )</f>
        <v>8.2511633613667978</v>
      </c>
      <c r="O31" s="87">
        <f>IF(  $P31="I", ('Série Encadeada'!O31/'Série Encadeada'!O27-1)*100,  IF($P31="II", (AVERAGE('Série Encadeada'!O30:O31)/AVERAGE('Série Encadeada'!O26:O27)-1)*100,  IF($P31="III", (AVERAGE('Série Encadeada'!O29:O31)/AVERAGE('Série Encadeada'!O25:O27)-1)*100, (AVERAGE('Série Encadeada'!O28:O31)/AVERAGE('Série Encadeada'!O24:O27)-1)*100 ) ) )</f>
        <v>6.5098869843589702</v>
      </c>
      <c r="P31" s="129" t="s">
        <v>6</v>
      </c>
      <c r="S31" s="120"/>
    </row>
    <row r="32" spans="1:19" s="85" customFormat="1" ht="12.95" customHeight="1" x14ac:dyDescent="0.2">
      <c r="A32" s="14" t="s">
        <v>65</v>
      </c>
      <c r="B32" s="87">
        <f>IF(  $P32="I", ('Série Encadeada'!B32/'Série Encadeada'!B28-1)*100,  IF($P32="II", (AVERAGE('Série Encadeada'!B31:B32)/AVERAGE('Série Encadeada'!B27:B28)-1)*100,  IF($P32="III", (AVERAGE('Série Encadeada'!B30:B32)/AVERAGE('Série Encadeada'!B26:B28)-1)*100, (AVERAGE('Série Encadeada'!B29:B32)/AVERAGE('Série Encadeada'!B25:B28)-1)*100 ) ) )</f>
        <v>18.813425150566832</v>
      </c>
      <c r="C32" s="88">
        <f>IF(  $P32="I", ('Série Encadeada'!C32/'Série Encadeada'!C28-1)*100,  IF($P32="II", (AVERAGE('Série Encadeada'!C31:C32)/AVERAGE('Série Encadeada'!C27:C28)-1)*100,  IF($P32="III", (AVERAGE('Série Encadeada'!C30:C32)/AVERAGE('Série Encadeada'!C26:C28)-1)*100, (AVERAGE('Série Encadeada'!C29:C32)/AVERAGE('Série Encadeada'!C25:C28)-1)*100 ) ) )</f>
        <v>0.40672118107436539</v>
      </c>
      <c r="D32" s="88">
        <f>IF(  $P32="I", ('Série Encadeada'!D32/'Série Encadeada'!D28-1)*100,  IF($P32="II", (AVERAGE('Série Encadeada'!D31:D32)/AVERAGE('Série Encadeada'!D27:D28)-1)*100,  IF($P32="III", (AVERAGE('Série Encadeada'!D30:D32)/AVERAGE('Série Encadeada'!D26:D28)-1)*100, (AVERAGE('Série Encadeada'!D29:D32)/AVERAGE('Série Encadeada'!D25:D28)-1)*100 ) ) )</f>
        <v>2.2598822574896538</v>
      </c>
      <c r="E32" s="88">
        <f>IF(  $P32="I", ('Série Encadeada'!E32/'Série Encadeada'!E28-1)*100,  IF($P32="II", (AVERAGE('Série Encadeada'!E31:E32)/AVERAGE('Série Encadeada'!E27:E28)-1)*100,  IF($P32="III", (AVERAGE('Série Encadeada'!E30:E32)/AVERAGE('Série Encadeada'!E26:E28)-1)*100, (AVERAGE('Série Encadeada'!E29:E32)/AVERAGE('Série Encadeada'!E25:E28)-1)*100 ) ) )</f>
        <v>3.0226016071252637</v>
      </c>
      <c r="F32" s="88">
        <f>IF(  $P32="I", ('Série Encadeada'!F32/'Série Encadeada'!F28-1)*100,  IF($P32="II", (AVERAGE('Série Encadeada'!F31:F32)/AVERAGE('Série Encadeada'!F27:F28)-1)*100,  IF($P32="III", (AVERAGE('Série Encadeada'!F30:F32)/AVERAGE('Série Encadeada'!F26:F28)-1)*100, (AVERAGE('Série Encadeada'!F29:F32)/AVERAGE('Série Encadeada'!F25:F28)-1)*100 ) ) )</f>
        <v>-2.3320452388903012</v>
      </c>
      <c r="G32" s="89">
        <f>IF(  $P32="I", ('Série Encadeada'!G32/'Série Encadeada'!G28-1)*100,  IF($P32="II", (AVERAGE('Série Encadeada'!G31:G32)/AVERAGE('Série Encadeada'!G27:G28)-1)*100,  IF($P32="III", (AVERAGE('Série Encadeada'!G30:G32)/AVERAGE('Série Encadeada'!G26:G28)-1)*100, (AVERAGE('Série Encadeada'!G29:G32)/AVERAGE('Série Encadeada'!G25:G28)-1)*100 ) ) )</f>
        <v>1.6171343335682709</v>
      </c>
      <c r="H32" s="88">
        <f>IF(  $P32="I", ('Série Encadeada'!H32/'Série Encadeada'!H28-1)*100,  IF($P32="II", (AVERAGE('Série Encadeada'!H31:H32)/AVERAGE('Série Encadeada'!H27:H28)-1)*100,  IF($P32="III", (AVERAGE('Série Encadeada'!H30:H32)/AVERAGE('Série Encadeada'!H26:H28)-1)*100, (AVERAGE('Série Encadeada'!H29:H32)/AVERAGE('Série Encadeada'!H25:H28)-1)*100 ) ) )</f>
        <v>3.6850411851907516</v>
      </c>
      <c r="I32" s="88">
        <f>IF(  $P32="I", ('Série Encadeada'!I32/'Série Encadeada'!I28-1)*100,  IF($P32="II", (AVERAGE('Série Encadeada'!I31:I32)/AVERAGE('Série Encadeada'!I27:I28)-1)*100,  IF($P32="III", (AVERAGE('Série Encadeada'!I30:I32)/AVERAGE('Série Encadeada'!I26:I28)-1)*100, (AVERAGE('Série Encadeada'!I29:I32)/AVERAGE('Série Encadeada'!I25:I28)-1)*100 ) ) )</f>
        <v>4.6313996180006978</v>
      </c>
      <c r="J32" s="88">
        <f>IF(  $P32="I", ('Série Encadeada'!J32/'Série Encadeada'!J28-1)*100,  IF($P32="II", (AVERAGE('Série Encadeada'!J31:J32)/AVERAGE('Série Encadeada'!J27:J28)-1)*100,  IF($P32="III", (AVERAGE('Série Encadeada'!J30:J32)/AVERAGE('Série Encadeada'!J26:J28)-1)*100, (AVERAGE('Série Encadeada'!J29:J32)/AVERAGE('Série Encadeada'!J25:J28)-1)*100 ) ) )</f>
        <v>6.0436628936356485</v>
      </c>
      <c r="K32" s="88">
        <f>IF(  $P32="I", ('Série Encadeada'!K32/'Série Encadeada'!K28-1)*100,  IF($P32="II", (AVERAGE('Série Encadeada'!K31:K32)/AVERAGE('Série Encadeada'!K27:K28)-1)*100,  IF($P32="III", (AVERAGE('Série Encadeada'!K30:K32)/AVERAGE('Série Encadeada'!K26:K28)-1)*100, (AVERAGE('Série Encadeada'!K29:K32)/AVERAGE('Série Encadeada'!K25:K28)-1)*100 ) ) )</f>
        <v>1.8354990749990474</v>
      </c>
      <c r="L32" s="89">
        <f>IF(  $P32="I", ('Série Encadeada'!L32/'Série Encadeada'!L28-1)*100,  IF($P32="II", (AVERAGE('Série Encadeada'!L31:L32)/AVERAGE('Série Encadeada'!L27:L28)-1)*100,  IF($P32="III", (AVERAGE('Série Encadeada'!L30:L32)/AVERAGE('Série Encadeada'!L26:L28)-1)*100, (AVERAGE('Série Encadeada'!L29:L32)/AVERAGE('Série Encadeada'!L25:L28)-1)*100 ) ) )</f>
        <v>4.4654749723175513</v>
      </c>
      <c r="M32" s="87">
        <f>IF(  $P32="I", ('Série Encadeada'!M32/'Série Encadeada'!M28-1)*100,  IF($P32="II", (AVERAGE('Série Encadeada'!M31:M32)/AVERAGE('Série Encadeada'!M27:M28)-1)*100,  IF($P32="III", (AVERAGE('Série Encadeada'!M30:M32)/AVERAGE('Série Encadeada'!M26:M28)-1)*100, (AVERAGE('Série Encadeada'!M29:M32)/AVERAGE('Série Encadeada'!M25:M28)-1)*100 ) ) )</f>
        <v>4.442116723251166</v>
      </c>
      <c r="N32" s="86">
        <f>IF(  $P32="I", ('Série Encadeada'!N32/'Série Encadeada'!N28-1)*100,  IF($P32="II", (AVERAGE('Série Encadeada'!N31:N32)/AVERAGE('Série Encadeada'!N27:N28)-1)*100,  IF($P32="III", (AVERAGE('Série Encadeada'!N30:N32)/AVERAGE('Série Encadeada'!N26:N28)-1)*100, (AVERAGE('Série Encadeada'!N29:N32)/AVERAGE('Série Encadeada'!N25:N28)-1)*100 ) ) )</f>
        <v>6.1760509034822997</v>
      </c>
      <c r="O32" s="87">
        <f>IF(  $P32="I", ('Série Encadeada'!O32/'Série Encadeada'!O28-1)*100,  IF($P32="II", (AVERAGE('Série Encadeada'!O31:O32)/AVERAGE('Série Encadeada'!O27:O28)-1)*100,  IF($P32="III", (AVERAGE('Série Encadeada'!O30:O32)/AVERAGE('Série Encadeada'!O26:O28)-1)*100, (AVERAGE('Série Encadeada'!O29:O32)/AVERAGE('Série Encadeada'!O25:O28)-1)*100 ) ) )</f>
        <v>4.6788565918910452</v>
      </c>
      <c r="P32" s="129"/>
      <c r="S32" s="120"/>
    </row>
    <row r="33" spans="1:19" s="85" customFormat="1" ht="12.95" customHeight="1" x14ac:dyDescent="0.2">
      <c r="A33" s="9" t="s">
        <v>29</v>
      </c>
      <c r="B33" s="10">
        <f>IF(  $P33="I", ('Série Encadeada'!B33/'Série Encadeada'!B29-1)*100,  IF($P33="II", (AVERAGE('Série Encadeada'!B32:B33)/AVERAGE('Série Encadeada'!B28:B29)-1)*100,  IF($P33="III", (AVERAGE('Série Encadeada'!B31:B33)/AVERAGE('Série Encadeada'!B27:B29)-1)*100, (AVERAGE('Série Encadeada'!B30:B33)/AVERAGE('Série Encadeada'!B26:B29)-1)*100 ) ) )</f>
        <v>-0.2581440929129708</v>
      </c>
      <c r="C33" s="11">
        <f>IF(  $P33="I", ('Série Encadeada'!C33/'Série Encadeada'!C29-1)*100,  IF($P33="II", (AVERAGE('Série Encadeada'!C32:C33)/AVERAGE('Série Encadeada'!C28:C29)-1)*100,  IF($P33="III", (AVERAGE('Série Encadeada'!C31:C33)/AVERAGE('Série Encadeada'!C27:C29)-1)*100, (AVERAGE('Série Encadeada'!C30:C33)/AVERAGE('Série Encadeada'!C26:C29)-1)*100 ) ) )</f>
        <v>-44.529958296436369</v>
      </c>
      <c r="D33" s="11">
        <f>IF(  $P33="I", ('Série Encadeada'!D33/'Série Encadeada'!D29-1)*100,  IF($P33="II", (AVERAGE('Série Encadeada'!D32:D33)/AVERAGE('Série Encadeada'!D28:D29)-1)*100,  IF($P33="III", (AVERAGE('Série Encadeada'!D31:D33)/AVERAGE('Série Encadeada'!D27:D29)-1)*100, (AVERAGE('Série Encadeada'!D30:D33)/AVERAGE('Série Encadeada'!D26:D29)-1)*100 ) ) )</f>
        <v>-27.47645119283797</v>
      </c>
      <c r="E33" s="11">
        <f>IF(  $P33="I", ('Série Encadeada'!E33/'Série Encadeada'!E29-1)*100,  IF($P33="II", (AVERAGE('Série Encadeada'!E32:E33)/AVERAGE('Série Encadeada'!E28:E29)-1)*100,  IF($P33="III", (AVERAGE('Série Encadeada'!E31:E33)/AVERAGE('Série Encadeada'!E27:E29)-1)*100, (AVERAGE('Série Encadeada'!E30:E33)/AVERAGE('Série Encadeada'!E26:E29)-1)*100 ) ) )</f>
        <v>5.353147134636882</v>
      </c>
      <c r="F33" s="11">
        <f>IF(  $P33="I", ('Série Encadeada'!F33/'Série Encadeada'!F29-1)*100,  IF($P33="II", (AVERAGE('Série Encadeada'!F32:F33)/AVERAGE('Série Encadeada'!F28:F29)-1)*100,  IF($P33="III", (AVERAGE('Série Encadeada'!F31:F33)/AVERAGE('Série Encadeada'!F27:F29)-1)*100, (AVERAGE('Série Encadeada'!F30:F33)/AVERAGE('Série Encadeada'!F26:F29)-1)*100 ) ) )</f>
        <v>7.1225644115119113</v>
      </c>
      <c r="G33" s="12">
        <f>IF(  $P33="I", ('Série Encadeada'!G33/'Série Encadeada'!G29-1)*100,  IF($P33="II", (AVERAGE('Série Encadeada'!G32:G33)/AVERAGE('Série Encadeada'!G28:G29)-1)*100,  IF($P33="III", (AVERAGE('Série Encadeada'!G31:G33)/AVERAGE('Série Encadeada'!G27:G29)-1)*100, (AVERAGE('Série Encadeada'!G30:G33)/AVERAGE('Série Encadeada'!G26:G29)-1)*100 ) ) )</f>
        <v>-19.912290636773356</v>
      </c>
      <c r="H33" s="11">
        <f>IF(  $P33="I", ('Série Encadeada'!H33/'Série Encadeada'!H29-1)*100,  IF($P33="II", (AVERAGE('Série Encadeada'!H32:H33)/AVERAGE('Série Encadeada'!H28:H29)-1)*100,  IF($P33="III", (AVERAGE('Série Encadeada'!H31:H33)/AVERAGE('Série Encadeada'!H27:H29)-1)*100, (AVERAGE('Série Encadeada'!H30:H33)/AVERAGE('Série Encadeada'!H26:H29)-1)*100 ) ) )</f>
        <v>-6.4334906113373442</v>
      </c>
      <c r="I33" s="11">
        <f>IF(  $P33="I", ('Série Encadeada'!I33/'Série Encadeada'!I29-1)*100,  IF($P33="II", (AVERAGE('Série Encadeada'!I32:I33)/AVERAGE('Série Encadeada'!I28:I29)-1)*100,  IF($P33="III", (AVERAGE('Série Encadeada'!I31:I33)/AVERAGE('Série Encadeada'!I27:I29)-1)*100, (AVERAGE('Série Encadeada'!I30:I33)/AVERAGE('Série Encadeada'!I26:I29)-1)*100 ) ) )</f>
        <v>-11.585669323125336</v>
      </c>
      <c r="J33" s="11">
        <f>IF(  $P33="I", ('Série Encadeada'!J33/'Série Encadeada'!J29-1)*100,  IF($P33="II", (AVERAGE('Série Encadeada'!J32:J33)/AVERAGE('Série Encadeada'!J28:J29)-1)*100,  IF($P33="III", (AVERAGE('Série Encadeada'!J31:J33)/AVERAGE('Série Encadeada'!J27:J29)-1)*100, (AVERAGE('Série Encadeada'!J30:J33)/AVERAGE('Série Encadeada'!J26:J29)-1)*100 ) ) )</f>
        <v>1.4691992724535918</v>
      </c>
      <c r="K33" s="11">
        <f>IF(  $P33="I", ('Série Encadeada'!K33/'Série Encadeada'!K29-1)*100,  IF($P33="II", (AVERAGE('Série Encadeada'!K32:K33)/AVERAGE('Série Encadeada'!K28:K29)-1)*100,  IF($P33="III", (AVERAGE('Série Encadeada'!K31:K33)/AVERAGE('Série Encadeada'!K27:K29)-1)*100, (AVERAGE('Série Encadeada'!K30:K33)/AVERAGE('Série Encadeada'!K26:K29)-1)*100 ) ) )</f>
        <v>4.0385076557125421</v>
      </c>
      <c r="L33" s="12">
        <f>IF(  $P33="I", ('Série Encadeada'!L33/'Série Encadeada'!L29-1)*100,  IF($P33="II", (AVERAGE('Série Encadeada'!L32:L33)/AVERAGE('Série Encadeada'!L28:L29)-1)*100,  IF($P33="III", (AVERAGE('Série Encadeada'!L31:L33)/AVERAGE('Série Encadeada'!L27:L29)-1)*100, (AVERAGE('Série Encadeada'!L30:L33)/AVERAGE('Série Encadeada'!L26:L29)-1)*100 ) ) )</f>
        <v>-0.85110759316717743</v>
      </c>
      <c r="M33" s="10">
        <f>IF(  $P33="I", ('Série Encadeada'!M33/'Série Encadeada'!M29-1)*100,  IF($P33="II", (AVERAGE('Série Encadeada'!M32:M33)/AVERAGE('Série Encadeada'!M28:M29)-1)*100,  IF($P33="III", (AVERAGE('Série Encadeada'!M31:M33)/AVERAGE('Série Encadeada'!M27:M29)-1)*100, (AVERAGE('Série Encadeada'!M30:M33)/AVERAGE('Série Encadeada'!M26:M29)-1)*100 ) ) )</f>
        <v>-6.8226043028432271</v>
      </c>
      <c r="N33" s="13">
        <f>IF(  $P33="I", ('Série Encadeada'!N33/'Série Encadeada'!N29-1)*100,  IF($P33="II", (AVERAGE('Série Encadeada'!N32:N33)/AVERAGE('Série Encadeada'!N28:N29)-1)*100,  IF($P33="III", (AVERAGE('Série Encadeada'!N31:N33)/AVERAGE('Série Encadeada'!N27:N29)-1)*100, (AVERAGE('Série Encadeada'!N30:N33)/AVERAGE('Série Encadeada'!N26:N29)-1)*100 ) ) )</f>
        <v>-9.640514518192834</v>
      </c>
      <c r="O33" s="10">
        <f>IF(  $P33="I", ('Série Encadeada'!O33/'Série Encadeada'!O29-1)*100,  IF($P33="II", (AVERAGE('Série Encadeada'!O32:O33)/AVERAGE('Série Encadeada'!O28:O29)-1)*100,  IF($P33="III", (AVERAGE('Série Encadeada'!O31:O33)/AVERAGE('Série Encadeada'!O27:O29)-1)*100, (AVERAGE('Série Encadeada'!O30:O33)/AVERAGE('Série Encadeada'!O26:O29)-1)*100 ) ) )</f>
        <v>-7.2192769713747884</v>
      </c>
      <c r="P33" s="129" t="s">
        <v>4</v>
      </c>
      <c r="S33" s="120"/>
    </row>
    <row r="34" spans="1:19" s="85" customFormat="1" ht="12.95" customHeight="1" x14ac:dyDescent="0.2">
      <c r="A34" s="9" t="s">
        <v>42</v>
      </c>
      <c r="B34" s="10">
        <f>IF(  $P34="I", ('Série Encadeada'!B34/'Série Encadeada'!B30-1)*100,  IF($P34="II", (AVERAGE('Série Encadeada'!B33:B34)/AVERAGE('Série Encadeada'!B29:B30)-1)*100,  IF($P34="III", (AVERAGE('Série Encadeada'!B32:B34)/AVERAGE('Série Encadeada'!B28:B30)-1)*100, (AVERAGE('Série Encadeada'!B31:B34)/AVERAGE('Série Encadeada'!B27:B30)-1)*100 ) ) )</f>
        <v>-7.9321089695587599</v>
      </c>
      <c r="C34" s="11">
        <f>IF(  $P34="I", ('Série Encadeada'!C34/'Série Encadeada'!C30-1)*100,  IF($P34="II", (AVERAGE('Série Encadeada'!C33:C34)/AVERAGE('Série Encadeada'!C29:C30)-1)*100,  IF($P34="III", (AVERAGE('Série Encadeada'!C32:C34)/AVERAGE('Série Encadeada'!C28:C30)-1)*100, (AVERAGE('Série Encadeada'!C31:C34)/AVERAGE('Série Encadeada'!C27:C30)-1)*100 ) ) )</f>
        <v>-35.838260178051961</v>
      </c>
      <c r="D34" s="11">
        <f>IF(  $P34="I", ('Série Encadeada'!D34/'Série Encadeada'!D30-1)*100,  IF($P34="II", (AVERAGE('Série Encadeada'!D33:D34)/AVERAGE('Série Encadeada'!D29:D30)-1)*100,  IF($P34="III", (AVERAGE('Série Encadeada'!D32:D34)/AVERAGE('Série Encadeada'!D28:D30)-1)*100, (AVERAGE('Série Encadeada'!D31:D34)/AVERAGE('Série Encadeada'!D27:D30)-1)*100 ) ) )</f>
        <v>-25.157081342137168</v>
      </c>
      <c r="E34" s="11">
        <f>IF(  $P34="I", ('Série Encadeada'!E34/'Série Encadeada'!E30-1)*100,  IF($P34="II", (AVERAGE('Série Encadeada'!E33:E34)/AVERAGE('Série Encadeada'!E29:E30)-1)*100,  IF($P34="III", (AVERAGE('Série Encadeada'!E32:E34)/AVERAGE('Série Encadeada'!E28:E30)-1)*100, (AVERAGE('Série Encadeada'!E31:E34)/AVERAGE('Série Encadeada'!E27:E30)-1)*100 ) ) )</f>
        <v>2.0473790173144435</v>
      </c>
      <c r="F34" s="11">
        <f>IF(  $P34="I", ('Série Encadeada'!F34/'Série Encadeada'!F30-1)*100,  IF($P34="II", (AVERAGE('Série Encadeada'!F33:F34)/AVERAGE('Série Encadeada'!F29:F30)-1)*100,  IF($P34="III", (AVERAGE('Série Encadeada'!F32:F34)/AVERAGE('Série Encadeada'!F28:F30)-1)*100, (AVERAGE('Série Encadeada'!F31:F34)/AVERAGE('Série Encadeada'!F27:F30)-1)*100 ) ) )</f>
        <v>7.1992361919253733</v>
      </c>
      <c r="G34" s="12">
        <f>IF(  $P34="I", ('Série Encadeada'!G34/'Série Encadeada'!G30-1)*100,  IF($P34="II", (AVERAGE('Série Encadeada'!G33:G34)/AVERAGE('Série Encadeada'!G29:G30)-1)*100,  IF($P34="III", (AVERAGE('Série Encadeada'!G32:G34)/AVERAGE('Série Encadeada'!G28:G30)-1)*100, (AVERAGE('Série Encadeada'!G31:G34)/AVERAGE('Série Encadeada'!G27:G30)-1)*100 ) ) )</f>
        <v>-18.041200427009151</v>
      </c>
      <c r="H34" s="11">
        <f>IF(  $P34="I", ('Série Encadeada'!H34/'Série Encadeada'!H30-1)*100,  IF($P34="II", (AVERAGE('Série Encadeada'!H33:H34)/AVERAGE('Série Encadeada'!H29:H30)-1)*100,  IF($P34="III", (AVERAGE('Série Encadeada'!H32:H34)/AVERAGE('Série Encadeada'!H28:H30)-1)*100, (AVERAGE('Série Encadeada'!H31:H34)/AVERAGE('Série Encadeada'!H27:H30)-1)*100 ) ) )</f>
        <v>-5.6705389863726303</v>
      </c>
      <c r="I34" s="11">
        <f>IF(  $P34="I", ('Série Encadeada'!I34/'Série Encadeada'!I30-1)*100,  IF($P34="II", (AVERAGE('Série Encadeada'!I33:I34)/AVERAGE('Série Encadeada'!I29:I30)-1)*100,  IF($P34="III", (AVERAGE('Série Encadeada'!I32:I34)/AVERAGE('Série Encadeada'!I28:I30)-1)*100, (AVERAGE('Série Encadeada'!I31:I34)/AVERAGE('Série Encadeada'!I27:I30)-1)*100 ) ) )</f>
        <v>-11.96559352932165</v>
      </c>
      <c r="J34" s="11">
        <f>IF(  $P34="I", ('Série Encadeada'!J34/'Série Encadeada'!J30-1)*100,  IF($P34="II", (AVERAGE('Série Encadeada'!J33:J34)/AVERAGE('Série Encadeada'!J29:J30)-1)*100,  IF($P34="III", (AVERAGE('Série Encadeada'!J32:J34)/AVERAGE('Série Encadeada'!J28:J30)-1)*100, (AVERAGE('Série Encadeada'!J31:J34)/AVERAGE('Série Encadeada'!J27:J30)-1)*100 ) ) )</f>
        <v>1.1720846808330077</v>
      </c>
      <c r="K34" s="11">
        <f>IF(  $P34="I", ('Série Encadeada'!K34/'Série Encadeada'!K30-1)*100,  IF($P34="II", (AVERAGE('Série Encadeada'!K33:K34)/AVERAGE('Série Encadeada'!K29:K30)-1)*100,  IF($P34="III", (AVERAGE('Série Encadeada'!K32:K34)/AVERAGE('Série Encadeada'!K28:K30)-1)*100, (AVERAGE('Série Encadeada'!K31:K34)/AVERAGE('Série Encadeada'!K27:K30)-1)*100 ) ) )</f>
        <v>3.7468159332840312</v>
      </c>
      <c r="L34" s="12">
        <f>IF(  $P34="I", ('Série Encadeada'!L34/'Série Encadeada'!L30-1)*100,  IF($P34="II", (AVERAGE('Série Encadeada'!L33:L34)/AVERAGE('Série Encadeada'!L29:L30)-1)*100,  IF($P34="III", (AVERAGE('Série Encadeada'!L32:L34)/AVERAGE('Série Encadeada'!L28:L30)-1)*100, (AVERAGE('Série Encadeada'!L31:L34)/AVERAGE('Série Encadeada'!L27:L30)-1)*100 ) ) )</f>
        <v>-0.85307937983559734</v>
      </c>
      <c r="M34" s="10">
        <f>IF(  $P34="I", ('Série Encadeada'!M34/'Série Encadeada'!M30-1)*100,  IF($P34="II", (AVERAGE('Série Encadeada'!M33:M34)/AVERAGE('Série Encadeada'!M29:M30)-1)*100,  IF($P34="III", (AVERAGE('Série Encadeada'!M32:M34)/AVERAGE('Série Encadeada'!M28:M30)-1)*100, (AVERAGE('Série Encadeada'!M31:M34)/AVERAGE('Série Encadeada'!M27:M30)-1)*100 ) ) )</f>
        <v>-6.7614956169170455</v>
      </c>
      <c r="N34" s="13">
        <f>IF(  $P34="I", ('Série Encadeada'!N34/'Série Encadeada'!N30-1)*100,  IF($P34="II", (AVERAGE('Série Encadeada'!N33:N34)/AVERAGE('Série Encadeada'!N29:N30)-1)*100,  IF($P34="III", (AVERAGE('Série Encadeada'!N32:N34)/AVERAGE('Série Encadeada'!N28:N30)-1)*100, (AVERAGE('Série Encadeada'!N31:N34)/AVERAGE('Série Encadeada'!N27:N30)-1)*100 ) ) )</f>
        <v>-9.0439315688805806</v>
      </c>
      <c r="O34" s="10">
        <f>IF(  $P34="I", ('Série Encadeada'!O34/'Série Encadeada'!O30-1)*100,  IF($P34="II", (AVERAGE('Série Encadeada'!O33:O34)/AVERAGE('Série Encadeada'!O29:O30)-1)*100,  IF($P34="III", (AVERAGE('Série Encadeada'!O32:O34)/AVERAGE('Série Encadeada'!O28:O30)-1)*100, (AVERAGE('Série Encadeada'!O31:O34)/AVERAGE('Série Encadeada'!O27:O30)-1)*100 ) ) )</f>
        <v>-7.0814279499302524</v>
      </c>
      <c r="P34" s="129" t="s">
        <v>5</v>
      </c>
      <c r="S34" s="120"/>
    </row>
    <row r="35" spans="1:19" s="85" customFormat="1" ht="12.95" customHeight="1" x14ac:dyDescent="0.2">
      <c r="A35" s="9" t="s">
        <v>54</v>
      </c>
      <c r="B35" s="10">
        <f>IF(  $P35="I", ('Série Encadeada'!B35/'Série Encadeada'!B31-1)*100,  IF($P35="II", (AVERAGE('Série Encadeada'!B34:B35)/AVERAGE('Série Encadeada'!B30:B31)-1)*100,  IF($P35="III", (AVERAGE('Série Encadeada'!B33:B35)/AVERAGE('Série Encadeada'!B29:B31)-1)*100, (AVERAGE('Série Encadeada'!B32:B35)/AVERAGE('Série Encadeada'!B28:B31)-1)*100 ) ) )</f>
        <v>-9.9891639884325585</v>
      </c>
      <c r="C35" s="11">
        <f>IF(  $P35="I", ('Série Encadeada'!C35/'Série Encadeada'!C31-1)*100,  IF($P35="II", (AVERAGE('Série Encadeada'!C34:C35)/AVERAGE('Série Encadeada'!C30:C31)-1)*100,  IF($P35="III", (AVERAGE('Série Encadeada'!C33:C35)/AVERAGE('Série Encadeada'!C29:C31)-1)*100, (AVERAGE('Série Encadeada'!C32:C35)/AVERAGE('Série Encadeada'!C28:C31)-1)*100 ) ) )</f>
        <v>-32.277588063094896</v>
      </c>
      <c r="D35" s="11">
        <f>IF(  $P35="I", ('Série Encadeada'!D35/'Série Encadeada'!D31-1)*100,  IF($P35="II", (AVERAGE('Série Encadeada'!D34:D35)/AVERAGE('Série Encadeada'!D30:D31)-1)*100,  IF($P35="III", (AVERAGE('Série Encadeada'!D33:D35)/AVERAGE('Série Encadeada'!D29:D31)-1)*100, (AVERAGE('Série Encadeada'!D32:D35)/AVERAGE('Série Encadeada'!D28:D31)-1)*100 ) ) )</f>
        <v>-22.304147187166713</v>
      </c>
      <c r="E35" s="11">
        <f>IF(  $P35="I", ('Série Encadeada'!E35/'Série Encadeada'!E31-1)*100,  IF($P35="II", (AVERAGE('Série Encadeada'!E34:E35)/AVERAGE('Série Encadeada'!E30:E31)-1)*100,  IF($P35="III", (AVERAGE('Série Encadeada'!E33:E35)/AVERAGE('Série Encadeada'!E29:E31)-1)*100, (AVERAGE('Série Encadeada'!E32:E35)/AVERAGE('Série Encadeada'!E28:E31)-1)*100 ) ) )</f>
        <v>-0.85463461305481658</v>
      </c>
      <c r="F35" s="11">
        <f>IF(  $P35="I", ('Série Encadeada'!F35/'Série Encadeada'!F31-1)*100,  IF($P35="II", (AVERAGE('Série Encadeada'!F34:F35)/AVERAGE('Série Encadeada'!F30:F31)-1)*100,  IF($P35="III", (AVERAGE('Série Encadeada'!F33:F35)/AVERAGE('Série Encadeada'!F29:F31)-1)*100, (AVERAGE('Série Encadeada'!F32:F35)/AVERAGE('Série Encadeada'!F28:F31)-1)*100 ) ) )</f>
        <v>7.4783217291759962</v>
      </c>
      <c r="G35" s="12">
        <f>IF(  $P35="I", ('Série Encadeada'!G35/'Série Encadeada'!G31-1)*100,  IF($P35="II", (AVERAGE('Série Encadeada'!G34:G35)/AVERAGE('Série Encadeada'!G30:G31)-1)*100,  IF($P35="III", (AVERAGE('Série Encadeada'!G33:G35)/AVERAGE('Série Encadeada'!G29:G31)-1)*100, (AVERAGE('Série Encadeada'!G32:G35)/AVERAGE('Série Encadeada'!G28:G31)-1)*100 ) ) )</f>
        <v>-16.27110126125131</v>
      </c>
      <c r="H35" s="11">
        <f>IF(  $P35="I", ('Série Encadeada'!H35/'Série Encadeada'!H31-1)*100,  IF($P35="II", (AVERAGE('Série Encadeada'!H34:H35)/AVERAGE('Série Encadeada'!H30:H31)-1)*100,  IF($P35="III", (AVERAGE('Série Encadeada'!H33:H35)/AVERAGE('Série Encadeada'!H29:H31)-1)*100, (AVERAGE('Série Encadeada'!H32:H35)/AVERAGE('Série Encadeada'!H28:H31)-1)*100 ) ) )</f>
        <v>-4.8173052835152603</v>
      </c>
      <c r="I35" s="11">
        <f>IF(  $P35="I", ('Série Encadeada'!I35/'Série Encadeada'!I31-1)*100,  IF($P35="II", (AVERAGE('Série Encadeada'!I34:I35)/AVERAGE('Série Encadeada'!I30:I31)-1)*100,  IF($P35="III", (AVERAGE('Série Encadeada'!I33:I35)/AVERAGE('Série Encadeada'!I29:I31)-1)*100, (AVERAGE('Série Encadeada'!I32:I35)/AVERAGE('Série Encadeada'!I28:I31)-1)*100 ) ) )</f>
        <v>-10.081184983504199</v>
      </c>
      <c r="J35" s="11">
        <f>IF(  $P35="I", ('Série Encadeada'!J35/'Série Encadeada'!J31-1)*100,  IF($P35="II", (AVERAGE('Série Encadeada'!J34:J35)/AVERAGE('Série Encadeada'!J30:J31)-1)*100,  IF($P35="III", (AVERAGE('Série Encadeada'!J33:J35)/AVERAGE('Série Encadeada'!J29:J31)-1)*100, (AVERAGE('Série Encadeada'!J32:J35)/AVERAGE('Série Encadeada'!J28:J31)-1)*100 ) ) )</f>
        <v>1.1118814678388933</v>
      </c>
      <c r="K35" s="11">
        <f>IF(  $P35="I", ('Série Encadeada'!K35/'Série Encadeada'!K31-1)*100,  IF($P35="II", (AVERAGE('Série Encadeada'!K34:K35)/AVERAGE('Série Encadeada'!K30:K31)-1)*100,  IF($P35="III", (AVERAGE('Série Encadeada'!K33:K35)/AVERAGE('Série Encadeada'!K29:K31)-1)*100, (AVERAGE('Série Encadeada'!K32:K35)/AVERAGE('Série Encadeada'!K28:K31)-1)*100 ) ) )</f>
        <v>3.8043681133841156</v>
      </c>
      <c r="L35" s="12">
        <f>IF(  $P35="I", ('Série Encadeada'!L35/'Série Encadeada'!L31-1)*100,  IF($P35="II", (AVERAGE('Série Encadeada'!L34:L35)/AVERAGE('Série Encadeada'!L30:L31)-1)*100,  IF($P35="III", (AVERAGE('Série Encadeada'!L33:L35)/AVERAGE('Série Encadeada'!L29:L31)-1)*100, (AVERAGE('Série Encadeada'!L32:L35)/AVERAGE('Série Encadeada'!L28:L31)-1)*100 ) ) )</f>
        <v>-0.40256178784779939</v>
      </c>
      <c r="M35" s="10">
        <f>IF(  $P35="I", ('Série Encadeada'!M35/'Série Encadeada'!M31-1)*100,  IF($P35="II", (AVERAGE('Série Encadeada'!M34:M35)/AVERAGE('Série Encadeada'!M30:M31)-1)*100,  IF($P35="III", (AVERAGE('Série Encadeada'!M33:M35)/AVERAGE('Série Encadeada'!M29:M31)-1)*100, (AVERAGE('Série Encadeada'!M32:M35)/AVERAGE('Série Encadeada'!M28:M31)-1)*100 ) ) )</f>
        <v>-6.1681804111267002</v>
      </c>
      <c r="N35" s="13">
        <f>IF(  $P35="I", ('Série Encadeada'!N35/'Série Encadeada'!N31-1)*100,  IF($P35="II", (AVERAGE('Série Encadeada'!N34:N35)/AVERAGE('Série Encadeada'!N30:N31)-1)*100,  IF($P35="III", (AVERAGE('Série Encadeada'!N33:N35)/AVERAGE('Série Encadeada'!N29:N31)-1)*100, (AVERAGE('Série Encadeada'!N32:N35)/AVERAGE('Série Encadeada'!N28:N31)-1)*100 ) ) )</f>
        <v>-8.1348260533158694</v>
      </c>
      <c r="O35" s="10">
        <f>IF(  $P35="I", ('Série Encadeada'!O35/'Série Encadeada'!O31-1)*100,  IF($P35="II", (AVERAGE('Série Encadeada'!O34:O35)/AVERAGE('Série Encadeada'!O30:O31)-1)*100,  IF($P35="III", (AVERAGE('Série Encadeada'!O33:O35)/AVERAGE('Série Encadeada'!O29:O31)-1)*100, (AVERAGE('Série Encadeada'!O32:O35)/AVERAGE('Série Encadeada'!O28:O31)-1)*100 ) ) )</f>
        <v>-6.4441654527659047</v>
      </c>
      <c r="P35" s="129" t="s">
        <v>6</v>
      </c>
      <c r="S35" s="120"/>
    </row>
    <row r="36" spans="1:19" s="85" customFormat="1" ht="12.95" customHeight="1" x14ac:dyDescent="0.2">
      <c r="A36" s="9" t="s">
        <v>66</v>
      </c>
      <c r="B36" s="91">
        <f>IF(  $P36="I", ('Série Encadeada'!B36/'Série Encadeada'!B32-1)*100,  IF($P36="II", (AVERAGE('Série Encadeada'!B35:B36)/AVERAGE('Série Encadeada'!B31:B32)-1)*100,  IF($P36="III", (AVERAGE('Série Encadeada'!B34:B36)/AVERAGE('Série Encadeada'!B30:B32)-1)*100, (AVERAGE('Série Encadeada'!B33:B36)/AVERAGE('Série Encadeada'!B29:B32)-1)*100 ) ) )</f>
        <v>-6.8675279801684201</v>
      </c>
      <c r="C36" s="92">
        <f>IF(  $P36="I", ('Série Encadeada'!C36/'Série Encadeada'!C32-1)*100,  IF($P36="II", (AVERAGE('Série Encadeada'!C35:C36)/AVERAGE('Série Encadeada'!C31:C32)-1)*100,  IF($P36="III", (AVERAGE('Série Encadeada'!C34:C36)/AVERAGE('Série Encadeada'!C30:C32)-1)*100, (AVERAGE('Série Encadeada'!C33:C36)/AVERAGE('Série Encadeada'!C29:C32)-1)*100 ) ) )</f>
        <v>-25.580167652214712</v>
      </c>
      <c r="D36" s="92">
        <f>IF(  $P36="I", ('Série Encadeada'!D36/'Série Encadeada'!D32-1)*100,  IF($P36="II", (AVERAGE('Série Encadeada'!D35:D36)/AVERAGE('Série Encadeada'!D31:D32)-1)*100,  IF($P36="III", (AVERAGE('Série Encadeada'!D34:D36)/AVERAGE('Série Encadeada'!D30:D32)-1)*100, (AVERAGE('Série Encadeada'!D33:D36)/AVERAGE('Série Encadeada'!D29:D32)-1)*100 ) ) )</f>
        <v>-16.426706441178961</v>
      </c>
      <c r="E36" s="92">
        <f>IF(  $P36="I", ('Série Encadeada'!E36/'Série Encadeada'!E32-1)*100,  IF($P36="II", (AVERAGE('Série Encadeada'!E35:E36)/AVERAGE('Série Encadeada'!E31:E32)-1)*100,  IF($P36="III", (AVERAGE('Série Encadeada'!E34:E36)/AVERAGE('Série Encadeada'!E30:E32)-1)*100, (AVERAGE('Série Encadeada'!E33:E36)/AVERAGE('Série Encadeada'!E29:E32)-1)*100 ) ) )</f>
        <v>-0.94902896515207669</v>
      </c>
      <c r="F36" s="92">
        <f>IF(  $P36="I", ('Série Encadeada'!F36/'Série Encadeada'!F32-1)*100,  IF($P36="II", (AVERAGE('Série Encadeada'!F35:F36)/AVERAGE('Série Encadeada'!F31:F32)-1)*100,  IF($P36="III", (AVERAGE('Série Encadeada'!F34:F36)/AVERAGE('Série Encadeada'!F30:F32)-1)*100, (AVERAGE('Série Encadeada'!F33:F36)/AVERAGE('Série Encadeada'!F29:F32)-1)*100 ) ) )</f>
        <v>9.0918983980225789</v>
      </c>
      <c r="G36" s="93">
        <f>IF(  $P36="I", ('Série Encadeada'!G36/'Série Encadeada'!G32-1)*100,  IF($P36="II", (AVERAGE('Série Encadeada'!G35:G36)/AVERAGE('Série Encadeada'!G31:G32)-1)*100,  IF($P36="III", (AVERAGE('Série Encadeada'!G34:G36)/AVERAGE('Série Encadeada'!G30:G32)-1)*100, (AVERAGE('Série Encadeada'!G33:G36)/AVERAGE('Série Encadeada'!G29:G32)-1)*100 ) ) )</f>
        <v>-11.791670044573554</v>
      </c>
      <c r="H36" s="92">
        <f>IF(  $P36="I", ('Série Encadeada'!H36/'Série Encadeada'!H32-1)*100,  IF($P36="II", (AVERAGE('Série Encadeada'!H35:H36)/AVERAGE('Série Encadeada'!H31:H32)-1)*100,  IF($P36="III", (AVERAGE('Série Encadeada'!H34:H36)/AVERAGE('Série Encadeada'!H30:H32)-1)*100, (AVERAGE('Série Encadeada'!H33:H36)/AVERAGE('Série Encadeada'!H29:H32)-1)*100 ) ) )</f>
        <v>-1.9849093259671213</v>
      </c>
      <c r="I36" s="92">
        <f>IF(  $P36="I", ('Série Encadeada'!I36/'Série Encadeada'!I32-1)*100,  IF($P36="II", (AVERAGE('Série Encadeada'!I35:I36)/AVERAGE('Série Encadeada'!I31:I32)-1)*100,  IF($P36="III", (AVERAGE('Série Encadeada'!I34:I36)/AVERAGE('Série Encadeada'!I30:I32)-1)*100, (AVERAGE('Série Encadeada'!I33:I36)/AVERAGE('Série Encadeada'!I29:I32)-1)*100 ) ) )</f>
        <v>-6.857958062033676</v>
      </c>
      <c r="J36" s="92">
        <f>IF(  $P36="I", ('Série Encadeada'!J36/'Série Encadeada'!J32-1)*100,  IF($P36="II", (AVERAGE('Série Encadeada'!J35:J36)/AVERAGE('Série Encadeada'!J31:J32)-1)*100,  IF($P36="III", (AVERAGE('Série Encadeada'!J34:J36)/AVERAGE('Série Encadeada'!J30:J32)-1)*100, (AVERAGE('Série Encadeada'!J33:J36)/AVERAGE('Série Encadeada'!J29:J32)-1)*100 ) ) )</f>
        <v>1.224756533716076</v>
      </c>
      <c r="K36" s="92">
        <f>IF(  $P36="I", ('Série Encadeada'!K36/'Série Encadeada'!K32-1)*100,  IF($P36="II", (AVERAGE('Série Encadeada'!K35:K36)/AVERAGE('Série Encadeada'!K31:K32)-1)*100,  IF($P36="III", (AVERAGE('Série Encadeada'!K34:K36)/AVERAGE('Série Encadeada'!K30:K32)-1)*100, (AVERAGE('Série Encadeada'!K33:K36)/AVERAGE('Série Encadeada'!K29:K32)-1)*100 ) ) )</f>
        <v>4.0541946671626361</v>
      </c>
      <c r="L36" s="93">
        <f>IF(  $P36="I", ('Série Encadeada'!L36/'Série Encadeada'!L32-1)*100,  IF($P36="II", (AVERAGE('Série Encadeada'!L35:L36)/AVERAGE('Série Encadeada'!L31:L32)-1)*100,  IF($P36="III", (AVERAGE('Série Encadeada'!L34:L36)/AVERAGE('Série Encadeada'!L30:L32)-1)*100, (AVERAGE('Série Encadeada'!L33:L36)/AVERAGE('Série Encadeada'!L29:L32)-1)*100 ) ) )</f>
        <v>0.71908462915863947</v>
      </c>
      <c r="M36" s="91">
        <f>IF(  $P36="I", ('Série Encadeada'!M36/'Série Encadeada'!M32-1)*100,  IF($P36="II", (AVERAGE('Série Encadeada'!M35:M36)/AVERAGE('Série Encadeada'!M31:M32)-1)*100,  IF($P36="III", (AVERAGE('Série Encadeada'!M34:M36)/AVERAGE('Série Encadeada'!M30:M32)-1)*100, (AVERAGE('Série Encadeada'!M33:M36)/AVERAGE('Série Encadeada'!M29:M32)-1)*100 ) ) )</f>
        <v>-3.7289289072151788</v>
      </c>
      <c r="N36" s="94">
        <f>IF(  $P36="I", ('Série Encadeada'!N36/'Série Encadeada'!N32-1)*100,  IF($P36="II", (AVERAGE('Série Encadeada'!N35:N36)/AVERAGE('Série Encadeada'!N31:N32)-1)*100,  IF($P36="III", (AVERAGE('Série Encadeada'!N34:N36)/AVERAGE('Série Encadeada'!N30:N32)-1)*100, (AVERAGE('Série Encadeada'!N33:N36)/AVERAGE('Série Encadeada'!N29:N32)-1)*100 ) ) )</f>
        <v>-5.1011549010652075</v>
      </c>
      <c r="O36" s="91">
        <f>IF(  $P36="I", ('Série Encadeada'!O36/'Série Encadeada'!O32-1)*100,  IF($P36="II", (AVERAGE('Série Encadeada'!O35:O36)/AVERAGE('Série Encadeada'!O31:O32)-1)*100,  IF($P36="III", (AVERAGE('Série Encadeada'!O34:O36)/AVERAGE('Série Encadeada'!O30:O32)-1)*100, (AVERAGE('Série Encadeada'!O33:O36)/AVERAGE('Série Encadeada'!O29:O32)-1)*100 ) ) )</f>
        <v>-3.9221932895638578</v>
      </c>
      <c r="P36" s="129"/>
      <c r="S36" s="120"/>
    </row>
    <row r="37" spans="1:19" s="85" customFormat="1" ht="12.95" customHeight="1" x14ac:dyDescent="0.2">
      <c r="A37" s="14" t="s">
        <v>30</v>
      </c>
      <c r="B37" s="87">
        <f>IF(  $P37="I", ('Série Encadeada'!B37/'Série Encadeada'!B33-1)*100,  IF($P37="II", (AVERAGE('Série Encadeada'!B36:B37)/AVERAGE('Série Encadeada'!B32:B33)-1)*100,  IF($P37="III", (AVERAGE('Série Encadeada'!B35:B37)/AVERAGE('Série Encadeada'!B31:B33)-1)*100, (AVERAGE('Série Encadeada'!B34:B37)/AVERAGE('Série Encadeada'!B30:B33)-1)*100 ) ) )</f>
        <v>8.2552804570726224</v>
      </c>
      <c r="C37" s="88">
        <f>IF(  $P37="I", ('Série Encadeada'!C37/'Série Encadeada'!C33-1)*100,  IF($P37="II", (AVERAGE('Série Encadeada'!C36:C37)/AVERAGE('Série Encadeada'!C32:C33)-1)*100,  IF($P37="III", (AVERAGE('Série Encadeada'!C35:C37)/AVERAGE('Série Encadeada'!C31:C33)-1)*100, (AVERAGE('Série Encadeada'!C34:C37)/AVERAGE('Série Encadeada'!C30:C33)-1)*100 ) ) )</f>
        <v>64.927656608171475</v>
      </c>
      <c r="D37" s="88">
        <f>IF(  $P37="I", ('Série Encadeada'!D37/'Série Encadeada'!D33-1)*100,  IF($P37="II", (AVERAGE('Série Encadeada'!D36:D37)/AVERAGE('Série Encadeada'!D32:D33)-1)*100,  IF($P37="III", (AVERAGE('Série Encadeada'!D35:D37)/AVERAGE('Série Encadeada'!D31:D33)-1)*100, (AVERAGE('Série Encadeada'!D34:D37)/AVERAGE('Série Encadeada'!D30:D33)-1)*100 ) ) )</f>
        <v>26.767102266734845</v>
      </c>
      <c r="E37" s="88">
        <f>IF(  $P37="I", ('Série Encadeada'!E37/'Série Encadeada'!E33-1)*100,  IF($P37="II", (AVERAGE('Série Encadeada'!E36:E37)/AVERAGE('Série Encadeada'!E32:E33)-1)*100,  IF($P37="III", (AVERAGE('Série Encadeada'!E35:E37)/AVERAGE('Série Encadeada'!E31:E33)-1)*100, (AVERAGE('Série Encadeada'!E34:E37)/AVERAGE('Série Encadeada'!E30:E33)-1)*100 ) ) )</f>
        <v>-0.12676570424023925</v>
      </c>
      <c r="F37" s="88">
        <f>IF(  $P37="I", ('Série Encadeada'!F37/'Série Encadeada'!F33-1)*100,  IF($P37="II", (AVERAGE('Série Encadeada'!F36:F37)/AVERAGE('Série Encadeada'!F32:F33)-1)*100,  IF($P37="III", (AVERAGE('Série Encadeada'!F35:F37)/AVERAGE('Série Encadeada'!F31:F33)-1)*100, (AVERAGE('Série Encadeada'!F34:F37)/AVERAGE('Série Encadeada'!F30:F33)-1)*100 ) ) )</f>
        <v>12.675050508216712</v>
      </c>
      <c r="G37" s="89">
        <f>IF(  $P37="I", ('Série Encadeada'!G37/'Série Encadeada'!G33-1)*100,  IF($P37="II", (AVERAGE('Série Encadeada'!G36:G37)/AVERAGE('Série Encadeada'!G32:G33)-1)*100,  IF($P37="III", (AVERAGE('Série Encadeada'!G35:G37)/AVERAGE('Série Encadeada'!G31:G33)-1)*100, (AVERAGE('Série Encadeada'!G34:G37)/AVERAGE('Série Encadeada'!G30:G33)-1)*100 ) ) )</f>
        <v>21.578798752625072</v>
      </c>
      <c r="H37" s="88">
        <f>IF(  $P37="I", ('Série Encadeada'!H37/'Série Encadeada'!H33-1)*100,  IF($P37="II", (AVERAGE('Série Encadeada'!H36:H37)/AVERAGE('Série Encadeada'!H32:H33)-1)*100,  IF($P37="III", (AVERAGE('Série Encadeada'!H35:H37)/AVERAGE('Série Encadeada'!H31:H33)-1)*100, (AVERAGE('Série Encadeada'!H34:H37)/AVERAGE('Série Encadeada'!H30:H33)-1)*100 ) ) )</f>
        <v>15.195918581282042</v>
      </c>
      <c r="I37" s="88">
        <f>IF(  $P37="I", ('Série Encadeada'!I37/'Série Encadeada'!I33-1)*100,  IF($P37="II", (AVERAGE('Série Encadeada'!I36:I37)/AVERAGE('Série Encadeada'!I32:I33)-1)*100,  IF($P37="III", (AVERAGE('Série Encadeada'!I35:I37)/AVERAGE('Série Encadeada'!I31:I33)-1)*100, (AVERAGE('Série Encadeada'!I34:I37)/AVERAGE('Série Encadeada'!I30:I33)-1)*100 ) ) )</f>
        <v>17.08633240655346</v>
      </c>
      <c r="J37" s="88">
        <f>IF(  $P37="I", ('Série Encadeada'!J37/'Série Encadeada'!J33-1)*100,  IF($P37="II", (AVERAGE('Série Encadeada'!J36:J37)/AVERAGE('Série Encadeada'!J32:J33)-1)*100,  IF($P37="III", (AVERAGE('Série Encadeada'!J35:J37)/AVERAGE('Série Encadeada'!J31:J33)-1)*100, (AVERAGE('Série Encadeada'!J34:J37)/AVERAGE('Série Encadeada'!J30:J33)-1)*100 ) ) )</f>
        <v>3.8607593940116036</v>
      </c>
      <c r="K37" s="88">
        <f>IF(  $P37="I", ('Série Encadeada'!K37/'Série Encadeada'!K33-1)*100,  IF($P37="II", (AVERAGE('Série Encadeada'!K36:K37)/AVERAGE('Série Encadeada'!K32:K33)-1)*100,  IF($P37="III", (AVERAGE('Série Encadeada'!K35:K37)/AVERAGE('Série Encadeada'!K31:K33)-1)*100, (AVERAGE('Série Encadeada'!K34:K37)/AVERAGE('Série Encadeada'!K30:K33)-1)*100 ) ) )</f>
        <v>2.9650261135501399</v>
      </c>
      <c r="L37" s="89">
        <f>IF(  $P37="I", ('Série Encadeada'!L37/'Série Encadeada'!L33-1)*100,  IF($P37="II", (AVERAGE('Série Encadeada'!L36:L37)/AVERAGE('Série Encadeada'!L32:L33)-1)*100,  IF($P37="III", (AVERAGE('Série Encadeada'!L35:L37)/AVERAGE('Série Encadeada'!L31:L33)-1)*100, (AVERAGE('Série Encadeada'!L34:L37)/AVERAGE('Série Encadeada'!L30:L33)-1)*100 ) ) )</f>
        <v>7.0193222322943338</v>
      </c>
      <c r="M37" s="87">
        <f>IF(  $P37="I", ('Série Encadeada'!M37/'Série Encadeada'!M33-1)*100,  IF($P37="II", (AVERAGE('Série Encadeada'!M36:M37)/AVERAGE('Série Encadeada'!M32:M33)-1)*100,  IF($P37="III", (AVERAGE('Série Encadeada'!M35:M37)/AVERAGE('Série Encadeada'!M31:M33)-1)*100, (AVERAGE('Série Encadeada'!M34:M37)/AVERAGE('Série Encadeada'!M30:M33)-1)*100 ) ) )</f>
        <v>11.258940513716009</v>
      </c>
      <c r="N37" s="86">
        <f>IF(  $P37="I", ('Série Encadeada'!N37/'Série Encadeada'!N33-1)*100,  IF($P37="II", (AVERAGE('Série Encadeada'!N36:N37)/AVERAGE('Série Encadeada'!N32:N33)-1)*100,  IF($P37="III", (AVERAGE('Série Encadeada'!N35:N37)/AVERAGE('Série Encadeada'!N31:N33)-1)*100, (AVERAGE('Série Encadeada'!N34:N37)/AVERAGE('Série Encadeada'!N30:N33)-1)*100 ) ) )</f>
        <v>15.041235850244483</v>
      </c>
      <c r="O37" s="87">
        <f>IF(  $P37="I", ('Série Encadeada'!O37/'Série Encadeada'!O33-1)*100,  IF($P37="II", (AVERAGE('Série Encadeada'!O36:O37)/AVERAGE('Série Encadeada'!O32:O33)-1)*100,  IF($P37="III", (AVERAGE('Série Encadeada'!O35:O37)/AVERAGE('Série Encadeada'!O31:O33)-1)*100, (AVERAGE('Série Encadeada'!O34:O37)/AVERAGE('Série Encadeada'!O30:O33)-1)*100 ) ) )</f>
        <v>11.756329019937084</v>
      </c>
      <c r="P37" s="129" t="s">
        <v>4</v>
      </c>
      <c r="S37" s="120"/>
    </row>
    <row r="38" spans="1:19" s="85" customFormat="1" ht="12.95" customHeight="1" x14ac:dyDescent="0.2">
      <c r="A38" s="14" t="s">
        <v>43</v>
      </c>
      <c r="B38" s="87">
        <f>IF(  $P38="I", ('Série Encadeada'!B38/'Série Encadeada'!B34-1)*100,  IF($P38="II", (AVERAGE('Série Encadeada'!B37:B38)/AVERAGE('Série Encadeada'!B33:B34)-1)*100,  IF($P38="III", (AVERAGE('Série Encadeada'!B36:B38)/AVERAGE('Série Encadeada'!B32:B34)-1)*100, (AVERAGE('Série Encadeada'!B35:B38)/AVERAGE('Série Encadeada'!B31:B34)-1)*100 ) ) )</f>
        <v>10.673241909913745</v>
      </c>
      <c r="C38" s="88">
        <f>IF(  $P38="I", ('Série Encadeada'!C38/'Série Encadeada'!C34-1)*100,  IF($P38="II", (AVERAGE('Série Encadeada'!C37:C38)/AVERAGE('Série Encadeada'!C33:C34)-1)*100,  IF($P38="III", (AVERAGE('Série Encadeada'!C36:C38)/AVERAGE('Série Encadeada'!C32:C34)-1)*100, (AVERAGE('Série Encadeada'!C35:C38)/AVERAGE('Série Encadeada'!C31:C34)-1)*100 ) ) )</f>
        <v>50.54500497611172</v>
      </c>
      <c r="D38" s="88">
        <f>IF(  $P38="I", ('Série Encadeada'!D38/'Série Encadeada'!D34-1)*100,  IF($P38="II", (AVERAGE('Série Encadeada'!D37:D38)/AVERAGE('Série Encadeada'!D33:D34)-1)*100,  IF($P38="III", (AVERAGE('Série Encadeada'!D36:D38)/AVERAGE('Série Encadeada'!D32:D34)-1)*100, (AVERAGE('Série Encadeada'!D35:D38)/AVERAGE('Série Encadeada'!D31:D34)-1)*100 ) ) )</f>
        <v>25.002438310011609</v>
      </c>
      <c r="E38" s="88">
        <f>IF(  $P38="I", ('Série Encadeada'!E38/'Série Encadeada'!E34-1)*100,  IF($P38="II", (AVERAGE('Série Encadeada'!E37:E38)/AVERAGE('Série Encadeada'!E33:E34)-1)*100,  IF($P38="III", (AVERAGE('Série Encadeada'!E36:E38)/AVERAGE('Série Encadeada'!E32:E34)-1)*100, (AVERAGE('Série Encadeada'!E35:E38)/AVERAGE('Série Encadeada'!E31:E34)-1)*100 ) ) )</f>
        <v>-0.17610833325975017</v>
      </c>
      <c r="F38" s="88">
        <f>IF(  $P38="I", ('Série Encadeada'!F38/'Série Encadeada'!F34-1)*100,  IF($P38="II", (AVERAGE('Série Encadeada'!F37:F38)/AVERAGE('Série Encadeada'!F33:F34)-1)*100,  IF($P38="III", (AVERAGE('Série Encadeada'!F36:F38)/AVERAGE('Série Encadeada'!F32:F34)-1)*100, (AVERAGE('Série Encadeada'!F35:F38)/AVERAGE('Série Encadeada'!F31:F34)-1)*100 ) ) )</f>
        <v>13.084774477942007</v>
      </c>
      <c r="G38" s="89">
        <f>IF(  $P38="I", ('Série Encadeada'!G38/'Série Encadeada'!G34-1)*100,  IF($P38="II", (AVERAGE('Série Encadeada'!G37:G38)/AVERAGE('Série Encadeada'!G33:G34)-1)*100,  IF($P38="III", (AVERAGE('Série Encadeada'!G36:G38)/AVERAGE('Série Encadeada'!G32:G34)-1)*100, (AVERAGE('Série Encadeada'!G35:G38)/AVERAGE('Série Encadeada'!G31:G34)-1)*100 ) ) )</f>
        <v>19.990134331691745</v>
      </c>
      <c r="H38" s="88">
        <f>IF(  $P38="I", ('Série Encadeada'!H38/'Série Encadeada'!H34-1)*100,  IF($P38="II", (AVERAGE('Série Encadeada'!H37:H38)/AVERAGE('Série Encadeada'!H33:H34)-1)*100,  IF($P38="III", (AVERAGE('Série Encadeada'!H36:H38)/AVERAGE('Série Encadeada'!H32:H34)-1)*100, (AVERAGE('Série Encadeada'!H35:H38)/AVERAGE('Série Encadeada'!H31:H34)-1)*100 ) ) )</f>
        <v>13.428920748535988</v>
      </c>
      <c r="I38" s="88">
        <f>IF(  $P38="I", ('Série Encadeada'!I38/'Série Encadeada'!I34-1)*100,  IF($P38="II", (AVERAGE('Série Encadeada'!I37:I38)/AVERAGE('Série Encadeada'!I33:I34)-1)*100,  IF($P38="III", (AVERAGE('Série Encadeada'!I36:I38)/AVERAGE('Série Encadeada'!I32:I34)-1)*100, (AVERAGE('Série Encadeada'!I35:I38)/AVERAGE('Série Encadeada'!I31:I34)-1)*100 ) ) )</f>
        <v>16.975813826592812</v>
      </c>
      <c r="J38" s="88">
        <f>IF(  $P38="I", ('Série Encadeada'!J38/'Série Encadeada'!J34-1)*100,  IF($P38="II", (AVERAGE('Série Encadeada'!J37:J38)/AVERAGE('Série Encadeada'!J33:J34)-1)*100,  IF($P38="III", (AVERAGE('Série Encadeada'!J36:J38)/AVERAGE('Série Encadeada'!J32:J34)-1)*100, (AVERAGE('Série Encadeada'!J35:J38)/AVERAGE('Série Encadeada'!J31:J34)-1)*100 ) ) )</f>
        <v>4.1908783995448617</v>
      </c>
      <c r="K38" s="88">
        <f>IF(  $P38="I", ('Série Encadeada'!K38/'Série Encadeada'!K34-1)*100,  IF($P38="II", (AVERAGE('Série Encadeada'!K37:K38)/AVERAGE('Série Encadeada'!K33:K34)-1)*100,  IF($P38="III", (AVERAGE('Série Encadeada'!K36:K38)/AVERAGE('Série Encadeada'!K32:K34)-1)*100, (AVERAGE('Série Encadeada'!K35:K38)/AVERAGE('Série Encadeada'!K31:K34)-1)*100 ) ) )</f>
        <v>2.9463991757537888</v>
      </c>
      <c r="L38" s="89">
        <f>IF(  $P38="I", ('Série Encadeada'!L38/'Série Encadeada'!L34-1)*100,  IF($P38="II", (AVERAGE('Série Encadeada'!L37:L38)/AVERAGE('Série Encadeada'!L33:L34)-1)*100,  IF($P38="III", (AVERAGE('Série Encadeada'!L36:L38)/AVERAGE('Série Encadeada'!L32:L34)-1)*100, (AVERAGE('Série Encadeada'!L35:L38)/AVERAGE('Série Encadeada'!L31:L34)-1)*100 ) ) )</f>
        <v>6.7117091545668695</v>
      </c>
      <c r="M38" s="87">
        <f>IF(  $P38="I", ('Série Encadeada'!M38/'Série Encadeada'!M34-1)*100,  IF($P38="II", (AVERAGE('Série Encadeada'!M37:M38)/AVERAGE('Série Encadeada'!M33:M34)-1)*100,  IF($P38="III", (AVERAGE('Série Encadeada'!M36:M38)/AVERAGE('Série Encadeada'!M32:M34)-1)*100, (AVERAGE('Série Encadeada'!M35:M38)/AVERAGE('Série Encadeada'!M31:M34)-1)*100 ) ) )</f>
        <v>10.648358731602237</v>
      </c>
      <c r="N38" s="86">
        <f>IF(  $P38="I", ('Série Encadeada'!N38/'Série Encadeada'!N34-1)*100,  IF($P38="II", (AVERAGE('Série Encadeada'!N37:N38)/AVERAGE('Série Encadeada'!N33:N34)-1)*100,  IF($P38="III", (AVERAGE('Série Encadeada'!N36:N38)/AVERAGE('Série Encadeada'!N32:N34)-1)*100, (AVERAGE('Série Encadeada'!N35:N38)/AVERAGE('Série Encadeada'!N31:N34)-1)*100 ) ) )</f>
        <v>15.048720961047547</v>
      </c>
      <c r="O38" s="87">
        <f>IF(  $P38="I", ('Série Encadeada'!O38/'Série Encadeada'!O34-1)*100,  IF($P38="II", (AVERAGE('Série Encadeada'!O37:O38)/AVERAGE('Série Encadeada'!O33:O34)-1)*100,  IF($P38="III", (AVERAGE('Série Encadeada'!O36:O38)/AVERAGE('Série Encadeada'!O32:O34)-1)*100, (AVERAGE('Série Encadeada'!O35:O38)/AVERAGE('Série Encadeada'!O31:O34)-1)*100 ) ) )</f>
        <v>11.226426941057888</v>
      </c>
      <c r="P38" s="129" t="s">
        <v>5</v>
      </c>
      <c r="S38" s="120"/>
    </row>
    <row r="39" spans="1:19" s="85" customFormat="1" ht="12.95" customHeight="1" x14ac:dyDescent="0.2">
      <c r="A39" s="14" t="s">
        <v>55</v>
      </c>
      <c r="B39" s="87">
        <f>IF(  $P39="I", ('Série Encadeada'!B39/'Série Encadeada'!B35-1)*100,  IF($P39="II", (AVERAGE('Série Encadeada'!B38:B39)/AVERAGE('Série Encadeada'!B34:B35)-1)*100,  IF($P39="III", (AVERAGE('Série Encadeada'!B37:B39)/AVERAGE('Série Encadeada'!B33:B35)-1)*100, (AVERAGE('Série Encadeada'!B36:B39)/AVERAGE('Série Encadeada'!B32:B35)-1)*100 ) ) )</f>
        <v>12.04572350984634</v>
      </c>
      <c r="C39" s="88">
        <f>IF(  $P39="I", ('Série Encadeada'!C39/'Série Encadeada'!C35-1)*100,  IF($P39="II", (AVERAGE('Série Encadeada'!C38:C39)/AVERAGE('Série Encadeada'!C34:C35)-1)*100,  IF($P39="III", (AVERAGE('Série Encadeada'!C37:C39)/AVERAGE('Série Encadeada'!C33:C35)-1)*100, (AVERAGE('Série Encadeada'!C36:C39)/AVERAGE('Série Encadeada'!C32:C35)-1)*100 ) ) )</f>
        <v>43.27518582253289</v>
      </c>
      <c r="D39" s="88">
        <f>IF(  $P39="I", ('Série Encadeada'!D39/'Série Encadeada'!D35-1)*100,  IF($P39="II", (AVERAGE('Série Encadeada'!D38:D39)/AVERAGE('Série Encadeada'!D34:D35)-1)*100,  IF($P39="III", (AVERAGE('Série Encadeada'!D37:D39)/AVERAGE('Série Encadeada'!D33:D35)-1)*100, (AVERAGE('Série Encadeada'!D36:D39)/AVERAGE('Série Encadeada'!D32:D35)-1)*100 ) ) )</f>
        <v>20.002970120627261</v>
      </c>
      <c r="E39" s="88">
        <f>IF(  $P39="I", ('Série Encadeada'!E39/'Série Encadeada'!E35-1)*100,  IF($P39="II", (AVERAGE('Série Encadeada'!E38:E39)/AVERAGE('Série Encadeada'!E34:E35)-1)*100,  IF($P39="III", (AVERAGE('Série Encadeada'!E37:E39)/AVERAGE('Série Encadeada'!E33:E35)-1)*100, (AVERAGE('Série Encadeada'!E36:E39)/AVERAGE('Série Encadeada'!E32:E35)-1)*100 ) ) )</f>
        <v>1.742802536940169</v>
      </c>
      <c r="F39" s="88">
        <f>IF(  $P39="I", ('Série Encadeada'!F39/'Série Encadeada'!F35-1)*100,  IF($P39="II", (AVERAGE('Série Encadeada'!F38:F39)/AVERAGE('Série Encadeada'!F34:F35)-1)*100,  IF($P39="III", (AVERAGE('Série Encadeada'!F37:F39)/AVERAGE('Série Encadeada'!F33:F35)-1)*100, (AVERAGE('Série Encadeada'!F36:F39)/AVERAGE('Série Encadeada'!F32:F35)-1)*100 ) ) )</f>
        <v>11.744302119188443</v>
      </c>
      <c r="G39" s="89">
        <f>IF(  $P39="I", ('Série Encadeada'!G39/'Série Encadeada'!G35-1)*100,  IF($P39="II", (AVERAGE('Série Encadeada'!G38:G39)/AVERAGE('Série Encadeada'!G34:G35)-1)*100,  IF($P39="III", (AVERAGE('Série Encadeada'!G37:G39)/AVERAGE('Série Encadeada'!G33:G35)-1)*100, (AVERAGE('Série Encadeada'!G36:G39)/AVERAGE('Série Encadeada'!G32:G35)-1)*100 ) ) )</f>
        <v>16.880711187839779</v>
      </c>
      <c r="H39" s="88">
        <f>IF(  $P39="I", ('Série Encadeada'!H39/'Série Encadeada'!H35-1)*100,  IF($P39="II", (AVERAGE('Série Encadeada'!H38:H39)/AVERAGE('Série Encadeada'!H34:H35)-1)*100,  IF($P39="III", (AVERAGE('Série Encadeada'!H37:H39)/AVERAGE('Série Encadeada'!H33:H35)-1)*100, (AVERAGE('Série Encadeada'!H36:H39)/AVERAGE('Série Encadeada'!H32:H35)-1)*100 ) ) )</f>
        <v>12.281497985350009</v>
      </c>
      <c r="I39" s="88">
        <f>IF(  $P39="I", ('Série Encadeada'!I39/'Série Encadeada'!I35-1)*100,  IF($P39="II", (AVERAGE('Série Encadeada'!I38:I39)/AVERAGE('Série Encadeada'!I34:I35)-1)*100,  IF($P39="III", (AVERAGE('Série Encadeada'!I37:I39)/AVERAGE('Série Encadeada'!I33:I35)-1)*100, (AVERAGE('Série Encadeada'!I36:I39)/AVERAGE('Série Encadeada'!I32:I35)-1)*100 ) ) )</f>
        <v>15.152586560799985</v>
      </c>
      <c r="J39" s="88">
        <f>IF(  $P39="I", ('Série Encadeada'!J39/'Série Encadeada'!J35-1)*100,  IF($P39="II", (AVERAGE('Série Encadeada'!J38:J39)/AVERAGE('Série Encadeada'!J34:J35)-1)*100,  IF($P39="III", (AVERAGE('Série Encadeada'!J37:J39)/AVERAGE('Série Encadeada'!J33:J35)-1)*100, (AVERAGE('Série Encadeada'!J36:J39)/AVERAGE('Série Encadeada'!J32:J35)-1)*100 ) ) )</f>
        <v>4.3526903332457678</v>
      </c>
      <c r="K39" s="88">
        <f>IF(  $P39="I", ('Série Encadeada'!K39/'Série Encadeada'!K35-1)*100,  IF($P39="II", (AVERAGE('Série Encadeada'!K38:K39)/AVERAGE('Série Encadeada'!K34:K35)-1)*100,  IF($P39="III", (AVERAGE('Série Encadeada'!K37:K39)/AVERAGE('Série Encadeada'!K33:K35)-1)*100, (AVERAGE('Série Encadeada'!K36:K39)/AVERAGE('Série Encadeada'!K32:K35)-1)*100 ) ) )</f>
        <v>2.8256985450905381</v>
      </c>
      <c r="L39" s="89">
        <f>IF(  $P39="I", ('Série Encadeada'!L39/'Série Encadeada'!L35-1)*100,  IF($P39="II", (AVERAGE('Série Encadeada'!L38:L39)/AVERAGE('Série Encadeada'!L34:L35)-1)*100,  IF($P39="III", (AVERAGE('Série Encadeada'!L37:L39)/AVERAGE('Série Encadeada'!L33:L35)-1)*100, (AVERAGE('Série Encadeada'!L36:L39)/AVERAGE('Série Encadeada'!L32:L35)-1)*100 ) ) )</f>
        <v>6.2858563854773841</v>
      </c>
      <c r="M39" s="87">
        <f>IF(  $P39="I", ('Série Encadeada'!M39/'Série Encadeada'!M35-1)*100,  IF($P39="II", (AVERAGE('Série Encadeada'!M38:M39)/AVERAGE('Série Encadeada'!M34:M35)-1)*100,  IF($P39="III", (AVERAGE('Série Encadeada'!M37:M39)/AVERAGE('Série Encadeada'!M33:M35)-1)*100, (AVERAGE('Série Encadeada'!M36:M39)/AVERAGE('Série Encadeada'!M32:M35)-1)*100 ) ) )</f>
        <v>9.6707590184531114</v>
      </c>
      <c r="N39" s="86">
        <f>IF(  $P39="I", ('Série Encadeada'!N39/'Série Encadeada'!N35-1)*100,  IF($P39="II", (AVERAGE('Série Encadeada'!N38:N39)/AVERAGE('Série Encadeada'!N34:N35)-1)*100,  IF($P39="III", (AVERAGE('Série Encadeada'!N37:N39)/AVERAGE('Série Encadeada'!N33:N35)-1)*100, (AVERAGE('Série Encadeada'!N36:N39)/AVERAGE('Série Encadeada'!N32:N35)-1)*100 ) ) )</f>
        <v>14.956842329557031</v>
      </c>
      <c r="O39" s="87">
        <f>IF(  $P39="I", ('Série Encadeada'!O39/'Série Encadeada'!O35-1)*100,  IF($P39="II", (AVERAGE('Série Encadeada'!O38:O39)/AVERAGE('Série Encadeada'!O34:O35)-1)*100,  IF($P39="III", (AVERAGE('Série Encadeada'!O37:O39)/AVERAGE('Série Encadeada'!O33:O35)-1)*100, (AVERAGE('Série Encadeada'!O36:O39)/AVERAGE('Série Encadeada'!O32:O35)-1)*100 ) ) )</f>
        <v>10.358100703844419</v>
      </c>
      <c r="P39" s="129" t="s">
        <v>6</v>
      </c>
      <c r="S39" s="120"/>
    </row>
    <row r="40" spans="1:19" s="85" customFormat="1" ht="12.95" customHeight="1" x14ac:dyDescent="0.2">
      <c r="A40" s="14" t="s">
        <v>67</v>
      </c>
      <c r="B40" s="87">
        <f>IF(  $P40="I", ('Série Encadeada'!B40/'Série Encadeada'!B36-1)*100,  IF($P40="II", (AVERAGE('Série Encadeada'!B39:B40)/AVERAGE('Série Encadeada'!B35:B36)-1)*100,  IF($P40="III", (AVERAGE('Série Encadeada'!B38:B40)/AVERAGE('Série Encadeada'!B34:B36)-1)*100, (AVERAGE('Série Encadeada'!B37:B40)/AVERAGE('Série Encadeada'!B33:B36)-1)*100 ) ) )</f>
        <v>11.294911606292079</v>
      </c>
      <c r="C40" s="88">
        <f>IF(  $P40="I", ('Série Encadeada'!C40/'Série Encadeada'!C36-1)*100,  IF($P40="II", (AVERAGE('Série Encadeada'!C39:C40)/AVERAGE('Série Encadeada'!C35:C36)-1)*100,  IF($P40="III", (AVERAGE('Série Encadeada'!C38:C40)/AVERAGE('Série Encadeada'!C34:C36)-1)*100, (AVERAGE('Série Encadeada'!C37:C40)/AVERAGE('Série Encadeada'!C33:C36)-1)*100 ) ) )</f>
        <v>39.124174452677508</v>
      </c>
      <c r="D40" s="88">
        <f>IF(  $P40="I", ('Série Encadeada'!D40/'Série Encadeada'!D36-1)*100,  IF($P40="II", (AVERAGE('Série Encadeada'!D39:D40)/AVERAGE('Série Encadeada'!D35:D36)-1)*100,  IF($P40="III", (AVERAGE('Série Encadeada'!D38:D40)/AVERAGE('Série Encadeada'!D34:D36)-1)*100, (AVERAGE('Série Encadeada'!D37:D40)/AVERAGE('Série Encadeada'!D33:D36)-1)*100 ) ) )</f>
        <v>15.154601151258706</v>
      </c>
      <c r="E40" s="88">
        <f>IF(  $P40="I", ('Série Encadeada'!E40/'Série Encadeada'!E36-1)*100,  IF($P40="II", (AVERAGE('Série Encadeada'!E39:E40)/AVERAGE('Série Encadeada'!E35:E36)-1)*100,  IF($P40="III", (AVERAGE('Série Encadeada'!E38:E40)/AVERAGE('Série Encadeada'!E34:E36)-1)*100, (AVERAGE('Série Encadeada'!E37:E40)/AVERAGE('Série Encadeada'!E33:E36)-1)*100 ) ) )</f>
        <v>2.4369987113170399</v>
      </c>
      <c r="F40" s="88">
        <f>IF(  $P40="I", ('Série Encadeada'!F40/'Série Encadeada'!F36-1)*100,  IF($P40="II", (AVERAGE('Série Encadeada'!F39:F40)/AVERAGE('Série Encadeada'!F35:F36)-1)*100,  IF($P40="III", (AVERAGE('Série Encadeada'!F38:F40)/AVERAGE('Série Encadeada'!F34:F36)-1)*100, (AVERAGE('Série Encadeada'!F37:F40)/AVERAGE('Série Encadeada'!F33:F36)-1)*100 ) ) )</f>
        <v>10.622105629516088</v>
      </c>
      <c r="G40" s="89">
        <f>IF(  $P40="I", ('Série Encadeada'!G40/'Série Encadeada'!G36-1)*100,  IF($P40="II", (AVERAGE('Série Encadeada'!G39:G40)/AVERAGE('Série Encadeada'!G35:G36)-1)*100,  IF($P40="III", (AVERAGE('Série Encadeada'!G38:G40)/AVERAGE('Série Encadeada'!G34:G36)-1)*100, (AVERAGE('Série Encadeada'!G37:G40)/AVERAGE('Série Encadeada'!G33:G36)-1)*100 ) ) )</f>
        <v>13.787903900068343</v>
      </c>
      <c r="H40" s="88">
        <f>IF(  $P40="I", ('Série Encadeada'!H40/'Série Encadeada'!H36-1)*100,  IF($P40="II", (AVERAGE('Série Encadeada'!H39:H40)/AVERAGE('Série Encadeada'!H35:H36)-1)*100,  IF($P40="III", (AVERAGE('Série Encadeada'!H38:H40)/AVERAGE('Série Encadeada'!H34:H36)-1)*100, (AVERAGE('Série Encadeada'!H37:H40)/AVERAGE('Série Encadeada'!H33:H36)-1)*100 ) ) )</f>
        <v>11.264788683859784</v>
      </c>
      <c r="I40" s="88">
        <f>IF(  $P40="I", ('Série Encadeada'!I40/'Série Encadeada'!I36-1)*100,  IF($P40="II", (AVERAGE('Série Encadeada'!I39:I40)/AVERAGE('Série Encadeada'!I35:I36)-1)*100,  IF($P40="III", (AVERAGE('Série Encadeada'!I38:I40)/AVERAGE('Série Encadeada'!I34:I36)-1)*100, (AVERAGE('Série Encadeada'!I37:I40)/AVERAGE('Série Encadeada'!I33:I36)-1)*100 ) ) )</f>
        <v>13.363188240163382</v>
      </c>
      <c r="J40" s="88">
        <f>IF(  $P40="I", ('Série Encadeada'!J40/'Série Encadeada'!J36-1)*100,  IF($P40="II", (AVERAGE('Série Encadeada'!J39:J40)/AVERAGE('Série Encadeada'!J35:J36)-1)*100,  IF($P40="III", (AVERAGE('Série Encadeada'!J38:J40)/AVERAGE('Série Encadeada'!J34:J36)-1)*100, (AVERAGE('Série Encadeada'!J37:J40)/AVERAGE('Série Encadeada'!J33:J36)-1)*100 ) ) )</f>
        <v>4.466181726214602</v>
      </c>
      <c r="K40" s="88">
        <f>IF(  $P40="I", ('Série Encadeada'!K40/'Série Encadeada'!K36-1)*100,  IF($P40="II", (AVERAGE('Série Encadeada'!K39:K40)/AVERAGE('Série Encadeada'!K35:K36)-1)*100,  IF($P40="III", (AVERAGE('Série Encadeada'!K38:K40)/AVERAGE('Série Encadeada'!K34:K36)-1)*100, (AVERAGE('Série Encadeada'!K37:K40)/AVERAGE('Série Encadeada'!K33:K36)-1)*100 ) ) )</f>
        <v>2.6699839118387692</v>
      </c>
      <c r="L40" s="89">
        <f>IF(  $P40="I", ('Série Encadeada'!L40/'Série Encadeada'!L36-1)*100,  IF($P40="II", (AVERAGE('Série Encadeada'!L39:L40)/AVERAGE('Série Encadeada'!L35:L36)-1)*100,  IF($P40="III", (AVERAGE('Série Encadeada'!L38:L40)/AVERAGE('Série Encadeada'!L34:L36)-1)*100, (AVERAGE('Série Encadeada'!L37:L40)/AVERAGE('Série Encadeada'!L33:L36)-1)*100 ) ) )</f>
        <v>5.8747404781320789</v>
      </c>
      <c r="M40" s="87">
        <f>IF(  $P40="I", ('Série Encadeada'!M40/'Série Encadeada'!M36-1)*100,  IF($P40="II", (AVERAGE('Série Encadeada'!M39:M40)/AVERAGE('Série Encadeada'!M35:M36)-1)*100,  IF($P40="III", (AVERAGE('Série Encadeada'!M38:M40)/AVERAGE('Série Encadeada'!M34:M36)-1)*100, (AVERAGE('Série Encadeada'!M37:M40)/AVERAGE('Série Encadeada'!M33:M36)-1)*100 ) ) )</f>
        <v>8.5557690552522168</v>
      </c>
      <c r="N40" s="86">
        <f>IF(  $P40="I", ('Série Encadeada'!N40/'Série Encadeada'!N36-1)*100,  IF($P40="II", (AVERAGE('Série Encadeada'!N39:N40)/AVERAGE('Série Encadeada'!N35:N36)-1)*100,  IF($P40="III", (AVERAGE('Série Encadeada'!N38:N40)/AVERAGE('Série Encadeada'!N34:N36)-1)*100, (AVERAGE('Série Encadeada'!N37:N40)/AVERAGE('Série Encadeada'!N33:N36)-1)*100 ) ) )</f>
        <v>12.649476316531105</v>
      </c>
      <c r="O40" s="87">
        <f>IF(  $P40="I", ('Série Encadeada'!O40/'Série Encadeada'!O36-1)*100,  IF($P40="II", (AVERAGE('Série Encadeada'!O39:O40)/AVERAGE('Série Encadeada'!O35:O36)-1)*100,  IF($P40="III", (AVERAGE('Série Encadeada'!O38:O40)/AVERAGE('Série Encadeada'!O34:O36)-1)*100, (AVERAGE('Série Encadeada'!O37:O40)/AVERAGE('Série Encadeada'!O33:O36)-1)*100 ) ) )</f>
        <v>9.0840869568312055</v>
      </c>
      <c r="P40" s="129"/>
      <c r="S40" s="120"/>
    </row>
    <row r="41" spans="1:19" s="85" customFormat="1" ht="12.95" customHeight="1" x14ac:dyDescent="0.2">
      <c r="A41" s="9" t="s">
        <v>31</v>
      </c>
      <c r="B41" s="10">
        <f>IF(  $P41="I", ('Série Encadeada'!B41/'Série Encadeada'!B37-1)*100,  IF($P41="II", (AVERAGE('Série Encadeada'!B40:B41)/AVERAGE('Série Encadeada'!B36:B37)-1)*100,  IF($P41="III", (AVERAGE('Série Encadeada'!B39:B41)/AVERAGE('Série Encadeada'!B35:B37)-1)*100, (AVERAGE('Série Encadeada'!B38:B41)/AVERAGE('Série Encadeada'!B34:B37)-1)*100 ) ) )</f>
        <v>-2.3089445896655736</v>
      </c>
      <c r="C41" s="11">
        <f>IF(  $P41="I", ('Série Encadeada'!C41/'Série Encadeada'!C37-1)*100,  IF($P41="II", (AVERAGE('Série Encadeada'!C40:C41)/AVERAGE('Série Encadeada'!C36:C37)-1)*100,  IF($P41="III", (AVERAGE('Série Encadeada'!C39:C41)/AVERAGE('Série Encadeada'!C35:C37)-1)*100, (AVERAGE('Série Encadeada'!C38:C41)/AVERAGE('Série Encadeada'!C34:C37)-1)*100 ) ) )</f>
        <v>11.256908714269187</v>
      </c>
      <c r="D41" s="11">
        <f>IF(  $P41="I", ('Série Encadeada'!D41/'Série Encadeada'!D37-1)*100,  IF($P41="II", (AVERAGE('Série Encadeada'!D40:D41)/AVERAGE('Série Encadeada'!D36:D37)-1)*100,  IF($P41="III", (AVERAGE('Série Encadeada'!D39:D41)/AVERAGE('Série Encadeada'!D35:D37)-1)*100, (AVERAGE('Série Encadeada'!D38:D41)/AVERAGE('Série Encadeada'!D34:D37)-1)*100 ) ) )</f>
        <v>3.7201160696188396</v>
      </c>
      <c r="E41" s="11">
        <f>IF(  $P41="I", ('Série Encadeada'!E41/'Série Encadeada'!E37-1)*100,  IF($P41="II", (AVERAGE('Série Encadeada'!E40:E41)/AVERAGE('Série Encadeada'!E36:E37)-1)*100,  IF($P41="III", (AVERAGE('Série Encadeada'!E39:E41)/AVERAGE('Série Encadeada'!E35:E37)-1)*100, (AVERAGE('Série Encadeada'!E38:E41)/AVERAGE('Série Encadeada'!E34:E37)-1)*100 ) ) )</f>
        <v>3.3693901884497057</v>
      </c>
      <c r="F41" s="11">
        <f>IF(  $P41="I", ('Série Encadeada'!F41/'Série Encadeada'!F37-1)*100,  IF($P41="II", (AVERAGE('Série Encadeada'!F40:F41)/AVERAGE('Série Encadeada'!F36:F37)-1)*100,  IF($P41="III", (AVERAGE('Série Encadeada'!F39:F41)/AVERAGE('Série Encadeada'!F35:F37)-1)*100, (AVERAGE('Série Encadeada'!F38:F41)/AVERAGE('Série Encadeada'!F34:F37)-1)*100 ) ) )</f>
        <v>7.6951431888362398</v>
      </c>
      <c r="G41" s="12">
        <f>IF(  $P41="I", ('Série Encadeada'!G41/'Série Encadeada'!G37-1)*100,  IF($P41="II", (AVERAGE('Série Encadeada'!G40:G41)/AVERAGE('Série Encadeada'!G36:G37)-1)*100,  IF($P41="III", (AVERAGE('Série Encadeada'!G39:G41)/AVERAGE('Série Encadeada'!G35:G37)-1)*100, (AVERAGE('Série Encadeada'!G38:G41)/AVERAGE('Série Encadeada'!G34:G37)-1)*100 ) ) )</f>
        <v>5.0765027650444106</v>
      </c>
      <c r="H41" s="11">
        <f>IF(  $P41="I", ('Série Encadeada'!H41/'Série Encadeada'!H37-1)*100,  IF($P41="II", (AVERAGE('Série Encadeada'!H40:H41)/AVERAGE('Série Encadeada'!H36:H37)-1)*100,  IF($P41="III", (AVERAGE('Série Encadeada'!H39:H41)/AVERAGE('Série Encadeada'!H35:H37)-1)*100, (AVERAGE('Série Encadeada'!H38:H41)/AVERAGE('Série Encadeada'!H34:H37)-1)*100 ) ) )</f>
        <v>6.5129535018347395</v>
      </c>
      <c r="I41" s="11">
        <f>IF(  $P41="I", ('Série Encadeada'!I41/'Série Encadeada'!I37-1)*100,  IF($P41="II", (AVERAGE('Série Encadeada'!I40:I41)/AVERAGE('Série Encadeada'!I36:I37)-1)*100,  IF($P41="III", (AVERAGE('Série Encadeada'!I39:I41)/AVERAGE('Série Encadeada'!I35:I37)-1)*100, (AVERAGE('Série Encadeada'!I38:I41)/AVERAGE('Série Encadeada'!I34:I37)-1)*100 ) ) )</f>
        <v>3.4841253027043884</v>
      </c>
      <c r="J41" s="11">
        <f>IF(  $P41="I", ('Série Encadeada'!J41/'Série Encadeada'!J37-1)*100,  IF($P41="II", (AVERAGE('Série Encadeada'!J40:J41)/AVERAGE('Série Encadeada'!J36:J37)-1)*100,  IF($P41="III", (AVERAGE('Série Encadeada'!J39:J41)/AVERAGE('Série Encadeada'!J35:J37)-1)*100, (AVERAGE('Série Encadeada'!J38:J41)/AVERAGE('Série Encadeada'!J34:J37)-1)*100 ) ) )</f>
        <v>1.7883465773187224</v>
      </c>
      <c r="K41" s="11">
        <f>IF(  $P41="I", ('Série Encadeada'!K41/'Série Encadeada'!K37-1)*100,  IF($P41="II", (AVERAGE('Série Encadeada'!K40:K41)/AVERAGE('Série Encadeada'!K36:K37)-1)*100,  IF($P41="III", (AVERAGE('Série Encadeada'!K39:K41)/AVERAGE('Série Encadeada'!K35:K37)-1)*100, (AVERAGE('Série Encadeada'!K38:K41)/AVERAGE('Série Encadeada'!K34:K37)-1)*100 ) ) )</f>
        <v>2.050612787318884</v>
      </c>
      <c r="L41" s="12">
        <f>IF(  $P41="I", ('Série Encadeada'!L41/'Série Encadeada'!L37-1)*100,  IF($P41="II", (AVERAGE('Série Encadeada'!L40:L41)/AVERAGE('Série Encadeada'!L36:L37)-1)*100,  IF($P41="III", (AVERAGE('Série Encadeada'!L39:L41)/AVERAGE('Série Encadeada'!L35:L37)-1)*100, (AVERAGE('Série Encadeada'!L38:L41)/AVERAGE('Série Encadeada'!L34:L37)-1)*100 ) ) )</f>
        <v>3.1263127341705665</v>
      </c>
      <c r="M41" s="10">
        <f>IF(  $P41="I", ('Série Encadeada'!M41/'Série Encadeada'!M37-1)*100,  IF($P41="II", (AVERAGE('Série Encadeada'!M40:M41)/AVERAGE('Série Encadeada'!M36:M37)-1)*100,  IF($P41="III", (AVERAGE('Série Encadeada'!M39:M41)/AVERAGE('Série Encadeada'!M35:M37)-1)*100, (AVERAGE('Série Encadeada'!M38:M41)/AVERAGE('Série Encadeada'!M34:M37)-1)*100 ) ) )</f>
        <v>3.4547170157885887</v>
      </c>
      <c r="N41" s="13">
        <f>IF(  $P41="I", ('Série Encadeada'!N41/'Série Encadeada'!N37-1)*100,  IF($P41="II", (AVERAGE('Série Encadeada'!N40:N41)/AVERAGE('Série Encadeada'!N36:N37)-1)*100,  IF($P41="III", (AVERAGE('Série Encadeada'!N39:N41)/AVERAGE('Série Encadeada'!N35:N37)-1)*100, (AVERAGE('Série Encadeada'!N38:N41)/AVERAGE('Série Encadeada'!N34:N37)-1)*100 ) ) )</f>
        <v>6.7364351643324216</v>
      </c>
      <c r="O41" s="10">
        <f>IF(  $P41="I", ('Série Encadeada'!O41/'Série Encadeada'!O37-1)*100,  IF($P41="II", (AVERAGE('Série Encadeada'!O40:O41)/AVERAGE('Série Encadeada'!O36:O37)-1)*100,  IF($P41="III", (AVERAGE('Série Encadeada'!O39:O41)/AVERAGE('Série Encadeada'!O35:O37)-1)*100, (AVERAGE('Série Encadeada'!O38:O41)/AVERAGE('Série Encadeada'!O34:O37)-1)*100 ) ) )</f>
        <v>3.8800978227365279</v>
      </c>
      <c r="P41" s="129" t="s">
        <v>4</v>
      </c>
      <c r="S41" s="120"/>
    </row>
    <row r="42" spans="1:19" s="85" customFormat="1" ht="12.95" customHeight="1" x14ac:dyDescent="0.2">
      <c r="A42" s="9" t="s">
        <v>44</v>
      </c>
      <c r="B42" s="10">
        <f>IF(  $P42="I", ('Série Encadeada'!B42/'Série Encadeada'!B38-1)*100,  IF($P42="II", (AVERAGE('Série Encadeada'!B41:B42)/AVERAGE('Série Encadeada'!B37:B38)-1)*100,  IF($P42="III", (AVERAGE('Série Encadeada'!B40:B42)/AVERAGE('Série Encadeada'!B36:B38)-1)*100, (AVERAGE('Série Encadeada'!B39:B42)/AVERAGE('Série Encadeada'!B35:B38)-1)*100 ) ) )</f>
        <v>1.4344907638806914</v>
      </c>
      <c r="C42" s="11">
        <f>IF(  $P42="I", ('Série Encadeada'!C42/'Série Encadeada'!C38-1)*100,  IF($P42="II", (AVERAGE('Série Encadeada'!C41:C42)/AVERAGE('Série Encadeada'!C37:C38)-1)*100,  IF($P42="III", (AVERAGE('Série Encadeada'!C40:C42)/AVERAGE('Série Encadeada'!C36:C38)-1)*100, (AVERAGE('Série Encadeada'!C39:C42)/AVERAGE('Série Encadeada'!C35:C38)-1)*100 ) ) )</f>
        <v>4.9693153298747017</v>
      </c>
      <c r="D42" s="11">
        <f>IF(  $P42="I", ('Série Encadeada'!D42/'Série Encadeada'!D38-1)*100,  IF($P42="II", (AVERAGE('Série Encadeada'!D41:D42)/AVERAGE('Série Encadeada'!D37:D38)-1)*100,  IF($P42="III", (AVERAGE('Série Encadeada'!D40:D42)/AVERAGE('Série Encadeada'!D36:D38)-1)*100, (AVERAGE('Série Encadeada'!D39:D42)/AVERAGE('Série Encadeada'!D35:D38)-1)*100 ) ) )</f>
        <v>2.2411140113567818</v>
      </c>
      <c r="E42" s="11">
        <f>IF(  $P42="I", ('Série Encadeada'!E42/'Série Encadeada'!E38-1)*100,  IF($P42="II", (AVERAGE('Série Encadeada'!E41:E42)/AVERAGE('Série Encadeada'!E37:E38)-1)*100,  IF($P42="III", (AVERAGE('Série Encadeada'!E40:E42)/AVERAGE('Série Encadeada'!E36:E38)-1)*100, (AVERAGE('Série Encadeada'!E39:E42)/AVERAGE('Série Encadeada'!E35:E38)-1)*100 ) ) )</f>
        <v>5.2386989594560784</v>
      </c>
      <c r="F42" s="11">
        <f>IF(  $P42="I", ('Série Encadeada'!F42/'Série Encadeada'!F38-1)*100,  IF($P42="II", (AVERAGE('Série Encadeada'!F41:F42)/AVERAGE('Série Encadeada'!F37:F38)-1)*100,  IF($P42="III", (AVERAGE('Série Encadeada'!F40:F42)/AVERAGE('Série Encadeada'!F36:F38)-1)*100, (AVERAGE('Série Encadeada'!F39:F42)/AVERAGE('Série Encadeada'!F35:F38)-1)*100 ) ) )</f>
        <v>6.7496126291063607</v>
      </c>
      <c r="G42" s="12">
        <f>IF(  $P42="I", ('Série Encadeada'!G42/'Série Encadeada'!G38-1)*100,  IF($P42="II", (AVERAGE('Série Encadeada'!G41:G42)/AVERAGE('Série Encadeada'!G37:G38)-1)*100,  IF($P42="III", (AVERAGE('Série Encadeada'!G40:G42)/AVERAGE('Série Encadeada'!G36:G38)-1)*100, (AVERAGE('Série Encadeada'!G39:G42)/AVERAGE('Série Encadeada'!G35:G38)-1)*100 ) ) )</f>
        <v>3.831164988456992</v>
      </c>
      <c r="H42" s="11">
        <f>IF(  $P42="I", ('Série Encadeada'!H42/'Série Encadeada'!H38-1)*100,  IF($P42="II", (AVERAGE('Série Encadeada'!H41:H42)/AVERAGE('Série Encadeada'!H37:H38)-1)*100,  IF($P42="III", (AVERAGE('Série Encadeada'!H40:H42)/AVERAGE('Série Encadeada'!H36:H38)-1)*100, (AVERAGE('Série Encadeada'!H39:H42)/AVERAGE('Série Encadeada'!H35:H38)-1)*100 ) ) )</f>
        <v>6.3828982191096673</v>
      </c>
      <c r="I42" s="11">
        <f>IF(  $P42="I", ('Série Encadeada'!I42/'Série Encadeada'!I38-1)*100,  IF($P42="II", (AVERAGE('Série Encadeada'!I41:I42)/AVERAGE('Série Encadeada'!I37:I38)-1)*100,  IF($P42="III", (AVERAGE('Série Encadeada'!I40:I42)/AVERAGE('Série Encadeada'!I36:I38)-1)*100, (AVERAGE('Série Encadeada'!I39:I42)/AVERAGE('Série Encadeada'!I35:I38)-1)*100 ) ) )</f>
        <v>3.8123990790549955</v>
      </c>
      <c r="J42" s="11">
        <f>IF(  $P42="I", ('Série Encadeada'!J42/'Série Encadeada'!J38-1)*100,  IF($P42="II", (AVERAGE('Série Encadeada'!J41:J42)/AVERAGE('Série Encadeada'!J37:J38)-1)*100,  IF($P42="III", (AVERAGE('Série Encadeada'!J40:J42)/AVERAGE('Série Encadeada'!J36:J38)-1)*100, (AVERAGE('Série Encadeada'!J39:J42)/AVERAGE('Série Encadeada'!J35:J38)-1)*100 ) ) )</f>
        <v>1.6676111683927797</v>
      </c>
      <c r="K42" s="11">
        <f>IF(  $P42="I", ('Série Encadeada'!K42/'Série Encadeada'!K38-1)*100,  IF($P42="II", (AVERAGE('Série Encadeada'!K41:K42)/AVERAGE('Série Encadeada'!K37:K38)-1)*100,  IF($P42="III", (AVERAGE('Série Encadeada'!K40:K42)/AVERAGE('Série Encadeada'!K36:K38)-1)*100, (AVERAGE('Série Encadeada'!K39:K42)/AVERAGE('Série Encadeada'!K35:K38)-1)*100 ) ) )</f>
        <v>2.0218060557688267</v>
      </c>
      <c r="L42" s="12">
        <f>IF(  $P42="I", ('Série Encadeada'!L42/'Série Encadeada'!L38-1)*100,  IF($P42="II", (AVERAGE('Série Encadeada'!L41:L42)/AVERAGE('Série Encadeada'!L37:L38)-1)*100,  IF($P42="III", (AVERAGE('Série Encadeada'!L40:L42)/AVERAGE('Série Encadeada'!L36:L38)-1)*100, (AVERAGE('Série Encadeada'!L39:L42)/AVERAGE('Série Encadeada'!L35:L38)-1)*100 ) ) )</f>
        <v>3.0212590169044651</v>
      </c>
      <c r="M42" s="10">
        <f>IF(  $P42="I", ('Série Encadeada'!M42/'Série Encadeada'!M38-1)*100,  IF($P42="II", (AVERAGE('Série Encadeada'!M41:M42)/AVERAGE('Série Encadeada'!M37:M38)-1)*100,  IF($P42="III", (AVERAGE('Série Encadeada'!M40:M42)/AVERAGE('Série Encadeada'!M36:M38)-1)*100, (AVERAGE('Série Encadeada'!M39:M42)/AVERAGE('Série Encadeada'!M35:M38)-1)*100 ) ) )</f>
        <v>3.1791418022692142</v>
      </c>
      <c r="N42" s="13">
        <f>IF(  $P42="I", ('Série Encadeada'!N42/'Série Encadeada'!N38-1)*100,  IF($P42="II", (AVERAGE('Série Encadeada'!N41:N42)/AVERAGE('Série Encadeada'!N37:N38)-1)*100,  IF($P42="III", (AVERAGE('Série Encadeada'!N40:N42)/AVERAGE('Série Encadeada'!N36:N38)-1)*100, (AVERAGE('Série Encadeada'!N39:N42)/AVERAGE('Série Encadeada'!N35:N38)-1)*100 ) ) )</f>
        <v>5.4585126348701163</v>
      </c>
      <c r="O42" s="10">
        <f>IF(  $P42="I", ('Série Encadeada'!O42/'Série Encadeada'!O38-1)*100,  IF($P42="II", (AVERAGE('Série Encadeada'!O41:O42)/AVERAGE('Série Encadeada'!O37:O38)-1)*100,  IF($P42="III", (AVERAGE('Série Encadeada'!O40:O42)/AVERAGE('Série Encadeada'!O36:O38)-1)*100, (AVERAGE('Série Encadeada'!O39:O42)/AVERAGE('Série Encadeada'!O35:O38)-1)*100 ) ) )</f>
        <v>3.476824161641745</v>
      </c>
      <c r="P42" s="129" t="s">
        <v>5</v>
      </c>
      <c r="S42" s="120"/>
    </row>
    <row r="43" spans="1:19" s="85" customFormat="1" ht="12.95" customHeight="1" x14ac:dyDescent="0.2">
      <c r="A43" s="9" t="s">
        <v>56</v>
      </c>
      <c r="B43" s="10">
        <f>IF(  $P43="I", ('Série Encadeada'!B43/'Série Encadeada'!B39-1)*100,  IF($P43="II", (AVERAGE('Série Encadeada'!B42:B43)/AVERAGE('Série Encadeada'!B38:B39)-1)*100,  IF($P43="III", (AVERAGE('Série Encadeada'!B41:B43)/AVERAGE('Série Encadeada'!B37:B39)-1)*100, (AVERAGE('Série Encadeada'!B40:B43)/AVERAGE('Série Encadeada'!B36:B39)-1)*100 ) ) )</f>
        <v>0.18650556900385862</v>
      </c>
      <c r="C43" s="11">
        <f>IF(  $P43="I", ('Série Encadeada'!C43/'Série Encadeada'!C39-1)*100,  IF($P43="II", (AVERAGE('Série Encadeada'!C42:C43)/AVERAGE('Série Encadeada'!C38:C39)-1)*100,  IF($P43="III", (AVERAGE('Série Encadeada'!C41:C43)/AVERAGE('Série Encadeada'!C37:C39)-1)*100, (AVERAGE('Série Encadeada'!C40:C43)/AVERAGE('Série Encadeada'!C36:C39)-1)*100 ) ) )</f>
        <v>2.2893189314630025</v>
      </c>
      <c r="D43" s="11">
        <f>IF(  $P43="I", ('Série Encadeada'!D43/'Série Encadeada'!D39-1)*100,  IF($P43="II", (AVERAGE('Série Encadeada'!D42:D43)/AVERAGE('Série Encadeada'!D38:D39)-1)*100,  IF($P43="III", (AVERAGE('Série Encadeada'!D41:D43)/AVERAGE('Série Encadeada'!D37:D39)-1)*100, (AVERAGE('Série Encadeada'!D40:D43)/AVERAGE('Série Encadeada'!D36:D39)-1)*100 ) ) )</f>
        <v>1.5236609599734274</v>
      </c>
      <c r="E43" s="11">
        <f>IF(  $P43="I", ('Série Encadeada'!E43/'Série Encadeada'!E39-1)*100,  IF($P43="II", (AVERAGE('Série Encadeada'!E42:E43)/AVERAGE('Série Encadeada'!E38:E39)-1)*100,  IF($P43="III", (AVERAGE('Série Encadeada'!E41:E43)/AVERAGE('Série Encadeada'!E37:E39)-1)*100, (AVERAGE('Série Encadeada'!E40:E43)/AVERAGE('Série Encadeada'!E36:E39)-1)*100 ) ) )</f>
        <v>5.0586112007501516</v>
      </c>
      <c r="F43" s="11">
        <f>IF(  $P43="I", ('Série Encadeada'!F43/'Série Encadeada'!F39-1)*100,  IF($P43="II", (AVERAGE('Série Encadeada'!F42:F43)/AVERAGE('Série Encadeada'!F38:F39)-1)*100,  IF($P43="III", (AVERAGE('Série Encadeada'!F41:F43)/AVERAGE('Série Encadeada'!F37:F39)-1)*100, (AVERAGE('Série Encadeada'!F40:F43)/AVERAGE('Série Encadeada'!F36:F39)-1)*100 ) ) )</f>
        <v>6.5518574679843233</v>
      </c>
      <c r="G43" s="12">
        <f>IF(  $P43="I", ('Série Encadeada'!G43/'Série Encadeada'!G39-1)*100,  IF($P43="II", (AVERAGE('Série Encadeada'!G42:G43)/AVERAGE('Série Encadeada'!G38:G39)-1)*100,  IF($P43="III", (AVERAGE('Série Encadeada'!G41:G43)/AVERAGE('Série Encadeada'!G37:G39)-1)*100, (AVERAGE('Série Encadeada'!G40:G43)/AVERAGE('Série Encadeada'!G36:G39)-1)*100 ) ) )</f>
        <v>3.0561076165635415</v>
      </c>
      <c r="H43" s="11">
        <f>IF(  $P43="I", ('Série Encadeada'!H43/'Série Encadeada'!H39-1)*100,  IF($P43="II", (AVERAGE('Série Encadeada'!H42:H43)/AVERAGE('Série Encadeada'!H38:H39)-1)*100,  IF($P43="III", (AVERAGE('Série Encadeada'!H41:H43)/AVERAGE('Série Encadeada'!H37:H39)-1)*100, (AVERAGE('Série Encadeada'!H40:H43)/AVERAGE('Série Encadeada'!H36:H39)-1)*100 ) ) )</f>
        <v>5.1410599283888248</v>
      </c>
      <c r="I43" s="11">
        <f>IF(  $P43="I", ('Série Encadeada'!I43/'Série Encadeada'!I39-1)*100,  IF($P43="II", (AVERAGE('Série Encadeada'!I42:I43)/AVERAGE('Série Encadeada'!I38:I39)-1)*100,  IF($P43="III", (AVERAGE('Série Encadeada'!I41:I43)/AVERAGE('Série Encadeada'!I37:I39)-1)*100, (AVERAGE('Série Encadeada'!I40:I43)/AVERAGE('Série Encadeada'!I36:I39)-1)*100 ) ) )</f>
        <v>4.3416873194226824</v>
      </c>
      <c r="J43" s="11">
        <f>IF(  $P43="I", ('Série Encadeada'!J43/'Série Encadeada'!J39-1)*100,  IF($P43="II", (AVERAGE('Série Encadeada'!J42:J43)/AVERAGE('Série Encadeada'!J38:J39)-1)*100,  IF($P43="III", (AVERAGE('Série Encadeada'!J41:J43)/AVERAGE('Série Encadeada'!J37:J39)-1)*100, (AVERAGE('Série Encadeada'!J40:J43)/AVERAGE('Série Encadeada'!J36:J39)-1)*100 ) ) )</f>
        <v>1.6923223540314725</v>
      </c>
      <c r="K43" s="11">
        <f>IF(  $P43="I", ('Série Encadeada'!K43/'Série Encadeada'!K39-1)*100,  IF($P43="II", (AVERAGE('Série Encadeada'!K42:K43)/AVERAGE('Série Encadeada'!K38:K39)-1)*100,  IF($P43="III", (AVERAGE('Série Encadeada'!K41:K43)/AVERAGE('Série Encadeada'!K37:K39)-1)*100, (AVERAGE('Série Encadeada'!K40:K43)/AVERAGE('Série Encadeada'!K36:K39)-1)*100 ) ) )</f>
        <v>2.024047741992141</v>
      </c>
      <c r="L43" s="12">
        <f>IF(  $P43="I", ('Série Encadeada'!L43/'Série Encadeada'!L39-1)*100,  IF($P43="II", (AVERAGE('Série Encadeada'!L42:L43)/AVERAGE('Série Encadeada'!L38:L39)-1)*100,  IF($P43="III", (AVERAGE('Série Encadeada'!L41:L43)/AVERAGE('Série Encadeada'!L37:L39)-1)*100, (AVERAGE('Série Encadeada'!L40:L43)/AVERAGE('Série Encadeada'!L36:L39)-1)*100 ) ) )</f>
        <v>2.7702162720475432</v>
      </c>
      <c r="M43" s="10">
        <f>IF(  $P43="I", ('Série Encadeada'!M43/'Série Encadeada'!M39-1)*100,  IF($P43="II", (AVERAGE('Série Encadeada'!M42:M43)/AVERAGE('Série Encadeada'!M38:M39)-1)*100,  IF($P43="III", (AVERAGE('Série Encadeada'!M41:M43)/AVERAGE('Série Encadeada'!M37:M39)-1)*100, (AVERAGE('Série Encadeada'!M40:M43)/AVERAGE('Série Encadeada'!M36:M39)-1)*100 ) ) )</f>
        <v>2.7192360332415788</v>
      </c>
      <c r="N43" s="13">
        <f>IF(  $P43="I", ('Série Encadeada'!N43/'Série Encadeada'!N39-1)*100,  IF($P43="II", (AVERAGE('Série Encadeada'!N42:N43)/AVERAGE('Série Encadeada'!N38:N39)-1)*100,  IF($P43="III", (AVERAGE('Série Encadeada'!N41:N43)/AVERAGE('Série Encadeada'!N37:N39)-1)*100, (AVERAGE('Série Encadeada'!N40:N43)/AVERAGE('Série Encadeada'!N36:N39)-1)*100 ) ) )</f>
        <v>3.6691474272509739</v>
      </c>
      <c r="O43" s="10">
        <f>IF(  $P43="I", ('Série Encadeada'!O43/'Série Encadeada'!O39-1)*100,  IF($P43="II", (AVERAGE('Série Encadeada'!O42:O43)/AVERAGE('Série Encadeada'!O38:O39)-1)*100,  IF($P43="III", (AVERAGE('Série Encadeada'!O41:O43)/AVERAGE('Série Encadeada'!O37:O39)-1)*100, (AVERAGE('Série Encadeada'!O40:O43)/AVERAGE('Série Encadeada'!O36:O39)-1)*100 ) ) )</f>
        <v>2.844744320196857</v>
      </c>
      <c r="P43" s="129" t="s">
        <v>6</v>
      </c>
      <c r="S43" s="120"/>
    </row>
    <row r="44" spans="1:19" s="85" customFormat="1" ht="12.95" customHeight="1" x14ac:dyDescent="0.2">
      <c r="A44" s="9" t="s">
        <v>68</v>
      </c>
      <c r="B44" s="91">
        <f>IF(  $P44="I", ('Série Encadeada'!B44/'Série Encadeada'!B40-1)*100,  IF($P44="II", (AVERAGE('Série Encadeada'!B43:B44)/AVERAGE('Série Encadeada'!B39:B40)-1)*100,  IF($P44="III", (AVERAGE('Série Encadeada'!B42:B44)/AVERAGE('Série Encadeada'!B38:B40)-1)*100, (AVERAGE('Série Encadeada'!B41:B44)/AVERAGE('Série Encadeada'!B37:B40)-1)*100 ) ) )</f>
        <v>-0.83461588689579536</v>
      </c>
      <c r="C44" s="92">
        <f>IF(  $P44="I", ('Série Encadeada'!C44/'Série Encadeada'!C40-1)*100,  IF($P44="II", (AVERAGE('Série Encadeada'!C43:C44)/AVERAGE('Série Encadeada'!C39:C40)-1)*100,  IF($P44="III", (AVERAGE('Série Encadeada'!C42:C44)/AVERAGE('Série Encadeada'!C38:C40)-1)*100, (AVERAGE('Série Encadeada'!C41:C44)/AVERAGE('Série Encadeada'!C37:C40)-1)*100 ) ) )</f>
        <v>1.9978609454386564</v>
      </c>
      <c r="D44" s="92">
        <f>IF(  $P44="I", ('Série Encadeada'!D44/'Série Encadeada'!D40-1)*100,  IF($P44="II", (AVERAGE('Série Encadeada'!D43:D44)/AVERAGE('Série Encadeada'!D39:D40)-1)*100,  IF($P44="III", (AVERAGE('Série Encadeada'!D42:D44)/AVERAGE('Série Encadeada'!D38:D40)-1)*100, (AVERAGE('Série Encadeada'!D41:D44)/AVERAGE('Série Encadeada'!D37:D40)-1)*100 ) ) )</f>
        <v>0.88803191226978218</v>
      </c>
      <c r="E44" s="92">
        <f>IF(  $P44="I", ('Série Encadeada'!E44/'Série Encadeada'!E40-1)*100,  IF($P44="II", (AVERAGE('Série Encadeada'!E43:E44)/AVERAGE('Série Encadeada'!E39:E40)-1)*100,  IF($P44="III", (AVERAGE('Série Encadeada'!E42:E44)/AVERAGE('Série Encadeada'!E38:E40)-1)*100, (AVERAGE('Série Encadeada'!E41:E44)/AVERAGE('Série Encadeada'!E37:E40)-1)*100 ) ) )</f>
        <v>4.7381884643062921</v>
      </c>
      <c r="F44" s="92">
        <f>IF(  $P44="I", ('Série Encadeada'!F44/'Série Encadeada'!F40-1)*100,  IF($P44="II", (AVERAGE('Série Encadeada'!F43:F44)/AVERAGE('Série Encadeada'!F39:F40)-1)*100,  IF($P44="III", (AVERAGE('Série Encadeada'!F42:F44)/AVERAGE('Série Encadeada'!F38:F40)-1)*100, (AVERAGE('Série Encadeada'!F41:F44)/AVERAGE('Série Encadeada'!F37:F40)-1)*100 ) ) )</f>
        <v>6.2826154251577782</v>
      </c>
      <c r="G44" s="93">
        <f>IF(  $P44="I", ('Série Encadeada'!G44/'Série Encadeada'!G40-1)*100,  IF($P44="II", (AVERAGE('Série Encadeada'!G43:G44)/AVERAGE('Série Encadeada'!G39:G40)-1)*100,  IF($P44="III", (AVERAGE('Série Encadeada'!G42:G44)/AVERAGE('Série Encadeada'!G38:G40)-1)*100, (AVERAGE('Série Encadeada'!G41:G44)/AVERAGE('Série Encadeada'!G37:G40)-1)*100 ) ) )</f>
        <v>2.5939401956069474</v>
      </c>
      <c r="H44" s="92">
        <f>IF(  $P44="I", ('Série Encadeada'!H44/'Série Encadeada'!H40-1)*100,  IF($P44="II", (AVERAGE('Série Encadeada'!H43:H44)/AVERAGE('Série Encadeada'!H39:H40)-1)*100,  IF($P44="III", (AVERAGE('Série Encadeada'!H42:H44)/AVERAGE('Série Encadeada'!H38:H40)-1)*100, (AVERAGE('Série Encadeada'!H41:H44)/AVERAGE('Série Encadeada'!H37:H40)-1)*100 ) ) )</f>
        <v>4.3402911822344903</v>
      </c>
      <c r="I44" s="92">
        <f>IF(  $P44="I", ('Série Encadeada'!I44/'Série Encadeada'!I40-1)*100,  IF($P44="II", (AVERAGE('Série Encadeada'!I43:I44)/AVERAGE('Série Encadeada'!I39:I40)-1)*100,  IF($P44="III", (AVERAGE('Série Encadeada'!I42:I44)/AVERAGE('Série Encadeada'!I38:I40)-1)*100, (AVERAGE('Série Encadeada'!I41:I44)/AVERAGE('Série Encadeada'!I37:I40)-1)*100 ) ) )</f>
        <v>4.1708650018009497</v>
      </c>
      <c r="J44" s="92">
        <f>IF(  $P44="I", ('Série Encadeada'!J44/'Série Encadeada'!J40-1)*100,  IF($P44="II", (AVERAGE('Série Encadeada'!J43:J44)/AVERAGE('Série Encadeada'!J39:J40)-1)*100,  IF($P44="III", (AVERAGE('Série Encadeada'!J42:J44)/AVERAGE('Série Encadeada'!J38:J40)-1)*100, (AVERAGE('Série Encadeada'!J41:J44)/AVERAGE('Série Encadeada'!J37:J40)-1)*100 ) ) )</f>
        <v>1.6535352043372864</v>
      </c>
      <c r="K44" s="92">
        <f>IF(  $P44="I", ('Série Encadeada'!K44/'Série Encadeada'!K40-1)*100,  IF($P44="II", (AVERAGE('Série Encadeada'!K43:K44)/AVERAGE('Série Encadeada'!K39:K40)-1)*100,  IF($P44="III", (AVERAGE('Série Encadeada'!K42:K44)/AVERAGE('Série Encadeada'!K38:K40)-1)*100, (AVERAGE('Série Encadeada'!K41:K44)/AVERAGE('Série Encadeada'!K37:K40)-1)*100 ) ) )</f>
        <v>1.8692357579487728</v>
      </c>
      <c r="L44" s="93">
        <f>IF(  $P44="I", ('Série Encadeada'!L44/'Série Encadeada'!L40-1)*100,  IF($P44="II", (AVERAGE('Série Encadeada'!L43:L44)/AVERAGE('Série Encadeada'!L39:L40)-1)*100,  IF($P44="III", (AVERAGE('Série Encadeada'!L42:L44)/AVERAGE('Série Encadeada'!L38:L40)-1)*100, (AVERAGE('Série Encadeada'!L41:L44)/AVERAGE('Série Encadeada'!L37:L40)-1)*100 ) ) )</f>
        <v>2.4205012460329245</v>
      </c>
      <c r="M44" s="91">
        <f>IF(  $P44="I", ('Série Encadeada'!M44/'Série Encadeada'!M40-1)*100,  IF($P44="II", (AVERAGE('Série Encadeada'!M43:M44)/AVERAGE('Série Encadeada'!M39:M40)-1)*100,  IF($P44="III", (AVERAGE('Série Encadeada'!M42:M44)/AVERAGE('Série Encadeada'!M38:M40)-1)*100, (AVERAGE('Série Encadeada'!M41:M44)/AVERAGE('Série Encadeada'!M37:M40)-1)*100 ) ) )</f>
        <v>2.2958104364978471</v>
      </c>
      <c r="N44" s="94">
        <f>IF(  $P44="I", ('Série Encadeada'!N44/'Série Encadeada'!N40-1)*100,  IF($P44="II", (AVERAGE('Série Encadeada'!N43:N44)/AVERAGE('Série Encadeada'!N39:N40)-1)*100,  IF($P44="III", (AVERAGE('Série Encadeada'!N42:N44)/AVERAGE('Série Encadeada'!N38:N40)-1)*100, (AVERAGE('Série Encadeada'!N41:N44)/AVERAGE('Série Encadeada'!N37:N40)-1)*100 ) ) )</f>
        <v>3.706159930654862</v>
      </c>
      <c r="O44" s="91">
        <f>IF(  $P44="I", ('Série Encadeada'!O44/'Série Encadeada'!O40-1)*100,  IF($P44="II", (AVERAGE('Série Encadeada'!O43:O44)/AVERAGE('Série Encadeada'!O39:O40)-1)*100,  IF($P44="III", (AVERAGE('Série Encadeada'!O42:O44)/AVERAGE('Série Encadeada'!O38:O40)-1)*100, (AVERAGE('Série Encadeada'!O41:O44)/AVERAGE('Série Encadeada'!O37:O40)-1)*100 ) ) )</f>
        <v>2.4803745440470371</v>
      </c>
      <c r="P44" s="129"/>
      <c r="S44" s="120"/>
    </row>
    <row r="45" spans="1:19" s="85" customFormat="1" ht="12.95" customHeight="1" x14ac:dyDescent="0.2">
      <c r="A45" s="15" t="s">
        <v>32</v>
      </c>
      <c r="B45" s="87">
        <f>IF(  $P45="I", ('Série Encadeada'!B45/'Série Encadeada'!B41-1)*100,  IF($P45="II", (AVERAGE('Série Encadeada'!B44:B45)/AVERAGE('Série Encadeada'!B40:B41)-1)*100,  IF($P45="III", (AVERAGE('Série Encadeada'!B43:B45)/AVERAGE('Série Encadeada'!B39:B41)-1)*100, (AVERAGE('Série Encadeada'!B42:B45)/AVERAGE('Série Encadeada'!B38:B41)-1)*100 ) ) )</f>
        <v>-1.6449002702313753</v>
      </c>
      <c r="C45" s="96">
        <f>IF(  $P45="I", ('Série Encadeada'!C45/'Série Encadeada'!C41-1)*100,  IF($P45="II", (AVERAGE('Série Encadeada'!C44:C45)/AVERAGE('Série Encadeada'!C40:C41)-1)*100,  IF($P45="III", (AVERAGE('Série Encadeada'!C43:C45)/AVERAGE('Série Encadeada'!C39:C41)-1)*100, (AVERAGE('Série Encadeada'!C42:C45)/AVERAGE('Série Encadeada'!C38:C41)-1)*100 ) ) )</f>
        <v>-5.0398933903189054</v>
      </c>
      <c r="D45" s="96">
        <f>IF(  $P45="I", ('Série Encadeada'!D45/'Série Encadeada'!D41-1)*100,  IF($P45="II", (AVERAGE('Série Encadeada'!D44:D45)/AVERAGE('Série Encadeada'!D40:D41)-1)*100,  IF($P45="III", (AVERAGE('Série Encadeada'!D43:D45)/AVERAGE('Série Encadeada'!D39:D41)-1)*100, (AVERAGE('Série Encadeada'!D42:D45)/AVERAGE('Série Encadeada'!D38:D41)-1)*100 ) ) )</f>
        <v>-3.8115880927973689</v>
      </c>
      <c r="E45" s="96">
        <f>IF(  $P45="I", ('Série Encadeada'!E45/'Série Encadeada'!E41-1)*100,  IF($P45="II", (AVERAGE('Série Encadeada'!E44:E45)/AVERAGE('Série Encadeada'!E40:E41)-1)*100,  IF($P45="III", (AVERAGE('Série Encadeada'!E43:E45)/AVERAGE('Série Encadeada'!E39:E41)-1)*100, (AVERAGE('Série Encadeada'!E42:E45)/AVERAGE('Série Encadeada'!E38:E41)-1)*100 ) ) )</f>
        <v>6.4827837833810964</v>
      </c>
      <c r="F45" s="96">
        <f>IF(  $P45="I", ('Série Encadeada'!F45/'Série Encadeada'!F41-1)*100,  IF($P45="II", (AVERAGE('Série Encadeada'!F44:F45)/AVERAGE('Série Encadeada'!F40:F41)-1)*100,  IF($P45="III", (AVERAGE('Série Encadeada'!F43:F45)/AVERAGE('Série Encadeada'!F39:F41)-1)*100, (AVERAGE('Série Encadeada'!F42:F45)/AVERAGE('Série Encadeada'!F38:F41)-1)*100 ) ) )</f>
        <v>6.0802552352768435</v>
      </c>
      <c r="G45" s="97">
        <f>IF(  $P45="I", ('Série Encadeada'!G45/'Série Encadeada'!G41-1)*100,  IF($P45="II", (AVERAGE('Série Encadeada'!G44:G45)/AVERAGE('Série Encadeada'!G40:G41)-1)*100,  IF($P45="III", (AVERAGE('Série Encadeada'!G43:G45)/AVERAGE('Série Encadeada'!G39:G41)-1)*100, (AVERAGE('Série Encadeada'!G42:G45)/AVERAGE('Série Encadeada'!G38:G41)-1)*100 ) ) )</f>
        <v>-0.76541156298683966</v>
      </c>
      <c r="H45" s="96">
        <f>IF(  $P45="I", ('Série Encadeada'!H45/'Série Encadeada'!H41-1)*100,  IF($P45="II", (AVERAGE('Série Encadeada'!H44:H45)/AVERAGE('Série Encadeada'!H40:H41)-1)*100,  IF($P45="III", (AVERAGE('Série Encadeada'!H43:H45)/AVERAGE('Série Encadeada'!H39:H41)-1)*100, (AVERAGE('Série Encadeada'!H42:H45)/AVERAGE('Série Encadeada'!H38:H41)-1)*100 ) ) )</f>
        <v>-0.97095666283778526</v>
      </c>
      <c r="I45" s="96">
        <f>IF(  $P45="I", ('Série Encadeada'!I45/'Série Encadeada'!I41-1)*100,  IF($P45="II", (AVERAGE('Série Encadeada'!I44:I45)/AVERAGE('Série Encadeada'!I40:I41)-1)*100,  IF($P45="III", (AVERAGE('Série Encadeada'!I43:I45)/AVERAGE('Série Encadeada'!I39:I41)-1)*100, (AVERAGE('Série Encadeada'!I42:I45)/AVERAGE('Série Encadeada'!I38:I41)-1)*100 ) ) )</f>
        <v>2.914437783384205</v>
      </c>
      <c r="J45" s="96">
        <f>IF(  $P45="I", ('Série Encadeada'!J45/'Série Encadeada'!J41-1)*100,  IF($P45="II", (AVERAGE('Série Encadeada'!J44:J45)/AVERAGE('Série Encadeada'!J40:J41)-1)*100,  IF($P45="III", (AVERAGE('Série Encadeada'!J43:J45)/AVERAGE('Série Encadeada'!J39:J41)-1)*100, (AVERAGE('Série Encadeada'!J42:J45)/AVERAGE('Série Encadeada'!J38:J41)-1)*100 ) ) )</f>
        <v>6.6228002145048759</v>
      </c>
      <c r="K45" s="96">
        <f>IF(  $P45="I", ('Série Encadeada'!K45/'Série Encadeada'!K41-1)*100,  IF($P45="II", (AVERAGE('Série Encadeada'!K44:K45)/AVERAGE('Série Encadeada'!K40:K41)-1)*100,  IF($P45="III", (AVERAGE('Série Encadeada'!K43:K45)/AVERAGE('Série Encadeada'!K39:K41)-1)*100, (AVERAGE('Série Encadeada'!K42:K45)/AVERAGE('Série Encadeada'!K38:K41)-1)*100 ) ) )</f>
        <v>1.2913585008139661</v>
      </c>
      <c r="L45" s="97">
        <f>IF(  $P45="I", ('Série Encadeada'!L45/'Série Encadeada'!L41-1)*100,  IF($P45="II", (AVERAGE('Série Encadeada'!L44:L45)/AVERAGE('Série Encadeada'!L40:L41)-1)*100,  IF($P45="III", (AVERAGE('Série Encadeada'!L43:L45)/AVERAGE('Série Encadeada'!L39:L41)-1)*100, (AVERAGE('Série Encadeada'!L42:L45)/AVERAGE('Série Encadeada'!L38:L41)-1)*100 ) ) )</f>
        <v>3.3117295119500012</v>
      </c>
      <c r="M45" s="95">
        <f>IF(  $P45="I", ('Série Encadeada'!M45/'Série Encadeada'!M41-1)*100,  IF($P45="II", (AVERAGE('Série Encadeada'!M44:M45)/AVERAGE('Série Encadeada'!M40:M41)-1)*100,  IF($P45="III", (AVERAGE('Série Encadeada'!M43:M45)/AVERAGE('Série Encadeada'!M39:M41)-1)*100, (AVERAGE('Série Encadeada'!M42:M45)/AVERAGE('Série Encadeada'!M38:M41)-1)*100 ) ) )</f>
        <v>1.3157334203530269</v>
      </c>
      <c r="N45" s="98">
        <f>IF(  $P45="I", ('Série Encadeada'!N45/'Série Encadeada'!N41-1)*100,  IF($P45="II", (AVERAGE('Série Encadeada'!N44:N45)/AVERAGE('Série Encadeada'!N40:N41)-1)*100,  IF($P45="III", (AVERAGE('Série Encadeada'!N43:N45)/AVERAGE('Série Encadeada'!N39:N41)-1)*100, (AVERAGE('Série Encadeada'!N42:N45)/AVERAGE('Série Encadeada'!N38:N41)-1)*100 ) ) )</f>
        <v>4.1395276778082746</v>
      </c>
      <c r="O45" s="95">
        <f>IF(  $P45="I", ('Série Encadeada'!O45/'Série Encadeada'!O41-1)*100,  IF($P45="II", (AVERAGE('Série Encadeada'!O44:O45)/AVERAGE('Série Encadeada'!O40:O41)-1)*100,  IF($P45="III", (AVERAGE('Série Encadeada'!O43:O45)/AVERAGE('Série Encadeada'!O39:O41)-1)*100, (AVERAGE('Série Encadeada'!O42:O45)/AVERAGE('Série Encadeada'!O38:O41)-1)*100 ) ) )</f>
        <v>1.6693721927395044</v>
      </c>
      <c r="P45" s="129" t="s">
        <v>4</v>
      </c>
      <c r="S45" s="120"/>
    </row>
    <row r="46" spans="1:19" s="85" customFormat="1" ht="12.95" customHeight="1" x14ac:dyDescent="0.2">
      <c r="A46" s="15" t="s">
        <v>45</v>
      </c>
      <c r="B46" s="87">
        <f>IF(  $P46="I", ('Série Encadeada'!B46/'Série Encadeada'!B42-1)*100,  IF($P46="II", (AVERAGE('Série Encadeada'!B45:B46)/AVERAGE('Série Encadeada'!B41:B42)-1)*100,  IF($P46="III", (AVERAGE('Série Encadeada'!B44:B46)/AVERAGE('Série Encadeada'!B40:B42)-1)*100, (AVERAGE('Série Encadeada'!B43:B46)/AVERAGE('Série Encadeada'!B39:B42)-1)*100 ) ) )</f>
        <v>13.956274731102036</v>
      </c>
      <c r="C46" s="96">
        <f>IF(  $P46="I", ('Série Encadeada'!C46/'Série Encadeada'!C42-1)*100,  IF($P46="II", (AVERAGE('Série Encadeada'!C45:C46)/AVERAGE('Série Encadeada'!C41:C42)-1)*100,  IF($P46="III", (AVERAGE('Série Encadeada'!C44:C46)/AVERAGE('Série Encadeada'!C40:C42)-1)*100, (AVERAGE('Série Encadeada'!C43:C46)/AVERAGE('Série Encadeada'!C39:C42)-1)*100 ) ) )</f>
        <v>-3.464524571683758</v>
      </c>
      <c r="D46" s="96">
        <f>IF(  $P46="I", ('Série Encadeada'!D46/'Série Encadeada'!D42-1)*100,  IF($P46="II", (AVERAGE('Série Encadeada'!D45:D46)/AVERAGE('Série Encadeada'!D41:D42)-1)*100,  IF($P46="III", (AVERAGE('Série Encadeada'!D44:D46)/AVERAGE('Série Encadeada'!D40:D42)-1)*100, (AVERAGE('Série Encadeada'!D43:D46)/AVERAGE('Série Encadeada'!D39:D42)-1)*100 ) ) )</f>
        <v>-4.413030756255953</v>
      </c>
      <c r="E46" s="96">
        <f>IF(  $P46="I", ('Série Encadeada'!E46/'Série Encadeada'!E42-1)*100,  IF($P46="II", (AVERAGE('Série Encadeada'!E45:E46)/AVERAGE('Série Encadeada'!E41:E42)-1)*100,  IF($P46="III", (AVERAGE('Série Encadeada'!E44:E46)/AVERAGE('Série Encadeada'!E40:E42)-1)*100, (AVERAGE('Série Encadeada'!E43:E46)/AVERAGE('Série Encadeada'!E39:E42)-1)*100 ) ) )</f>
        <v>3.6428695941705724</v>
      </c>
      <c r="F46" s="96">
        <f>IF(  $P46="I", ('Série Encadeada'!F46/'Série Encadeada'!F42-1)*100,  IF($P46="II", (AVERAGE('Série Encadeada'!F45:F46)/AVERAGE('Série Encadeada'!F41:F42)-1)*100,  IF($P46="III", (AVERAGE('Série Encadeada'!F44:F46)/AVERAGE('Série Encadeada'!F40:F42)-1)*100, (AVERAGE('Série Encadeada'!F43:F46)/AVERAGE('Série Encadeada'!F39:F42)-1)*100 ) ) )</f>
        <v>4.8569760655709615</v>
      </c>
      <c r="G46" s="97">
        <f>IF(  $P46="I", ('Série Encadeada'!G46/'Série Encadeada'!G42-1)*100,  IF($P46="II", (AVERAGE('Série Encadeada'!G45:G46)/AVERAGE('Série Encadeada'!G41:G42)-1)*100,  IF($P46="III", (AVERAGE('Série Encadeada'!G44:G46)/AVERAGE('Série Encadeada'!G40:G42)-1)*100, (AVERAGE('Série Encadeada'!G43:G46)/AVERAGE('Série Encadeada'!G39:G42)-1)*100 ) ) )</f>
        <v>-1.3468187072757765</v>
      </c>
      <c r="H46" s="96">
        <f>IF(  $P46="I", ('Série Encadeada'!H46/'Série Encadeada'!H42-1)*100,  IF($P46="II", (AVERAGE('Série Encadeada'!H45:H46)/AVERAGE('Série Encadeada'!H41:H42)-1)*100,  IF($P46="III", (AVERAGE('Série Encadeada'!H44:H46)/AVERAGE('Série Encadeada'!H40:H42)-1)*100, (AVERAGE('Série Encadeada'!H43:H46)/AVERAGE('Série Encadeada'!H39:H42)-1)*100 ) ) )</f>
        <v>-1.1178209547683227</v>
      </c>
      <c r="I46" s="96">
        <f>IF(  $P46="I", ('Série Encadeada'!I46/'Série Encadeada'!I42-1)*100,  IF($P46="II", (AVERAGE('Série Encadeada'!I45:I46)/AVERAGE('Série Encadeada'!I41:I42)-1)*100,  IF($P46="III", (AVERAGE('Série Encadeada'!I44:I46)/AVERAGE('Série Encadeada'!I40:I42)-1)*100, (AVERAGE('Série Encadeada'!I43:I46)/AVERAGE('Série Encadeada'!I39:I42)-1)*100 ) ) )</f>
        <v>0.58586320472637787</v>
      </c>
      <c r="J46" s="96">
        <f>IF(  $P46="I", ('Série Encadeada'!J46/'Série Encadeada'!J42-1)*100,  IF($P46="II", (AVERAGE('Série Encadeada'!J45:J46)/AVERAGE('Série Encadeada'!J41:J42)-1)*100,  IF($P46="III", (AVERAGE('Série Encadeada'!J44:J46)/AVERAGE('Série Encadeada'!J40:J42)-1)*100, (AVERAGE('Série Encadeada'!J43:J46)/AVERAGE('Série Encadeada'!J39:J42)-1)*100 ) ) )</f>
        <v>6.5918375083357406</v>
      </c>
      <c r="K46" s="96">
        <f>IF(  $P46="I", ('Série Encadeada'!K46/'Série Encadeada'!K42-1)*100,  IF($P46="II", (AVERAGE('Série Encadeada'!K45:K46)/AVERAGE('Série Encadeada'!K41:K42)-1)*100,  IF($P46="III", (AVERAGE('Série Encadeada'!K44:K46)/AVERAGE('Série Encadeada'!K40:K42)-1)*100, (AVERAGE('Série Encadeada'!K43:K46)/AVERAGE('Série Encadeada'!K39:K42)-1)*100 ) ) )</f>
        <v>1.3557951541980362</v>
      </c>
      <c r="L46" s="97">
        <f>IF(  $P46="I", ('Série Encadeada'!L46/'Série Encadeada'!L42-1)*100,  IF($P46="II", (AVERAGE('Série Encadeada'!L45:L46)/AVERAGE('Série Encadeada'!L41:L42)-1)*100,  IF($P46="III", (AVERAGE('Série Encadeada'!L44:L46)/AVERAGE('Série Encadeada'!L40:L42)-1)*100, (AVERAGE('Série Encadeada'!L43:L46)/AVERAGE('Série Encadeada'!L39:L42)-1)*100 ) ) )</f>
        <v>3.156089310005239</v>
      </c>
      <c r="M46" s="95">
        <f>IF(  $P46="I", ('Série Encadeada'!M46/'Série Encadeada'!M42-1)*100,  IF($P46="II", (AVERAGE('Série Encadeada'!M45:M46)/AVERAGE('Série Encadeada'!M41:M42)-1)*100,  IF($P46="III", (AVERAGE('Série Encadeada'!M44:M46)/AVERAGE('Série Encadeada'!M40:M42)-1)*100, (AVERAGE('Série Encadeada'!M43:M46)/AVERAGE('Série Encadeada'!M39:M42)-1)*100 ) ) )</f>
        <v>2.5219642879529047</v>
      </c>
      <c r="N46" s="98">
        <f>IF(  $P46="I", ('Série Encadeada'!N46/'Série Encadeada'!N42-1)*100,  IF($P46="II", (AVERAGE('Série Encadeada'!N45:N46)/AVERAGE('Série Encadeada'!N41:N42)-1)*100,  IF($P46="III", (AVERAGE('Série Encadeada'!N44:N46)/AVERAGE('Série Encadeada'!N40:N42)-1)*100, (AVERAGE('Série Encadeada'!N43:N46)/AVERAGE('Série Encadeada'!N39:N42)-1)*100 ) ) )</f>
        <v>4.9239533351453035</v>
      </c>
      <c r="O46" s="95">
        <f>IF(  $P46="I", ('Série Encadeada'!O46/'Série Encadeada'!O42-1)*100,  IF($P46="II", (AVERAGE('Série Encadeada'!O45:O46)/AVERAGE('Série Encadeada'!O41:O42)-1)*100,  IF($P46="III", (AVERAGE('Série Encadeada'!O44:O46)/AVERAGE('Série Encadeada'!O40:O42)-1)*100, (AVERAGE('Série Encadeada'!O43:O46)/AVERAGE('Série Encadeada'!O39:O42)-1)*100 ) ) )</f>
        <v>2.8263491206141023</v>
      </c>
      <c r="P46" s="129" t="s">
        <v>5</v>
      </c>
      <c r="S46" s="120"/>
    </row>
    <row r="47" spans="1:19" s="85" customFormat="1" ht="12.95" customHeight="1" x14ac:dyDescent="0.2">
      <c r="A47" s="15" t="s">
        <v>57</v>
      </c>
      <c r="B47" s="87">
        <f>IF(  $P47="I", ('Série Encadeada'!B47/'Série Encadeada'!B43-1)*100,  IF($P47="II", (AVERAGE('Série Encadeada'!B46:B47)/AVERAGE('Série Encadeada'!B42:B43)-1)*100,  IF($P47="III", (AVERAGE('Série Encadeada'!B45:B47)/AVERAGE('Série Encadeada'!B41:B43)-1)*100, (AVERAGE('Série Encadeada'!B44:B47)/AVERAGE('Série Encadeada'!B40:B43)-1)*100 ) ) )</f>
        <v>20.796311587281103</v>
      </c>
      <c r="C47" s="96">
        <f>IF(  $P47="I", ('Série Encadeada'!C47/'Série Encadeada'!C43-1)*100,  IF($P47="II", (AVERAGE('Série Encadeada'!C46:C47)/AVERAGE('Série Encadeada'!C42:C43)-1)*100,  IF($P47="III", (AVERAGE('Série Encadeada'!C45:C47)/AVERAGE('Série Encadeada'!C41:C43)-1)*100, (AVERAGE('Série Encadeada'!C44:C47)/AVERAGE('Série Encadeada'!C40:C43)-1)*100 ) ) )</f>
        <v>-1.8901502994764452</v>
      </c>
      <c r="D47" s="96">
        <f>IF(  $P47="I", ('Série Encadeada'!D47/'Série Encadeada'!D43-1)*100,  IF($P47="II", (AVERAGE('Série Encadeada'!D46:D47)/AVERAGE('Série Encadeada'!D42:D43)-1)*100,  IF($P47="III", (AVERAGE('Série Encadeada'!D45:D47)/AVERAGE('Série Encadeada'!D41:D43)-1)*100, (AVERAGE('Série Encadeada'!D44:D47)/AVERAGE('Série Encadeada'!D40:D43)-1)*100 ) ) )</f>
        <v>-3.1819180099551092</v>
      </c>
      <c r="E47" s="96">
        <f>IF(  $P47="I", ('Série Encadeada'!E47/'Série Encadeada'!E43-1)*100,  IF($P47="II", (AVERAGE('Série Encadeada'!E46:E47)/AVERAGE('Série Encadeada'!E42:E43)-1)*100,  IF($P47="III", (AVERAGE('Série Encadeada'!E45:E47)/AVERAGE('Série Encadeada'!E41:E43)-1)*100, (AVERAGE('Série Encadeada'!E44:E47)/AVERAGE('Série Encadeada'!E40:E43)-1)*100 ) ) )</f>
        <v>1.8341865224785536</v>
      </c>
      <c r="F47" s="96">
        <f>IF(  $P47="I", ('Série Encadeada'!F47/'Série Encadeada'!F43-1)*100,  IF($P47="II", (AVERAGE('Série Encadeada'!F46:F47)/AVERAGE('Série Encadeada'!F42:F43)-1)*100,  IF($P47="III", (AVERAGE('Série Encadeada'!F45:F47)/AVERAGE('Série Encadeada'!F41:F43)-1)*100, (AVERAGE('Série Encadeada'!F44:F47)/AVERAGE('Série Encadeada'!F40:F43)-1)*100 ) ) )</f>
        <v>4.414816684715861</v>
      </c>
      <c r="G47" s="97">
        <f>IF(  $P47="I", ('Série Encadeada'!G47/'Série Encadeada'!G43-1)*100,  IF($P47="II", (AVERAGE('Série Encadeada'!G46:G47)/AVERAGE('Série Encadeada'!G42:G43)-1)*100,  IF($P47="III", (AVERAGE('Série Encadeada'!G45:G47)/AVERAGE('Série Encadeada'!G41:G43)-1)*100, (AVERAGE('Série Encadeada'!G44:G47)/AVERAGE('Série Encadeada'!G40:G43)-1)*100 ) ) )</f>
        <v>-0.80034986870596292</v>
      </c>
      <c r="H47" s="96">
        <f>IF(  $P47="I", ('Série Encadeada'!H47/'Série Encadeada'!H43-1)*100,  IF($P47="II", (AVERAGE('Série Encadeada'!H46:H47)/AVERAGE('Série Encadeada'!H42:H43)-1)*100,  IF($P47="III", (AVERAGE('Série Encadeada'!H45:H47)/AVERAGE('Série Encadeada'!H41:H43)-1)*100, (AVERAGE('Série Encadeada'!H44:H47)/AVERAGE('Série Encadeada'!H40:H43)-1)*100 ) ) )</f>
        <v>-0.35895282751448043</v>
      </c>
      <c r="I47" s="96">
        <f>IF(  $P47="I", ('Série Encadeada'!I47/'Série Encadeada'!I43-1)*100,  IF($P47="II", (AVERAGE('Série Encadeada'!I46:I47)/AVERAGE('Série Encadeada'!I42:I43)-1)*100,  IF($P47="III", (AVERAGE('Série Encadeada'!I45:I47)/AVERAGE('Série Encadeada'!I41:I43)-1)*100, (AVERAGE('Série Encadeada'!I44:I47)/AVERAGE('Série Encadeada'!I40:I43)-1)*100 ) ) )</f>
        <v>-0.80446311425006467</v>
      </c>
      <c r="J47" s="96">
        <f>IF(  $P47="I", ('Série Encadeada'!J47/'Série Encadeada'!J43-1)*100,  IF($P47="II", (AVERAGE('Série Encadeada'!J46:J47)/AVERAGE('Série Encadeada'!J42:J43)-1)*100,  IF($P47="III", (AVERAGE('Série Encadeada'!J45:J47)/AVERAGE('Série Encadeada'!J41:J43)-1)*100, (AVERAGE('Série Encadeada'!J44:J47)/AVERAGE('Série Encadeada'!J40:J43)-1)*100 ) ) )</f>
        <v>6.3440903611497568</v>
      </c>
      <c r="K47" s="96">
        <f>IF(  $P47="I", ('Série Encadeada'!K47/'Série Encadeada'!K43-1)*100,  IF($P47="II", (AVERAGE('Série Encadeada'!K46:K47)/AVERAGE('Série Encadeada'!K42:K43)-1)*100,  IF($P47="III", (AVERAGE('Série Encadeada'!K45:K47)/AVERAGE('Série Encadeada'!K41:K43)-1)*100, (AVERAGE('Série Encadeada'!K44:K47)/AVERAGE('Série Encadeada'!K40:K43)-1)*100 ) ) )</f>
        <v>1.0629570715298353</v>
      </c>
      <c r="L47" s="97">
        <f>IF(  $P47="I", ('Série Encadeada'!L47/'Série Encadeada'!L43-1)*100,  IF($P47="II", (AVERAGE('Série Encadeada'!L46:L47)/AVERAGE('Série Encadeada'!L42:L43)-1)*100,  IF($P47="III", (AVERAGE('Série Encadeada'!L45:L47)/AVERAGE('Série Encadeada'!L41:L43)-1)*100, (AVERAGE('Série Encadeada'!L44:L47)/AVERAGE('Série Encadeada'!L40:L43)-1)*100 ) ) )</f>
        <v>3.0636451223515992</v>
      </c>
      <c r="M47" s="95">
        <f>IF(  $P47="I", ('Série Encadeada'!M47/'Série Encadeada'!M43-1)*100,  IF($P47="II", (AVERAGE('Série Encadeada'!M46:M47)/AVERAGE('Série Encadeada'!M42:M43)-1)*100,  IF($P47="III", (AVERAGE('Série Encadeada'!M45:M47)/AVERAGE('Série Encadeada'!M41:M43)-1)*100, (AVERAGE('Série Encadeada'!M44:M47)/AVERAGE('Série Encadeada'!M40:M43)-1)*100 ) ) )</f>
        <v>3.2801518218689152</v>
      </c>
      <c r="N47" s="98">
        <f>IF(  $P47="I", ('Série Encadeada'!N47/'Série Encadeada'!N43-1)*100,  IF($P47="II", (AVERAGE('Série Encadeada'!N46:N47)/AVERAGE('Série Encadeada'!N42:N43)-1)*100,  IF($P47="III", (AVERAGE('Série Encadeada'!N45:N47)/AVERAGE('Série Encadeada'!N41:N43)-1)*100, (AVERAGE('Série Encadeada'!N44:N47)/AVERAGE('Série Encadeada'!N40:N43)-1)*100 ) ) )</f>
        <v>5.1783983779219112</v>
      </c>
      <c r="O47" s="95">
        <f>IF(  $P47="I", ('Série Encadeada'!O47/'Série Encadeada'!O43-1)*100,  IF($P47="II", (AVERAGE('Série Encadeada'!O46:O47)/AVERAGE('Série Encadeada'!O42:O43)-1)*100,  IF($P47="III", (AVERAGE('Série Encadeada'!O45:O47)/AVERAGE('Série Encadeada'!O41:O43)-1)*100, (AVERAGE('Série Encadeada'!O44:O47)/AVERAGE('Série Encadeada'!O40:O43)-1)*100 ) ) )</f>
        <v>3.5225728949672686</v>
      </c>
      <c r="P47" s="129" t="s">
        <v>6</v>
      </c>
      <c r="S47" s="120"/>
    </row>
    <row r="48" spans="1:19" s="85" customFormat="1" ht="12.95" customHeight="1" x14ac:dyDescent="0.2">
      <c r="A48" s="15" t="s">
        <v>69</v>
      </c>
      <c r="B48" s="87">
        <f>IF(  $P48="I", ('Série Encadeada'!B48/'Série Encadeada'!B44-1)*100,  IF($P48="II", (AVERAGE('Série Encadeada'!B47:B48)/AVERAGE('Série Encadeada'!B43:B44)-1)*100,  IF($P48="III", (AVERAGE('Série Encadeada'!B46:B48)/AVERAGE('Série Encadeada'!B42:B44)-1)*100, (AVERAGE('Série Encadeada'!B45:B48)/AVERAGE('Série Encadeada'!B41:B44)-1)*100 ) ) )</f>
        <v>17.749040591423348</v>
      </c>
      <c r="C48" s="96">
        <f>IF(  $P48="I", ('Série Encadeada'!C48/'Série Encadeada'!C44-1)*100,  IF($P48="II", (AVERAGE('Série Encadeada'!C47:C48)/AVERAGE('Série Encadeada'!C43:C44)-1)*100,  IF($P48="III", (AVERAGE('Série Encadeada'!C46:C48)/AVERAGE('Série Encadeada'!C42:C44)-1)*100, (AVERAGE('Série Encadeada'!C45:C48)/AVERAGE('Série Encadeada'!C41:C44)-1)*100 ) ) )</f>
        <v>-0.4020958179508094</v>
      </c>
      <c r="D48" s="96">
        <f>IF(  $P48="I", ('Série Encadeada'!D48/'Série Encadeada'!D44-1)*100,  IF($P48="II", (AVERAGE('Série Encadeada'!D47:D48)/AVERAGE('Série Encadeada'!D43:D44)-1)*100,  IF($P48="III", (AVERAGE('Série Encadeada'!D46:D48)/AVERAGE('Série Encadeada'!D42:D44)-1)*100, (AVERAGE('Série Encadeada'!D45:D48)/AVERAGE('Série Encadeada'!D41:D44)-1)*100 ) ) )</f>
        <v>-1.8612140271868083</v>
      </c>
      <c r="E48" s="96">
        <f>IF(  $P48="I", ('Série Encadeada'!E48/'Série Encadeada'!E44-1)*100,  IF($P48="II", (AVERAGE('Série Encadeada'!E47:E48)/AVERAGE('Série Encadeada'!E43:E44)-1)*100,  IF($P48="III", (AVERAGE('Série Encadeada'!E46:E48)/AVERAGE('Série Encadeada'!E42:E44)-1)*100, (AVERAGE('Série Encadeada'!E45:E48)/AVERAGE('Série Encadeada'!E41:E44)-1)*100 ) ) )</f>
        <v>0.92613404083623507</v>
      </c>
      <c r="F48" s="96">
        <f>IF(  $P48="I", ('Série Encadeada'!F48/'Série Encadeada'!F44-1)*100,  IF($P48="II", (AVERAGE('Série Encadeada'!F47:F48)/AVERAGE('Série Encadeada'!F43:F44)-1)*100,  IF($P48="III", (AVERAGE('Série Encadeada'!F46:F48)/AVERAGE('Série Encadeada'!F42:F44)-1)*100, (AVERAGE('Série Encadeada'!F45:F48)/AVERAGE('Série Encadeada'!F41:F44)-1)*100 ) ) )</f>
        <v>3.81908694290507</v>
      </c>
      <c r="G48" s="97">
        <f>IF(  $P48="I", ('Série Encadeada'!G48/'Série Encadeada'!G44-1)*100,  IF($P48="II", (AVERAGE('Série Encadeada'!G47:G48)/AVERAGE('Série Encadeada'!G43:G44)-1)*100,  IF($P48="III", (AVERAGE('Série Encadeada'!G46:G48)/AVERAGE('Série Encadeada'!G42:G44)-1)*100, (AVERAGE('Série Encadeada'!G45:G48)/AVERAGE('Série Encadeada'!G41:G44)-1)*100 ) ) )</f>
        <v>-3.837286309905652E-2</v>
      </c>
      <c r="H48" s="96">
        <f>IF(  $P48="I", ('Série Encadeada'!H48/'Série Encadeada'!H44-1)*100,  IF($P48="II", (AVERAGE('Série Encadeada'!H47:H48)/AVERAGE('Série Encadeada'!H43:H44)-1)*100,  IF($P48="III", (AVERAGE('Série Encadeada'!H46:H48)/AVERAGE('Série Encadeada'!H42:H44)-1)*100, (AVERAGE('Série Encadeada'!H45:H48)/AVERAGE('Série Encadeada'!H41:H44)-1)*100 ) ) )</f>
        <v>1.4669479662621221E-2</v>
      </c>
      <c r="I48" s="96">
        <f>IF(  $P48="I", ('Série Encadeada'!I48/'Série Encadeada'!I44-1)*100,  IF($P48="II", (AVERAGE('Série Encadeada'!I47:I48)/AVERAGE('Série Encadeada'!I43:I44)-1)*100,  IF($P48="III", (AVERAGE('Série Encadeada'!I46:I48)/AVERAGE('Série Encadeada'!I42:I44)-1)*100, (AVERAGE('Série Encadeada'!I45:I48)/AVERAGE('Série Encadeada'!I41:I44)-1)*100 ) ) )</f>
        <v>-0.79725620354887949</v>
      </c>
      <c r="J48" s="96">
        <f>IF(  $P48="I", ('Série Encadeada'!J48/'Série Encadeada'!J44-1)*100,  IF($P48="II", (AVERAGE('Série Encadeada'!J47:J48)/AVERAGE('Série Encadeada'!J43:J44)-1)*100,  IF($P48="III", (AVERAGE('Série Encadeada'!J46:J48)/AVERAGE('Série Encadeada'!J42:J44)-1)*100, (AVERAGE('Série Encadeada'!J45:J48)/AVERAGE('Série Encadeada'!J41:J44)-1)*100 ) ) )</f>
        <v>6.1692166091328549</v>
      </c>
      <c r="K48" s="96">
        <f>IF(  $P48="I", ('Série Encadeada'!K48/'Série Encadeada'!K44-1)*100,  IF($P48="II", (AVERAGE('Série Encadeada'!K47:K48)/AVERAGE('Série Encadeada'!K43:K44)-1)*100,  IF($P48="III", (AVERAGE('Série Encadeada'!K46:K48)/AVERAGE('Série Encadeada'!K42:K44)-1)*100, (AVERAGE('Série Encadeada'!K45:K48)/AVERAGE('Série Encadeada'!K41:K44)-1)*100 ) ) )</f>
        <v>0.96880358078812456</v>
      </c>
      <c r="L48" s="97">
        <f>IF(  $P48="I", ('Série Encadeada'!L48/'Série Encadeada'!L44-1)*100,  IF($P48="II", (AVERAGE('Série Encadeada'!L47:L48)/AVERAGE('Série Encadeada'!L43:L44)-1)*100,  IF($P48="III", (AVERAGE('Série Encadeada'!L46:L48)/AVERAGE('Série Encadeada'!L42:L44)-1)*100, (AVERAGE('Série Encadeada'!L45:L48)/AVERAGE('Série Encadeada'!L41:L44)-1)*100 ) ) )</f>
        <v>3.142020505453047</v>
      </c>
      <c r="M48" s="95">
        <f>IF(  $P48="I", ('Série Encadeada'!M48/'Série Encadeada'!M44-1)*100,  IF($P48="II", (AVERAGE('Série Encadeada'!M47:M48)/AVERAGE('Série Encadeada'!M43:M44)-1)*100,  IF($P48="III", (AVERAGE('Série Encadeada'!M46:M48)/AVERAGE('Série Encadeada'!M42:M44)-1)*100, (AVERAGE('Série Encadeada'!M45:M48)/AVERAGE('Série Encadeada'!M41:M44)-1)*100 ) ) )</f>
        <v>3.0814185591184096</v>
      </c>
      <c r="N48" s="98">
        <f>IF(  $P48="I", ('Série Encadeada'!N48/'Série Encadeada'!N44-1)*100,  IF($P48="II", (AVERAGE('Série Encadeada'!N47:N48)/AVERAGE('Série Encadeada'!N43:N44)-1)*100,  IF($P48="III", (AVERAGE('Série Encadeada'!N46:N48)/AVERAGE('Série Encadeada'!N42:N44)-1)*100, (AVERAGE('Série Encadeada'!N45:N48)/AVERAGE('Série Encadeada'!N41:N44)-1)*100 ) ) )</f>
        <v>5.018679489935951</v>
      </c>
      <c r="O48" s="95">
        <f>IF(  $P48="I", ('Série Encadeada'!O48/'Série Encadeada'!O44-1)*100,  IF($P48="II", (AVERAGE('Série Encadeada'!O47:O48)/AVERAGE('Série Encadeada'!O43:O44)-1)*100,  IF($P48="III", (AVERAGE('Série Encadeada'!O46:O48)/AVERAGE('Série Encadeada'!O42:O44)-1)*100, (AVERAGE('Série Encadeada'!O45:O48)/AVERAGE('Série Encadeada'!O41:O44)-1)*100 ) ) )</f>
        <v>3.3258857321904367</v>
      </c>
      <c r="P48" s="129"/>
      <c r="S48" s="120"/>
    </row>
    <row r="49" spans="1:19" s="100" customFormat="1" ht="12.95" customHeight="1" x14ac:dyDescent="0.2">
      <c r="A49" s="9" t="s">
        <v>33</v>
      </c>
      <c r="B49" s="10">
        <f>IF(  $P49="I", ('Série Encadeada'!B49/'Série Encadeada'!B45-1)*100,  IF($P49="II", (AVERAGE('Série Encadeada'!B48:B49)/AVERAGE('Série Encadeada'!B44:B45)-1)*100,  IF($P49="III", (AVERAGE('Série Encadeada'!B47:B49)/AVERAGE('Série Encadeada'!B43:B45)-1)*100, (AVERAGE('Série Encadeada'!B46:B49)/AVERAGE('Série Encadeada'!B42:B45)-1)*100 ) ) )</f>
        <v>7.1097549233597901</v>
      </c>
      <c r="C49" s="11">
        <f>IF(  $P49="I", ('Série Encadeada'!C49/'Série Encadeada'!C45-1)*100,  IF($P49="II", (AVERAGE('Série Encadeada'!C48:C49)/AVERAGE('Série Encadeada'!C44:C45)-1)*100,  IF($P49="III", (AVERAGE('Série Encadeada'!C47:C49)/AVERAGE('Série Encadeada'!C43:C45)-1)*100, (AVERAGE('Série Encadeada'!C46:C49)/AVERAGE('Série Encadeada'!C42:C45)-1)*100 ) ) )</f>
        <v>-6.0755204349346332</v>
      </c>
      <c r="D49" s="11">
        <f>IF(  $P49="I", ('Série Encadeada'!D49/'Série Encadeada'!D45-1)*100,  IF($P49="II", (AVERAGE('Série Encadeada'!D48:D49)/AVERAGE('Série Encadeada'!D44:D45)-1)*100,  IF($P49="III", (AVERAGE('Série Encadeada'!D47:D49)/AVERAGE('Série Encadeada'!D43:D45)-1)*100, (AVERAGE('Série Encadeada'!D46:D49)/AVERAGE('Série Encadeada'!D42:D45)-1)*100 ) ) )</f>
        <v>-0.47883351668666085</v>
      </c>
      <c r="E49" s="11">
        <f>IF(  $P49="I", ('Série Encadeada'!E49/'Série Encadeada'!E45-1)*100,  IF($P49="II", (AVERAGE('Série Encadeada'!E48:E49)/AVERAGE('Série Encadeada'!E44:E45)-1)*100,  IF($P49="III", (AVERAGE('Série Encadeada'!E47:E49)/AVERAGE('Série Encadeada'!E43:E45)-1)*100, (AVERAGE('Série Encadeada'!E46:E49)/AVERAGE('Série Encadeada'!E42:E45)-1)*100 ) ) )</f>
        <v>-19.079513894814625</v>
      </c>
      <c r="F49" s="11">
        <f>IF(  $P49="I", ('Série Encadeada'!F49/'Série Encadeada'!F45-1)*100,  IF($P49="II", (AVERAGE('Série Encadeada'!F48:F49)/AVERAGE('Série Encadeada'!F44:F45)-1)*100,  IF($P49="III", (AVERAGE('Série Encadeada'!F47:F49)/AVERAGE('Série Encadeada'!F43:F45)-1)*100, (AVERAGE('Série Encadeada'!F46:F49)/AVERAGE('Série Encadeada'!F42:F45)-1)*100 ) ) )</f>
        <v>3.9702779502142072</v>
      </c>
      <c r="G49" s="12">
        <f>IF(  $P49="I", ('Série Encadeada'!G49/'Série Encadeada'!G45-1)*100,  IF($P49="II", (AVERAGE('Série Encadeada'!G48:G49)/AVERAGE('Série Encadeada'!G44:G45)-1)*100,  IF($P49="III", (AVERAGE('Série Encadeada'!G47:G49)/AVERAGE('Série Encadeada'!G43:G45)-1)*100, (AVERAGE('Série Encadeada'!G46:G49)/AVERAGE('Série Encadeada'!G42:G45)-1)*100 ) ) )</f>
        <v>-2.7047591461834886</v>
      </c>
      <c r="H49" s="11">
        <f>IF(  $P49="I", ('Série Encadeada'!H49/'Série Encadeada'!H45-1)*100,  IF($P49="II", (AVERAGE('Série Encadeada'!H48:H49)/AVERAGE('Série Encadeada'!H44:H45)-1)*100,  IF($P49="III", (AVERAGE('Série Encadeada'!H47:H49)/AVERAGE('Série Encadeada'!H43:H45)-1)*100, (AVERAGE('Série Encadeada'!H46:H49)/AVERAGE('Série Encadeada'!H42:H45)-1)*100 ) ) )</f>
        <v>2.2565157148468629E-2</v>
      </c>
      <c r="I49" s="11">
        <f>IF(  $P49="I", ('Série Encadeada'!I49/'Série Encadeada'!I45-1)*100,  IF($P49="II", (AVERAGE('Série Encadeada'!I48:I49)/AVERAGE('Série Encadeada'!I44:I45)-1)*100,  IF($P49="III", (AVERAGE('Série Encadeada'!I47:I49)/AVERAGE('Série Encadeada'!I43:I45)-1)*100, (AVERAGE('Série Encadeada'!I46:I49)/AVERAGE('Série Encadeada'!I42:I45)-1)*100 ) ) )</f>
        <v>-1.3382601382506021</v>
      </c>
      <c r="J49" s="11">
        <f>IF(  $P49="I", ('Série Encadeada'!J49/'Série Encadeada'!J45-1)*100,  IF($P49="II", (AVERAGE('Série Encadeada'!J48:J49)/AVERAGE('Série Encadeada'!J44:J45)-1)*100,  IF($P49="III", (AVERAGE('Série Encadeada'!J47:J49)/AVERAGE('Série Encadeada'!J43:J45)-1)*100, (AVERAGE('Série Encadeada'!J46:J49)/AVERAGE('Série Encadeada'!J42:J45)-1)*100 ) ) )</f>
        <v>2.4319876210777913</v>
      </c>
      <c r="K49" s="11">
        <f>IF(  $P49="I", ('Série Encadeada'!K49/'Série Encadeada'!K45-1)*100,  IF($P49="II", (AVERAGE('Série Encadeada'!K48:K49)/AVERAGE('Série Encadeada'!K44:K45)-1)*100,  IF($P49="III", (AVERAGE('Série Encadeada'!K47:K49)/AVERAGE('Série Encadeada'!K43:K45)-1)*100, (AVERAGE('Série Encadeada'!K46:K49)/AVERAGE('Série Encadeada'!K42:K45)-1)*100 ) ) )</f>
        <v>1.154499046404367</v>
      </c>
      <c r="L49" s="12">
        <f>IF(  $P49="I", ('Série Encadeada'!L49/'Série Encadeada'!L45-1)*100,  IF($P49="II", (AVERAGE('Série Encadeada'!L48:L49)/AVERAGE('Série Encadeada'!L44:L45)-1)*100,  IF($P49="III", (AVERAGE('Série Encadeada'!L47:L49)/AVERAGE('Série Encadeada'!L43:L45)-1)*100, (AVERAGE('Série Encadeada'!L46:L49)/AVERAGE('Série Encadeada'!L42:L45)-1)*100 ) ) )</f>
        <v>0.96767205060928063</v>
      </c>
      <c r="M49" s="10">
        <f>IF(  $P49="I", ('Série Encadeada'!M49/'Série Encadeada'!M45-1)*100,  IF($P49="II", (AVERAGE('Série Encadeada'!M48:M49)/AVERAGE('Série Encadeada'!M44:M45)-1)*100,  IF($P49="III", (AVERAGE('Série Encadeada'!M47:M49)/AVERAGE('Série Encadeada'!M43:M45)-1)*100, (AVERAGE('Série Encadeada'!M46:M49)/AVERAGE('Série Encadeada'!M42:M45)-1)*100 ) ) )</f>
        <v>0.66020634549570634</v>
      </c>
      <c r="N49" s="13">
        <f>IF(  $P49="I", ('Série Encadeada'!N49/'Série Encadeada'!N45-1)*100,  IF($P49="II", (AVERAGE('Série Encadeada'!N48:N49)/AVERAGE('Série Encadeada'!N44:N45)-1)*100,  IF($P49="III", (AVERAGE('Série Encadeada'!N47:N49)/AVERAGE('Série Encadeada'!N43:N45)-1)*100, (AVERAGE('Série Encadeada'!N46:N49)/AVERAGE('Série Encadeada'!N42:N45)-1)*100 ) ) )</f>
        <v>0.78660284715104112</v>
      </c>
      <c r="O49" s="10">
        <f>IF(  $P49="I", ('Série Encadeada'!O49/'Série Encadeada'!O45-1)*100,  IF($P49="II", (AVERAGE('Série Encadeada'!O48:O49)/AVERAGE('Série Encadeada'!O44:O45)-1)*100,  IF($P49="III", (AVERAGE('Série Encadeada'!O47:O49)/AVERAGE('Série Encadeada'!O43:O45)-1)*100, (AVERAGE('Série Encadeada'!O46:O49)/AVERAGE('Série Encadeada'!O42:O45)-1)*100 ) ) )</f>
        <v>0.67494451990897097</v>
      </c>
      <c r="P49" s="129" t="s">
        <v>4</v>
      </c>
      <c r="S49" s="130"/>
    </row>
    <row r="50" spans="1:19" s="100" customFormat="1" ht="12.95" customHeight="1" x14ac:dyDescent="0.2">
      <c r="A50" s="9" t="s">
        <v>46</v>
      </c>
      <c r="B50" s="10">
        <f>IF(  $P50="I", ('Série Encadeada'!B50/'Série Encadeada'!B46-1)*100,  IF($P50="II", (AVERAGE('Série Encadeada'!B49:B50)/AVERAGE('Série Encadeada'!B45:B46)-1)*100,  IF($P50="III", (AVERAGE('Série Encadeada'!B48:B50)/AVERAGE('Série Encadeada'!B44:B46)-1)*100, (AVERAGE('Série Encadeada'!B47:B50)/AVERAGE('Série Encadeada'!B43:B46)-1)*100 ) ) )</f>
        <v>-0.83392319830155603</v>
      </c>
      <c r="C50" s="11">
        <f>IF(  $P50="I", ('Série Encadeada'!C50/'Série Encadeada'!C46-1)*100,  IF($P50="II", (AVERAGE('Série Encadeada'!C49:C50)/AVERAGE('Série Encadeada'!C45:C46)-1)*100,  IF($P50="III", (AVERAGE('Série Encadeada'!C48:C50)/AVERAGE('Série Encadeada'!C44:C46)-1)*100, (AVERAGE('Série Encadeada'!C47:C50)/AVERAGE('Série Encadeada'!C43:C46)-1)*100 ) ) )</f>
        <v>-5.6297788144412886</v>
      </c>
      <c r="D50" s="11">
        <f>IF(  $P50="I", ('Série Encadeada'!D50/'Série Encadeada'!D46-1)*100,  IF($P50="II", (AVERAGE('Série Encadeada'!D49:D50)/AVERAGE('Série Encadeada'!D45:D46)-1)*100,  IF($P50="III", (AVERAGE('Série Encadeada'!D48:D50)/AVERAGE('Série Encadeada'!D44:D46)-1)*100, (AVERAGE('Série Encadeada'!D47:D50)/AVERAGE('Série Encadeada'!D43:D46)-1)*100 ) ) )</f>
        <v>1.5843427459020232</v>
      </c>
      <c r="E50" s="11">
        <f>IF(  $P50="I", ('Série Encadeada'!E50/'Série Encadeada'!E46-1)*100,  IF($P50="II", (AVERAGE('Série Encadeada'!E49:E50)/AVERAGE('Série Encadeada'!E45:E46)-1)*100,  IF($P50="III", (AVERAGE('Série Encadeada'!E48:E50)/AVERAGE('Série Encadeada'!E44:E46)-1)*100, (AVERAGE('Série Encadeada'!E47:E50)/AVERAGE('Série Encadeada'!E43:E46)-1)*100 ) ) )</f>
        <v>-17.863940050236458</v>
      </c>
      <c r="F50" s="11">
        <f>IF(  $P50="I", ('Série Encadeada'!F50/'Série Encadeada'!F46-1)*100,  IF($P50="II", (AVERAGE('Série Encadeada'!F49:F50)/AVERAGE('Série Encadeada'!F45:F46)-1)*100,  IF($P50="III", (AVERAGE('Série Encadeada'!F48:F50)/AVERAGE('Série Encadeada'!F44:F46)-1)*100, (AVERAGE('Série Encadeada'!F47:F50)/AVERAGE('Série Encadeada'!F43:F46)-1)*100 ) ) )</f>
        <v>4.758063577492444</v>
      </c>
      <c r="G50" s="12">
        <f>IF(  $P50="I", ('Série Encadeada'!G50/'Série Encadeada'!G46-1)*100,  IF($P50="II", (AVERAGE('Série Encadeada'!G49:G50)/AVERAGE('Série Encadeada'!G45:G46)-1)*100,  IF($P50="III", (AVERAGE('Série Encadeada'!G48:G50)/AVERAGE('Série Encadeada'!G44:G46)-1)*100, (AVERAGE('Série Encadeada'!G47:G50)/AVERAGE('Série Encadeada'!G43:G46)-1)*100 ) ) )</f>
        <v>-1.3186702750872303</v>
      </c>
      <c r="H50" s="11">
        <f>IF(  $P50="I", ('Série Encadeada'!H50/'Série Encadeada'!H46-1)*100,  IF($P50="II", (AVERAGE('Série Encadeada'!H49:H50)/AVERAGE('Série Encadeada'!H45:H46)-1)*100,  IF($P50="III", (AVERAGE('Série Encadeada'!H48:H50)/AVERAGE('Série Encadeada'!H44:H46)-1)*100, (AVERAGE('Série Encadeada'!H47:H50)/AVERAGE('Série Encadeada'!H43:H46)-1)*100 ) ) )</f>
        <v>0.35983307311966417</v>
      </c>
      <c r="I50" s="11">
        <f>IF(  $P50="I", ('Série Encadeada'!I50/'Série Encadeada'!I46-1)*100,  IF($P50="II", (AVERAGE('Série Encadeada'!I49:I50)/AVERAGE('Série Encadeada'!I45:I46)-1)*100,  IF($P50="III", (AVERAGE('Série Encadeada'!I48:I50)/AVERAGE('Série Encadeada'!I44:I46)-1)*100, (AVERAGE('Série Encadeada'!I47:I50)/AVERAGE('Série Encadeada'!I43:I46)-1)*100 ) ) )</f>
        <v>0.42177679965293979</v>
      </c>
      <c r="J50" s="11">
        <f>IF(  $P50="I", ('Série Encadeada'!J50/'Série Encadeada'!J46-1)*100,  IF($P50="II", (AVERAGE('Série Encadeada'!J49:J50)/AVERAGE('Série Encadeada'!J45:J46)-1)*100,  IF($P50="III", (AVERAGE('Série Encadeada'!J48:J50)/AVERAGE('Série Encadeada'!J44:J46)-1)*100, (AVERAGE('Série Encadeada'!J47:J50)/AVERAGE('Série Encadeada'!J43:J46)-1)*100 ) ) )</f>
        <v>2.0960025300850837</v>
      </c>
      <c r="K50" s="11">
        <f>IF(  $P50="I", ('Série Encadeada'!K50/'Série Encadeada'!K46-1)*100,  IF($P50="II", (AVERAGE('Série Encadeada'!K49:K50)/AVERAGE('Série Encadeada'!K45:K46)-1)*100,  IF($P50="III", (AVERAGE('Série Encadeada'!K48:K50)/AVERAGE('Série Encadeada'!K44:K46)-1)*100, (AVERAGE('Série Encadeada'!K47:K50)/AVERAGE('Série Encadeada'!K43:K46)-1)*100 ) ) )</f>
        <v>1.1754988236037933</v>
      </c>
      <c r="L50" s="12">
        <f>IF(  $P50="I", ('Série Encadeada'!L50/'Série Encadeada'!L46-1)*100,  IF($P50="II", (AVERAGE('Série Encadeada'!L49:L50)/AVERAGE('Série Encadeada'!L45:L46)-1)*100,  IF($P50="III", (AVERAGE('Série Encadeada'!L48:L50)/AVERAGE('Série Encadeada'!L44:L46)-1)*100, (AVERAGE('Série Encadeada'!L47:L50)/AVERAGE('Série Encadeada'!L43:L46)-1)*100 ) ) )</f>
        <v>1.1234989246755811</v>
      </c>
      <c r="M50" s="10">
        <f>IF(  $P50="I", ('Série Encadeada'!M50/'Série Encadeada'!M46-1)*100,  IF($P50="II", (AVERAGE('Série Encadeada'!M49:M50)/AVERAGE('Série Encadeada'!M45:M46)-1)*100,  IF($P50="III", (AVERAGE('Série Encadeada'!M48:M50)/AVERAGE('Série Encadeada'!M44:M46)-1)*100, (AVERAGE('Série Encadeada'!M47:M50)/AVERAGE('Série Encadeada'!M43:M46)-1)*100 ) ) )</f>
        <v>0.24873921088508499</v>
      </c>
      <c r="N50" s="13">
        <f>IF(  $P50="I", ('Série Encadeada'!N50/'Série Encadeada'!N46-1)*100,  IF($P50="II", (AVERAGE('Série Encadeada'!N49:N50)/AVERAGE('Série Encadeada'!N45:N46)-1)*100,  IF($P50="III", (AVERAGE('Série Encadeada'!N48:N50)/AVERAGE('Série Encadeada'!N44:N46)-1)*100, (AVERAGE('Série Encadeada'!N47:N50)/AVERAGE('Série Encadeada'!N43:N46)-1)*100 ) ) )</f>
        <v>0.56662077418632162</v>
      </c>
      <c r="O50" s="10">
        <f>IF(  $P50="I", ('Série Encadeada'!O50/'Série Encadeada'!O46-1)*100,  IF($P50="II", (AVERAGE('Série Encadeada'!O49:O50)/AVERAGE('Série Encadeada'!O45:O46)-1)*100,  IF($P50="III", (AVERAGE('Série Encadeada'!O48:O50)/AVERAGE('Série Encadeada'!O44:O46)-1)*100, (AVERAGE('Série Encadeada'!O47:O50)/AVERAGE('Série Encadeada'!O43:O46)-1)*100 ) ) )</f>
        <v>0.28835403781304336</v>
      </c>
      <c r="P50" s="129" t="s">
        <v>5</v>
      </c>
      <c r="S50" s="130"/>
    </row>
    <row r="51" spans="1:19" s="100" customFormat="1" ht="12.95" customHeight="1" x14ac:dyDescent="0.2">
      <c r="A51" s="9" t="s">
        <v>58</v>
      </c>
      <c r="B51" s="10">
        <f>IF(  $P51="I", ('Série Encadeada'!B51/'Série Encadeada'!B47-1)*100,  IF($P51="II", (AVERAGE('Série Encadeada'!B50:B51)/AVERAGE('Série Encadeada'!B46:B47)-1)*100,  IF($P51="III", (AVERAGE('Série Encadeada'!B49:B51)/AVERAGE('Série Encadeada'!B45:B47)-1)*100, (AVERAGE('Série Encadeada'!B48:B51)/AVERAGE('Série Encadeada'!B44:B47)-1)*100 ) ) )</f>
        <v>-3.2457779136863318</v>
      </c>
      <c r="C51" s="11">
        <f>IF(  $P51="I", ('Série Encadeada'!C51/'Série Encadeada'!C47-1)*100,  IF($P51="II", (AVERAGE('Série Encadeada'!C50:C51)/AVERAGE('Série Encadeada'!C46:C47)-1)*100,  IF($P51="III", (AVERAGE('Série Encadeada'!C49:C51)/AVERAGE('Série Encadeada'!C45:C47)-1)*100, (AVERAGE('Série Encadeada'!C48:C51)/AVERAGE('Série Encadeada'!C44:C47)-1)*100 ) ) )</f>
        <v>-4.8700763140602561</v>
      </c>
      <c r="D51" s="11">
        <f>IF(  $P51="I", ('Série Encadeada'!D51/'Série Encadeada'!D47-1)*100,  IF($P51="II", (AVERAGE('Série Encadeada'!D50:D51)/AVERAGE('Série Encadeada'!D46:D47)-1)*100,  IF($P51="III", (AVERAGE('Série Encadeada'!D49:D51)/AVERAGE('Série Encadeada'!D45:D47)-1)*100, (AVERAGE('Série Encadeada'!D48:D51)/AVERAGE('Série Encadeada'!D44:D47)-1)*100 ) ) )</f>
        <v>0.87651557444117234</v>
      </c>
      <c r="E51" s="11">
        <f>IF(  $P51="I", ('Série Encadeada'!E51/'Série Encadeada'!E47-1)*100,  IF($P51="II", (AVERAGE('Série Encadeada'!E50:E51)/AVERAGE('Série Encadeada'!E46:E47)-1)*100,  IF($P51="III", (AVERAGE('Série Encadeada'!E49:E51)/AVERAGE('Série Encadeada'!E45:E47)-1)*100, (AVERAGE('Série Encadeada'!E48:E51)/AVERAGE('Série Encadeada'!E44:E47)-1)*100 ) ) )</f>
        <v>-14.581762769204133</v>
      </c>
      <c r="F51" s="11">
        <f>IF(  $P51="I", ('Série Encadeada'!F51/'Série Encadeada'!F47-1)*100,  IF($P51="II", (AVERAGE('Série Encadeada'!F50:F51)/AVERAGE('Série Encadeada'!F46:F47)-1)*100,  IF($P51="III", (AVERAGE('Série Encadeada'!F49:F51)/AVERAGE('Série Encadeada'!F45:F47)-1)*100, (AVERAGE('Série Encadeada'!F48:F51)/AVERAGE('Série Encadeada'!F44:F47)-1)*100 ) ) )</f>
        <v>4.380263474207946</v>
      </c>
      <c r="G51" s="12">
        <f>IF(  $P51="I", ('Série Encadeada'!G51/'Série Encadeada'!G47-1)*100,  IF($P51="II", (AVERAGE('Série Encadeada'!G50:G51)/AVERAGE('Série Encadeada'!G46:G47)-1)*100,  IF($P51="III", (AVERAGE('Série Encadeada'!G49:G51)/AVERAGE('Série Encadeada'!G45:G47)-1)*100, (AVERAGE('Série Encadeada'!G48:G51)/AVERAGE('Série Encadeada'!G44:G47)-1)*100 ) ) )</f>
        <v>-1.1484155119132256</v>
      </c>
      <c r="H51" s="11">
        <f>IF(  $P51="I", ('Série Encadeada'!H51/'Série Encadeada'!H47-1)*100,  IF($P51="II", (AVERAGE('Série Encadeada'!H50:H51)/AVERAGE('Série Encadeada'!H46:H47)-1)*100,  IF($P51="III", (AVERAGE('Série Encadeada'!H49:H51)/AVERAGE('Série Encadeada'!H45:H47)-1)*100, (AVERAGE('Série Encadeada'!H48:H51)/AVERAGE('Série Encadeada'!H44:H47)-1)*100 ) ) )</f>
        <v>0.12959944684456381</v>
      </c>
      <c r="I51" s="11">
        <f>IF(  $P51="I", ('Série Encadeada'!I51/'Série Encadeada'!I47-1)*100,  IF($P51="II", (AVERAGE('Série Encadeada'!I50:I51)/AVERAGE('Série Encadeada'!I46:I47)-1)*100,  IF($P51="III", (AVERAGE('Série Encadeada'!I49:I51)/AVERAGE('Série Encadeada'!I45:I47)-1)*100, (AVERAGE('Série Encadeada'!I48:I51)/AVERAGE('Série Encadeada'!I44:I47)-1)*100 ) ) )</f>
        <v>1.6635681871671304</v>
      </c>
      <c r="J51" s="11">
        <f>IF(  $P51="I", ('Série Encadeada'!J51/'Série Encadeada'!J47-1)*100,  IF($P51="II", (AVERAGE('Série Encadeada'!J50:J51)/AVERAGE('Série Encadeada'!J46:J47)-1)*100,  IF($P51="III", (AVERAGE('Série Encadeada'!J49:J51)/AVERAGE('Série Encadeada'!J45:J47)-1)*100, (AVERAGE('Série Encadeada'!J48:J51)/AVERAGE('Série Encadeada'!J44:J47)-1)*100 ) ) )</f>
        <v>1.8801839421334066</v>
      </c>
      <c r="K51" s="11">
        <f>IF(  $P51="I", ('Série Encadeada'!K51/'Série Encadeada'!K47-1)*100,  IF($P51="II", (AVERAGE('Série Encadeada'!K50:K51)/AVERAGE('Série Encadeada'!K46:K47)-1)*100,  IF($P51="III", (AVERAGE('Série Encadeada'!K49:K51)/AVERAGE('Série Encadeada'!K45:K47)-1)*100, (AVERAGE('Série Encadeada'!K48:K51)/AVERAGE('Série Encadeada'!K44:K47)-1)*100 ) ) )</f>
        <v>1.7699691208239443</v>
      </c>
      <c r="L51" s="12">
        <f>IF(  $P51="I", ('Série Encadeada'!L51/'Série Encadeada'!L47-1)*100,  IF($P51="II", (AVERAGE('Série Encadeada'!L50:L51)/AVERAGE('Série Encadeada'!L46:L47)-1)*100,  IF($P51="III", (AVERAGE('Série Encadeada'!L49:L51)/AVERAGE('Série Encadeada'!L45:L47)-1)*100, (AVERAGE('Série Encadeada'!L48:L51)/AVERAGE('Série Encadeada'!L44:L47)-1)*100 ) ) )</f>
        <v>1.3547802412850141</v>
      </c>
      <c r="M51" s="10">
        <f>IF(  $P51="I", ('Série Encadeada'!M51/'Série Encadeada'!M47-1)*100,  IF($P51="II", (AVERAGE('Série Encadeada'!M50:M51)/AVERAGE('Série Encadeada'!M46:M47)-1)*100,  IF($P51="III", (AVERAGE('Série Encadeada'!M49:M51)/AVERAGE('Série Encadeada'!M45:M47)-1)*100, (AVERAGE('Série Encadeada'!M48:M51)/AVERAGE('Série Encadeada'!M44:M47)-1)*100 ) ) )</f>
        <v>6.0997627207770577E-2</v>
      </c>
      <c r="N51" s="13">
        <f>IF(  $P51="I", ('Série Encadeada'!N51/'Série Encadeada'!N47-1)*100,  IF($P51="II", (AVERAGE('Série Encadeada'!N50:N51)/AVERAGE('Série Encadeada'!N46:N47)-1)*100,  IF($P51="III", (AVERAGE('Série Encadeada'!N49:N51)/AVERAGE('Série Encadeada'!N45:N47)-1)*100, (AVERAGE('Série Encadeada'!N48:N51)/AVERAGE('Série Encadeada'!N44:N47)-1)*100 ) ) )</f>
        <v>0.50721539223328449</v>
      </c>
      <c r="O51" s="10">
        <f>IF(  $P51="I", ('Série Encadeada'!O51/'Série Encadeada'!O47-1)*100,  IF($P51="II", (AVERAGE('Série Encadeada'!O50:O51)/AVERAGE('Série Encadeada'!O46:O47)-1)*100,  IF($P51="III", (AVERAGE('Série Encadeada'!O49:O51)/AVERAGE('Série Encadeada'!O45:O47)-1)*100, (AVERAGE('Série Encadeada'!O48:O51)/AVERAGE('Série Encadeada'!O44:O47)-1)*100 ) ) )</f>
        <v>0.11687998885021589</v>
      </c>
      <c r="P51" s="129" t="s">
        <v>6</v>
      </c>
      <c r="S51" s="130"/>
    </row>
    <row r="52" spans="1:19" s="85" customFormat="1" ht="12.95" customHeight="1" x14ac:dyDescent="0.2">
      <c r="A52" s="9" t="s">
        <v>70</v>
      </c>
      <c r="B52" s="91">
        <f>IF(  $P52="I", ('Série Encadeada'!B52/'Série Encadeada'!B48-1)*100,  IF($P52="II", (AVERAGE('Série Encadeada'!B51:B52)/AVERAGE('Série Encadeada'!B47:B48)-1)*100,  IF($P52="III", (AVERAGE('Série Encadeada'!B50:B52)/AVERAGE('Série Encadeada'!B46:B48)-1)*100, (AVERAGE('Série Encadeada'!B49:B52)/AVERAGE('Série Encadeada'!B45:B48)-1)*100 ) ) )</f>
        <v>-0.2098355248995265</v>
      </c>
      <c r="C52" s="92">
        <f>IF(  $P52="I", ('Série Encadeada'!C52/'Série Encadeada'!C48-1)*100,  IF($P52="II", (AVERAGE('Série Encadeada'!C51:C52)/AVERAGE('Série Encadeada'!C47:C48)-1)*100,  IF($P52="III", (AVERAGE('Série Encadeada'!C50:C52)/AVERAGE('Série Encadeada'!C46:C48)-1)*100, (AVERAGE('Série Encadeada'!C49:C52)/AVERAGE('Série Encadeada'!C45:C48)-1)*100 ) ) )</f>
        <v>-5.455112875080137</v>
      </c>
      <c r="D52" s="92">
        <f>IF(  $P52="I", ('Série Encadeada'!D52/'Série Encadeada'!D48-1)*100,  IF($P52="II", (AVERAGE('Série Encadeada'!D51:D52)/AVERAGE('Série Encadeada'!D47:D48)-1)*100,  IF($P52="III", (AVERAGE('Série Encadeada'!D50:D52)/AVERAGE('Série Encadeada'!D46:D48)-1)*100, (AVERAGE('Série Encadeada'!D49:D52)/AVERAGE('Série Encadeada'!D45:D48)-1)*100 ) ) )</f>
        <v>-0.2298961699414015</v>
      </c>
      <c r="E52" s="92">
        <f>IF(  $P52="I", ('Série Encadeada'!E52/'Série Encadeada'!E48-1)*100,  IF($P52="II", (AVERAGE('Série Encadeada'!E51:E52)/AVERAGE('Série Encadeada'!E47:E48)-1)*100,  IF($P52="III", (AVERAGE('Série Encadeada'!E50:E52)/AVERAGE('Série Encadeada'!E46:E48)-1)*100, (AVERAGE('Série Encadeada'!E49:E52)/AVERAGE('Série Encadeada'!E45:E48)-1)*100 ) ) )</f>
        <v>-11.610153525281852</v>
      </c>
      <c r="F52" s="92">
        <f>IF(  $P52="I", ('Série Encadeada'!F52/'Série Encadeada'!F48-1)*100,  IF($P52="II", (AVERAGE('Série Encadeada'!F51:F52)/AVERAGE('Série Encadeada'!F47:F48)-1)*100,  IF($P52="III", (AVERAGE('Série Encadeada'!F50:F52)/AVERAGE('Série Encadeada'!F46:F48)-1)*100, (AVERAGE('Série Encadeada'!F49:F52)/AVERAGE('Série Encadeada'!F45:F48)-1)*100 ) ) )</f>
        <v>3.8583370383014293</v>
      </c>
      <c r="G52" s="93">
        <f>IF(  $P52="I", ('Série Encadeada'!G52/'Série Encadeada'!G48-1)*100,  IF($P52="II", (AVERAGE('Série Encadeada'!G51:G52)/AVERAGE('Série Encadeada'!G47:G48)-1)*100,  IF($P52="III", (AVERAGE('Série Encadeada'!G50:G52)/AVERAGE('Série Encadeada'!G46:G48)-1)*100, (AVERAGE('Série Encadeada'!G49:G52)/AVERAGE('Série Encadeada'!G45:G48)-1)*100 ) ) )</f>
        <v>-1.5731602211937812</v>
      </c>
      <c r="H52" s="92">
        <f>IF(  $P52="I", ('Série Encadeada'!H52/'Série Encadeada'!H48-1)*100,  IF($P52="II", (AVERAGE('Série Encadeada'!H51:H52)/AVERAGE('Série Encadeada'!H47:H48)-1)*100,  IF($P52="III", (AVERAGE('Série Encadeada'!H50:H52)/AVERAGE('Série Encadeada'!H46:H48)-1)*100, (AVERAGE('Série Encadeada'!H49:H52)/AVERAGE('Série Encadeada'!H45:H48)-1)*100 ) ) )</f>
        <v>-1.3448011016914396E-2</v>
      </c>
      <c r="I52" s="92">
        <f>IF(  $P52="I", ('Série Encadeada'!I52/'Série Encadeada'!I48-1)*100,  IF($P52="II", (AVERAGE('Série Encadeada'!I51:I52)/AVERAGE('Série Encadeada'!I47:I48)-1)*100,  IF($P52="III", (AVERAGE('Série Encadeada'!I50:I52)/AVERAGE('Série Encadeada'!I46:I48)-1)*100, (AVERAGE('Série Encadeada'!I49:I52)/AVERAGE('Série Encadeada'!I45:I48)-1)*100 ) ) )</f>
        <v>1.8788388773284481</v>
      </c>
      <c r="J52" s="92">
        <f>IF(  $P52="I", ('Série Encadeada'!J52/'Série Encadeada'!J48-1)*100,  IF($P52="II", (AVERAGE('Série Encadeada'!J51:J52)/AVERAGE('Série Encadeada'!J47:J48)-1)*100,  IF($P52="III", (AVERAGE('Série Encadeada'!J50:J52)/AVERAGE('Série Encadeada'!J46:J48)-1)*100, (AVERAGE('Série Encadeada'!J49:J52)/AVERAGE('Série Encadeada'!J45:J48)-1)*100 ) ) )</f>
        <v>1.6587238172886432</v>
      </c>
      <c r="K52" s="92">
        <f>IF(  $P52="I", ('Série Encadeada'!K52/'Série Encadeada'!K48-1)*100,  IF($P52="II", (AVERAGE('Série Encadeada'!K51:K52)/AVERAGE('Série Encadeada'!K47:K48)-1)*100,  IF($P52="III", (AVERAGE('Série Encadeada'!K50:K52)/AVERAGE('Série Encadeada'!K46:K48)-1)*100, (AVERAGE('Série Encadeada'!K49:K52)/AVERAGE('Série Encadeada'!K45:K48)-1)*100 ) ) )</f>
        <v>1.9929472826647254</v>
      </c>
      <c r="L52" s="93">
        <f>IF(  $P52="I", ('Série Encadeada'!L52/'Série Encadeada'!L48-1)*100,  IF($P52="II", (AVERAGE('Série Encadeada'!L51:L52)/AVERAGE('Série Encadeada'!L47:L48)-1)*100,  IF($P52="III", (AVERAGE('Série Encadeada'!L50:L52)/AVERAGE('Série Encadeada'!L46:L48)-1)*100, (AVERAGE('Série Encadeada'!L49:L52)/AVERAGE('Série Encadeada'!L45:L48)-1)*100 ) ) )</f>
        <v>1.4243466729054965</v>
      </c>
      <c r="M52" s="91">
        <f>IF(  $P52="I", ('Série Encadeada'!M52/'Série Encadeada'!M48-1)*100,  IF($P52="II", (AVERAGE('Série Encadeada'!M51:M52)/AVERAGE('Série Encadeada'!M47:M48)-1)*100,  IF($P52="III", (AVERAGE('Série Encadeada'!M50:M52)/AVERAGE('Série Encadeada'!M46:M48)-1)*100, (AVERAGE('Série Encadeada'!M49:M52)/AVERAGE('Série Encadeada'!M45:M48)-1)*100 ) ) )</f>
        <v>0.38621520744539506</v>
      </c>
      <c r="N52" s="94">
        <f>IF(  $P52="I", ('Série Encadeada'!N52/'Série Encadeada'!N48-1)*100,  IF($P52="II", (AVERAGE('Série Encadeada'!N51:N52)/AVERAGE('Série Encadeada'!N47:N48)-1)*100,  IF($P52="III", (AVERAGE('Série Encadeada'!N50:N52)/AVERAGE('Série Encadeada'!N46:N48)-1)*100, (AVERAGE('Série Encadeada'!N49:N52)/AVERAGE('Série Encadeada'!N45:N48)-1)*100 ) ) )</f>
        <v>1.0276787222059491</v>
      </c>
      <c r="O52" s="91">
        <f>IF(  $P52="I", ('Série Encadeada'!O52/'Série Encadeada'!O48-1)*100,  IF($P52="II", (AVERAGE('Série Encadeada'!O51:O52)/AVERAGE('Série Encadeada'!O47:O48)-1)*100,  IF($P52="III", (AVERAGE('Série Encadeada'!O50:O52)/AVERAGE('Série Encadeada'!O46:O48)-1)*100, (AVERAGE('Série Encadeada'!O49:O52)/AVERAGE('Série Encadeada'!O45:O48)-1)*100 ) ) )</f>
        <v>0.46625536475386475</v>
      </c>
      <c r="P52" s="129"/>
      <c r="S52" s="120"/>
    </row>
    <row r="53" spans="1:19" s="85" customFormat="1" ht="12.95" customHeight="1" x14ac:dyDescent="0.2">
      <c r="A53" s="20" t="s">
        <v>34</v>
      </c>
      <c r="B53" s="67">
        <f>IF(  $P53="I", ('Série Encadeada'!B53/'Série Encadeada'!B49-1)*100,  IF($P53="II", (AVERAGE('Série Encadeada'!B52:B53)/AVERAGE('Série Encadeada'!B48:B49)-1)*100,  IF($P53="III", (AVERAGE('Série Encadeada'!B51:B53)/AVERAGE('Série Encadeada'!B47:B49)-1)*100, (AVERAGE('Série Encadeada'!B50:B53)/AVERAGE('Série Encadeada'!B46:B49)-1)*100 ) ) )</f>
        <v>11.753903728729176</v>
      </c>
      <c r="C53" s="109">
        <f>IF(  $P53="I", ('Série Encadeada'!C53/'Série Encadeada'!C49-1)*100,  IF($P53="II", (AVERAGE('Série Encadeada'!C52:C53)/AVERAGE('Série Encadeada'!C48:C49)-1)*100,  IF($P53="III", (AVERAGE('Série Encadeada'!C51:C53)/AVERAGE('Série Encadeada'!C47:C49)-1)*100, (AVERAGE('Série Encadeada'!C50:C53)/AVERAGE('Série Encadeada'!C46:C49)-1)*100 ) ) )</f>
        <v>10.820855771640359</v>
      </c>
      <c r="D53" s="109">
        <f>IF(  $P53="I", ('Série Encadeada'!D53/'Série Encadeada'!D49-1)*100,  IF($P53="II", (AVERAGE('Série Encadeada'!D52:D53)/AVERAGE('Série Encadeada'!D48:D49)-1)*100,  IF($P53="III", (AVERAGE('Série Encadeada'!D51:D53)/AVERAGE('Série Encadeada'!D47:D49)-1)*100, (AVERAGE('Série Encadeada'!D50:D53)/AVERAGE('Série Encadeada'!D46:D49)-1)*100 ) ) )</f>
        <v>0.29312862119881267</v>
      </c>
      <c r="E53" s="109">
        <f>IF(  $P53="I", ('Série Encadeada'!E53/'Série Encadeada'!E49-1)*100,  IF($P53="II", (AVERAGE('Série Encadeada'!E52:E53)/AVERAGE('Série Encadeada'!E48:E49)-1)*100,  IF($P53="III", (AVERAGE('Série Encadeada'!E51:E53)/AVERAGE('Série Encadeada'!E47:E49)-1)*100, (AVERAGE('Série Encadeada'!E50:E53)/AVERAGE('Série Encadeada'!E46:E49)-1)*100 ) ) )</f>
        <v>9.967165114340947</v>
      </c>
      <c r="F53" s="109">
        <f>IF(  $P53="I", ('Série Encadeada'!F53/'Série Encadeada'!F49-1)*100,  IF($P53="II", (AVERAGE('Série Encadeada'!F52:F53)/AVERAGE('Série Encadeada'!F48:F49)-1)*100,  IF($P53="III", (AVERAGE('Série Encadeada'!F51:F53)/AVERAGE('Série Encadeada'!F47:F49)-1)*100, (AVERAGE('Série Encadeada'!F50:F53)/AVERAGE('Série Encadeada'!F46:F49)-1)*100 ) ) )</f>
        <v>3.534544406011908</v>
      </c>
      <c r="G53" s="110">
        <f>IF(  $P53="I", ('Série Encadeada'!G53/'Série Encadeada'!G49-1)*100,  IF($P53="II", (AVERAGE('Série Encadeada'!G52:G53)/AVERAGE('Série Encadeada'!G48:G49)-1)*100,  IF($P53="III", (AVERAGE('Série Encadeada'!G51:G53)/AVERAGE('Série Encadeada'!G47:G49)-1)*100, (AVERAGE('Série Encadeada'!G50:G53)/AVERAGE('Série Encadeada'!G46:G49)-1)*100 ) ) )</f>
        <v>4.2872999883667218</v>
      </c>
      <c r="H53" s="109">
        <f>IF(  $P53="I", ('Série Encadeada'!H53/'Série Encadeada'!H49-1)*100,  IF($P53="II", (AVERAGE('Série Encadeada'!H52:H53)/AVERAGE('Série Encadeada'!H48:H49)-1)*100,  IF($P53="III", (AVERAGE('Série Encadeada'!H51:H53)/AVERAGE('Série Encadeada'!H47:H49)-1)*100, (AVERAGE('Série Encadeada'!H50:H53)/AVERAGE('Série Encadeada'!H46:H49)-1)*100 ) ) )</f>
        <v>5.6772020000815493</v>
      </c>
      <c r="I53" s="109">
        <f>IF(  $P53="I", ('Série Encadeada'!I53/'Série Encadeada'!I49-1)*100,  IF($P53="II", (AVERAGE('Série Encadeada'!I52:I53)/AVERAGE('Série Encadeada'!I48:I49)-1)*100,  IF($P53="III", (AVERAGE('Série Encadeada'!I51:I53)/AVERAGE('Série Encadeada'!I47:I49)-1)*100, (AVERAGE('Série Encadeada'!I50:I53)/AVERAGE('Série Encadeada'!I46:I49)-1)*100 ) ) )</f>
        <v>8.1681042626672973</v>
      </c>
      <c r="J53" s="109">
        <f>IF(  $P53="I", ('Série Encadeada'!J53/'Série Encadeada'!J49-1)*100,  IF($P53="II", (AVERAGE('Série Encadeada'!J52:J53)/AVERAGE('Série Encadeada'!J48:J49)-1)*100,  IF($P53="III", (AVERAGE('Série Encadeada'!J51:J53)/AVERAGE('Série Encadeada'!J47:J49)-1)*100, (AVERAGE('Série Encadeada'!J50:J53)/AVERAGE('Série Encadeada'!J46:J49)-1)*100 ) ) )</f>
        <v>1.2372648057719537</v>
      </c>
      <c r="K53" s="109">
        <f>IF(  $P53="I", ('Série Encadeada'!K53/'Série Encadeada'!K49-1)*100,  IF($P53="II", (AVERAGE('Série Encadeada'!K52:K53)/AVERAGE('Série Encadeada'!K48:K49)-1)*100,  IF($P53="III", (AVERAGE('Série Encadeada'!K51:K53)/AVERAGE('Série Encadeada'!K47:K49)-1)*100, (AVERAGE('Série Encadeada'!K50:K53)/AVERAGE('Série Encadeada'!K46:K49)-1)*100 ) ) )</f>
        <v>6.4610198875292291E-2</v>
      </c>
      <c r="L53" s="110">
        <f>IF(  $P53="I", ('Série Encadeada'!L53/'Série Encadeada'!L49-1)*100,  IF($P53="II", (AVERAGE('Série Encadeada'!L52:L53)/AVERAGE('Série Encadeada'!L48:L49)-1)*100,  IF($P53="III", (AVERAGE('Série Encadeada'!L51:L53)/AVERAGE('Série Encadeada'!L47:L49)-1)*100, (AVERAGE('Série Encadeada'!L50:L53)/AVERAGE('Série Encadeada'!L46:L49)-1)*100 ) ) )</f>
        <v>2.3724239236514233</v>
      </c>
      <c r="M53" s="67">
        <f>IF(  $P53="I", ('Série Encadeada'!M53/'Série Encadeada'!M49-1)*100,  IF($P53="II", (AVERAGE('Série Encadeada'!M52:M53)/AVERAGE('Série Encadeada'!M48:M49)-1)*100,  IF($P53="III", (AVERAGE('Série Encadeada'!M51:M53)/AVERAGE('Série Encadeada'!M47:M49)-1)*100, (AVERAGE('Série Encadeada'!M50:M53)/AVERAGE('Série Encadeada'!M46:M49)-1)*100 ) ) )</f>
        <v>3.6674829400801023</v>
      </c>
      <c r="N53" s="68">
        <f>IF(  $P53="I", ('Série Encadeada'!N53/'Série Encadeada'!N49-1)*100,  IF($P53="II", (AVERAGE('Série Encadeada'!N52:N53)/AVERAGE('Série Encadeada'!N48:N49)-1)*100,  IF($P53="III", (AVERAGE('Série Encadeada'!N51:N53)/AVERAGE('Série Encadeada'!N47:N49)-1)*100, (AVERAGE('Série Encadeada'!N50:N53)/AVERAGE('Série Encadeada'!N46:N49)-1)*100 ) ) )</f>
        <v>4.8534373729402835</v>
      </c>
      <c r="O53" s="67">
        <f>IF(  $P53="I", ('Série Encadeada'!O53/'Série Encadeada'!O49-1)*100,  IF($P53="II", (AVERAGE('Série Encadeada'!O52:O53)/AVERAGE('Série Encadeada'!O48:O49)-1)*100,  IF($P53="III", (AVERAGE('Série Encadeada'!O51:O53)/AVERAGE('Série Encadeada'!O47:O49)-1)*100, (AVERAGE('Série Encadeada'!O50:O53)/AVERAGE('Série Encadeada'!O46:O49)-1)*100 ) ) )</f>
        <v>3.8088049882462949</v>
      </c>
      <c r="P53" s="129" t="s">
        <v>4</v>
      </c>
      <c r="S53" s="120"/>
    </row>
    <row r="54" spans="1:19" s="85" customFormat="1" ht="12.95" customHeight="1" x14ac:dyDescent="0.2">
      <c r="A54" s="20" t="s">
        <v>47</v>
      </c>
      <c r="B54" s="67">
        <f>IF(  $P54="I", ('Série Encadeada'!B54/'Série Encadeada'!B50-1)*100,  IF($P54="II", (AVERAGE('Série Encadeada'!B53:B54)/AVERAGE('Série Encadeada'!B49:B50)-1)*100,  IF($P54="III", (AVERAGE('Série Encadeada'!B52:B54)/AVERAGE('Série Encadeada'!B48:B50)-1)*100, (AVERAGE('Série Encadeada'!B51:B54)/AVERAGE('Série Encadeada'!B47:B50)-1)*100 ) ) )</f>
        <v>-4.3940718301441084</v>
      </c>
      <c r="C54" s="109">
        <f>IF(  $P54="I", ('Série Encadeada'!C54/'Série Encadeada'!C50-1)*100,  IF($P54="II", (AVERAGE('Série Encadeada'!C53:C54)/AVERAGE('Série Encadeada'!C49:C50)-1)*100,  IF($P54="III", (AVERAGE('Série Encadeada'!C52:C54)/AVERAGE('Série Encadeada'!C48:C50)-1)*100, (AVERAGE('Série Encadeada'!C51:C54)/AVERAGE('Série Encadeada'!C47:C50)-1)*100 ) ) )</f>
        <v>5.7517182165741421</v>
      </c>
      <c r="D54" s="109">
        <f>IF(  $P54="I", ('Série Encadeada'!D54/'Série Encadeada'!D50-1)*100,  IF($P54="II", (AVERAGE('Série Encadeada'!D53:D54)/AVERAGE('Série Encadeada'!D49:D50)-1)*100,  IF($P54="III", (AVERAGE('Série Encadeada'!D52:D54)/AVERAGE('Série Encadeada'!D48:D50)-1)*100, (AVERAGE('Série Encadeada'!D51:D54)/AVERAGE('Série Encadeada'!D47:D50)-1)*100 ) ) )</f>
        <v>-3.8685776968916952</v>
      </c>
      <c r="E54" s="109">
        <f>IF(  $P54="I", ('Série Encadeada'!E54/'Série Encadeada'!E50-1)*100,  IF($P54="II", (AVERAGE('Série Encadeada'!E53:E54)/AVERAGE('Série Encadeada'!E49:E50)-1)*100,  IF($P54="III", (AVERAGE('Série Encadeada'!E52:E54)/AVERAGE('Série Encadeada'!E48:E50)-1)*100, (AVERAGE('Série Encadeada'!E51:E54)/AVERAGE('Série Encadeada'!E47:E50)-1)*100 ) ) )</f>
        <v>1.0299771598600183</v>
      </c>
      <c r="F54" s="109">
        <f>IF(  $P54="I", ('Série Encadeada'!F54/'Série Encadeada'!F50-1)*100,  IF($P54="II", (AVERAGE('Série Encadeada'!F53:F54)/AVERAGE('Série Encadeada'!F49:F50)-1)*100,  IF($P54="III", (AVERAGE('Série Encadeada'!F52:F54)/AVERAGE('Série Encadeada'!F48:F50)-1)*100, (AVERAGE('Série Encadeada'!F51:F54)/AVERAGE('Série Encadeada'!F47:F50)-1)*100 ) ) )</f>
        <v>0.27938652786110296</v>
      </c>
      <c r="G54" s="110">
        <f>IF(  $P54="I", ('Série Encadeada'!G54/'Série Encadeada'!G50-1)*100,  IF($P54="II", (AVERAGE('Série Encadeada'!G53:G54)/AVERAGE('Série Encadeada'!G49:G50)-1)*100,  IF($P54="III", (AVERAGE('Série Encadeada'!G52:G54)/AVERAGE('Série Encadeada'!G48:G50)-1)*100, (AVERAGE('Série Encadeada'!G51:G54)/AVERAGE('Série Encadeada'!G47:G50)-1)*100 ) ) )</f>
        <v>-0.18831825854197515</v>
      </c>
      <c r="H54" s="109">
        <f>IF(  $P54="I", ('Série Encadeada'!H54/'Série Encadeada'!H50-1)*100,  IF($P54="II", (AVERAGE('Série Encadeada'!H53:H54)/AVERAGE('Série Encadeada'!H49:H50)-1)*100,  IF($P54="III", (AVERAGE('Série Encadeada'!H52:H54)/AVERAGE('Série Encadeada'!H48:H50)-1)*100, (AVERAGE('Série Encadeada'!H51:H54)/AVERAGE('Série Encadeada'!H47:H50)-1)*100 ) ) )</f>
        <v>3.0259951113117411</v>
      </c>
      <c r="I54" s="109">
        <f>IF(  $P54="I", ('Série Encadeada'!I54/'Série Encadeada'!I50-1)*100,  IF($P54="II", (AVERAGE('Série Encadeada'!I53:I54)/AVERAGE('Série Encadeada'!I49:I50)-1)*100,  IF($P54="III", (AVERAGE('Série Encadeada'!I52:I54)/AVERAGE('Série Encadeada'!I48:I50)-1)*100, (AVERAGE('Série Encadeada'!I51:I54)/AVERAGE('Série Encadeada'!I47:I50)-1)*100 ) ) )</f>
        <v>4.4683639015001386</v>
      </c>
      <c r="J54" s="109">
        <f>IF(  $P54="I", ('Série Encadeada'!J54/'Série Encadeada'!J50-1)*100,  IF($P54="II", (AVERAGE('Série Encadeada'!J53:J54)/AVERAGE('Série Encadeada'!J49:J50)-1)*100,  IF($P54="III", (AVERAGE('Série Encadeada'!J52:J54)/AVERAGE('Série Encadeada'!J48:J50)-1)*100, (AVERAGE('Série Encadeada'!J51:J54)/AVERAGE('Série Encadeada'!J47:J50)-1)*100 ) ) )</f>
        <v>0.90262328212487031</v>
      </c>
      <c r="K54" s="109">
        <f>IF(  $P54="I", ('Série Encadeada'!K54/'Série Encadeada'!K50-1)*100,  IF($P54="II", (AVERAGE('Série Encadeada'!K53:K54)/AVERAGE('Série Encadeada'!K49:K50)-1)*100,  IF($P54="III", (AVERAGE('Série Encadeada'!K52:K54)/AVERAGE('Série Encadeada'!K48:K50)-1)*100, (AVERAGE('Série Encadeada'!K51:K54)/AVERAGE('Série Encadeada'!K47:K50)-1)*100 ) ) )</f>
        <v>0.15017704974880086</v>
      </c>
      <c r="L54" s="110">
        <f>IF(  $P54="I", ('Série Encadeada'!L54/'Série Encadeada'!L50-1)*100,  IF($P54="II", (AVERAGE('Série Encadeada'!L53:L54)/AVERAGE('Série Encadeada'!L49:L50)-1)*100,  IF($P54="III", (AVERAGE('Série Encadeada'!L52:L54)/AVERAGE('Série Encadeada'!L48:L50)-1)*100, (AVERAGE('Série Encadeada'!L51:L54)/AVERAGE('Série Encadeada'!L47:L50)-1)*100 ) ) )</f>
        <v>1.4057893985762293</v>
      </c>
      <c r="M54" s="67">
        <f>IF(  $P54="I", ('Série Encadeada'!M54/'Série Encadeada'!M50-1)*100,  IF($P54="II", (AVERAGE('Série Encadeada'!M53:M54)/AVERAGE('Série Encadeada'!M49:M50)-1)*100,  IF($P54="III", (AVERAGE('Série Encadeada'!M52:M54)/AVERAGE('Série Encadeada'!M48:M50)-1)*100, (AVERAGE('Série Encadeada'!M51:M54)/AVERAGE('Série Encadeada'!M47:M50)-1)*100 ) ) )</f>
        <v>0.56193143880036711</v>
      </c>
      <c r="N54" s="68">
        <f>IF(  $P54="I", ('Série Encadeada'!N54/'Série Encadeada'!N50-1)*100,  IF($P54="II", (AVERAGE('Série Encadeada'!N53:N54)/AVERAGE('Série Encadeada'!N49:N50)-1)*100,  IF($P54="III", (AVERAGE('Série Encadeada'!N52:N54)/AVERAGE('Série Encadeada'!N48:N50)-1)*100, (AVERAGE('Série Encadeada'!N51:N54)/AVERAGE('Série Encadeada'!N47:N50)-1)*100 ) ) )</f>
        <v>1.8821955500759158</v>
      </c>
      <c r="O54" s="67">
        <f>IF(  $P54="I", ('Série Encadeada'!O54/'Série Encadeada'!O50-1)*100,  IF($P54="II", (AVERAGE('Série Encadeada'!O53:O54)/AVERAGE('Série Encadeada'!O49:O50)-1)*100,  IF($P54="III", (AVERAGE('Série Encadeada'!O52:O54)/AVERAGE('Série Encadeada'!O48:O50)-1)*100, (AVERAGE('Série Encadeada'!O51:O54)/AVERAGE('Série Encadeada'!O47:O50)-1)*100 ) ) )</f>
        <v>0.72361276760315452</v>
      </c>
      <c r="P54" s="129" t="s">
        <v>5</v>
      </c>
      <c r="S54" s="120"/>
    </row>
    <row r="55" spans="1:19" s="85" customFormat="1" ht="12.95" customHeight="1" x14ac:dyDescent="0.2">
      <c r="A55" s="20" t="s">
        <v>59</v>
      </c>
      <c r="B55" s="67">
        <f>IF(  $P55="I", ('Série Encadeada'!B55/'Série Encadeada'!B51-1)*100,  IF($P55="II", (AVERAGE('Série Encadeada'!B54:B55)/AVERAGE('Série Encadeada'!B50:B51)-1)*100,  IF($P55="III", (AVERAGE('Série Encadeada'!B53:B55)/AVERAGE('Série Encadeada'!B49:B51)-1)*100, (AVERAGE('Série Encadeada'!B52:B55)/AVERAGE('Série Encadeada'!B48:B51)-1)*100 ) ) )</f>
        <v>-7.8348215109353863</v>
      </c>
      <c r="C55" s="109">
        <f>IF(  $P55="I", ('Série Encadeada'!C55/'Série Encadeada'!C51-1)*100,  IF($P55="II", (AVERAGE('Série Encadeada'!C54:C55)/AVERAGE('Série Encadeada'!C50:C51)-1)*100,  IF($P55="III", (AVERAGE('Série Encadeada'!C53:C55)/AVERAGE('Série Encadeada'!C49:C51)-1)*100, (AVERAGE('Série Encadeada'!C52:C55)/AVERAGE('Série Encadeada'!C48:C51)-1)*100 ) ) )</f>
        <v>3.8653429851569276</v>
      </c>
      <c r="D55" s="109">
        <f>IF(  $P55="I", ('Série Encadeada'!D55/'Série Encadeada'!D51-1)*100,  IF($P55="II", (AVERAGE('Série Encadeada'!D54:D55)/AVERAGE('Série Encadeada'!D50:D51)-1)*100,  IF($P55="III", (AVERAGE('Série Encadeada'!D53:D55)/AVERAGE('Série Encadeada'!D49:D51)-1)*100, (AVERAGE('Série Encadeada'!D52:D55)/AVERAGE('Série Encadeada'!D48:D51)-1)*100 ) ) )</f>
        <v>-4.610667053077</v>
      </c>
      <c r="E55" s="109">
        <f>IF(  $P55="I", ('Série Encadeada'!E55/'Série Encadeada'!E51-1)*100,  IF($P55="II", (AVERAGE('Série Encadeada'!E54:E55)/AVERAGE('Série Encadeada'!E50:E51)-1)*100,  IF($P55="III", (AVERAGE('Série Encadeada'!E53:E55)/AVERAGE('Série Encadeada'!E49:E51)-1)*100, (AVERAGE('Série Encadeada'!E52:E55)/AVERAGE('Série Encadeada'!E48:E51)-1)*100 ) ) )</f>
        <v>-4.8926420975027867</v>
      </c>
      <c r="F55" s="109">
        <f>IF(  $P55="I", ('Série Encadeada'!F55/'Série Encadeada'!F51-1)*100,  IF($P55="II", (AVERAGE('Série Encadeada'!F54:F55)/AVERAGE('Série Encadeada'!F50:F51)-1)*100,  IF($P55="III", (AVERAGE('Série Encadeada'!F53:F55)/AVERAGE('Série Encadeada'!F49:F51)-1)*100, (AVERAGE('Série Encadeada'!F52:F55)/AVERAGE('Série Encadeada'!F48:F51)-1)*100 ) ) )</f>
        <v>-1.9116476199537158</v>
      </c>
      <c r="G55" s="110">
        <f>IF(  $P55="I", ('Série Encadeada'!G55/'Série Encadeada'!G51-1)*100,  IF($P55="II", (AVERAGE('Série Encadeada'!G54:G55)/AVERAGE('Série Encadeada'!G50:G51)-1)*100,  IF($P55="III", (AVERAGE('Série Encadeada'!G53:G55)/AVERAGE('Série Encadeada'!G49:G51)-1)*100, (AVERAGE('Série Encadeada'!G52:G55)/AVERAGE('Série Encadeada'!G48:G51)-1)*100 ) ) )</f>
        <v>-1.9207612194848456</v>
      </c>
      <c r="H55" s="109">
        <f>IF(  $P55="I", ('Série Encadeada'!H55/'Série Encadeada'!H51-1)*100,  IF($P55="II", (AVERAGE('Série Encadeada'!H54:H55)/AVERAGE('Série Encadeada'!H50:H51)-1)*100,  IF($P55="III", (AVERAGE('Série Encadeada'!H53:H55)/AVERAGE('Série Encadeada'!H49:H51)-1)*100, (AVERAGE('Série Encadeada'!H52:H55)/AVERAGE('Série Encadeada'!H48:H51)-1)*100 ) ) )</f>
        <v>2.276886547166268</v>
      </c>
      <c r="I55" s="109">
        <f>IF(  $P55="I", ('Série Encadeada'!I55/'Série Encadeada'!I51-1)*100,  IF($P55="II", (AVERAGE('Série Encadeada'!I54:I55)/AVERAGE('Série Encadeada'!I50:I51)-1)*100,  IF($P55="III", (AVERAGE('Série Encadeada'!I53:I55)/AVERAGE('Série Encadeada'!I49:I51)-1)*100, (AVERAGE('Série Encadeada'!I52:I55)/AVERAGE('Série Encadeada'!I48:I51)-1)*100 ) ) )</f>
        <v>2.5613833653287177</v>
      </c>
      <c r="J55" s="109">
        <f>IF(  $P55="I", ('Série Encadeada'!J55/'Série Encadeada'!J51-1)*100,  IF($P55="II", (AVERAGE('Série Encadeada'!J54:J55)/AVERAGE('Série Encadeada'!J50:J51)-1)*100,  IF($P55="III", (AVERAGE('Série Encadeada'!J53:J55)/AVERAGE('Série Encadeada'!J49:J51)-1)*100, (AVERAGE('Série Encadeada'!J52:J55)/AVERAGE('Série Encadeada'!J48:J51)-1)*100 ) ) )</f>
        <v>0.5626633853219376</v>
      </c>
      <c r="K55" s="109">
        <f>IF(  $P55="I", ('Série Encadeada'!K55/'Série Encadeada'!K51-1)*100,  IF($P55="II", (AVERAGE('Série Encadeada'!K54:K55)/AVERAGE('Série Encadeada'!K50:K51)-1)*100,  IF($P55="III", (AVERAGE('Série Encadeada'!K53:K55)/AVERAGE('Série Encadeada'!K49:K51)-1)*100, (AVERAGE('Série Encadeada'!K52:K55)/AVERAGE('Série Encadeada'!K48:K51)-1)*100 ) ) )</f>
        <v>-0.10769673702591964</v>
      </c>
      <c r="L55" s="110">
        <f>IF(  $P55="I", ('Série Encadeada'!L55/'Série Encadeada'!L51-1)*100,  IF($P55="II", (AVERAGE('Série Encadeada'!L54:L55)/AVERAGE('Série Encadeada'!L50:L51)-1)*100,  IF($P55="III", (AVERAGE('Série Encadeada'!L53:L55)/AVERAGE('Série Encadeada'!L49:L51)-1)*100, (AVERAGE('Série Encadeada'!L52:L55)/AVERAGE('Série Encadeada'!L48:L51)-1)*100 ) ) )</f>
        <v>0.88409169198448989</v>
      </c>
      <c r="M55" s="67">
        <f>IF(  $P55="I", ('Série Encadeada'!M55/'Série Encadeada'!M51-1)*100,  IF($P55="II", (AVERAGE('Série Encadeada'!M54:M55)/AVERAGE('Série Encadeada'!M50:M51)-1)*100,  IF($P55="III", (AVERAGE('Série Encadeada'!M53:M55)/AVERAGE('Série Encadeada'!M49:M51)-1)*100, (AVERAGE('Série Encadeada'!M52:M55)/AVERAGE('Série Encadeada'!M48:M51)-1)*100 ) ) )</f>
        <v>-0.6246377469280584</v>
      </c>
      <c r="N55" s="68">
        <f>IF(  $P55="I", ('Série Encadeada'!N55/'Série Encadeada'!N51-1)*100,  IF($P55="II", (AVERAGE('Série Encadeada'!N54:N55)/AVERAGE('Série Encadeada'!N50:N51)-1)*100,  IF($P55="III", (AVERAGE('Série Encadeada'!N53:N55)/AVERAGE('Série Encadeada'!N49:N51)-1)*100, (AVERAGE('Série Encadeada'!N52:N55)/AVERAGE('Série Encadeada'!N48:N51)-1)*100 ) ) )</f>
        <v>0.75874763640777498</v>
      </c>
      <c r="O55" s="67">
        <f>IF(  $P55="I", ('Série Encadeada'!O55/'Série Encadeada'!O51-1)*100,  IF($P55="II", (AVERAGE('Série Encadeada'!O54:O55)/AVERAGE('Série Encadeada'!O50:O51)-1)*100,  IF($P55="III", (AVERAGE('Série Encadeada'!O53:O55)/AVERAGE('Série Encadeada'!O49:O51)-1)*100, (AVERAGE('Série Encadeada'!O52:O55)/AVERAGE('Série Encadeada'!O48:O51)-1)*100 ) ) )</f>
        <v>-0.45388485546205004</v>
      </c>
      <c r="P55" s="129" t="s">
        <v>6</v>
      </c>
      <c r="S55" s="120"/>
    </row>
    <row r="56" spans="1:19" s="85" customFormat="1" ht="12.95" customHeight="1" x14ac:dyDescent="0.2">
      <c r="A56" s="20" t="s">
        <v>71</v>
      </c>
      <c r="B56" s="67">
        <f>IF(  $P56="I", ('Série Encadeada'!B56/'Série Encadeada'!B52-1)*100,  IF($P56="II", (AVERAGE('Série Encadeada'!B55:B56)/AVERAGE('Série Encadeada'!B51:B52)-1)*100,  IF($P56="III", (AVERAGE('Série Encadeada'!B54:B56)/AVERAGE('Série Encadeada'!B50:B52)-1)*100, (AVERAGE('Série Encadeada'!B53:B56)/AVERAGE('Série Encadeada'!B49:B52)-1)*100 ) ) )</f>
        <v>-5.6839928986792243</v>
      </c>
      <c r="C56" s="109">
        <f>IF(  $P56="I", ('Série Encadeada'!C56/'Série Encadeada'!C52-1)*100,  IF($P56="II", (AVERAGE('Série Encadeada'!C55:C56)/AVERAGE('Série Encadeada'!C51:C52)-1)*100,  IF($P56="III", (AVERAGE('Série Encadeada'!C54:C56)/AVERAGE('Série Encadeada'!C50:C52)-1)*100, (AVERAGE('Série Encadeada'!C53:C56)/AVERAGE('Série Encadeada'!C49:C52)-1)*100 ) ) )</f>
        <v>1.7330902832791484</v>
      </c>
      <c r="D56" s="109">
        <f>IF(  $P56="I", ('Série Encadeada'!D56/'Série Encadeada'!D52-1)*100,  IF($P56="II", (AVERAGE('Série Encadeada'!D55:D56)/AVERAGE('Série Encadeada'!D51:D52)-1)*100,  IF($P56="III", (AVERAGE('Série Encadeada'!D54:D56)/AVERAGE('Série Encadeada'!D50:D52)-1)*100, (AVERAGE('Série Encadeada'!D53:D56)/AVERAGE('Série Encadeada'!D49:D52)-1)*100 ) ) )</f>
        <v>-4.9725389328550529</v>
      </c>
      <c r="E56" s="109">
        <f>IF(  $P56="I", ('Série Encadeada'!E56/'Série Encadeada'!E52-1)*100,  IF($P56="II", (AVERAGE('Série Encadeada'!E55:E56)/AVERAGE('Série Encadeada'!E51:E52)-1)*100,  IF($P56="III", (AVERAGE('Série Encadeada'!E54:E56)/AVERAGE('Série Encadeada'!E50:E52)-1)*100, (AVERAGE('Série Encadeada'!E53:E56)/AVERAGE('Série Encadeada'!E49:E52)-1)*100 ) ) )</f>
        <v>-7.6661416214043214</v>
      </c>
      <c r="F56" s="109">
        <f>IF(  $P56="I", ('Série Encadeada'!F56/'Série Encadeada'!F52-1)*100,  IF($P56="II", (AVERAGE('Série Encadeada'!F55:F56)/AVERAGE('Série Encadeada'!F51:F52)-1)*100,  IF($P56="III", (AVERAGE('Série Encadeada'!F54:F56)/AVERAGE('Série Encadeada'!F50:F52)-1)*100, (AVERAGE('Série Encadeada'!F53:F56)/AVERAGE('Série Encadeada'!F49:F52)-1)*100 ) ) )</f>
        <v>-2.2031449745026577</v>
      </c>
      <c r="G56" s="110">
        <f>IF(  $P56="I", ('Série Encadeada'!G56/'Série Encadeada'!G52-1)*100,  IF($P56="II", (AVERAGE('Série Encadeada'!G55:G56)/AVERAGE('Série Encadeada'!G51:G52)-1)*100,  IF($P56="III", (AVERAGE('Série Encadeada'!G54:G56)/AVERAGE('Série Encadeada'!G50:G52)-1)*100, (AVERAGE('Série Encadeada'!G53:G56)/AVERAGE('Série Encadeada'!G49:G52)-1)*100 ) ) )</f>
        <v>-2.8869124771940924</v>
      </c>
      <c r="H56" s="109">
        <f>IF(  $P56="I", ('Série Encadeada'!H56/'Série Encadeada'!H52-1)*100,  IF($P56="II", (AVERAGE('Série Encadeada'!H55:H56)/AVERAGE('Série Encadeada'!H51:H52)-1)*100,  IF($P56="III", (AVERAGE('Série Encadeada'!H54:H56)/AVERAGE('Série Encadeada'!H50:H52)-1)*100, (AVERAGE('Série Encadeada'!H53:H56)/AVERAGE('Série Encadeada'!H49:H52)-1)*100 ) ) )</f>
        <v>2.0492107702344553</v>
      </c>
      <c r="I56" s="109">
        <f>IF(  $P56="I", ('Série Encadeada'!I56/'Série Encadeada'!I52-1)*100,  IF($P56="II", (AVERAGE('Série Encadeada'!I55:I56)/AVERAGE('Série Encadeada'!I51:I52)-1)*100,  IF($P56="III", (AVERAGE('Série Encadeada'!I54:I56)/AVERAGE('Série Encadeada'!I50:I52)-1)*100, (AVERAGE('Série Encadeada'!I53:I56)/AVERAGE('Série Encadeada'!I49:I52)-1)*100 ) ) )</f>
        <v>1.2554977582390547</v>
      </c>
      <c r="J56" s="109">
        <f>IF(  $P56="I", ('Série Encadeada'!J56/'Série Encadeada'!J52-1)*100,  IF($P56="II", (AVERAGE('Série Encadeada'!J55:J56)/AVERAGE('Série Encadeada'!J51:J52)-1)*100,  IF($P56="III", (AVERAGE('Série Encadeada'!J54:J56)/AVERAGE('Série Encadeada'!J50:J52)-1)*100, (AVERAGE('Série Encadeada'!J53:J56)/AVERAGE('Série Encadeada'!J49:J52)-1)*100 ) ) )</f>
        <v>0.32732168504454595</v>
      </c>
      <c r="K56" s="109">
        <f>IF(  $P56="I", ('Série Encadeada'!K56/'Série Encadeada'!K52-1)*100,  IF($P56="II", (AVERAGE('Série Encadeada'!K55:K56)/AVERAGE('Série Encadeada'!K51:K52)-1)*100,  IF($P56="III", (AVERAGE('Série Encadeada'!K54:K56)/AVERAGE('Série Encadeada'!K50:K52)-1)*100, (AVERAGE('Série Encadeada'!K53:K56)/AVERAGE('Série Encadeada'!K49:K52)-1)*100 ) ) )</f>
        <v>-0.26586734382888499</v>
      </c>
      <c r="L56" s="110">
        <f>IF(  $P56="I", ('Série Encadeada'!L56/'Série Encadeada'!L52-1)*100,  IF($P56="II", (AVERAGE('Série Encadeada'!L55:L56)/AVERAGE('Série Encadeada'!L51:L52)-1)*100,  IF($P56="III", (AVERAGE('Série Encadeada'!L54:L56)/AVERAGE('Série Encadeada'!L50:L52)-1)*100, (AVERAGE('Série Encadeada'!L53:L56)/AVERAGE('Série Encadeada'!L49:L52)-1)*100 ) ) )</f>
        <v>0.58191624771779527</v>
      </c>
      <c r="M56" s="67">
        <f>IF(  $P56="I", ('Série Encadeada'!M56/'Série Encadeada'!M52-1)*100,  IF($P56="II", (AVERAGE('Série Encadeada'!M55:M56)/AVERAGE('Série Encadeada'!M51:M52)-1)*100,  IF($P56="III", (AVERAGE('Série Encadeada'!M54:M56)/AVERAGE('Série Encadeada'!M50:M52)-1)*100, (AVERAGE('Série Encadeada'!M53:M56)/AVERAGE('Série Encadeada'!M49:M52)-1)*100 ) ) )</f>
        <v>-0.83079949260485009</v>
      </c>
      <c r="N56" s="68">
        <f>IF(  $P56="I", ('Série Encadeada'!N56/'Série Encadeada'!N52-1)*100,  IF($P56="II", (AVERAGE('Série Encadeada'!N55:N56)/AVERAGE('Série Encadeada'!N51:N52)-1)*100,  IF($P56="III", (AVERAGE('Série Encadeada'!N54:N56)/AVERAGE('Série Encadeada'!N50:N52)-1)*100, (AVERAGE('Série Encadeada'!N53:N56)/AVERAGE('Série Encadeada'!N49:N52)-1)*100 ) ) )</f>
        <v>0.24309267272093482</v>
      </c>
      <c r="O56" s="67">
        <f>IF(  $P56="I", ('Série Encadeada'!O56/'Série Encadeada'!O52-1)*100,  IF($P56="II", (AVERAGE('Série Encadeada'!O55:O56)/AVERAGE('Série Encadeada'!O51:O52)-1)*100,  IF($P56="III", (AVERAGE('Série Encadeada'!O54:O56)/AVERAGE('Série Encadeada'!O50:O52)-1)*100, (AVERAGE('Série Encadeada'!O53:O56)/AVERAGE('Série Encadeada'!O49:O52)-1)*100 ) ) )</f>
        <v>-0.70053751611711679</v>
      </c>
      <c r="P56" s="129"/>
      <c r="S56" s="120"/>
    </row>
    <row r="57" spans="1:19" s="85" customFormat="1" ht="12.95" customHeight="1" x14ac:dyDescent="0.2">
      <c r="A57" s="9" t="s">
        <v>35</v>
      </c>
      <c r="B57" s="10">
        <f>IF(  $P57="I", ('Série Encadeada'!B57/'Série Encadeada'!B53-1)*100,  IF($P57="II", (AVERAGE('Série Encadeada'!B56:B57)/AVERAGE('Série Encadeada'!B52:B53)-1)*100,  IF($P57="III", (AVERAGE('Série Encadeada'!B55:B57)/AVERAGE('Série Encadeada'!B51:B53)-1)*100, (AVERAGE('Série Encadeada'!B54:B57)/AVERAGE('Série Encadeada'!B50:B53)-1)*100 ) ) )</f>
        <v>-13.307505984569323</v>
      </c>
      <c r="C57" s="11">
        <f>IF(  $P57="I", ('Série Encadeada'!C57/'Série Encadeada'!C53-1)*100,  IF($P57="II", (AVERAGE('Série Encadeada'!C56:C57)/AVERAGE('Série Encadeada'!C52:C53)-1)*100,  IF($P57="III", (AVERAGE('Série Encadeada'!C55:C57)/AVERAGE('Série Encadeada'!C51:C53)-1)*100, (AVERAGE('Série Encadeada'!C54:C57)/AVERAGE('Série Encadeada'!C50:C53)-1)*100 ) ) )</f>
        <v>0.72061009425703482</v>
      </c>
      <c r="D57" s="11">
        <f>IF(  $P57="I", ('Série Encadeada'!D57/'Série Encadeada'!D53-1)*100,  IF($P57="II", (AVERAGE('Série Encadeada'!D56:D57)/AVERAGE('Série Encadeada'!D52:D53)-1)*100,  IF($P57="III", (AVERAGE('Série Encadeada'!D55:D57)/AVERAGE('Série Encadeada'!D51:D53)-1)*100, (AVERAGE('Série Encadeada'!D54:D57)/AVERAGE('Série Encadeada'!D50:D53)-1)*100 ) ) )</f>
        <v>-6.0041366428598248</v>
      </c>
      <c r="E57" s="11">
        <f>IF(  $P57="I", ('Série Encadeada'!E57/'Série Encadeada'!E53-1)*100,  IF($P57="II", (AVERAGE('Série Encadeada'!E56:E57)/AVERAGE('Série Encadeada'!E52:E53)-1)*100,  IF($P57="III", (AVERAGE('Série Encadeada'!E55:E57)/AVERAGE('Série Encadeada'!E51:E53)-1)*100, (AVERAGE('Série Encadeada'!E54:E57)/AVERAGE('Série Encadeada'!E50:E53)-1)*100 ) ) )</f>
        <v>-12.206014953847999</v>
      </c>
      <c r="F57" s="11">
        <f>IF(  $P57="I", ('Série Encadeada'!F57/'Série Encadeada'!F53-1)*100,  IF($P57="II", (AVERAGE('Série Encadeada'!F56:F57)/AVERAGE('Série Encadeada'!F52:F53)-1)*100,  IF($P57="III", (AVERAGE('Série Encadeada'!F55:F57)/AVERAGE('Série Encadeada'!F51:F53)-1)*100, (AVERAGE('Série Encadeada'!F54:F57)/AVERAGE('Série Encadeada'!F50:F53)-1)*100 ) ) )</f>
        <v>-9.290396023034786</v>
      </c>
      <c r="G57" s="12">
        <f>IF(  $P57="I", ('Série Encadeada'!G57/'Série Encadeada'!G53-1)*100,  IF($P57="II", (AVERAGE('Série Encadeada'!G56:G57)/AVERAGE('Série Encadeada'!G52:G53)-1)*100,  IF($P57="III", (AVERAGE('Série Encadeada'!G55:G57)/AVERAGE('Série Encadeada'!G51:G53)-1)*100, (AVERAGE('Série Encadeada'!G54:G57)/AVERAGE('Série Encadeada'!G50:G53)-1)*100 ) ) )</f>
        <v>-5.8837165130102846</v>
      </c>
      <c r="H57" s="11">
        <f>IF(  $P57="I", ('Série Encadeada'!H57/'Série Encadeada'!H53-1)*100,  IF($P57="II", (AVERAGE('Série Encadeada'!H56:H57)/AVERAGE('Série Encadeada'!H52:H53)-1)*100,  IF($P57="III", (AVERAGE('Série Encadeada'!H55:H57)/AVERAGE('Série Encadeada'!H51:H53)-1)*100, (AVERAGE('Série Encadeada'!H54:H57)/AVERAGE('Série Encadeada'!H50:H53)-1)*100 ) ) )</f>
        <v>-2.4942572236162919</v>
      </c>
      <c r="I57" s="11">
        <f>IF(  $P57="I", ('Série Encadeada'!I57/'Série Encadeada'!I53-1)*100,  IF($P57="II", (AVERAGE('Série Encadeada'!I56:I57)/AVERAGE('Série Encadeada'!I52:I53)-1)*100,  IF($P57="III", (AVERAGE('Série Encadeada'!I55:I57)/AVERAGE('Série Encadeada'!I51:I53)-1)*100, (AVERAGE('Série Encadeada'!I54:I57)/AVERAGE('Série Encadeada'!I50:I53)-1)*100 ) ) )</f>
        <v>-6.9087965304254428</v>
      </c>
      <c r="J57" s="11">
        <f>IF(  $P57="I", ('Série Encadeada'!J57/'Série Encadeada'!J53-1)*100,  IF($P57="II", (AVERAGE('Série Encadeada'!J56:J57)/AVERAGE('Série Encadeada'!J52:J53)-1)*100,  IF($P57="III", (AVERAGE('Série Encadeada'!J55:J57)/AVERAGE('Série Encadeada'!J51:J53)-1)*100, (AVERAGE('Série Encadeada'!J54:J57)/AVERAGE('Série Encadeada'!J50:J53)-1)*100 ) ) )</f>
        <v>-2.3180530816771405</v>
      </c>
      <c r="K57" s="11">
        <f>IF(  $P57="I", ('Série Encadeada'!K57/'Série Encadeada'!K53-1)*100,  IF($P57="II", (AVERAGE('Série Encadeada'!K56:K57)/AVERAGE('Série Encadeada'!K52:K53)-1)*100,  IF($P57="III", (AVERAGE('Série Encadeada'!K55:K57)/AVERAGE('Série Encadeada'!K51:K53)-1)*100, (AVERAGE('Série Encadeada'!K54:K57)/AVERAGE('Série Encadeada'!K50:K53)-1)*100 ) ) )</f>
        <v>-0.98886215106215314</v>
      </c>
      <c r="L57" s="12">
        <f>IF(  $P57="I", ('Série Encadeada'!L57/'Série Encadeada'!L53-1)*100,  IF($P57="II", (AVERAGE('Série Encadeada'!L56:L57)/AVERAGE('Série Encadeada'!L52:L53)-1)*100,  IF($P57="III", (AVERAGE('Série Encadeada'!L55:L57)/AVERAGE('Série Encadeada'!L51:L53)-1)*100, (AVERAGE('Série Encadeada'!L54:L57)/AVERAGE('Série Encadeada'!L50:L53)-1)*100 ) ) )</f>
        <v>-2.2364975408990295</v>
      </c>
      <c r="M57" s="10">
        <f>IF(  $P57="I", ('Série Encadeada'!M57/'Série Encadeada'!M53-1)*100,  IF($P57="II", (AVERAGE('Série Encadeada'!M56:M57)/AVERAGE('Série Encadeada'!M52:M53)-1)*100,  IF($P57="III", (AVERAGE('Série Encadeada'!M55:M57)/AVERAGE('Série Encadeada'!M51:M53)-1)*100, (AVERAGE('Série Encadeada'!M54:M57)/AVERAGE('Série Encadeada'!M50:M53)-1)*100 ) ) )</f>
        <v>-3.9367847852409543</v>
      </c>
      <c r="N57" s="13">
        <f>IF(  $P57="I", ('Série Encadeada'!N57/'Série Encadeada'!N53-1)*100,  IF($P57="II", (AVERAGE('Série Encadeada'!N56:N57)/AVERAGE('Série Encadeada'!N52:N53)-1)*100,  IF($P57="III", (AVERAGE('Série Encadeada'!N55:N57)/AVERAGE('Série Encadeada'!N51:N53)-1)*100, (AVERAGE('Série Encadeada'!N54:N57)/AVERAGE('Série Encadeada'!N50:N53)-1)*100 ) ) )</f>
        <v>-5.0272762435521257</v>
      </c>
      <c r="O57" s="10">
        <f>IF(  $P57="I", ('Série Encadeada'!O57/'Série Encadeada'!O53-1)*100,  IF($P57="II", (AVERAGE('Série Encadeada'!O56:O57)/AVERAGE('Série Encadeada'!O52:O53)-1)*100,  IF($P57="III", (AVERAGE('Série Encadeada'!O55:O57)/AVERAGE('Série Encadeada'!O51:O53)-1)*100, (AVERAGE('Série Encadeada'!O54:O57)/AVERAGE('Série Encadeada'!O50:O53)-1)*100 ) ) )</f>
        <v>-4.0689695422834742</v>
      </c>
      <c r="P57" s="129" t="s">
        <v>4</v>
      </c>
      <c r="S57" s="120"/>
    </row>
    <row r="58" spans="1:19" s="85" customFormat="1" ht="12.95" customHeight="1" x14ac:dyDescent="0.2">
      <c r="A58" s="9" t="s">
        <v>86</v>
      </c>
      <c r="B58" s="10">
        <f>IF(  $P58="I", ('Série Encadeada'!B58/'Série Encadeada'!B54-1)*100,  IF($P58="II", (AVERAGE('Série Encadeada'!B57:B58)/AVERAGE('Série Encadeada'!B53:B54)-1)*100,  IF($P58="III", (AVERAGE('Série Encadeada'!B56:B58)/AVERAGE('Série Encadeada'!B52:B54)-1)*100, (AVERAGE('Série Encadeada'!B55:B58)/AVERAGE('Série Encadeada'!B51:B54)-1)*100 ) ) )</f>
        <v>-3.9034707297545657</v>
      </c>
      <c r="C58" s="11">
        <f>IF(  $P58="I", ('Série Encadeada'!C58/'Série Encadeada'!C54-1)*100,  IF($P58="II", (AVERAGE('Série Encadeada'!C57:C58)/AVERAGE('Série Encadeada'!C53:C54)-1)*100,  IF($P58="III", (AVERAGE('Série Encadeada'!C56:C58)/AVERAGE('Série Encadeada'!C52:C54)-1)*100, (AVERAGE('Série Encadeada'!C55:C58)/AVERAGE('Série Encadeada'!C51:C54)-1)*100 ) ) )</f>
        <v>4.9624907695635434</v>
      </c>
      <c r="D58" s="11">
        <f>IF(  $P58="I", ('Série Encadeada'!D58/'Série Encadeada'!D54-1)*100,  IF($P58="II", (AVERAGE('Série Encadeada'!D57:D58)/AVERAGE('Série Encadeada'!D53:D54)-1)*100,  IF($P58="III", (AVERAGE('Série Encadeada'!D56:D58)/AVERAGE('Série Encadeada'!D52:D54)-1)*100, (AVERAGE('Série Encadeada'!D55:D58)/AVERAGE('Série Encadeada'!D51:D54)-1)*100 ) ) )</f>
        <v>-6.7823845120929089</v>
      </c>
      <c r="E58" s="11">
        <f>IF(  $P58="I", ('Série Encadeada'!E58/'Série Encadeada'!E54-1)*100,  IF($P58="II", (AVERAGE('Série Encadeada'!E57:E58)/AVERAGE('Série Encadeada'!E53:E54)-1)*100,  IF($P58="III", (AVERAGE('Série Encadeada'!E56:E58)/AVERAGE('Série Encadeada'!E52:E54)-1)*100, (AVERAGE('Série Encadeada'!E55:E58)/AVERAGE('Série Encadeada'!E51:E54)-1)*100 ) ) )</f>
        <v>-9.8989161815549505</v>
      </c>
      <c r="F58" s="11">
        <f>IF(  $P58="I", ('Série Encadeada'!F58/'Série Encadeada'!F54-1)*100,  IF($P58="II", (AVERAGE('Série Encadeada'!F57:F58)/AVERAGE('Série Encadeada'!F53:F54)-1)*100,  IF($P58="III", (AVERAGE('Série Encadeada'!F56:F58)/AVERAGE('Série Encadeada'!F52:F54)-1)*100, (AVERAGE('Série Encadeada'!F55:F58)/AVERAGE('Série Encadeada'!F51:F54)-1)*100 ) ) )</f>
        <v>-10.204811666976754</v>
      </c>
      <c r="G58" s="12">
        <f>IF(  $P58="I", ('Série Encadeada'!G58/'Série Encadeada'!G54-1)*100,  IF($P58="II", (AVERAGE('Série Encadeada'!G57:G58)/AVERAGE('Série Encadeada'!G53:G54)-1)*100,  IF($P58="III", (AVERAGE('Série Encadeada'!G56:G58)/AVERAGE('Série Encadeada'!G52:G54)-1)*100, (AVERAGE('Série Encadeada'!G55:G58)/AVERAGE('Série Encadeada'!G51:G54)-1)*100 ) ) )</f>
        <v>-5.3846828900940169</v>
      </c>
      <c r="H58" s="11">
        <f>IF(  $P58="I", ('Série Encadeada'!H58/'Série Encadeada'!H54-1)*100,  IF($P58="II", (AVERAGE('Série Encadeada'!H57:H58)/AVERAGE('Série Encadeada'!H53:H54)-1)*100,  IF($P58="III", (AVERAGE('Série Encadeada'!H56:H58)/AVERAGE('Série Encadeada'!H52:H54)-1)*100, (AVERAGE('Série Encadeada'!H55:H58)/AVERAGE('Série Encadeada'!H51:H54)-1)*100 ) ) )</f>
        <v>-3.1807058917178832</v>
      </c>
      <c r="I58" s="11">
        <f>IF(  $P58="I", ('Série Encadeada'!I58/'Série Encadeada'!I54-1)*100,  IF($P58="II", (AVERAGE('Série Encadeada'!I57:I58)/AVERAGE('Série Encadeada'!I53:I54)-1)*100,  IF($P58="III", (AVERAGE('Série Encadeada'!I56:I58)/AVERAGE('Série Encadeada'!I52:I54)-1)*100, (AVERAGE('Série Encadeada'!I55:I58)/AVERAGE('Série Encadeada'!I51:I54)-1)*100 ) ) )</f>
        <v>-6.4366978312908945</v>
      </c>
      <c r="J58" s="11">
        <f>IF(  $P58="I", ('Série Encadeada'!J58/'Série Encadeada'!J54-1)*100,  IF($P58="II", (AVERAGE('Série Encadeada'!J57:J58)/AVERAGE('Série Encadeada'!J53:J54)-1)*100,  IF($P58="III", (AVERAGE('Série Encadeada'!J56:J58)/AVERAGE('Série Encadeada'!J52:J54)-1)*100, (AVERAGE('Série Encadeada'!J55:J58)/AVERAGE('Série Encadeada'!J51:J54)-1)*100 ) ) )</f>
        <v>-2.5170057756990882</v>
      </c>
      <c r="K58" s="11">
        <f>IF(  $P58="I", ('Série Encadeada'!K58/'Série Encadeada'!K54-1)*100,  IF($P58="II", (AVERAGE('Série Encadeada'!K57:K58)/AVERAGE('Série Encadeada'!K53:K54)-1)*100,  IF($P58="III", (AVERAGE('Série Encadeada'!K56:K58)/AVERAGE('Série Encadeada'!K52:K54)-1)*100, (AVERAGE('Série Encadeada'!K55:K58)/AVERAGE('Série Encadeada'!K51:K54)-1)*100 ) ) )</f>
        <v>-1.1881782517086048</v>
      </c>
      <c r="L58" s="12">
        <f>IF(  $P58="I", ('Série Encadeada'!L58/'Série Encadeada'!L54-1)*100,  IF($P58="II", (AVERAGE('Série Encadeada'!L57:L58)/AVERAGE('Série Encadeada'!L53:L54)-1)*100,  IF($P58="III", (AVERAGE('Série Encadeada'!L56:L58)/AVERAGE('Série Encadeada'!L52:L54)-1)*100, (AVERAGE('Série Encadeada'!L55:L58)/AVERAGE('Série Encadeada'!L51:L54)-1)*100 ) ) )</f>
        <v>-2.5494155969710941</v>
      </c>
      <c r="M58" s="10">
        <f>IF(  $P58="I", ('Série Encadeada'!M58/'Série Encadeada'!M54-1)*100,  IF($P58="II", (AVERAGE('Série Encadeada'!M57:M58)/AVERAGE('Série Encadeada'!M53:M54)-1)*100,  IF($P58="III", (AVERAGE('Série Encadeada'!M56:M58)/AVERAGE('Série Encadeada'!M52:M54)-1)*100, (AVERAGE('Série Encadeada'!M55:M58)/AVERAGE('Série Encadeada'!M51:M54)-1)*100 ) ) )</f>
        <v>-3.4384153235118786</v>
      </c>
      <c r="N58" s="13">
        <f>IF(  $P58="I", ('Série Encadeada'!N58/'Série Encadeada'!N54-1)*100,  IF($P58="II", (AVERAGE('Série Encadeada'!N57:N58)/AVERAGE('Série Encadeada'!N53:N54)-1)*100,  IF($P58="III", (AVERAGE('Série Encadeada'!N56:N58)/AVERAGE('Série Encadeada'!N52:N54)-1)*100, (AVERAGE('Série Encadeada'!N55:N58)/AVERAGE('Série Encadeada'!N51:N54)-1)*100 ) ) )</f>
        <v>-5.1232004116188783</v>
      </c>
      <c r="O58" s="10">
        <f>IF(  $P58="I", ('Série Encadeada'!O58/'Série Encadeada'!O54-1)*100,  IF($P58="II", (AVERAGE('Série Encadeada'!O57:O58)/AVERAGE('Série Encadeada'!O53:O54)-1)*100,  IF($P58="III", (AVERAGE('Série Encadeada'!O56:O58)/AVERAGE('Série Encadeada'!O52:O54)-1)*100, (AVERAGE('Série Encadeada'!O55:O58)/AVERAGE('Série Encadeada'!O51:O54)-1)*100 ) ) )</f>
        <v>-3.6415946590935278</v>
      </c>
      <c r="P58" s="129" t="s">
        <v>5</v>
      </c>
      <c r="S58" s="120"/>
    </row>
    <row r="59" spans="1:19" s="85" customFormat="1" ht="12.95" customHeight="1" x14ac:dyDescent="0.2">
      <c r="A59" s="9" t="s">
        <v>88</v>
      </c>
      <c r="B59" s="10">
        <f>IF(  $P59="I", ('Série Encadeada'!B59/'Série Encadeada'!B55-1)*100,  IF($P59="II", (AVERAGE('Série Encadeada'!B58:B59)/AVERAGE('Série Encadeada'!B54:B55)-1)*100,  IF($P59="III", (AVERAGE('Série Encadeada'!B57:B59)/AVERAGE('Série Encadeada'!B53:B55)-1)*100, (AVERAGE('Série Encadeada'!B56:B59)/AVERAGE('Série Encadeada'!B52:B55)-1)*100 ) ) )</f>
        <v>-0.39926200289994718</v>
      </c>
      <c r="C59" s="11">
        <f>IF(  $P59="I", ('Série Encadeada'!C59/'Série Encadeada'!C55-1)*100,  IF($P59="II", (AVERAGE('Série Encadeada'!C58:C59)/AVERAGE('Série Encadeada'!C54:C55)-1)*100,  IF($P59="III", (AVERAGE('Série Encadeada'!C57:C59)/AVERAGE('Série Encadeada'!C53:C55)-1)*100, (AVERAGE('Série Encadeada'!C56:C59)/AVERAGE('Série Encadeada'!C52:C55)-1)*100 ) ) )</f>
        <v>5.5790989648778933</v>
      </c>
      <c r="D59" s="11">
        <f>IF(  $P59="I", ('Série Encadeada'!D59/'Série Encadeada'!D55-1)*100,  IF($P59="II", (AVERAGE('Série Encadeada'!D58:D59)/AVERAGE('Série Encadeada'!D54:D55)-1)*100,  IF($P59="III", (AVERAGE('Série Encadeada'!D57:D59)/AVERAGE('Série Encadeada'!D53:D55)-1)*100, (AVERAGE('Série Encadeada'!D56:D59)/AVERAGE('Série Encadeada'!D52:D55)-1)*100 ) ) )</f>
        <v>-7.8318089539782036</v>
      </c>
      <c r="E59" s="11">
        <f>IF(  $P59="I", ('Série Encadeada'!E59/'Série Encadeada'!E55-1)*100,  IF($P59="II", (AVERAGE('Série Encadeada'!E58:E59)/AVERAGE('Série Encadeada'!E54:E55)-1)*100,  IF($P59="III", (AVERAGE('Série Encadeada'!E57:E59)/AVERAGE('Série Encadeada'!E53:E55)-1)*100, (AVERAGE('Série Encadeada'!E56:E59)/AVERAGE('Série Encadeada'!E52:E55)-1)*100 ) ) )</f>
        <v>-8.6564104286081296</v>
      </c>
      <c r="F59" s="11">
        <f>IF(  $P59="I", ('Série Encadeada'!F59/'Série Encadeada'!F55-1)*100,  IF($P59="II", (AVERAGE('Série Encadeada'!F58:F59)/AVERAGE('Série Encadeada'!F54:F55)-1)*100,  IF($P59="III", (AVERAGE('Série Encadeada'!F57:F59)/AVERAGE('Série Encadeada'!F53:F55)-1)*100, (AVERAGE('Série Encadeada'!F56:F59)/AVERAGE('Série Encadeada'!F52:F55)-1)*100 ) ) )</f>
        <v>-10.267969297487944</v>
      </c>
      <c r="G59" s="12">
        <f>IF(  $P59="I", ('Série Encadeada'!G59/'Série Encadeada'!G55-1)*100,  IF($P59="II", (AVERAGE('Série Encadeada'!G58:G59)/AVERAGE('Série Encadeada'!G54:G55)-1)*100,  IF($P59="III", (AVERAGE('Série Encadeada'!G57:G59)/AVERAGE('Série Encadeada'!G53:G55)-1)*100, (AVERAGE('Série Encadeada'!G56:G59)/AVERAGE('Série Encadeada'!G52:G55)-1)*100 ) ) )</f>
        <v>-5.6645844211965946</v>
      </c>
      <c r="H59" s="11">
        <f>IF(  $P59="I", ('Série Encadeada'!H59/'Série Encadeada'!H55-1)*100,  IF($P59="II", (AVERAGE('Série Encadeada'!H58:H59)/AVERAGE('Série Encadeada'!H54:H55)-1)*100,  IF($P59="III", (AVERAGE('Série Encadeada'!H57:H59)/AVERAGE('Série Encadeada'!H53:H55)-1)*100, (AVERAGE('Série Encadeada'!H56:H59)/AVERAGE('Série Encadeada'!H52:H55)-1)*100 ) ) )</f>
        <v>-4.1728269786995948</v>
      </c>
      <c r="I59" s="11">
        <f>IF(  $P59="I", ('Série Encadeada'!I59/'Série Encadeada'!I55-1)*100,  IF($P59="II", (AVERAGE('Série Encadeada'!I58:I59)/AVERAGE('Série Encadeada'!I54:I55)-1)*100,  IF($P59="III", (AVERAGE('Série Encadeada'!I57:I59)/AVERAGE('Série Encadeada'!I53:I55)-1)*100, (AVERAGE('Série Encadeada'!I56:I59)/AVERAGE('Série Encadeada'!I52:I55)-1)*100 ) ) )</f>
        <v>-6.5306585870061777</v>
      </c>
      <c r="J59" s="11">
        <f>IF(  $P59="I", ('Série Encadeada'!J59/'Série Encadeada'!J55-1)*100,  IF($P59="II", (AVERAGE('Série Encadeada'!J58:J59)/AVERAGE('Série Encadeada'!J54:J55)-1)*100,  IF($P59="III", (AVERAGE('Série Encadeada'!J57:J59)/AVERAGE('Série Encadeada'!J53:J55)-1)*100, (AVERAGE('Série Encadeada'!J56:J59)/AVERAGE('Série Encadeada'!J52:J55)-1)*100 ) ) )</f>
        <v>-2.7303566665288437</v>
      </c>
      <c r="K59" s="11">
        <f>IF(  $P59="I", ('Série Encadeada'!K59/'Série Encadeada'!K55-1)*100,  IF($P59="II", (AVERAGE('Série Encadeada'!K58:K59)/AVERAGE('Série Encadeada'!K54:K55)-1)*100,  IF($P59="III", (AVERAGE('Série Encadeada'!K57:K59)/AVERAGE('Série Encadeada'!K53:K55)-1)*100, (AVERAGE('Série Encadeada'!K56:K59)/AVERAGE('Série Encadeada'!K52:K55)-1)*100 ) ) )</f>
        <v>-1.1262310377047613</v>
      </c>
      <c r="L59" s="12">
        <f>IF(  $P59="I", ('Série Encadeada'!L59/'Série Encadeada'!L55-1)*100,  IF($P59="II", (AVERAGE('Série Encadeada'!L58:L59)/AVERAGE('Série Encadeada'!L54:L55)-1)*100,  IF($P59="III", (AVERAGE('Série Encadeada'!L57:L59)/AVERAGE('Série Encadeada'!L53:L55)-1)*100, (AVERAGE('Série Encadeada'!L56:L59)/AVERAGE('Série Encadeada'!L52:L55)-1)*100 ) ) )</f>
        <v>-2.8987911901524832</v>
      </c>
      <c r="M59" s="10">
        <f>IF(  $P59="I", ('Série Encadeada'!M59/'Série Encadeada'!M55-1)*100,  IF($P59="II", (AVERAGE('Série Encadeada'!M58:M59)/AVERAGE('Série Encadeada'!M54:M55)-1)*100,  IF($P59="III", (AVERAGE('Série Encadeada'!M57:M59)/AVERAGE('Série Encadeada'!M53:M55)-1)*100, (AVERAGE('Série Encadeada'!M56:M59)/AVERAGE('Série Encadeada'!M52:M55)-1)*100 ) ) )</f>
        <v>-3.5174285895923307</v>
      </c>
      <c r="N59" s="13">
        <f>IF(  $P59="I", ('Série Encadeada'!N59/'Série Encadeada'!N55-1)*100,  IF($P59="II", (AVERAGE('Série Encadeada'!N58:N59)/AVERAGE('Série Encadeada'!N54:N55)-1)*100,  IF($P59="III", (AVERAGE('Série Encadeada'!N57:N59)/AVERAGE('Série Encadeada'!N53:N55)-1)*100, (AVERAGE('Série Encadeada'!N56:N59)/AVERAGE('Série Encadeada'!N52:N55)-1)*100 ) ) )</f>
        <v>-5.3979602083310212</v>
      </c>
      <c r="O59" s="10">
        <f>IF(  $P59="I", ('Série Encadeada'!O59/'Série Encadeada'!O55-1)*100,  IF($P59="II", (AVERAGE('Série Encadeada'!O58:O59)/AVERAGE('Série Encadeada'!O54:O55)-1)*100,  IF($P59="III", (AVERAGE('Série Encadeada'!O57:O59)/AVERAGE('Série Encadeada'!O53:O55)-1)*100, (AVERAGE('Série Encadeada'!O56:O59)/AVERAGE('Série Encadeada'!O52:O55)-1)*100 ) ) )</f>
        <v>-3.7436736959152839</v>
      </c>
      <c r="P59" s="129" t="s">
        <v>6</v>
      </c>
      <c r="S59" s="120"/>
    </row>
    <row r="60" spans="1:19" s="100" customFormat="1" ht="12.95" customHeight="1" x14ac:dyDescent="0.2">
      <c r="A60" s="9" t="s">
        <v>93</v>
      </c>
      <c r="B60" s="91">
        <f>IF(  $P60="I", ('Série Encadeada'!B60/'Série Encadeada'!B56-1)*100,  IF($P60="II", (AVERAGE('Série Encadeada'!B59:B60)/AVERAGE('Série Encadeada'!B55:B56)-1)*100,  IF($P60="III", (AVERAGE('Série Encadeada'!B58:B60)/AVERAGE('Série Encadeada'!B54:B56)-1)*100, (AVERAGE('Série Encadeada'!B57:B60)/AVERAGE('Série Encadeada'!B53:B56)-1)*100 ) ) )</f>
        <v>-2.3606724990393513</v>
      </c>
      <c r="C60" s="92">
        <f>IF(  $P60="I", ('Série Encadeada'!C60/'Série Encadeada'!C56-1)*100,  IF($P60="II", (AVERAGE('Série Encadeada'!C59:C60)/AVERAGE('Série Encadeada'!C55:C56)-1)*100,  IF($P60="III", (AVERAGE('Série Encadeada'!C58:C60)/AVERAGE('Série Encadeada'!C54:C56)-1)*100, (AVERAGE('Série Encadeada'!C57:C60)/AVERAGE('Série Encadeada'!C53:C56)-1)*100 ) ) )</f>
        <v>4.1761824600889952</v>
      </c>
      <c r="D60" s="92">
        <f>IF(  $P60="I", ('Série Encadeada'!D60/'Série Encadeada'!D56-1)*100,  IF($P60="II", (AVERAGE('Série Encadeada'!D59:D60)/AVERAGE('Série Encadeada'!D55:D56)-1)*100,  IF($P60="III", (AVERAGE('Série Encadeada'!D58:D60)/AVERAGE('Série Encadeada'!D54:D56)-1)*100, (AVERAGE('Série Encadeada'!D57:D60)/AVERAGE('Série Encadeada'!D53:D56)-1)*100 ) ) )</f>
        <v>-8.4071197319268602</v>
      </c>
      <c r="E60" s="92">
        <f>IF(  $P60="I", ('Série Encadeada'!E60/'Série Encadeada'!E56-1)*100,  IF($P60="II", (AVERAGE('Série Encadeada'!E59:E60)/AVERAGE('Série Encadeada'!E55:E56)-1)*100,  IF($P60="III", (AVERAGE('Série Encadeada'!E58:E60)/AVERAGE('Série Encadeada'!E54:E56)-1)*100, (AVERAGE('Série Encadeada'!E57:E60)/AVERAGE('Série Encadeada'!E53:E56)-1)*100 ) ) )</f>
        <v>-6.875820203574845</v>
      </c>
      <c r="F60" s="92">
        <f>IF(  $P60="I", ('Série Encadeada'!F60/'Série Encadeada'!F56-1)*100,  IF($P60="II", (AVERAGE('Série Encadeada'!F59:F60)/AVERAGE('Série Encadeada'!F55:F56)-1)*100,  IF($P60="III", (AVERAGE('Série Encadeada'!F58:F60)/AVERAGE('Série Encadeada'!F54:F56)-1)*100, (AVERAGE('Série Encadeada'!F57:F60)/AVERAGE('Série Encadeada'!F53:F56)-1)*100 ) ) )</f>
        <v>-10.9565266274805</v>
      </c>
      <c r="G60" s="93">
        <f>IF(  $P60="I", ('Série Encadeada'!G60/'Série Encadeada'!G56-1)*100,  IF($P60="II", (AVERAGE('Série Encadeada'!G59:G60)/AVERAGE('Série Encadeada'!G55:G56)-1)*100,  IF($P60="III", (AVERAGE('Série Encadeada'!G58:G60)/AVERAGE('Série Encadeada'!G54:G56)-1)*100, (AVERAGE('Série Encadeada'!G57:G60)/AVERAGE('Série Encadeada'!G53:G56)-1)*100 ) ) )</f>
        <v>-6.2451346839880522</v>
      </c>
      <c r="H60" s="92">
        <f>IF(  $P60="I", ('Série Encadeada'!H60/'Série Encadeada'!H56-1)*100,  IF($P60="II", (AVERAGE('Série Encadeada'!H59:H60)/AVERAGE('Série Encadeada'!H55:H56)-1)*100,  IF($P60="III", (AVERAGE('Série Encadeada'!H58:H60)/AVERAGE('Série Encadeada'!H54:H56)-1)*100, (AVERAGE('Série Encadeada'!H57:H60)/AVERAGE('Série Encadeada'!H53:H56)-1)*100 ) ) )</f>
        <v>-5.028975162761073</v>
      </c>
      <c r="I60" s="92">
        <f>IF(  $P60="I", ('Série Encadeada'!I60/'Série Encadeada'!I56-1)*100,  IF($P60="II", (AVERAGE('Série Encadeada'!I59:I60)/AVERAGE('Série Encadeada'!I55:I56)-1)*100,  IF($P60="III", (AVERAGE('Série Encadeada'!I58:I60)/AVERAGE('Série Encadeada'!I54:I56)-1)*100, (AVERAGE('Série Encadeada'!I57:I60)/AVERAGE('Série Encadeada'!I53:I56)-1)*100 ) ) )</f>
        <v>-6.5579815316644581</v>
      </c>
      <c r="J60" s="92">
        <f>IF(  $P60="I", ('Série Encadeada'!J60/'Série Encadeada'!J56-1)*100,  IF($P60="II", (AVERAGE('Série Encadeada'!J59:J60)/AVERAGE('Série Encadeada'!J55:J56)-1)*100,  IF($P60="III", (AVERAGE('Série Encadeada'!J58:J60)/AVERAGE('Série Encadeada'!J54:J56)-1)*100, (AVERAGE('Série Encadeada'!J57:J60)/AVERAGE('Série Encadeada'!J53:J56)-1)*100 ) ) )</f>
        <v>-3.0452457253449583</v>
      </c>
      <c r="K60" s="92">
        <f>IF(  $P60="I", ('Série Encadeada'!K60/'Série Encadeada'!K56-1)*100,  IF($P60="II", (AVERAGE('Série Encadeada'!K59:K60)/AVERAGE('Série Encadeada'!K55:K56)-1)*100,  IF($P60="III", (AVERAGE('Série Encadeada'!K58:K60)/AVERAGE('Série Encadeada'!K54:K56)-1)*100, (AVERAGE('Série Encadeada'!K57:K60)/AVERAGE('Série Encadeada'!K53:K56)-1)*100 ) ) )</f>
        <v>-1.0231286222941227</v>
      </c>
      <c r="L60" s="93">
        <f>IF(  $P60="I", ('Série Encadeada'!L60/'Série Encadeada'!L56-1)*100,  IF($P60="II", (AVERAGE('Série Encadeada'!L59:L60)/AVERAGE('Série Encadeada'!L55:L56)-1)*100,  IF($P60="III", (AVERAGE('Série Encadeada'!L58:L60)/AVERAGE('Série Encadeada'!L54:L56)-1)*100, (AVERAGE('Série Encadeada'!L57:L60)/AVERAGE('Série Encadeada'!L53:L56)-1)*100 ) ) )</f>
        <v>-3.1837723254149908</v>
      </c>
      <c r="M60" s="91">
        <f>IF(  $P60="I", ('Série Encadeada'!M60/'Série Encadeada'!M56-1)*100,  IF($P60="II", (AVERAGE('Série Encadeada'!M59:M60)/AVERAGE('Série Encadeada'!M55:M56)-1)*100,  IF($P60="III", (AVERAGE('Série Encadeada'!M58:M60)/AVERAGE('Série Encadeada'!M54:M56)-1)*100, (AVERAGE('Série Encadeada'!M57:M60)/AVERAGE('Série Encadeada'!M53:M56)-1)*100 ) ) )</f>
        <v>-4.0197548676180865</v>
      </c>
      <c r="N60" s="94">
        <f>IF(  $P60="I", ('Série Encadeada'!N60/'Série Encadeada'!N56-1)*100,  IF($P60="II", (AVERAGE('Série Encadeada'!N59:N60)/AVERAGE('Série Encadeada'!N55:N56)-1)*100,  IF($P60="III", (AVERAGE('Série Encadeada'!N58:N60)/AVERAGE('Série Encadeada'!N54:N56)-1)*100, (AVERAGE('Série Encadeada'!N57:N60)/AVERAGE('Série Encadeada'!N53:N56)-1)*100 ) ) )</f>
        <v>-6.0360667420001013</v>
      </c>
      <c r="O60" s="91">
        <f>IF(  $P60="I", ('Série Encadeada'!O60/'Série Encadeada'!O56-1)*100,  IF($P60="II", (AVERAGE('Série Encadeada'!O59:O60)/AVERAGE('Série Encadeada'!O55:O56)-1)*100,  IF($P60="III", (AVERAGE('Série Encadeada'!O58:O60)/AVERAGE('Série Encadeada'!O54:O56)-1)*100, (AVERAGE('Série Encadeada'!O57:O60)/AVERAGE('Série Encadeada'!O53:O56)-1)*100 ) ) )</f>
        <v>-4.2636030889767191</v>
      </c>
      <c r="P60" s="131" t="s">
        <v>94</v>
      </c>
      <c r="S60" s="130"/>
    </row>
    <row r="61" spans="1:19" s="100" customFormat="1" ht="12.95" customHeight="1" x14ac:dyDescent="0.2">
      <c r="A61" s="15" t="s">
        <v>95</v>
      </c>
      <c r="B61" s="95">
        <f>IF(  $P61="I", ('Série Encadeada'!B61/'Série Encadeada'!B57-1)*100,  IF($P61="II", (AVERAGE('Série Encadeada'!B60:B61)/AVERAGE('Série Encadeada'!B56:B57)-1)*100,  IF($P61="III", (AVERAGE('Série Encadeada'!B59:B61)/AVERAGE('Série Encadeada'!B55:B57)-1)*100, (AVERAGE('Série Encadeada'!B58:B61)/AVERAGE('Série Encadeada'!B54:B57)-1)*100 ) ) )</f>
        <v>2.6795192286572345</v>
      </c>
      <c r="C61" s="96">
        <f>IF(  $P61="I", ('Série Encadeada'!C61/'Série Encadeada'!C57-1)*100,  IF($P61="II", (AVERAGE('Série Encadeada'!C60:C61)/AVERAGE('Série Encadeada'!C56:C57)-1)*100,  IF($P61="III", (AVERAGE('Série Encadeada'!C59:C61)/AVERAGE('Série Encadeada'!C55:C57)-1)*100, (AVERAGE('Série Encadeada'!C58:C61)/AVERAGE('Série Encadeada'!C54:C57)-1)*100 ) ) )</f>
        <v>-23.835828466779141</v>
      </c>
      <c r="D61" s="96">
        <f>IF(  $P61="I", ('Série Encadeada'!D61/'Série Encadeada'!D57-1)*100,  IF($P61="II", (AVERAGE('Série Encadeada'!D60:D61)/AVERAGE('Série Encadeada'!D56:D57)-1)*100,  IF($P61="III", (AVERAGE('Série Encadeada'!D59:D61)/AVERAGE('Série Encadeada'!D55:D57)-1)*100, (AVERAGE('Série Encadeada'!D58:D61)/AVERAGE('Série Encadeada'!D54:D57)-1)*100 ) ) )</f>
        <v>-11.623807381167762</v>
      </c>
      <c r="E61" s="96">
        <f>IF(  $P61="I", ('Série Encadeada'!E61/'Série Encadeada'!E57-1)*100,  IF($P61="II", (AVERAGE('Série Encadeada'!E60:E61)/AVERAGE('Série Encadeada'!E56:E57)-1)*100,  IF($P61="III", (AVERAGE('Série Encadeada'!E59:E61)/AVERAGE('Série Encadeada'!E55:E57)-1)*100, (AVERAGE('Série Encadeada'!E58:E61)/AVERAGE('Série Encadeada'!E54:E57)-1)*100 ) ) )</f>
        <v>3.7693803620326261</v>
      </c>
      <c r="F61" s="96">
        <f>IF(  $P61="I", ('Série Encadeada'!F61/'Série Encadeada'!F57-1)*100,  IF($P61="II", (AVERAGE('Série Encadeada'!F60:F61)/AVERAGE('Série Encadeada'!F56:F57)-1)*100,  IF($P61="III", (AVERAGE('Série Encadeada'!F59:F61)/AVERAGE('Série Encadeada'!F55:F57)-1)*100, (AVERAGE('Série Encadeada'!F58:F61)/AVERAGE('Série Encadeada'!F54:F57)-1)*100 ) ) )</f>
        <v>-11.569846762528858</v>
      </c>
      <c r="G61" s="97">
        <f>IF(  $P61="I", ('Série Encadeada'!G61/'Série Encadeada'!G57-1)*100,  IF($P61="II", (AVERAGE('Série Encadeada'!G60:G61)/AVERAGE('Série Encadeada'!G56:G57)-1)*100,  IF($P61="III", (AVERAGE('Série Encadeada'!G59:G61)/AVERAGE('Série Encadeada'!G55:G57)-1)*100, (AVERAGE('Série Encadeada'!G58:G61)/AVERAGE('Série Encadeada'!G54:G57)-1)*100 ) ) )</f>
        <v>-11.091172916868064</v>
      </c>
      <c r="H61" s="96">
        <f>IF(  $P61="I", ('Série Encadeada'!H61/'Série Encadeada'!H57-1)*100,  IF($P61="II", (AVERAGE('Série Encadeada'!H60:H61)/AVERAGE('Série Encadeada'!H56:H57)-1)*100,  IF($P61="III", (AVERAGE('Série Encadeada'!H59:H61)/AVERAGE('Série Encadeada'!H55:H57)-1)*100, (AVERAGE('Série Encadeada'!H58:H61)/AVERAGE('Série Encadeada'!H54:H57)-1)*100 ) ) )</f>
        <v>-4.0799605683470519</v>
      </c>
      <c r="I61" s="96">
        <f>IF(  $P61="I", ('Série Encadeada'!I61/'Série Encadeada'!I57-1)*100,  IF($P61="II", (AVERAGE('Série Encadeada'!I60:I61)/AVERAGE('Série Encadeada'!I56:I57)-1)*100,  IF($P61="III", (AVERAGE('Série Encadeada'!I59:I61)/AVERAGE('Série Encadeada'!I55:I57)-1)*100, (AVERAGE('Série Encadeada'!I58:I61)/AVERAGE('Série Encadeada'!I54:I57)-1)*100 ) ) )</f>
        <v>-5.3151119190821383</v>
      </c>
      <c r="J61" s="96">
        <f>IF(  $P61="I", ('Série Encadeada'!J61/'Série Encadeada'!J57-1)*100,  IF($P61="II", (AVERAGE('Série Encadeada'!J60:J61)/AVERAGE('Série Encadeada'!J56:J57)-1)*100,  IF($P61="III", (AVERAGE('Série Encadeada'!J59:J61)/AVERAGE('Série Encadeada'!J55:J57)-1)*100, (AVERAGE('Série Encadeada'!J58:J61)/AVERAGE('Série Encadeada'!J54:J57)-1)*100 ) ) )</f>
        <v>-1.8321072015262785</v>
      </c>
      <c r="K61" s="96">
        <f>IF(  $P61="I", ('Série Encadeada'!K61/'Série Encadeada'!K57-1)*100,  IF($P61="II", (AVERAGE('Série Encadeada'!K60:K61)/AVERAGE('Série Encadeada'!K56:K57)-1)*100,  IF($P61="III", (AVERAGE('Série Encadeada'!K59:K61)/AVERAGE('Série Encadeada'!K55:K57)-1)*100, (AVERAGE('Série Encadeada'!K58:K61)/AVERAGE('Série Encadeada'!K54:K57)-1)*100 ) ) )</f>
        <v>0.57988192785953796</v>
      </c>
      <c r="L61" s="97">
        <f>IF(  $P61="I", ('Série Encadeada'!L61/'Série Encadeada'!L57-1)*100,  IF($P61="II", (AVERAGE('Série Encadeada'!L60:L61)/AVERAGE('Série Encadeada'!L56:L57)-1)*100,  IF($P61="III", (AVERAGE('Série Encadeada'!L59:L61)/AVERAGE('Série Encadeada'!L55:L57)-1)*100, (AVERAGE('Série Encadeada'!L58:L61)/AVERAGE('Série Encadeada'!L54:L57)-1)*100 ) ) )</f>
        <v>-2.0551737714653906</v>
      </c>
      <c r="M61" s="95">
        <f>IF(  $P61="I", ('Série Encadeada'!M61/'Série Encadeada'!M57-1)*100,  IF($P61="II", (AVERAGE('Série Encadeada'!M60:M61)/AVERAGE('Série Encadeada'!M56:M57)-1)*100,  IF($P61="III", (AVERAGE('Série Encadeada'!M59:M61)/AVERAGE('Série Encadeada'!M55:M57)-1)*100, (AVERAGE('Série Encadeada'!M58:M61)/AVERAGE('Série Encadeada'!M54:M57)-1)*100 ) ) )</f>
        <v>-4.1847127789223286</v>
      </c>
      <c r="N61" s="98">
        <f>IF(  $P61="I", ('Série Encadeada'!N61/'Série Encadeada'!N57-1)*100,  IF($P61="II", (AVERAGE('Série Encadeada'!N60:N61)/AVERAGE('Série Encadeada'!N56:N57)-1)*100,  IF($P61="III", (AVERAGE('Série Encadeada'!N59:N61)/AVERAGE('Série Encadeada'!N55:N57)-1)*100, (AVERAGE('Série Encadeada'!N58:N61)/AVERAGE('Série Encadeada'!N54:N57)-1)*100 ) ) )</f>
        <v>-5.3302690636689025</v>
      </c>
      <c r="O61" s="95">
        <f>IF(  $P61="I", ('Série Encadeada'!O61/'Série Encadeada'!O57-1)*100,  IF($P61="II", (AVERAGE('Série Encadeada'!O60:O61)/AVERAGE('Série Encadeada'!O56:O57)-1)*100,  IF($P61="III", (AVERAGE('Série Encadeada'!O59:O61)/AVERAGE('Série Encadeada'!O55:O57)-1)*100, (AVERAGE('Série Encadeada'!O58:O61)/AVERAGE('Série Encadeada'!O54:O57)-1)*100 ) ) )</f>
        <v>-4.3222600659686528</v>
      </c>
      <c r="P61" s="129" t="s">
        <v>4</v>
      </c>
      <c r="S61" s="130"/>
    </row>
    <row r="62" spans="1:19" s="100" customFormat="1" ht="12.95" customHeight="1" x14ac:dyDescent="0.2">
      <c r="A62" s="15" t="s">
        <v>96</v>
      </c>
      <c r="B62" s="95">
        <f>IF(  $P62="I", ('Série Encadeada'!B62/'Série Encadeada'!B58-1)*100,  IF($P62="II", (AVERAGE('Série Encadeada'!B61:B62)/AVERAGE('Série Encadeada'!B57:B58)-1)*100,  IF($P62="III", (AVERAGE('Série Encadeada'!B60:B62)/AVERAGE('Série Encadeada'!B56:B58)-1)*100, (AVERAGE('Série Encadeada'!B59:B62)/AVERAGE('Série Encadeada'!B55:B58)-1)*100 ) ) )</f>
        <v>8.3726812480185764</v>
      </c>
      <c r="C62" s="96">
        <f>IF(  $P62="I", ('Série Encadeada'!C62/'Série Encadeada'!C58-1)*100,  IF($P62="II", (AVERAGE('Série Encadeada'!C61:C62)/AVERAGE('Série Encadeada'!C57:C58)-1)*100,  IF($P62="III", (AVERAGE('Série Encadeada'!C60:C62)/AVERAGE('Série Encadeada'!C56:C58)-1)*100, (AVERAGE('Série Encadeada'!C59:C62)/AVERAGE('Série Encadeada'!C55:C58)-1)*100 ) ) )</f>
        <v>-22.39073215593087</v>
      </c>
      <c r="D62" s="96">
        <f>IF(  $P62="I", ('Série Encadeada'!D62/'Série Encadeada'!D58-1)*100,  IF($P62="II", (AVERAGE('Série Encadeada'!D61:D62)/AVERAGE('Série Encadeada'!D57:D58)-1)*100,  IF($P62="III", (AVERAGE('Série Encadeada'!D60:D62)/AVERAGE('Série Encadeada'!D56:D58)-1)*100, (AVERAGE('Série Encadeada'!D59:D62)/AVERAGE('Série Encadeada'!D55:D58)-1)*100 ) ) )</f>
        <v>-7.2338197846222085</v>
      </c>
      <c r="E62" s="96">
        <f>IF(  $P62="I", ('Série Encadeada'!E62/'Série Encadeada'!E58-1)*100,  IF($P62="II", (AVERAGE('Série Encadeada'!E61:E62)/AVERAGE('Série Encadeada'!E57:E58)-1)*100,  IF($P62="III", (AVERAGE('Série Encadeada'!E60:E62)/AVERAGE('Série Encadeada'!E56:E58)-1)*100, (AVERAGE('Série Encadeada'!E59:E62)/AVERAGE('Série Encadeada'!E55:E58)-1)*100 ) ) )</f>
        <v>10.377734571675902</v>
      </c>
      <c r="F62" s="96">
        <f>IF(  $P62="I", ('Série Encadeada'!F62/'Série Encadeada'!F58-1)*100,  IF($P62="II", (AVERAGE('Série Encadeada'!F61:F62)/AVERAGE('Série Encadeada'!F57:F58)-1)*100,  IF($P62="III", (AVERAGE('Série Encadeada'!F60:F62)/AVERAGE('Série Encadeada'!F56:F58)-1)*100, (AVERAGE('Série Encadeada'!F59:F62)/AVERAGE('Série Encadeada'!F55:F58)-1)*100 ) ) )</f>
        <v>-11.164288108713372</v>
      </c>
      <c r="G62" s="97">
        <f>IF(  $P62="I", ('Série Encadeada'!G62/'Série Encadeada'!G58-1)*100,  IF($P62="II", (AVERAGE('Série Encadeada'!G61:G62)/AVERAGE('Série Encadeada'!G57:G58)-1)*100,  IF($P62="III", (AVERAGE('Série Encadeada'!G60:G62)/AVERAGE('Série Encadeada'!G56:G58)-1)*100, (AVERAGE('Série Encadeada'!G59:G62)/AVERAGE('Série Encadeada'!G55:G58)-1)*100 ) ) )</f>
        <v>-8.4964589633983678</v>
      </c>
      <c r="H62" s="96">
        <f>IF(  $P62="I", ('Série Encadeada'!H62/'Série Encadeada'!H58-1)*100,  IF($P62="II", (AVERAGE('Série Encadeada'!H61:H62)/AVERAGE('Série Encadeada'!H57:H58)-1)*100,  IF($P62="III", (AVERAGE('Série Encadeada'!H60:H62)/AVERAGE('Série Encadeada'!H56:H58)-1)*100, (AVERAGE('Série Encadeada'!H59:H62)/AVERAGE('Série Encadeada'!H55:H58)-1)*100 ) ) )</f>
        <v>-2.7143406063178666</v>
      </c>
      <c r="I62" s="96">
        <f>IF(  $P62="I", ('Série Encadeada'!I62/'Série Encadeada'!I58-1)*100,  IF($P62="II", (AVERAGE('Série Encadeada'!I61:I62)/AVERAGE('Série Encadeada'!I57:I58)-1)*100,  IF($P62="III", (AVERAGE('Série Encadeada'!I60:I62)/AVERAGE('Série Encadeada'!I56:I58)-1)*100, (AVERAGE('Série Encadeada'!I59:I62)/AVERAGE('Série Encadeada'!I55:I58)-1)*100 ) ) )</f>
        <v>-4.1983235575730919</v>
      </c>
      <c r="J62" s="96">
        <f>IF(  $P62="I", ('Série Encadeada'!J62/'Série Encadeada'!J58-1)*100,  IF($P62="II", (AVERAGE('Série Encadeada'!J61:J62)/AVERAGE('Série Encadeada'!J57:J58)-1)*100,  IF($P62="III", (AVERAGE('Série Encadeada'!J60:J62)/AVERAGE('Série Encadeada'!J56:J58)-1)*100, (AVERAGE('Série Encadeada'!J59:J62)/AVERAGE('Série Encadeada'!J55:J58)-1)*100 ) ) )</f>
        <v>-1.7920949523818175</v>
      </c>
      <c r="K62" s="96">
        <f>IF(  $P62="I", ('Série Encadeada'!K62/'Série Encadeada'!K58-1)*100,  IF($P62="II", (AVERAGE('Série Encadeada'!K61:K62)/AVERAGE('Série Encadeada'!K57:K58)-1)*100,  IF($P62="III", (AVERAGE('Série Encadeada'!K60:K62)/AVERAGE('Série Encadeada'!K56:K58)-1)*100, (AVERAGE('Série Encadeada'!K59:K62)/AVERAGE('Série Encadeada'!K55:K58)-1)*100 ) ) )</f>
        <v>0.67467084086567652</v>
      </c>
      <c r="L62" s="97">
        <f>IF(  $P62="I", ('Série Encadeada'!L62/'Série Encadeada'!L58-1)*100,  IF($P62="II", (AVERAGE('Série Encadeada'!L61:L62)/AVERAGE('Série Encadeada'!L57:L58)-1)*100,  IF($P62="III", (AVERAGE('Série Encadeada'!L60:L62)/AVERAGE('Série Encadeada'!L56:L58)-1)*100, (AVERAGE('Série Encadeada'!L59:L62)/AVERAGE('Série Encadeada'!L55:L58)-1)*100 ) ) )</f>
        <v>-1.5343947028031102</v>
      </c>
      <c r="M62" s="95">
        <f>IF(  $P62="I", ('Série Encadeada'!M62/'Série Encadeada'!M58-1)*100,  IF($P62="II", (AVERAGE('Série Encadeada'!M61:M62)/AVERAGE('Série Encadeada'!M57:M58)-1)*100,  IF($P62="III", (AVERAGE('Série Encadeada'!M60:M62)/AVERAGE('Série Encadeada'!M56:M58)-1)*100, (AVERAGE('Série Encadeada'!M59:M62)/AVERAGE('Série Encadeada'!M55:M58)-1)*100 ) ) )</f>
        <v>-2.8394852184924324</v>
      </c>
      <c r="N62" s="98">
        <f>IF(  $P62="I", ('Série Encadeada'!N62/'Série Encadeada'!N58-1)*100,  IF($P62="II", (AVERAGE('Série Encadeada'!N61:N62)/AVERAGE('Série Encadeada'!N57:N58)-1)*100,  IF($P62="III", (AVERAGE('Série Encadeada'!N60:N62)/AVERAGE('Série Encadeada'!N56:N58)-1)*100, (AVERAGE('Série Encadeada'!N59:N62)/AVERAGE('Série Encadeada'!N55:N58)-1)*100 ) ) )</f>
        <v>-3.6333829384908589</v>
      </c>
      <c r="O62" s="95">
        <f>IF(  $P62="I", ('Série Encadeada'!O62/'Série Encadeada'!O58-1)*100,  IF($P62="II", (AVERAGE('Série Encadeada'!O61:O62)/AVERAGE('Série Encadeada'!O57:O58)-1)*100,  IF($P62="III", (AVERAGE('Série Encadeada'!O60:O62)/AVERAGE('Série Encadeada'!O56:O58)-1)*100, (AVERAGE('Série Encadeada'!O59:O62)/AVERAGE('Série Encadeada'!O55:O58)-1)*100 ) ) )</f>
        <v>-2.9343832636759992</v>
      </c>
      <c r="P62" s="129" t="s">
        <v>5</v>
      </c>
      <c r="S62" s="130"/>
    </row>
    <row r="63" spans="1:19" s="100" customFormat="1" ht="12.95" customHeight="1" x14ac:dyDescent="0.2">
      <c r="A63" s="15" t="s">
        <v>97</v>
      </c>
      <c r="B63" s="95">
        <f>IF(  $P63="I", ('Série Encadeada'!B63/'Série Encadeada'!B59-1)*100,  IF($P63="II", (AVERAGE('Série Encadeada'!B62:B63)/AVERAGE('Série Encadeada'!B58:B59)-1)*100,  IF($P63="III", (AVERAGE('Série Encadeada'!B61:B63)/AVERAGE('Série Encadeada'!B57:B59)-1)*100, (AVERAGE('Série Encadeada'!B60:B63)/AVERAGE('Série Encadeada'!B56:B59)-1)*100 ) ) )</f>
        <v>8.8811567406139158</v>
      </c>
      <c r="C63" s="96">
        <f>IF(  $P63="I", ('Série Encadeada'!C63/'Série Encadeada'!C59-1)*100,  IF($P63="II", (AVERAGE('Série Encadeada'!C62:C63)/AVERAGE('Série Encadeada'!C58:C59)-1)*100,  IF($P63="III", (AVERAGE('Série Encadeada'!C61:C63)/AVERAGE('Série Encadeada'!C57:C59)-1)*100, (AVERAGE('Série Encadeada'!C60:C63)/AVERAGE('Série Encadeada'!C56:C59)-1)*100 ) ) )</f>
        <v>-21.403418313257593</v>
      </c>
      <c r="D63" s="96">
        <f>IF(  $P63="I", ('Série Encadeada'!D63/'Série Encadeada'!D59-1)*100,  IF($P63="II", (AVERAGE('Série Encadeada'!D62:D63)/AVERAGE('Série Encadeada'!D58:D59)-1)*100,  IF($P63="III", (AVERAGE('Série Encadeada'!D61:D63)/AVERAGE('Série Encadeada'!D57:D59)-1)*100, (AVERAGE('Série Encadeada'!D60:D63)/AVERAGE('Série Encadeada'!D56:D59)-1)*100 ) ) )</f>
        <v>-4.4550493268113218</v>
      </c>
      <c r="E63" s="96">
        <f>IF(  $P63="I", ('Série Encadeada'!E63/'Série Encadeada'!E59-1)*100,  IF($P63="II", (AVERAGE('Série Encadeada'!E62:E63)/AVERAGE('Série Encadeada'!E58:E59)-1)*100,  IF($P63="III", (AVERAGE('Série Encadeada'!E61:E63)/AVERAGE('Série Encadeada'!E57:E59)-1)*100, (AVERAGE('Série Encadeada'!E60:E63)/AVERAGE('Série Encadeada'!E56:E59)-1)*100 ) ) )</f>
        <v>14.395322630000805</v>
      </c>
      <c r="F63" s="96">
        <f>IF(  $P63="I", ('Série Encadeada'!F63/'Série Encadeada'!F59-1)*100,  IF($P63="II", (AVERAGE('Série Encadeada'!F62:F63)/AVERAGE('Série Encadeada'!F58:F59)-1)*100,  IF($P63="III", (AVERAGE('Série Encadeada'!F61:F63)/AVERAGE('Série Encadeada'!F57:F59)-1)*100, (AVERAGE('Série Encadeada'!F60:F63)/AVERAGE('Série Encadeada'!F56:F59)-1)*100 ) ) )</f>
        <v>-11.383016041438998</v>
      </c>
      <c r="G63" s="97">
        <f>IF(  $P63="I", ('Série Encadeada'!G63/'Série Encadeada'!G59-1)*100,  IF($P63="II", (AVERAGE('Série Encadeada'!G62:G63)/AVERAGE('Série Encadeada'!G58:G59)-1)*100,  IF($P63="III", (AVERAGE('Série Encadeada'!G61:G63)/AVERAGE('Série Encadeada'!G57:G59)-1)*100, (AVERAGE('Série Encadeada'!G60:G63)/AVERAGE('Série Encadeada'!G56:G59)-1)*100 ) ) )</f>
        <v>-6.7837095110137806</v>
      </c>
      <c r="H63" s="96">
        <f>IF(  $P63="I", ('Série Encadeada'!H63/'Série Encadeada'!H59-1)*100,  IF($P63="II", (AVERAGE('Série Encadeada'!H62:H63)/AVERAGE('Série Encadeada'!H58:H59)-1)*100,  IF($P63="III", (AVERAGE('Série Encadeada'!H61:H63)/AVERAGE('Série Encadeada'!H57:H59)-1)*100, (AVERAGE('Série Encadeada'!H60:H63)/AVERAGE('Série Encadeada'!H56:H59)-1)*100 ) ) )</f>
        <v>-1.7262089472534603</v>
      </c>
      <c r="I63" s="96">
        <f>IF(  $P63="I", ('Série Encadeada'!I63/'Série Encadeada'!I59-1)*100,  IF($P63="II", (AVERAGE('Série Encadeada'!I62:I63)/AVERAGE('Série Encadeada'!I58:I59)-1)*100,  IF($P63="III", (AVERAGE('Série Encadeada'!I61:I63)/AVERAGE('Série Encadeada'!I57:I59)-1)*100, (AVERAGE('Série Encadeada'!I60:I63)/AVERAGE('Série Encadeada'!I56:I59)-1)*100 ) ) )</f>
        <v>-3.7809860974315268</v>
      </c>
      <c r="J63" s="96">
        <f>IF(  $P63="I", ('Série Encadeada'!J63/'Série Encadeada'!J59-1)*100,  IF($P63="II", (AVERAGE('Série Encadeada'!J62:J63)/AVERAGE('Série Encadeada'!J58:J59)-1)*100,  IF($P63="III", (AVERAGE('Série Encadeada'!J61:J63)/AVERAGE('Série Encadeada'!J57:J59)-1)*100, (AVERAGE('Série Encadeada'!J60:J63)/AVERAGE('Série Encadeada'!J56:J59)-1)*100 ) ) )</f>
        <v>-1.7869198882366377</v>
      </c>
      <c r="K63" s="96">
        <f>IF(  $P63="I", ('Série Encadeada'!K63/'Série Encadeada'!K59-1)*100,  IF($P63="II", (AVERAGE('Série Encadeada'!K62:K63)/AVERAGE('Série Encadeada'!K58:K59)-1)*100,  IF($P63="III", (AVERAGE('Série Encadeada'!K61:K63)/AVERAGE('Série Encadeada'!K57:K59)-1)*100, (AVERAGE('Série Encadeada'!K60:K63)/AVERAGE('Série Encadeada'!K56:K59)-1)*100 ) ) )</f>
        <v>0.65441891824749021</v>
      </c>
      <c r="L63" s="97">
        <f>IF(  $P63="I", ('Série Encadeada'!L63/'Série Encadeada'!L59-1)*100,  IF($P63="II", (AVERAGE('Série Encadeada'!L62:L63)/AVERAGE('Série Encadeada'!L58:L59)-1)*100,  IF($P63="III", (AVERAGE('Série Encadeada'!L61:L63)/AVERAGE('Série Encadeada'!L57:L59)-1)*100, (AVERAGE('Série Encadeada'!L60:L63)/AVERAGE('Série Encadeada'!L56:L59)-1)*100 ) ) )</f>
        <v>-1.2731263011113381</v>
      </c>
      <c r="M63" s="95">
        <f>IF(  $P63="I", ('Série Encadeada'!M63/'Série Encadeada'!M59-1)*100,  IF($P63="II", (AVERAGE('Série Encadeada'!M62:M63)/AVERAGE('Série Encadeada'!M58:M59)-1)*100,  IF($P63="III", (AVERAGE('Série Encadeada'!M61:M63)/AVERAGE('Série Encadeada'!M57:M59)-1)*100, (AVERAGE('Série Encadeada'!M60:M63)/AVERAGE('Série Encadeada'!M56:M59)-1)*100 ) ) )</f>
        <v>-2.1790465488248256</v>
      </c>
      <c r="N63" s="98">
        <f>IF(  $P63="I", ('Série Encadeada'!N63/'Série Encadeada'!N59-1)*100,  IF($P63="II", (AVERAGE('Série Encadeada'!N62:N63)/AVERAGE('Série Encadeada'!N58:N59)-1)*100,  IF($P63="III", (AVERAGE('Série Encadeada'!N61:N63)/AVERAGE('Série Encadeada'!N57:N59)-1)*100, (AVERAGE('Série Encadeada'!N60:N63)/AVERAGE('Série Encadeada'!N56:N59)-1)*100 ) ) )</f>
        <v>-2.896998516334659</v>
      </c>
      <c r="O63" s="95">
        <f>IF(  $P63="I", ('Série Encadeada'!O63/'Série Encadeada'!O59-1)*100,  IF($P63="II", (AVERAGE('Série Encadeada'!O62:O63)/AVERAGE('Série Encadeada'!O58:O59)-1)*100,  IF($P63="III", (AVERAGE('Série Encadeada'!O61:O63)/AVERAGE('Série Encadeada'!O57:O59)-1)*100, (AVERAGE('Série Encadeada'!O60:O63)/AVERAGE('Série Encadeada'!O56:O59)-1)*100 ) ) )</f>
        <v>-2.2649413505479776</v>
      </c>
      <c r="P63" s="131" t="s">
        <v>6</v>
      </c>
      <c r="S63" s="130"/>
    </row>
    <row r="64" spans="1:19" s="100" customFormat="1" ht="12.95" customHeight="1" x14ac:dyDescent="0.2">
      <c r="A64" s="15" t="s">
        <v>98</v>
      </c>
      <c r="B64" s="95">
        <f>IF(  $P64="I", ('Série Encadeada'!B64/'Série Encadeada'!B60-1)*100,  IF($P64="II", (AVERAGE('Série Encadeada'!B63:B64)/AVERAGE('Série Encadeada'!B59:B60)-1)*100,  IF($P64="III", (AVERAGE('Série Encadeada'!B62:B64)/AVERAGE('Série Encadeada'!B58:B60)-1)*100, (AVERAGE('Série Encadeada'!B61:B64)/AVERAGE('Série Encadeada'!B57:B60)-1)*100 ) ) )</f>
        <v>7.1935941747394594</v>
      </c>
      <c r="C64" s="96">
        <f>IF(  $P64="I", ('Série Encadeada'!C64/'Série Encadeada'!C60-1)*100,  IF($P64="II", (AVERAGE('Série Encadeada'!C63:C64)/AVERAGE('Série Encadeada'!C59:C60)-1)*100,  IF($P64="III", (AVERAGE('Série Encadeada'!C62:C64)/AVERAGE('Série Encadeada'!C58:C60)-1)*100, (AVERAGE('Série Encadeada'!C61:C64)/AVERAGE('Série Encadeada'!C57:C60)-1)*100 ) ) )</f>
        <v>-18.155734400709168</v>
      </c>
      <c r="D64" s="96">
        <f>IF(  $P64="I", ('Série Encadeada'!D64/'Série Encadeada'!D60-1)*100,  IF($P64="II", (AVERAGE('Série Encadeada'!D63:D64)/AVERAGE('Série Encadeada'!D59:D60)-1)*100,  IF($P64="III", (AVERAGE('Série Encadeada'!D62:D64)/AVERAGE('Série Encadeada'!D58:D60)-1)*100, (AVERAGE('Série Encadeada'!D61:D64)/AVERAGE('Série Encadeada'!D57:D60)-1)*100 ) ) )</f>
        <v>-4.1598722760943341</v>
      </c>
      <c r="E64" s="96">
        <f>IF(  $P64="I", ('Série Encadeada'!E64/'Série Encadeada'!E60-1)*100,  IF($P64="II", (AVERAGE('Série Encadeada'!E63:E64)/AVERAGE('Série Encadeada'!E59:E60)-1)*100,  IF($P64="III", (AVERAGE('Série Encadeada'!E62:E64)/AVERAGE('Série Encadeada'!E58:E60)-1)*100, (AVERAGE('Série Encadeada'!E61:E64)/AVERAGE('Série Encadeada'!E57:E60)-1)*100 ) ) )</f>
        <v>15.285592583866014</v>
      </c>
      <c r="F64" s="96">
        <f>IF(  $P64="I", ('Série Encadeada'!F64/'Série Encadeada'!F60-1)*100,  IF($P64="II", (AVERAGE('Série Encadeada'!F63:F64)/AVERAGE('Série Encadeada'!F59:F60)-1)*100,  IF($P64="III", (AVERAGE('Série Encadeada'!F62:F64)/AVERAGE('Série Encadeada'!F58:F60)-1)*100, (AVERAGE('Série Encadeada'!F61:F64)/AVERAGE('Série Encadeada'!F57:F60)-1)*100 ) ) )</f>
        <v>-11.510767512772569</v>
      </c>
      <c r="G64" s="97">
        <f>IF(  $P64="I", ('Série Encadeada'!G64/'Série Encadeada'!G60-1)*100,  IF($P64="II", (AVERAGE('Série Encadeada'!G63:G64)/AVERAGE('Série Encadeada'!G59:G60)-1)*100,  IF($P64="III", (AVERAGE('Série Encadeada'!G62:G64)/AVERAGE('Série Encadeada'!G58:G60)-1)*100, (AVERAGE('Série Encadeada'!G61:G64)/AVERAGE('Série Encadeada'!G57:G60)-1)*100 ) ) )</f>
        <v>-5.7978757800168257</v>
      </c>
      <c r="H64" s="96">
        <f>IF(  $P64="I", ('Série Encadeada'!H64/'Série Encadeada'!H60-1)*100,  IF($P64="II", (AVERAGE('Série Encadeada'!H63:H64)/AVERAGE('Série Encadeada'!H59:H60)-1)*100,  IF($P64="III", (AVERAGE('Série Encadeada'!H62:H64)/AVERAGE('Série Encadeada'!H58:H60)-1)*100, (AVERAGE('Série Encadeada'!H61:H64)/AVERAGE('Série Encadeada'!H57:H60)-1)*100 ) ) )</f>
        <v>-1.0001735848711224</v>
      </c>
      <c r="I64" s="96">
        <f>IF(  $P64="I", ('Série Encadeada'!I64/'Série Encadeada'!I60-1)*100,  IF($P64="II", (AVERAGE('Série Encadeada'!I63:I64)/AVERAGE('Série Encadeada'!I59:I60)-1)*100,  IF($P64="III", (AVERAGE('Série Encadeada'!I62:I64)/AVERAGE('Série Encadeada'!I58:I60)-1)*100, (AVERAGE('Série Encadeada'!I61:I64)/AVERAGE('Série Encadeada'!I57:I60)-1)*100 ) ) )</f>
        <v>-3.9013121741293566</v>
      </c>
      <c r="J64" s="96">
        <f>IF(  $P64="I", ('Série Encadeada'!J64/'Série Encadeada'!J60-1)*100,  IF($P64="II", (AVERAGE('Série Encadeada'!J63:J64)/AVERAGE('Série Encadeada'!J59:J60)-1)*100,  IF($P64="III", (AVERAGE('Série Encadeada'!J62:J64)/AVERAGE('Série Encadeada'!J58:J60)-1)*100, (AVERAGE('Série Encadeada'!J61:J64)/AVERAGE('Série Encadeada'!J57:J60)-1)*100 ) ) )</f>
        <v>-1.742113990224714</v>
      </c>
      <c r="K64" s="96">
        <f>IF(  $P64="I", ('Série Encadeada'!K64/'Série Encadeada'!K60-1)*100,  IF($P64="II", (AVERAGE('Série Encadeada'!K63:K64)/AVERAGE('Série Encadeada'!K59:K60)-1)*100,  IF($P64="III", (AVERAGE('Série Encadeada'!K62:K64)/AVERAGE('Série Encadeada'!K58:K60)-1)*100, (AVERAGE('Série Encadeada'!K61:K64)/AVERAGE('Série Encadeada'!K57:K60)-1)*100 ) ) )</f>
        <v>0.3707033662626813</v>
      </c>
      <c r="L64" s="97">
        <f>IF(  $P64="I", ('Série Encadeada'!L64/'Série Encadeada'!L60-1)*100,  IF($P64="II", (AVERAGE('Série Encadeada'!L63:L64)/AVERAGE('Série Encadeada'!L59:L60)-1)*100,  IF($P64="III", (AVERAGE('Série Encadeada'!L62:L64)/AVERAGE('Série Encadeada'!L58:L60)-1)*100, (AVERAGE('Série Encadeada'!L61:L64)/AVERAGE('Série Encadeada'!L57:L60)-1)*100 ) ) )</f>
        <v>-1.2179001779857423</v>
      </c>
      <c r="M64" s="95">
        <f>IF(  $P64="I", ('Série Encadeada'!M64/'Série Encadeada'!M60-1)*100,  IF($P64="II", (AVERAGE('Série Encadeada'!M63:M64)/AVERAGE('Série Encadeada'!M59:M60)-1)*100,  IF($P64="III", (AVERAGE('Série Encadeada'!M62:M64)/AVERAGE('Série Encadeada'!M58:M60)-1)*100, (AVERAGE('Série Encadeada'!M61:M64)/AVERAGE('Série Encadeada'!M57:M60)-1)*100 ) ) )</f>
        <v>-1.9629728385480272</v>
      </c>
      <c r="N64" s="98">
        <f>IF(  $P64="I", ('Série Encadeada'!N64/'Série Encadeada'!N60-1)*100,  IF($P64="II", (AVERAGE('Série Encadeada'!N63:N64)/AVERAGE('Série Encadeada'!N59:N60)-1)*100,  IF($P64="III", (AVERAGE('Série Encadeada'!N62:N64)/AVERAGE('Série Encadeada'!N58:N60)-1)*100, (AVERAGE('Série Encadeada'!N61:N64)/AVERAGE('Série Encadeada'!N57:N60)-1)*100 ) ) )</f>
        <v>-2.4774325383654761</v>
      </c>
      <c r="O64" s="95">
        <f>IF(  $P64="I", ('Série Encadeada'!O64/'Série Encadeada'!O60-1)*100,  IF($P64="II", (AVERAGE('Série Encadeada'!O63:O64)/AVERAGE('Série Encadeada'!O59:O60)-1)*100,  IF($P64="III", (AVERAGE('Série Encadeada'!O62:O64)/AVERAGE('Série Encadeada'!O58:O60)-1)*100, (AVERAGE('Série Encadeada'!O61:O64)/AVERAGE('Série Encadeada'!O57:O60)-1)*100 ) ) )</f>
        <v>-2.0242805049172197</v>
      </c>
      <c r="P64" s="131" t="s">
        <v>94</v>
      </c>
      <c r="S64" s="130"/>
    </row>
    <row r="65" spans="1:19" s="100" customFormat="1" ht="12.95" customHeight="1" x14ac:dyDescent="0.2">
      <c r="A65" s="9" t="s">
        <v>105</v>
      </c>
      <c r="B65" s="91">
        <f>IF(  $P65="I", ('Série Encadeada'!B65/'Série Encadeada'!B61-1)*100,  IF($P65="II", (AVERAGE('Série Encadeada'!B64:B65)/AVERAGE('Série Encadeada'!B60:B61)-1)*100,  IF($P65="III", (AVERAGE('Série Encadeada'!B63:B65)/AVERAGE('Série Encadeada'!B59:B61)-1)*100, (AVERAGE('Série Encadeada'!B62:B65)/AVERAGE('Série Encadeada'!B58:B61)-1)*100 ) ) )</f>
        <v>18.17387341709864</v>
      </c>
      <c r="C65" s="92">
        <f>IF(  $P65="I", ('Série Encadeada'!C65/'Série Encadeada'!C61-1)*100,  IF($P65="II", (AVERAGE('Série Encadeada'!C64:C65)/AVERAGE('Série Encadeada'!C60:C61)-1)*100,  IF($P65="III", (AVERAGE('Série Encadeada'!C63:C65)/AVERAGE('Série Encadeada'!C59:C61)-1)*100, (AVERAGE('Série Encadeada'!C62:C65)/AVERAGE('Série Encadeada'!C58:C61)-1)*100 ) ) )</f>
        <v>18.329741787260922</v>
      </c>
      <c r="D65" s="92">
        <f>IF(  $P65="I", ('Série Encadeada'!D65/'Série Encadeada'!D61-1)*100,  IF($P65="II", (AVERAGE('Série Encadeada'!D64:D65)/AVERAGE('Série Encadeada'!D60:D61)-1)*100,  IF($P65="III", (AVERAGE('Série Encadeada'!D63:D65)/AVERAGE('Série Encadeada'!D59:D61)-1)*100, (AVERAGE('Série Encadeada'!D62:D65)/AVERAGE('Série Encadeada'!D58:D61)-1)*100 ) ) )</f>
        <v>-0.97036491543228687</v>
      </c>
      <c r="E65" s="92">
        <f>IF(  $P65="I", ('Série Encadeada'!E65/'Série Encadeada'!E61-1)*100,  IF($P65="II", (AVERAGE('Série Encadeada'!E64:E65)/AVERAGE('Série Encadeada'!E60:E61)-1)*100,  IF($P65="III", (AVERAGE('Série Encadeada'!E63:E65)/AVERAGE('Série Encadeada'!E59:E61)-1)*100, (AVERAGE('Série Encadeada'!E62:E65)/AVERAGE('Série Encadeada'!E58:E61)-1)*100 ) ) )</f>
        <v>6.144812786004783</v>
      </c>
      <c r="F65" s="92">
        <f>IF(  $P65="I", ('Série Encadeada'!F65/'Série Encadeada'!F61-1)*100,  IF($P65="II", (AVERAGE('Série Encadeada'!F64:F65)/AVERAGE('Série Encadeada'!F60:F61)-1)*100,  IF($P65="III", (AVERAGE('Série Encadeada'!F63:F65)/AVERAGE('Série Encadeada'!F59:F61)-1)*100, (AVERAGE('Série Encadeada'!F62:F65)/AVERAGE('Série Encadeada'!F58:F61)-1)*100 ) ) )</f>
        <v>-11.375596195756255</v>
      </c>
      <c r="G65" s="93">
        <f>IF(  $P65="I", ('Série Encadeada'!G65/'Série Encadeada'!G61-1)*100,  IF($P65="II", (AVERAGE('Série Encadeada'!G64:G65)/AVERAGE('Série Encadeada'!G60:G61)-1)*100,  IF($P65="III", (AVERAGE('Série Encadeada'!G63:G65)/AVERAGE('Série Encadeada'!G59:G61)-1)*100, (AVERAGE('Série Encadeada'!G62:G65)/AVERAGE('Série Encadeada'!G58:G61)-1)*100 ) ) )</f>
        <v>-0.5938815267724995</v>
      </c>
      <c r="H65" s="92">
        <f>IF(  $P65="I", ('Série Encadeada'!H65/'Série Encadeada'!H61-1)*100,  IF($P65="II", (AVERAGE('Série Encadeada'!H64:H65)/AVERAGE('Série Encadeada'!H60:H61)-1)*100,  IF($P65="III", (AVERAGE('Série Encadeada'!H63:H65)/AVERAGE('Série Encadeada'!H59:H61)-1)*100, (AVERAGE('Série Encadeada'!H62:H65)/AVERAGE('Série Encadeada'!H58:H61)-1)*100 ) ) )</f>
        <v>-0.50028705600472234</v>
      </c>
      <c r="I65" s="92">
        <f>IF(  $P65="I", ('Série Encadeada'!I65/'Série Encadeada'!I61-1)*100,  IF($P65="II", (AVERAGE('Série Encadeada'!I64:I65)/AVERAGE('Série Encadeada'!I60:I61)-1)*100,  IF($P65="III", (AVERAGE('Série Encadeada'!I63:I65)/AVERAGE('Série Encadeada'!I59:I61)-1)*100, (AVERAGE('Série Encadeada'!I62:I65)/AVERAGE('Série Encadeada'!I58:I61)-1)*100 ) ) )</f>
        <v>2.94729319112641</v>
      </c>
      <c r="J65" s="92">
        <f>IF(  $P65="I", ('Série Encadeada'!J65/'Série Encadeada'!J61-1)*100,  IF($P65="II", (AVERAGE('Série Encadeada'!J64:J65)/AVERAGE('Série Encadeada'!J60:J61)-1)*100,  IF($P65="III", (AVERAGE('Série Encadeada'!J63:J65)/AVERAGE('Série Encadeada'!J59:J61)-1)*100, (AVERAGE('Série Encadeada'!J62:J65)/AVERAGE('Série Encadeada'!J58:J61)-1)*100 ) ) )</f>
        <v>-1.3770897852525166</v>
      </c>
      <c r="K65" s="92">
        <f>IF(  $P65="I", ('Série Encadeada'!K65/'Série Encadeada'!K61-1)*100,  IF($P65="II", (AVERAGE('Série Encadeada'!K64:K65)/AVERAGE('Série Encadeada'!K60:K61)-1)*100,  IF($P65="III", (AVERAGE('Série Encadeada'!K63:K65)/AVERAGE('Série Encadeada'!K59:K61)-1)*100, (AVERAGE('Série Encadeada'!K62:K65)/AVERAGE('Série Encadeada'!K58:K61)-1)*100 ) ) )</f>
        <v>-0.2412601817348814</v>
      </c>
      <c r="L65" s="93">
        <f>IF(  $P65="I", ('Série Encadeada'!L65/'Série Encadeada'!L61-1)*100,  IF($P65="II", (AVERAGE('Série Encadeada'!L64:L65)/AVERAGE('Série Encadeada'!L60:L61)-1)*100,  IF($P65="III", (AVERAGE('Série Encadeada'!L63:L65)/AVERAGE('Série Encadeada'!L59:L61)-1)*100, (AVERAGE('Série Encadeada'!L62:L65)/AVERAGE('Série Encadeada'!L58:L61)-1)*100 ) ) )</f>
        <v>2.3699018503742231E-2</v>
      </c>
      <c r="M65" s="91">
        <f>IF(  $P65="I", ('Série Encadeada'!M65/'Série Encadeada'!M61-1)*100,  IF($P65="II", (AVERAGE('Série Encadeada'!M64:M65)/AVERAGE('Série Encadeada'!M60:M61)-1)*100,  IF($P65="III", (AVERAGE('Série Encadeada'!M63:M65)/AVERAGE('Série Encadeada'!M59:M61)-1)*100, (AVERAGE('Série Encadeada'!M62:M65)/AVERAGE('Série Encadeada'!M58:M61)-1)*100 ) ) )</f>
        <v>0.32630825002881725</v>
      </c>
      <c r="N65" s="94">
        <f>IF(  $P65="I", ('Série Encadeada'!N65/'Série Encadeada'!N61-1)*100,  IF($P65="II", (AVERAGE('Série Encadeada'!N64:N65)/AVERAGE('Série Encadeada'!N60:N61)-1)*100,  IF($P65="III", (AVERAGE('Série Encadeada'!N63:N65)/AVERAGE('Série Encadeada'!N59:N61)-1)*100, (AVERAGE('Série Encadeada'!N62:N65)/AVERAGE('Série Encadeada'!N58:N61)-1)*100 ) ) )</f>
        <v>-0.22141153634361865</v>
      </c>
      <c r="O65" s="91">
        <f>IF(  $P65="I", ('Série Encadeada'!O65/'Série Encadeada'!O61-1)*100,  IF($P65="II", (AVERAGE('Série Encadeada'!O64:O65)/AVERAGE('Série Encadeada'!O60:O61)-1)*100,  IF($P65="III", (AVERAGE('Série Encadeada'!O63:O65)/AVERAGE('Série Encadeada'!O59:O61)-1)*100, (AVERAGE('Série Encadeada'!O62:O65)/AVERAGE('Série Encadeada'!O58:O61)-1)*100 ) ) )</f>
        <v>0.26098222995833975</v>
      </c>
      <c r="P65" s="131" t="s">
        <v>110</v>
      </c>
      <c r="S65" s="130"/>
    </row>
    <row r="66" spans="1:19" s="85" customFormat="1" ht="12.75" customHeight="1" x14ac:dyDescent="0.2">
      <c r="A66" s="146" t="s">
        <v>114</v>
      </c>
      <c r="B66" s="155">
        <f>IF(  $P66="I", ('Série Encadeada'!B66/'Série Encadeada'!B62-1)*100,  IF($P66="II", (AVERAGE('Série Encadeada'!B65:B66)/AVERAGE('Série Encadeada'!B61:B62)-1)*100,  IF($P66="III", (AVERAGE('Série Encadeada'!B64:B66)/AVERAGE('Série Encadeada'!B60:B62)-1)*100, (AVERAGE('Série Encadeada'!B63:B66)/AVERAGE('Série Encadeada'!B59:B62)-1)*100 ) ) )</f>
        <v>12.85197716858082</v>
      </c>
      <c r="C66" s="156">
        <f>IF(  $P66="I", ('Série Encadeada'!C66/'Série Encadeada'!C62-1)*100,  IF($P66="II", (AVERAGE('Série Encadeada'!C65:C66)/AVERAGE('Série Encadeada'!C61:C62)-1)*100,  IF($P66="III", (AVERAGE('Série Encadeada'!C64:C66)/AVERAGE('Série Encadeada'!C60:C62)-1)*100, (AVERAGE('Série Encadeada'!C63:C66)/AVERAGE('Série Encadeada'!C59:C62)-1)*100 ) ) )</f>
        <v>10.212677350354671</v>
      </c>
      <c r="D66" s="156">
        <f>IF(  $P66="I", ('Série Encadeada'!D66/'Série Encadeada'!D62-1)*100,  IF($P66="II", (AVERAGE('Série Encadeada'!D65:D66)/AVERAGE('Série Encadeada'!D61:D62)-1)*100,  IF($P66="III", (AVERAGE('Série Encadeada'!D64:D66)/AVERAGE('Série Encadeada'!D60:D62)-1)*100, (AVERAGE('Série Encadeada'!D63:D66)/AVERAGE('Série Encadeada'!D59:D62)-1)*100 ) ) )</f>
        <v>-0.97329262726492116</v>
      </c>
      <c r="E66" s="156">
        <f>IF(  $P66="I", ('Série Encadeada'!E66/'Série Encadeada'!E62-1)*100,  IF($P66="II", (AVERAGE('Série Encadeada'!E65:E66)/AVERAGE('Série Encadeada'!E61:E62)-1)*100,  IF($P66="III", (AVERAGE('Série Encadeada'!E64:E66)/AVERAGE('Série Encadeada'!E60:E62)-1)*100, (AVERAGE('Série Encadeada'!E63:E66)/AVERAGE('Série Encadeada'!E59:E62)-1)*100 ) ) )</f>
        <v>-1.5129914391253663</v>
      </c>
      <c r="F66" s="156">
        <f>IF(  $P66="I", ('Série Encadeada'!F66/'Série Encadeada'!F62-1)*100,  IF($P66="II", (AVERAGE('Série Encadeada'!F65:F66)/AVERAGE('Série Encadeada'!F61:F62)-1)*100,  IF($P66="III", (AVERAGE('Série Encadeada'!F64:F66)/AVERAGE('Série Encadeada'!F60:F62)-1)*100, (AVERAGE('Série Encadeada'!F63:F66)/AVERAGE('Série Encadeada'!F59:F62)-1)*100 ) ) )</f>
        <v>-10.411059347914509</v>
      </c>
      <c r="G66" s="157">
        <f>IF(  $P66="I", ('Série Encadeada'!G66/'Série Encadeada'!G62-1)*100,  IF($P66="II", (AVERAGE('Série Encadeada'!G65:G66)/AVERAGE('Série Encadeada'!G61:G62)-1)*100,  IF($P66="III", (AVERAGE('Série Encadeada'!G64:G66)/AVERAGE('Série Encadeada'!G60:G62)-1)*100, (AVERAGE('Série Encadeada'!G63:G66)/AVERAGE('Série Encadeada'!G59:G62)-1)*100 ) ) )</f>
        <v>-1.9256169631852171</v>
      </c>
      <c r="H66" s="156">
        <f>IF(  $P66="I", ('Série Encadeada'!H66/'Série Encadeada'!H62-1)*100,  IF($P66="II", (AVERAGE('Série Encadeada'!H65:H66)/AVERAGE('Série Encadeada'!H61:H62)-1)*100,  IF($P66="III", (AVERAGE('Série Encadeada'!H64:H66)/AVERAGE('Série Encadeada'!H60:H62)-1)*100, (AVERAGE('Série Encadeada'!H63:H66)/AVERAGE('Série Encadeada'!H59:H62)-1)*100 ) ) )</f>
        <v>0.85165300386169651</v>
      </c>
      <c r="I66" s="156">
        <f>IF(  $P66="I", ('Série Encadeada'!I66/'Série Encadeada'!I62-1)*100,  IF($P66="II", (AVERAGE('Série Encadeada'!I65:I66)/AVERAGE('Série Encadeada'!I61:I62)-1)*100,  IF($P66="III", (AVERAGE('Série Encadeada'!I64:I66)/AVERAGE('Série Encadeada'!I60:I62)-1)*100, (AVERAGE('Série Encadeada'!I63:I66)/AVERAGE('Série Encadeada'!I59:I62)-1)*100 ) ) )</f>
        <v>1.035107099256094</v>
      </c>
      <c r="J66" s="156">
        <f>IF(  $P66="I", ('Série Encadeada'!J66/'Série Encadeada'!J62-1)*100,  IF($P66="II", (AVERAGE('Série Encadeada'!J65:J66)/AVERAGE('Série Encadeada'!J61:J62)-1)*100,  IF($P66="III", (AVERAGE('Série Encadeada'!J64:J66)/AVERAGE('Série Encadeada'!J60:J62)-1)*100, (AVERAGE('Série Encadeada'!J63:J66)/AVERAGE('Série Encadeada'!J59:J62)-1)*100 ) ) )</f>
        <v>-0.6501434322909394</v>
      </c>
      <c r="K66" s="156">
        <f>IF(  $P66="I", ('Série Encadeada'!K66/'Série Encadeada'!K62-1)*100,  IF($P66="II", (AVERAGE('Série Encadeada'!K65:K66)/AVERAGE('Série Encadeada'!K61:K62)-1)*100,  IF($P66="III", (AVERAGE('Série Encadeada'!K64:K66)/AVERAGE('Série Encadeada'!K60:K62)-1)*100, (AVERAGE('Série Encadeada'!K63:K66)/AVERAGE('Série Encadeada'!K59:K62)-1)*100 ) ) )</f>
        <v>-0.10965017534037003</v>
      </c>
      <c r="L66" s="157">
        <f>IF(  $P66="I", ('Série Encadeada'!L66/'Série Encadeada'!L62-1)*100,  IF($P66="II", (AVERAGE('Série Encadeada'!L65:L66)/AVERAGE('Série Encadeada'!L61:L62)-1)*100,  IF($P66="III", (AVERAGE('Série Encadeada'!L64:L66)/AVERAGE('Série Encadeada'!L60:L62)-1)*100, (AVERAGE('Série Encadeada'!L63:L66)/AVERAGE('Série Encadeada'!L59:L62)-1)*100 ) ) )</f>
        <v>0.47713185680648973</v>
      </c>
      <c r="M66" s="155">
        <f>IF(  $P66="I", ('Série Encadeada'!M66/'Série Encadeada'!M62-1)*100,  IF($P66="II", (AVERAGE('Série Encadeada'!M65:M66)/AVERAGE('Série Encadeada'!M61:M62)-1)*100,  IF($P66="III", (AVERAGE('Série Encadeada'!M64:M66)/AVERAGE('Série Encadeada'!M60:M62)-1)*100, (AVERAGE('Série Encadeada'!M63:M66)/AVERAGE('Série Encadeada'!M59:M62)-1)*100 ) ) )</f>
        <v>0.80640247957481925</v>
      </c>
      <c r="N66" s="158">
        <f>IF(  $P66="I", ('Série Encadeada'!N66/'Série Encadeada'!N62-1)*100,  IF($P66="II", (AVERAGE('Série Encadeada'!N65:N66)/AVERAGE('Série Encadeada'!N61:N62)-1)*100,  IF($P66="III", (AVERAGE('Série Encadeada'!N64:N66)/AVERAGE('Série Encadeada'!N60:N62)-1)*100, (AVERAGE('Série Encadeada'!N63:N66)/AVERAGE('Série Encadeada'!N59:N62)-1)*100 ) ) )</f>
        <v>0.70183690460805526</v>
      </c>
      <c r="O66" s="155">
        <f>IF(  $P66="I", ('Série Encadeada'!O66/'Série Encadeada'!O62-1)*100,  IF($P66="II", (AVERAGE('Série Encadeada'!O65:O66)/AVERAGE('Série Encadeada'!O61:O62)-1)*100,  IF($P66="III", (AVERAGE('Série Encadeada'!O64:O66)/AVERAGE('Série Encadeada'!O60:O62)-1)*100, (AVERAGE('Série Encadeada'!O63:O66)/AVERAGE('Série Encadeada'!O59:O62)-1)*100 ) ) )</f>
        <v>0.7934006983449482</v>
      </c>
      <c r="P66" s="129" t="s">
        <v>5</v>
      </c>
      <c r="Q66" s="129"/>
    </row>
    <row r="67" spans="1:19" s="100" customFormat="1" ht="12.75" customHeight="1" x14ac:dyDescent="0.2">
      <c r="A67" s="146" t="s">
        <v>119</v>
      </c>
      <c r="B67" s="155">
        <f>IF(  $P67="I", ('Série Encadeada'!B67/'Série Encadeada'!B63-1)*100,  IF($P67="II", (AVERAGE('Série Encadeada'!B66:B67)/AVERAGE('Série Encadeada'!B62:B63)-1)*100,  IF($P67="III", (AVERAGE('Série Encadeada'!B65:B67)/AVERAGE('Série Encadeada'!B61:B63)-1)*100, (AVERAGE('Série Encadeada'!B64:B67)/AVERAGE('Série Encadeada'!B60:B63)-1)*100 ) ) )</f>
        <v>7.4718372855984594</v>
      </c>
      <c r="C67" s="156">
        <f>IF(  $P67="I", ('Série Encadeada'!C67/'Série Encadeada'!C63-1)*100,  IF($P67="II", (AVERAGE('Série Encadeada'!C66:C67)/AVERAGE('Série Encadeada'!C62:C63)-1)*100,  IF($P67="III", (AVERAGE('Série Encadeada'!C65:C67)/AVERAGE('Série Encadeada'!C61:C63)-1)*100, (AVERAGE('Série Encadeada'!C64:C67)/AVERAGE('Série Encadeada'!C60:C63)-1)*100 ) ) )</f>
        <v>5.7583685858641154</v>
      </c>
      <c r="D67" s="156">
        <f>IF(  $P67="I", ('Série Encadeada'!D67/'Série Encadeada'!D63-1)*100,  IF($P67="II", (AVERAGE('Série Encadeada'!D66:D67)/AVERAGE('Série Encadeada'!D62:D63)-1)*100,  IF($P67="III", (AVERAGE('Série Encadeada'!D65:D67)/AVERAGE('Série Encadeada'!D61:D63)-1)*100, (AVERAGE('Série Encadeada'!D64:D67)/AVERAGE('Série Encadeada'!D60:D63)-1)*100 ) ) )</f>
        <v>-0.27456477692222592</v>
      </c>
      <c r="E67" s="156">
        <f>IF(  $P67="I", ('Série Encadeada'!E67/'Série Encadeada'!E63-1)*100,  IF($P67="II", (AVERAGE('Série Encadeada'!E66:E67)/AVERAGE('Série Encadeada'!E62:E63)-1)*100,  IF($P67="III", (AVERAGE('Série Encadeada'!E65:E67)/AVERAGE('Série Encadeada'!E61:E63)-1)*100, (AVERAGE('Série Encadeada'!E64:E67)/AVERAGE('Série Encadeada'!E60:E63)-1)*100 ) ) )</f>
        <v>-3.0950444270963828</v>
      </c>
      <c r="F67" s="156">
        <f>IF(  $P67="I", ('Série Encadeada'!F67/'Série Encadeada'!F63-1)*100,  IF($P67="II", (AVERAGE('Série Encadeada'!F66:F67)/AVERAGE('Série Encadeada'!F62:F63)-1)*100,  IF($P67="III", (AVERAGE('Série Encadeada'!F65:F67)/AVERAGE('Série Encadeada'!F61:F63)-1)*100, (AVERAGE('Série Encadeada'!F64:F67)/AVERAGE('Série Encadeada'!F60:F63)-1)*100 ) ) )</f>
        <v>-9.4484010600622277</v>
      </c>
      <c r="G67" s="157">
        <f>IF(  $P67="I", ('Série Encadeada'!G67/'Série Encadeada'!G63-1)*100,  IF($P67="II", (AVERAGE('Série Encadeada'!G66:G67)/AVERAGE('Série Encadeada'!G62:G63)-1)*100,  IF($P67="III", (AVERAGE('Série Encadeada'!G65:G67)/AVERAGE('Série Encadeada'!G61:G63)-1)*100, (AVERAGE('Série Encadeada'!G64:G67)/AVERAGE('Série Encadeada'!G60:G63)-1)*100 ) ) )</f>
        <v>-1.881991237815217</v>
      </c>
      <c r="H67" s="156">
        <f>IF(  $P67="I", ('Série Encadeada'!H67/'Série Encadeada'!H63-1)*100,  IF($P67="II", (AVERAGE('Série Encadeada'!H66:H67)/AVERAGE('Série Encadeada'!H62:H63)-1)*100,  IF($P67="III", (AVERAGE('Série Encadeada'!H65:H67)/AVERAGE('Série Encadeada'!H61:H63)-1)*100, (AVERAGE('Série Encadeada'!H64:H67)/AVERAGE('Série Encadeada'!H60:H63)-1)*100 ) ) )</f>
        <v>2.2143796463157672</v>
      </c>
      <c r="I67" s="156">
        <f>IF(  $P67="I", ('Série Encadeada'!I67/'Série Encadeada'!I63-1)*100,  IF($P67="II", (AVERAGE('Série Encadeada'!I66:I67)/AVERAGE('Série Encadeada'!I62:I63)-1)*100,  IF($P67="III", (AVERAGE('Série Encadeada'!I65:I67)/AVERAGE('Série Encadeada'!I61:I63)-1)*100, (AVERAGE('Série Encadeada'!I64:I67)/AVERAGE('Série Encadeada'!I60:I63)-1)*100 ) ) )</f>
        <v>0.77672241717057222</v>
      </c>
      <c r="J67" s="156">
        <f>IF(  $P67="I", ('Série Encadeada'!J67/'Série Encadeada'!J63-1)*100,  IF($P67="II", (AVERAGE('Série Encadeada'!J66:J67)/AVERAGE('Série Encadeada'!J62:J63)-1)*100,  IF($P67="III", (AVERAGE('Série Encadeada'!J65:J67)/AVERAGE('Série Encadeada'!J61:J63)-1)*100, (AVERAGE('Série Encadeada'!J64:J67)/AVERAGE('Série Encadeada'!J60:J63)-1)*100 ) ) )</f>
        <v>9.1899750320356688E-2</v>
      </c>
      <c r="K67" s="156">
        <f>IF(  $P67="I", ('Série Encadeada'!K67/'Série Encadeada'!K63-1)*100,  IF($P67="II", (AVERAGE('Série Encadeada'!K66:K67)/AVERAGE('Série Encadeada'!K62:K63)-1)*100,  IF($P67="III", (AVERAGE('Série Encadeada'!K65:K67)/AVERAGE('Série Encadeada'!K61:K63)-1)*100, (AVERAGE('Série Encadeada'!K64:K67)/AVERAGE('Série Encadeada'!K60:K63)-1)*100 ) ) )</f>
        <v>-0.1430389059970838</v>
      </c>
      <c r="L67" s="157">
        <f>IF(  $P67="I", ('Série Encadeada'!L67/'Série Encadeada'!L63-1)*100,  IF($P67="II", (AVERAGE('Série Encadeada'!L66:L67)/AVERAGE('Série Encadeada'!L62:L63)-1)*100,  IF($P67="III", (AVERAGE('Série Encadeada'!L65:L67)/AVERAGE('Série Encadeada'!L61:L63)-1)*100, (AVERAGE('Série Encadeada'!L64:L67)/AVERAGE('Série Encadeada'!L60:L63)-1)*100 ) ) )</f>
        <v>1.0237062110745043</v>
      </c>
      <c r="M67" s="155">
        <f>IF(  $P67="I", ('Série Encadeada'!M67/'Série Encadeada'!M63-1)*100,  IF($P67="II", (AVERAGE('Série Encadeada'!M66:M67)/AVERAGE('Série Encadeada'!M62:M63)-1)*100,  IF($P67="III", (AVERAGE('Série Encadeada'!M65:M67)/AVERAGE('Série Encadeada'!M61:M63)-1)*100, (AVERAGE('Série Encadeada'!M64:M67)/AVERAGE('Série Encadeada'!M60:M63)-1)*100 ) ) )</f>
        <v>0.93188122582519295</v>
      </c>
      <c r="N67" s="158">
        <f>IF(  $P67="I", ('Série Encadeada'!N67/'Série Encadeada'!N63-1)*100,  IF($P67="II", (AVERAGE('Série Encadeada'!N66:N67)/AVERAGE('Série Encadeada'!N62:N63)-1)*100,  IF($P67="III", (AVERAGE('Série Encadeada'!N65:N67)/AVERAGE('Série Encadeada'!N61:N63)-1)*100, (AVERAGE('Série Encadeada'!N64:N67)/AVERAGE('Série Encadeada'!N60:N63)-1)*100 ) ) )</f>
        <v>1.4919490432013127</v>
      </c>
      <c r="O67" s="155">
        <f>IF(  $P67="I", ('Série Encadeada'!O67/'Série Encadeada'!O63-1)*100,  IF($P67="II", (AVERAGE('Série Encadeada'!O66:O67)/AVERAGE('Série Encadeada'!O62:O63)-1)*100,  IF($P67="III", (AVERAGE('Série Encadeada'!O65:O67)/AVERAGE('Série Encadeada'!O61:O63)-1)*100, (AVERAGE('Série Encadeada'!O64:O67)/AVERAGE('Série Encadeada'!O60:O63)-1)*100 ) ) )</f>
        <v>0.99855473121914784</v>
      </c>
      <c r="P67" s="131" t="s">
        <v>6</v>
      </c>
      <c r="Q67" s="131"/>
    </row>
    <row r="68" spans="1:19" s="100" customFormat="1" ht="12.75" customHeight="1" x14ac:dyDescent="0.2">
      <c r="A68" s="146" t="s">
        <v>120</v>
      </c>
      <c r="B68" s="155">
        <f>IF(  $P68="I", ('Série Encadeada'!B68/'Série Encadeada'!B64-1)*100,  IF($P68="II", (AVERAGE('Série Encadeada'!B67:B68)/AVERAGE('Série Encadeada'!B63:B64)-1)*100,  IF($P68="III", (AVERAGE('Série Encadeada'!B66:B68)/AVERAGE('Série Encadeada'!B62:B64)-1)*100, (AVERAGE('Série Encadeada'!B65:B68)/AVERAGE('Série Encadeada'!B61:B64)-1)*100 ) ) )</f>
        <v>8.0749644020642108</v>
      </c>
      <c r="C68" s="156">
        <f>IF(  $P68="I", ('Série Encadeada'!C68/'Série Encadeada'!C64-1)*100,  IF($P68="II", (AVERAGE('Série Encadeada'!C67:C68)/AVERAGE('Série Encadeada'!C63:C64)-1)*100,  IF($P68="III", (AVERAGE('Série Encadeada'!C66:C68)/AVERAGE('Série Encadeada'!C62:C64)-1)*100, (AVERAGE('Série Encadeada'!C65:C68)/AVERAGE('Série Encadeada'!C61:C64)-1)*100 ) ) )</f>
        <v>2.1312304166498208</v>
      </c>
      <c r="D68" s="156">
        <f>IF(  $P68="I", ('Série Encadeada'!D68/'Série Encadeada'!D64-1)*100,  IF($P68="II", (AVERAGE('Série Encadeada'!D67:D68)/AVERAGE('Série Encadeada'!D63:D64)-1)*100,  IF($P68="III", (AVERAGE('Série Encadeada'!D66:D68)/AVERAGE('Série Encadeada'!D62:D64)-1)*100, (AVERAGE('Série Encadeada'!D65:D68)/AVERAGE('Série Encadeada'!D61:D64)-1)*100 ) ) )</f>
        <v>0.90078453508479761</v>
      </c>
      <c r="E68" s="156">
        <f>IF(  $P68="I", ('Série Encadeada'!E68/'Série Encadeada'!E64-1)*100,  IF($P68="II", (AVERAGE('Série Encadeada'!E67:E68)/AVERAGE('Série Encadeada'!E63:E64)-1)*100,  IF($P68="III", (AVERAGE('Série Encadeada'!E66:E68)/AVERAGE('Série Encadeada'!E62:E64)-1)*100, (AVERAGE('Série Encadeada'!E65:E68)/AVERAGE('Série Encadeada'!E61:E64)-1)*100 ) ) )</f>
        <v>-5.8157991305578971</v>
      </c>
      <c r="F68" s="156">
        <f>IF(  $P68="I", ('Série Encadeada'!F68/'Série Encadeada'!F64-1)*100,  IF($P68="II", (AVERAGE('Série Encadeada'!F67:F68)/AVERAGE('Série Encadeada'!F63:F64)-1)*100,  IF($P68="III", (AVERAGE('Série Encadeada'!F66:F68)/AVERAGE('Série Encadeada'!F62:F64)-1)*100, (AVERAGE('Série Encadeada'!F65:F68)/AVERAGE('Série Encadeada'!F61:F64)-1)*100 ) ) )</f>
        <v>-7.9662862358586217</v>
      </c>
      <c r="G68" s="157">
        <f>IF(  $P68="I", ('Série Encadeada'!G68/'Série Encadeada'!G64-1)*100,  IF($P68="II", (AVERAGE('Série Encadeada'!G67:G68)/AVERAGE('Série Encadeada'!G63:G64)-1)*100,  IF($P68="III", (AVERAGE('Série Encadeada'!G66:G68)/AVERAGE('Série Encadeada'!G62:G64)-1)*100, (AVERAGE('Série Encadeada'!G65:G68)/AVERAGE('Série Encadeada'!G61:G64)-1)*100 ) ) )</f>
        <v>-1.7404690394841382</v>
      </c>
      <c r="H68" s="156">
        <f>IF(  $P68="I", ('Série Encadeada'!H68/'Série Encadeada'!H64-1)*100,  IF($P68="II", (AVERAGE('Série Encadeada'!H67:H68)/AVERAGE('Série Encadeada'!H63:H64)-1)*100,  IF($P68="III", (AVERAGE('Série Encadeada'!H66:H68)/AVERAGE('Série Encadeada'!H62:H64)-1)*100, (AVERAGE('Série Encadeada'!H65:H68)/AVERAGE('Série Encadeada'!H61:H64)-1)*100 ) ) )</f>
        <v>3.2382276264834475</v>
      </c>
      <c r="I68" s="156">
        <f>IF(  $P68="I", ('Série Encadeada'!I68/'Série Encadeada'!I64-1)*100,  IF($P68="II", (AVERAGE('Série Encadeada'!I67:I68)/AVERAGE('Série Encadeada'!I63:I64)-1)*100,  IF($P68="III", (AVERAGE('Série Encadeada'!I66:I68)/AVERAGE('Série Encadeada'!I62:I64)-1)*100, (AVERAGE('Série Encadeada'!I65:I68)/AVERAGE('Série Encadeada'!I61:I64)-1)*100 ) ) )</f>
        <v>0.96134131714937787</v>
      </c>
      <c r="J68" s="156">
        <f>IF(  $P68="I", ('Série Encadeada'!J68/'Série Encadeada'!J64-1)*100,  IF($P68="II", (AVERAGE('Série Encadeada'!J67:J68)/AVERAGE('Série Encadeada'!J63:J64)-1)*100,  IF($P68="III", (AVERAGE('Série Encadeada'!J66:J68)/AVERAGE('Série Encadeada'!J62:J64)-1)*100, (AVERAGE('Série Encadeada'!J65:J68)/AVERAGE('Série Encadeada'!J61:J64)-1)*100 ) ) )</f>
        <v>0.92589907120212978</v>
      </c>
      <c r="K68" s="156">
        <f>IF(  $P68="I", ('Série Encadeada'!K68/'Série Encadeada'!K64-1)*100,  IF($P68="II", (AVERAGE('Série Encadeada'!K67:K68)/AVERAGE('Série Encadeada'!K63:K64)-1)*100,  IF($P68="III", (AVERAGE('Série Encadeada'!K66:K68)/AVERAGE('Série Encadeada'!K62:K64)-1)*100, (AVERAGE('Série Encadeada'!K65:K68)/AVERAGE('Série Encadeada'!K61:K64)-1)*100 ) ) )</f>
        <v>-8.9271307062155358E-4</v>
      </c>
      <c r="L68" s="157">
        <f>IF(  $P68="I", ('Série Encadeada'!L68/'Série Encadeada'!L64-1)*100,  IF($P68="II", (AVERAGE('Série Encadeada'!L67:L68)/AVERAGE('Série Encadeada'!L63:L64)-1)*100,  IF($P68="III", (AVERAGE('Série Encadeada'!L66:L68)/AVERAGE('Série Encadeada'!L62:L64)-1)*100, (AVERAGE('Série Encadeada'!L65:L68)/AVERAGE('Série Encadeada'!L61:L64)-1)*100 ) ) )</f>
        <v>1.6344638591337279</v>
      </c>
      <c r="M68" s="155">
        <f>IF(  $P68="I", ('Série Encadeada'!M68/'Série Encadeada'!M64-1)*100,  IF($P68="II", (AVERAGE('Série Encadeada'!M67:M68)/AVERAGE('Série Encadeada'!M63:M64)-1)*100,  IF($P68="III", (AVERAGE('Série Encadeada'!M66:M68)/AVERAGE('Série Encadeada'!M62:M64)-1)*100, (AVERAGE('Série Encadeada'!M65:M68)/AVERAGE('Série Encadeada'!M61:M64)-1)*100 ) ) )</f>
        <v>1.2463941404555312</v>
      </c>
      <c r="N68" s="158">
        <f>IF(  $P68="I", ('Série Encadeada'!N68/'Série Encadeada'!N64-1)*100,  IF($P68="II", (AVERAGE('Série Encadeada'!N67:N68)/AVERAGE('Série Encadeada'!N63:N64)-1)*100,  IF($P68="III", (AVERAGE('Série Encadeada'!N66:N68)/AVERAGE('Série Encadeada'!N62:N64)-1)*100, (AVERAGE('Série Encadeada'!N65:N68)/AVERAGE('Série Encadeada'!N61:N64)-1)*100 ) ) )</f>
        <v>2.3637485731925034</v>
      </c>
      <c r="O68" s="155">
        <f>IF(  $P68="I", ('Série Encadeada'!O68/'Série Encadeada'!O64-1)*100,  IF($P68="II", (AVERAGE('Série Encadeada'!O67:O68)/AVERAGE('Série Encadeada'!O63:O64)-1)*100,  IF($P68="III", (AVERAGE('Série Encadeada'!O66:O68)/AVERAGE('Série Encadeada'!O62:O64)-1)*100, (AVERAGE('Série Encadeada'!O65:O68)/AVERAGE('Série Encadeada'!O61:O64)-1)*100 ) ) )</f>
        <v>1.3824905757564787</v>
      </c>
      <c r="P68" s="131" t="s">
        <v>94</v>
      </c>
      <c r="Q68" s="131"/>
    </row>
    <row r="69" spans="1:19" s="164" customFormat="1" ht="12.75" customHeight="1" x14ac:dyDescent="0.2">
      <c r="A69" s="20" t="s">
        <v>123</v>
      </c>
      <c r="B69" s="95">
        <f>IF(  $P69="I", ('Série Encadeada'!B69/'Série Encadeada'!B65-1)*100,  IF($P69="II", (AVERAGE('Série Encadeada'!B68:B69)/AVERAGE('Série Encadeada'!B64:B65)-1)*100,  IF($P69="III", (AVERAGE('Série Encadeada'!B67:B69)/AVERAGE('Série Encadeada'!B63:B65)-1)*100, (AVERAGE('Série Encadeada'!B66:B69)/AVERAGE('Série Encadeada'!B62:B65)-1)*100 ) ) )</f>
        <v>-4.2644123820179676</v>
      </c>
      <c r="C69" s="95">
        <f>IF(  $P69="I", ('Série Encadeada'!C69/'Série Encadeada'!C65-1)*100,  IF($P69="II", (AVERAGE('Série Encadeada'!C68:C69)/AVERAGE('Série Encadeada'!C64:C65)-1)*100,  IF($P69="III", (AVERAGE('Série Encadeada'!C67:C69)/AVERAGE('Série Encadeada'!C63:C65)-1)*100, (AVERAGE('Série Encadeada'!C66:C69)/AVERAGE('Série Encadeada'!C62:C65)-1)*100 ) ) )</f>
        <v>-17.049899511323851</v>
      </c>
      <c r="D69" s="95">
        <f>IF(  $P69="I", ('Série Encadeada'!D69/'Série Encadeada'!D65-1)*100,  IF($P69="II", (AVERAGE('Série Encadeada'!D68:D69)/AVERAGE('Série Encadeada'!D64:D65)-1)*100,  IF($P69="III", (AVERAGE('Série Encadeada'!D67:D69)/AVERAGE('Série Encadeada'!D63:D65)-1)*100, (AVERAGE('Série Encadeada'!D66:D69)/AVERAGE('Série Encadeada'!D62:D65)-1)*100 ) ) )</f>
        <v>2.9599594272488927</v>
      </c>
      <c r="E69" s="95">
        <f>IF(  $P69="I", ('Série Encadeada'!E69/'Série Encadeada'!E65-1)*100,  IF($P69="II", (AVERAGE('Série Encadeada'!E68:E69)/AVERAGE('Série Encadeada'!E64:E65)-1)*100,  IF($P69="III", (AVERAGE('Série Encadeada'!E67:E69)/AVERAGE('Série Encadeada'!E63:E65)-1)*100, (AVERAGE('Série Encadeada'!E66:E69)/AVERAGE('Série Encadeada'!E62:E65)-1)*100 ) ) )</f>
        <v>-11.008041760742726</v>
      </c>
      <c r="F69" s="95">
        <f>IF(  $P69="I", ('Série Encadeada'!F69/'Série Encadeada'!F65-1)*100,  IF($P69="II", (AVERAGE('Série Encadeada'!F68:F69)/AVERAGE('Série Encadeada'!F64:F65)-1)*100,  IF($P69="III", (AVERAGE('Série Encadeada'!F67:F69)/AVERAGE('Série Encadeada'!F63:F65)-1)*100, (AVERAGE('Série Encadeada'!F66:F69)/AVERAGE('Série Encadeada'!F62:F65)-1)*100 ) ) )</f>
        <v>-3.0291812773085347</v>
      </c>
      <c r="G69" s="95">
        <f>IF(  $P69="I", ('Série Encadeada'!G69/'Série Encadeada'!G65-1)*100,  IF($P69="II", (AVERAGE('Série Encadeada'!G68:G69)/AVERAGE('Série Encadeada'!G64:G65)-1)*100,  IF($P69="III", (AVERAGE('Série Encadeada'!G67:G69)/AVERAGE('Série Encadeada'!G63:G65)-1)*100, (AVERAGE('Série Encadeada'!G66:G69)/AVERAGE('Série Encadeada'!G62:G65)-1)*100 ) ) )</f>
        <v>-2.7943795526941484</v>
      </c>
      <c r="H69" s="95">
        <f>IF(  $P69="I", ('Série Encadeada'!H69/'Série Encadeada'!H65-1)*100,  IF($P69="II", (AVERAGE('Série Encadeada'!H68:H69)/AVERAGE('Série Encadeada'!H64:H65)-1)*100,  IF($P69="III", (AVERAGE('Série Encadeada'!H67:H69)/AVERAGE('Série Encadeada'!H63:H65)-1)*100, (AVERAGE('Série Encadeada'!H66:H69)/AVERAGE('Série Encadeada'!H62:H65)-1)*100 ) ) )</f>
        <v>4.7023246983880052</v>
      </c>
      <c r="I69" s="95">
        <f>IF(  $P69="I", ('Série Encadeada'!I69/'Série Encadeada'!I65-1)*100,  IF($P69="II", (AVERAGE('Série Encadeada'!I68:I69)/AVERAGE('Série Encadeada'!I64:I65)-1)*100,  IF($P69="III", (AVERAGE('Série Encadeada'!I67:I69)/AVERAGE('Série Encadeada'!I63:I65)-1)*100, (AVERAGE('Série Encadeada'!I66:I69)/AVERAGE('Série Encadeada'!I62:I65)-1)*100 ) ) )</f>
        <v>-3.237306272036633</v>
      </c>
      <c r="J69" s="95">
        <f>IF(  $P69="I", ('Série Encadeada'!J69/'Série Encadeada'!J65-1)*100,  IF($P69="II", (AVERAGE('Série Encadeada'!J68:J69)/AVERAGE('Série Encadeada'!J64:J65)-1)*100,  IF($P69="III", (AVERAGE('Série Encadeada'!J67:J69)/AVERAGE('Série Encadeada'!J63:J65)-1)*100, (AVERAGE('Série Encadeada'!J66:J69)/AVERAGE('Série Encadeada'!J62:J65)-1)*100 ) ) )</f>
        <v>2.9041156306509608</v>
      </c>
      <c r="K69" s="95">
        <f>IF(  $P69="I", ('Série Encadeada'!K69/'Série Encadeada'!K65-1)*100,  IF($P69="II", (AVERAGE('Série Encadeada'!K68:K69)/AVERAGE('Série Encadeada'!K64:K65)-1)*100,  IF($P69="III", (AVERAGE('Série Encadeada'!K67:K69)/AVERAGE('Série Encadeada'!K63:K65)-1)*100, (AVERAGE('Série Encadeada'!K66:K69)/AVERAGE('Série Encadeada'!K62:K65)-1)*100 ) ) )</f>
        <v>0.15390379111810404</v>
      </c>
      <c r="L69" s="95">
        <f>IF(  $P69="I", ('Série Encadeada'!L69/'Série Encadeada'!L65-1)*100,  IF($P69="II", (AVERAGE('Série Encadeada'!L68:L69)/AVERAGE('Série Encadeada'!L64:L65)-1)*100,  IF($P69="III", (AVERAGE('Série Encadeada'!L67:L69)/AVERAGE('Série Encadeada'!L63:L65)-1)*100, (AVERAGE('Série Encadeada'!L66:L69)/AVERAGE('Série Encadeada'!L62:L65)-1)*100 ) ) )</f>
        <v>2.5162283177843081</v>
      </c>
      <c r="M69" s="95">
        <f>IF(  $P69="I", ('Série Encadeada'!M69/'Série Encadeada'!M65-1)*100,  IF($P69="II", (AVERAGE('Série Encadeada'!M68:M69)/AVERAGE('Série Encadeada'!M64:M65)-1)*100,  IF($P69="III", (AVERAGE('Série Encadeada'!M67:M69)/AVERAGE('Série Encadeada'!M63:M65)-1)*100, (AVERAGE('Série Encadeada'!M66:M69)/AVERAGE('Série Encadeada'!M62:M65)-1)*100 ) ) )</f>
        <v>1.5916797446774433</v>
      </c>
      <c r="N69" s="95">
        <f>IF(  $P69="I", ('Série Encadeada'!N69/'Série Encadeada'!N65-1)*100,  IF($P69="II", (AVERAGE('Série Encadeada'!N68:N69)/AVERAGE('Série Encadeada'!N64:N65)-1)*100,  IF($P69="III", (AVERAGE('Série Encadeada'!N67:N69)/AVERAGE('Série Encadeada'!N63:N65)-1)*100, (AVERAGE('Série Encadeada'!N66:N69)/AVERAGE('Série Encadeada'!N62:N65)-1)*100 ) ) )</f>
        <v>3.5566949348714294</v>
      </c>
      <c r="O69" s="95">
        <f>IF(  $P69="I", ('Série Encadeada'!O69/'Série Encadeada'!O65-1)*100,  IF($P69="II", (AVERAGE('Série Encadeada'!O68:O69)/AVERAGE('Série Encadeada'!O64:O65)-1)*100,  IF($P69="III", (AVERAGE('Série Encadeada'!O67:O69)/AVERAGE('Série Encadeada'!O63:O65)-1)*100, (AVERAGE('Série Encadeada'!O66:O69)/AVERAGE('Série Encadeada'!O62:O65)-1)*100 ) ) )</f>
        <v>1.8349619888683888</v>
      </c>
      <c r="P69" s="165" t="s">
        <v>4</v>
      </c>
      <c r="Q69" s="165"/>
    </row>
    <row r="70" spans="1:19" s="164" customFormat="1" ht="12.75" customHeight="1" x14ac:dyDescent="0.2">
      <c r="A70" s="20" t="s">
        <v>124</v>
      </c>
      <c r="B70" s="95">
        <f>IF(  $P70="I", ('Série Encadeada'!B70/'Série Encadeada'!B66-1)*100,  IF($P70="II", (AVERAGE('Série Encadeada'!B69:B70)/AVERAGE('Série Encadeada'!B65:B66)-1)*100,  IF($P70="III", (AVERAGE('Série Encadeada'!B68:B70)/AVERAGE('Série Encadeada'!B64:B66)-1)*100, (AVERAGE('Série Encadeada'!B67:B70)/AVERAGE('Série Encadeada'!B63:B66)-1)*100 ) ) )</f>
        <v>5.5252016581458729</v>
      </c>
      <c r="C70" s="95">
        <f>IF(  $P70="I", ('Série Encadeada'!C70/'Série Encadeada'!C66-1)*100,  IF($P70="II", (AVERAGE('Série Encadeada'!C69:C70)/AVERAGE('Série Encadeada'!C65:C66)-1)*100,  IF($P70="III", (AVERAGE('Série Encadeada'!C68:C70)/AVERAGE('Série Encadeada'!C64:C66)-1)*100, (AVERAGE('Série Encadeada'!C67:C70)/AVERAGE('Série Encadeada'!C63:C66)-1)*100 ) ) )</f>
        <v>-7.9729843222996033</v>
      </c>
      <c r="D70" s="95">
        <f>IF(  $P70="I", ('Série Encadeada'!D70/'Série Encadeada'!D66-1)*100,  IF($P70="II", (AVERAGE('Série Encadeada'!D69:D70)/AVERAGE('Série Encadeada'!D65:D66)-1)*100,  IF($P70="III", (AVERAGE('Série Encadeada'!D68:D70)/AVERAGE('Série Encadeada'!D64:D66)-1)*100, (AVERAGE('Série Encadeada'!D67:D70)/AVERAGE('Série Encadeada'!D63:D66)-1)*100 ) ) )</f>
        <v>1.9262880124296888</v>
      </c>
      <c r="E70" s="95">
        <f>IF(  $P70="I", ('Série Encadeada'!E70/'Série Encadeada'!E66-1)*100,  IF($P70="II", (AVERAGE('Série Encadeada'!E69:E70)/AVERAGE('Série Encadeada'!E65:E66)-1)*100,  IF($P70="III", (AVERAGE('Série Encadeada'!E68:E70)/AVERAGE('Série Encadeada'!E64:E66)-1)*100, (AVERAGE('Série Encadeada'!E67:E70)/AVERAGE('Série Encadeada'!E63:E66)-1)*100 ) ) )</f>
        <v>-5.6446741399879148</v>
      </c>
      <c r="F70" s="95">
        <f>IF(  $P70="I", ('Série Encadeada'!F70/'Série Encadeada'!F66-1)*100,  IF($P70="II", (AVERAGE('Série Encadeada'!F69:F70)/AVERAGE('Série Encadeada'!F65:F66)-1)*100,  IF($P70="III", (AVERAGE('Série Encadeada'!F68:F70)/AVERAGE('Série Encadeada'!F64:F66)-1)*100, (AVERAGE('Série Encadeada'!F67:F70)/AVERAGE('Série Encadeada'!F63:F66)-1)*100 ) ) )</f>
        <v>-1.8742920713706313</v>
      </c>
      <c r="G70" s="95">
        <f>IF(  $P70="I", ('Série Encadeada'!G70/'Série Encadeada'!G66-1)*100,  IF($P70="II", (AVERAGE('Série Encadeada'!G69:G70)/AVERAGE('Série Encadeada'!G65:G66)-1)*100,  IF($P70="III", (AVERAGE('Série Encadeada'!G68:G70)/AVERAGE('Série Encadeada'!G64:G66)-1)*100, (AVERAGE('Série Encadeada'!G67:G70)/AVERAGE('Série Encadeada'!G63:G66)-1)*100 ) ) )</f>
        <v>-1.042217009024704</v>
      </c>
      <c r="H70" s="95">
        <f>IF(  $P70="I", ('Série Encadeada'!H70/'Série Encadeada'!H66-1)*100,  IF($P70="II", (AVERAGE('Série Encadeada'!H69:H70)/AVERAGE('Série Encadeada'!H65:H66)-1)*100,  IF($P70="III", (AVERAGE('Série Encadeada'!H68:H70)/AVERAGE('Série Encadeada'!H64:H66)-1)*100, (AVERAGE('Série Encadeada'!H67:H70)/AVERAGE('Série Encadeada'!H63:H66)-1)*100 ) ) )</f>
        <v>3.4707836494721533</v>
      </c>
      <c r="I70" s="95">
        <f>IF(  $P70="I", ('Série Encadeada'!I70/'Série Encadeada'!I66-1)*100,  IF($P70="II", (AVERAGE('Série Encadeada'!I69:I70)/AVERAGE('Série Encadeada'!I65:I66)-1)*100,  IF($P70="III", (AVERAGE('Série Encadeada'!I68:I70)/AVERAGE('Série Encadeada'!I64:I66)-1)*100, (AVERAGE('Série Encadeada'!I67:I70)/AVERAGE('Série Encadeada'!I63:I66)-1)*100 ) ) )</f>
        <v>-2.5128493326026513</v>
      </c>
      <c r="J70" s="95">
        <f>IF(  $P70="I", ('Série Encadeada'!J70/'Série Encadeada'!J66-1)*100,  IF($P70="II", (AVERAGE('Série Encadeada'!J69:J70)/AVERAGE('Série Encadeada'!J65:J66)-1)*100,  IF($P70="III", (AVERAGE('Série Encadeada'!J68:J70)/AVERAGE('Série Encadeada'!J64:J66)-1)*100, (AVERAGE('Série Encadeada'!J67:J70)/AVERAGE('Série Encadeada'!J63:J66)-1)*100 ) ) )</f>
        <v>2.2463808817499542</v>
      </c>
      <c r="K70" s="95">
        <f>IF(  $P70="I", ('Série Encadeada'!K70/'Série Encadeada'!K66-1)*100,  IF($P70="II", (AVERAGE('Série Encadeada'!K69:K70)/AVERAGE('Série Encadeada'!K65:K66)-1)*100,  IF($P70="III", (AVERAGE('Série Encadeada'!K68:K70)/AVERAGE('Série Encadeada'!K64:K66)-1)*100, (AVERAGE('Série Encadeada'!K67:K70)/AVERAGE('Série Encadeada'!K63:K66)-1)*100 ) ) )</f>
        <v>-0.20783181463641665</v>
      </c>
      <c r="L70" s="95">
        <f>IF(  $P70="I", ('Série Encadeada'!L70/'Série Encadeada'!L66-1)*100,  IF($P70="II", (AVERAGE('Série Encadeada'!L69:L70)/AVERAGE('Série Encadeada'!L65:L66)-1)*100,  IF($P70="III", (AVERAGE('Série Encadeada'!L68:L70)/AVERAGE('Série Encadeada'!L64:L66)-1)*100, (AVERAGE('Série Encadeada'!L67:L70)/AVERAGE('Série Encadeada'!L63:L66)-1)*100 ) ) )</f>
        <v>1.9068579594339274</v>
      </c>
      <c r="M70" s="95">
        <f>IF(  $P70="I", ('Série Encadeada'!M70/'Série Encadeada'!M66-1)*100,  IF($P70="II", (AVERAGE('Série Encadeada'!M69:M70)/AVERAGE('Série Encadeada'!M65:M66)-1)*100,  IF($P70="III", (AVERAGE('Série Encadeada'!M68:M70)/AVERAGE('Série Encadeada'!M64:M66)-1)*100, (AVERAGE('Série Encadeada'!M67:M70)/AVERAGE('Série Encadeada'!M63:M66)-1)*100 ) ) )</f>
        <v>1.2461243710840009</v>
      </c>
      <c r="N70" s="95">
        <f>IF(  $P70="I", ('Série Encadeada'!N70/'Série Encadeada'!N66-1)*100,  IF($P70="II", (AVERAGE('Série Encadeada'!N69:N70)/AVERAGE('Série Encadeada'!N65:N66)-1)*100,  IF($P70="III", (AVERAGE('Série Encadeada'!N68:N70)/AVERAGE('Série Encadeada'!N64:N66)-1)*100, (AVERAGE('Série Encadeada'!N67:N70)/AVERAGE('Série Encadeada'!N63:N66)-1)*100 ) ) )</f>
        <v>2.4363119760384855</v>
      </c>
      <c r="O70" s="95">
        <f>IF(  $P70="I", ('Série Encadeada'!O70/'Série Encadeada'!O66-1)*100,  IF($P70="II", (AVERAGE('Série Encadeada'!O69:O70)/AVERAGE('Série Encadeada'!O65:O66)-1)*100,  IF($P70="III", (AVERAGE('Série Encadeada'!O68:O70)/AVERAGE('Série Encadeada'!O64:O66)-1)*100, (AVERAGE('Série Encadeada'!O67:O70)/AVERAGE('Série Encadeada'!O63:O66)-1)*100 ) ) )</f>
        <v>1.3903576431608888</v>
      </c>
      <c r="P70" s="165" t="s">
        <v>5</v>
      </c>
      <c r="Q70" s="165"/>
    </row>
    <row r="71" spans="1:19" s="164" customFormat="1" ht="12.75" customHeight="1" x14ac:dyDescent="0.2">
      <c r="A71" s="168" t="s">
        <v>125</v>
      </c>
      <c r="B71" s="177">
        <f>IF(  $P71="I", ('Série Encadeada'!B71/'Série Encadeada'!B67-1)*100,  IF($P71="II", (AVERAGE('Série Encadeada'!B70:B71)/AVERAGE('Série Encadeada'!B66:B67)-1)*100,  IF($P71="III", (AVERAGE('Série Encadeada'!B69:B71)/AVERAGE('Série Encadeada'!B65:B67)-1)*100, (AVERAGE('Série Encadeada'!B68:B71)/AVERAGE('Série Encadeada'!B64:B67)-1)*100 ) ) )</f>
        <v>9.258086079754646</v>
      </c>
      <c r="C71" s="177">
        <f>IF(  $P71="I", ('Série Encadeada'!C71/'Série Encadeada'!C67-1)*100,  IF($P71="II", (AVERAGE('Série Encadeada'!C70:C71)/AVERAGE('Série Encadeada'!C66:C67)-1)*100,  IF($P71="III", (AVERAGE('Série Encadeada'!C69:C71)/AVERAGE('Série Encadeada'!C65:C67)-1)*100, (AVERAGE('Série Encadeada'!C68:C71)/AVERAGE('Série Encadeada'!C64:C67)-1)*100 ) ) )</f>
        <v>-4.304210800984853</v>
      </c>
      <c r="D71" s="177">
        <f>IF(  $P71="I", ('Série Encadeada'!D71/'Série Encadeada'!D67-1)*100,  IF($P71="II", (AVERAGE('Série Encadeada'!D70:D71)/AVERAGE('Série Encadeada'!D66:D67)-1)*100,  IF($P71="III", (AVERAGE('Série Encadeada'!D69:D71)/AVERAGE('Série Encadeada'!D65:D67)-1)*100, (AVERAGE('Série Encadeada'!D68:D71)/AVERAGE('Série Encadeada'!D64:D67)-1)*100 ) ) )</f>
        <v>0.82587040648720578</v>
      </c>
      <c r="E71" s="177">
        <f>IF(  $P71="I", ('Série Encadeada'!E71/'Série Encadeada'!E67-1)*100,  IF($P71="II", (AVERAGE('Série Encadeada'!E70:E71)/AVERAGE('Série Encadeada'!E66:E67)-1)*100,  IF($P71="III", (AVERAGE('Série Encadeada'!E69:E71)/AVERAGE('Série Encadeada'!E65:E67)-1)*100, (AVERAGE('Série Encadeada'!E68:E71)/AVERAGE('Série Encadeada'!E64:E67)-1)*100 ) ) )</f>
        <v>-4.5772145958777877</v>
      </c>
      <c r="F71" s="177">
        <f>IF(  $P71="I", ('Série Encadeada'!F71/'Série Encadeada'!F67-1)*100,  IF($P71="II", (AVERAGE('Série Encadeada'!F70:F71)/AVERAGE('Série Encadeada'!F66:F67)-1)*100,  IF($P71="III", (AVERAGE('Série Encadeada'!F69:F71)/AVERAGE('Série Encadeada'!F65:F67)-1)*100, (AVERAGE('Série Encadeada'!F68:F71)/AVERAGE('Série Encadeada'!F64:F67)-1)*100 ) ) )</f>
        <v>-0.74039356781914201</v>
      </c>
      <c r="G71" s="177">
        <f>IF(  $P71="I", ('Série Encadeada'!G71/'Série Encadeada'!G67-1)*100,  IF($P71="II", (AVERAGE('Série Encadeada'!G70:G71)/AVERAGE('Série Encadeada'!G66:G67)-1)*100,  IF($P71="III", (AVERAGE('Série Encadeada'!G69:G71)/AVERAGE('Série Encadeada'!G65:G67)-1)*100, (AVERAGE('Série Encadeada'!G68:G71)/AVERAGE('Série Encadeada'!G64:G67)-1)*100 ) ) )</f>
        <v>-0.76895965845705794</v>
      </c>
      <c r="H71" s="177">
        <f>IF(  $P71="I", ('Série Encadeada'!H71/'Série Encadeada'!H67-1)*100,  IF($P71="II", (AVERAGE('Série Encadeada'!H70:H71)/AVERAGE('Série Encadeada'!H66:H67)-1)*100,  IF($P71="III", (AVERAGE('Série Encadeada'!H69:H71)/AVERAGE('Série Encadeada'!H65:H67)-1)*100, (AVERAGE('Série Encadeada'!H68:H71)/AVERAGE('Série Encadeada'!H64:H67)-1)*100 ) ) )</f>
        <v>2.9421105554769955</v>
      </c>
      <c r="I71" s="177">
        <f>IF(  $P71="I", ('Série Encadeada'!I71/'Série Encadeada'!I67-1)*100,  IF($P71="II", (AVERAGE('Série Encadeada'!I70:I71)/AVERAGE('Série Encadeada'!I66:I67)-1)*100,  IF($P71="III", (AVERAGE('Série Encadeada'!I69:I71)/AVERAGE('Série Encadeada'!I65:I67)-1)*100, (AVERAGE('Série Encadeada'!I68:I71)/AVERAGE('Série Encadeada'!I64:I67)-1)*100 ) ) )</f>
        <v>-1.6442095573077076</v>
      </c>
      <c r="J71" s="177">
        <f>IF(  $P71="I", ('Série Encadeada'!J71/'Série Encadeada'!J67-1)*100,  IF($P71="II", (AVERAGE('Série Encadeada'!J70:J71)/AVERAGE('Série Encadeada'!J66:J67)-1)*100,  IF($P71="III", (AVERAGE('Série Encadeada'!J69:J71)/AVERAGE('Série Encadeada'!J65:J67)-1)*100, (AVERAGE('Série Encadeada'!J68:J71)/AVERAGE('Série Encadeada'!J64:J67)-1)*100 ) ) )</f>
        <v>1.7672542867581686</v>
      </c>
      <c r="K71" s="177">
        <f>IF(  $P71="I", ('Série Encadeada'!K71/'Série Encadeada'!K67-1)*100,  IF($P71="II", (AVERAGE('Série Encadeada'!K70:K71)/AVERAGE('Série Encadeada'!K66:K67)-1)*100,  IF($P71="III", (AVERAGE('Série Encadeada'!K69:K71)/AVERAGE('Série Encadeada'!K65:K67)-1)*100, (AVERAGE('Série Encadeada'!K68:K71)/AVERAGE('Série Encadeada'!K64:K67)-1)*100 ) ) )</f>
        <v>-0.26801265974992772</v>
      </c>
      <c r="L71" s="177">
        <f>IF(  $P71="I", ('Série Encadeada'!L71/'Série Encadeada'!L67-1)*100,  IF($P71="II", (AVERAGE('Série Encadeada'!L70:L71)/AVERAGE('Série Encadeada'!L66:L67)-1)*100,  IF($P71="III", (AVERAGE('Série Encadeada'!L69:L71)/AVERAGE('Série Encadeada'!L65:L67)-1)*100, (AVERAGE('Série Encadeada'!L68:L71)/AVERAGE('Série Encadeada'!L64:L67)-1)*100 ) ) )</f>
        <v>1.6190311504905353</v>
      </c>
      <c r="M71" s="177">
        <f>IF(  $P71="I", ('Série Encadeada'!M71/'Série Encadeada'!M67-1)*100,  IF($P71="II", (AVERAGE('Série Encadeada'!M70:M71)/AVERAGE('Série Encadeada'!M66:M67)-1)*100,  IF($P71="III", (AVERAGE('Série Encadeada'!M69:M71)/AVERAGE('Série Encadeada'!M65:M67)-1)*100, (AVERAGE('Série Encadeada'!M68:M71)/AVERAGE('Série Encadeada'!M64:M67)-1)*100 ) ) )</f>
        <v>1.2470085270371856</v>
      </c>
      <c r="N71" s="177">
        <f>IF(  $P71="I", ('Série Encadeada'!N71/'Série Encadeada'!N67-1)*100,  IF($P71="II", (AVERAGE('Série Encadeada'!N70:N71)/AVERAGE('Série Encadeada'!N66:N67)-1)*100,  IF($P71="III", (AVERAGE('Série Encadeada'!N69:N71)/AVERAGE('Série Encadeada'!N65:N67)-1)*100, (AVERAGE('Série Encadeada'!N68:N71)/AVERAGE('Série Encadeada'!N64:N67)-1)*100 ) ) )</f>
        <v>2.6922936543019693</v>
      </c>
      <c r="O71" s="177">
        <f>IF(  $P71="I", ('Série Encadeada'!O71/'Série Encadeada'!O67-1)*100,  IF($P71="II", (AVERAGE('Série Encadeada'!O70:O71)/AVERAGE('Série Encadeada'!O66:O67)-1)*100,  IF($P71="III", (AVERAGE('Série Encadeada'!O69:O71)/AVERAGE('Série Encadeada'!O65:O67)-1)*100, (AVERAGE('Série Encadeada'!O68:O71)/AVERAGE('Série Encadeada'!O64:O67)-1)*100 ) ) )</f>
        <v>1.4237663011012369</v>
      </c>
      <c r="P71" s="165" t="s">
        <v>6</v>
      </c>
      <c r="Q71" s="165"/>
    </row>
    <row r="72" spans="1:19" s="85" customFormat="1" ht="12.75" customHeight="1" x14ac:dyDescent="0.2">
      <c r="A72" s="191" t="s">
        <v>126</v>
      </c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</row>
    <row r="73" spans="1:19" s="85" customFormat="1" ht="15" customHeight="1" x14ac:dyDescent="0.2">
      <c r="A73" s="191" t="s">
        <v>117</v>
      </c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</row>
    <row r="74" spans="1:19" s="85" customFormat="1" ht="15.75" customHeight="1" x14ac:dyDescent="0.2">
      <c r="A74" s="192" t="s">
        <v>121</v>
      </c>
      <c r="B74" s="192"/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192"/>
      <c r="N74" s="192"/>
      <c r="O74" s="192"/>
    </row>
    <row r="75" spans="1:19" s="85" customFormat="1" ht="16.5" customHeight="1" x14ac:dyDescent="0.2">
      <c r="A75" s="192"/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</row>
    <row r="76" spans="1:19" s="85" customFormat="1" ht="12.75" customHeight="1" x14ac:dyDescent="0.2">
      <c r="C76" s="73"/>
      <c r="D76" s="73"/>
      <c r="E76" s="73"/>
      <c r="F76" s="73"/>
      <c r="G76" s="73"/>
      <c r="H76" s="88"/>
      <c r="I76" s="88"/>
      <c r="J76" s="73"/>
      <c r="K76" s="132"/>
      <c r="L76" s="88"/>
    </row>
    <row r="77" spans="1:19" s="85" customFormat="1" ht="12.75" customHeight="1" x14ac:dyDescent="0.2">
      <c r="C77" s="73"/>
      <c r="D77" s="73"/>
      <c r="E77" s="73"/>
      <c r="F77" s="73"/>
      <c r="G77" s="73"/>
      <c r="H77" s="88"/>
      <c r="I77" s="88"/>
      <c r="J77" s="73"/>
      <c r="K77" s="132"/>
      <c r="L77" s="88"/>
    </row>
    <row r="78" spans="1:19" s="85" customFormat="1" ht="12.75" customHeight="1" x14ac:dyDescent="0.2">
      <c r="C78" s="73"/>
      <c r="D78" s="73"/>
      <c r="E78" s="73"/>
      <c r="F78" s="73"/>
      <c r="G78" s="73"/>
      <c r="H78" s="88"/>
      <c r="I78" s="88"/>
      <c r="J78" s="73"/>
      <c r="K78" s="132"/>
      <c r="L78" s="88"/>
    </row>
    <row r="79" spans="1:19" s="85" customFormat="1" ht="12.75" customHeight="1" x14ac:dyDescent="0.2">
      <c r="C79" s="73"/>
      <c r="D79" s="73"/>
      <c r="E79" s="73"/>
      <c r="F79" s="73"/>
      <c r="G79" s="73"/>
      <c r="H79" s="88"/>
      <c r="I79" s="88"/>
      <c r="J79" s="73"/>
      <c r="K79" s="73"/>
      <c r="L79" s="88"/>
    </row>
    <row r="80" spans="1:19" s="85" customFormat="1" ht="12.75" customHeight="1" x14ac:dyDescent="0.2">
      <c r="C80" s="73"/>
      <c r="D80" s="73"/>
      <c r="E80" s="73"/>
      <c r="F80" s="73"/>
      <c r="G80" s="73"/>
      <c r="H80" s="73"/>
      <c r="I80" s="73"/>
      <c r="J80" s="73"/>
      <c r="K80" s="73"/>
      <c r="L80" s="73"/>
    </row>
    <row r="81" spans="3:12" s="85" customFormat="1" ht="12.75" customHeight="1" x14ac:dyDescent="0.2">
      <c r="C81" s="73"/>
      <c r="D81" s="73"/>
      <c r="E81" s="73"/>
      <c r="F81" s="73"/>
      <c r="G81" s="73"/>
      <c r="H81" s="73"/>
      <c r="I81" s="73"/>
      <c r="J81" s="73"/>
      <c r="K81" s="73"/>
      <c r="L81" s="73"/>
    </row>
    <row r="82" spans="3:12" s="85" customFormat="1" ht="12.75" customHeight="1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</row>
    <row r="83" spans="3:12" s="85" customFormat="1" ht="12.75" customHeight="1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</row>
    <row r="84" spans="3:12" s="85" customFormat="1" ht="12.75" customHeight="1" x14ac:dyDescent="0.2">
      <c r="C84" s="73"/>
      <c r="D84" s="73"/>
      <c r="E84" s="73"/>
      <c r="F84" s="73"/>
      <c r="G84" s="73"/>
      <c r="H84" s="73"/>
      <c r="I84" s="73"/>
      <c r="J84" s="73"/>
      <c r="K84" s="73"/>
      <c r="L84" s="73"/>
    </row>
    <row r="85" spans="3:12" s="85" customFormat="1" ht="12.75" customHeight="1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</row>
    <row r="86" spans="3:12" s="85" customFormat="1" ht="12.75" customHeight="1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</row>
    <row r="87" spans="3:12" s="85" customFormat="1" ht="12.75" customHeight="1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</row>
    <row r="88" spans="3:12" s="85" customFormat="1" ht="12.75" customHeight="1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</row>
    <row r="89" spans="3:12" s="85" customFormat="1" ht="12.75" customHeight="1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</row>
    <row r="90" spans="3:12" s="85" customFormat="1" ht="12.75" customHeight="1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</row>
    <row r="91" spans="3:12" s="85" customFormat="1" ht="12.75" customHeight="1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</row>
    <row r="92" spans="3:12" s="85" customFormat="1" ht="12.75" customHeight="1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</row>
    <row r="93" spans="3:12" s="85" customFormat="1" ht="12.75" customHeight="1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</row>
    <row r="94" spans="3:12" s="85" customFormat="1" ht="12.75" customHeight="1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</row>
    <row r="95" spans="3:12" s="85" customFormat="1" ht="12.75" customHeight="1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</row>
    <row r="96" spans="3:12" s="85" customFormat="1" ht="12.75" customHeight="1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</row>
    <row r="97" spans="3:12" s="85" customFormat="1" ht="12.75" customHeight="1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</row>
    <row r="98" spans="3:12" s="85" customFormat="1" ht="12.95" customHeight="1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</row>
    <row r="99" spans="3:12" s="85" customFormat="1" ht="12.95" customHeight="1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</row>
    <row r="100" spans="3:12" s="85" customFormat="1" ht="12.95" customHeight="1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</row>
    <row r="101" spans="3:12" s="85" customFormat="1" ht="12.95" customHeight="1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</row>
    <row r="102" spans="3:12" s="85" customFormat="1" ht="12.95" customHeight="1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</row>
    <row r="103" spans="3:12" s="85" customFormat="1" ht="12.95" customHeight="1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</row>
    <row r="104" spans="3:12" s="85" customFormat="1" ht="12.95" customHeight="1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</row>
    <row r="105" spans="3:12" ht="12.95" customHeight="1" x14ac:dyDescent="0.2"/>
    <row r="106" spans="3:12" ht="12.95" customHeight="1" x14ac:dyDescent="0.2"/>
    <row r="107" spans="3:12" ht="12.95" customHeight="1" x14ac:dyDescent="0.2"/>
    <row r="108" spans="3:12" ht="12.95" customHeight="1" x14ac:dyDescent="0.2"/>
    <row r="109" spans="3:12" ht="12.95" customHeight="1" x14ac:dyDescent="0.2"/>
    <row r="110" spans="3:12" ht="12.95" customHeight="1" x14ac:dyDescent="0.2"/>
    <row r="111" spans="3:12" ht="12.95" customHeight="1" x14ac:dyDescent="0.2"/>
    <row r="112" spans="3: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</sheetData>
  <mergeCells count="12">
    <mergeCell ref="A72:O72"/>
    <mergeCell ref="A73:O73"/>
    <mergeCell ref="A74:O75"/>
    <mergeCell ref="A1:N1"/>
    <mergeCell ref="A2:O2"/>
    <mergeCell ref="A3:A4"/>
    <mergeCell ref="B3:B4"/>
    <mergeCell ref="C3:G3"/>
    <mergeCell ref="H3:L3"/>
    <mergeCell ref="M3:M4"/>
    <mergeCell ref="N3:N4"/>
    <mergeCell ref="O3:O4"/>
  </mergeCells>
  <phoneticPr fontId="2" type="noConversion"/>
  <hyperlinks>
    <hyperlink ref="O1" location="Menu!A1" display="VOLTAR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0"/>
  <sheetViews>
    <sheetView showGridLines="0" zoomScaleNormal="100" workbookViewId="0">
      <pane xSplit="1" ySplit="4" topLeftCell="B35" activePane="bottomRight" state="frozen"/>
      <selection sqref="A1:N1"/>
      <selection pane="topRight" sqref="A1:N1"/>
      <selection pane="bottomLeft" sqref="A1:N1"/>
      <selection pane="bottomRight" activeCell="J70" sqref="J70"/>
    </sheetView>
  </sheetViews>
  <sheetFormatPr defaultColWidth="9.28515625" defaultRowHeight="11.25" x14ac:dyDescent="0.2"/>
  <cols>
    <col min="1" max="2" width="12.7109375" style="102" customWidth="1"/>
    <col min="3" max="12" width="11.7109375" style="101" customWidth="1"/>
    <col min="13" max="15" width="12.7109375" style="102" customWidth="1"/>
    <col min="16" max="18" width="9.28515625" style="102"/>
    <col min="19" max="19" width="10" style="102" bestFit="1" customWidth="1"/>
    <col min="20" max="20" width="9.28515625" style="102"/>
    <col min="21" max="21" width="12.28515625" style="102" customWidth="1"/>
    <col min="22" max="16384" width="9.28515625" style="102"/>
  </cols>
  <sheetData>
    <row r="1" spans="1:36" s="1" customFormat="1" ht="30" customHeight="1" x14ac:dyDescent="0.2">
      <c r="A1" s="193" t="s">
        <v>77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3" t="s">
        <v>111</v>
      </c>
    </row>
    <row r="2" spans="1:36" s="1" customFormat="1" ht="12.75" customHeight="1" x14ac:dyDescent="0.2">
      <c r="A2" s="195" t="s">
        <v>16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7"/>
    </row>
    <row r="3" spans="1:36" s="1" customFormat="1" ht="12.75" customHeight="1" x14ac:dyDescent="0.2">
      <c r="A3" s="198" t="s">
        <v>118</v>
      </c>
      <c r="B3" s="198" t="s">
        <v>17</v>
      </c>
      <c r="C3" s="200" t="s">
        <v>10</v>
      </c>
      <c r="D3" s="201"/>
      <c r="E3" s="201"/>
      <c r="F3" s="201"/>
      <c r="G3" s="202"/>
      <c r="H3" s="200" t="s">
        <v>11</v>
      </c>
      <c r="I3" s="201"/>
      <c r="J3" s="201"/>
      <c r="K3" s="201"/>
      <c r="L3" s="202"/>
      <c r="M3" s="198" t="s">
        <v>0</v>
      </c>
      <c r="N3" s="198" t="s">
        <v>3</v>
      </c>
      <c r="O3" s="198" t="s">
        <v>1</v>
      </c>
    </row>
    <row r="4" spans="1:36" s="1" customFormat="1" ht="30" customHeight="1" x14ac:dyDescent="0.2">
      <c r="A4" s="199"/>
      <c r="B4" s="199"/>
      <c r="C4" s="35" t="s">
        <v>18</v>
      </c>
      <c r="D4" s="35" t="s">
        <v>19</v>
      </c>
      <c r="E4" s="35" t="s">
        <v>21</v>
      </c>
      <c r="F4" s="35" t="s">
        <v>20</v>
      </c>
      <c r="G4" s="3" t="s">
        <v>2</v>
      </c>
      <c r="H4" s="35" t="s">
        <v>115</v>
      </c>
      <c r="I4" s="35" t="s">
        <v>22</v>
      </c>
      <c r="J4" s="35" t="s">
        <v>116</v>
      </c>
      <c r="K4" s="35" t="s">
        <v>23</v>
      </c>
      <c r="L4" s="3" t="s">
        <v>2</v>
      </c>
      <c r="M4" s="199"/>
      <c r="N4" s="199"/>
      <c r="O4" s="199"/>
    </row>
    <row r="5" spans="1:36" s="85" customFormat="1" ht="12.95" customHeight="1" x14ac:dyDescent="0.2">
      <c r="A5" s="4" t="s">
        <v>12</v>
      </c>
      <c r="B5" s="5">
        <v>100.478373080547</v>
      </c>
      <c r="C5" s="6">
        <v>101.730147737691</v>
      </c>
      <c r="D5" s="6">
        <v>98.575150466894399</v>
      </c>
      <c r="E5" s="6">
        <v>93.360188162121304</v>
      </c>
      <c r="F5" s="6">
        <v>99.358187550368498</v>
      </c>
      <c r="G5" s="7">
        <v>98.400055690621599</v>
      </c>
      <c r="H5" s="6">
        <v>98.216859989505195</v>
      </c>
      <c r="I5" s="6">
        <v>100.99656884263401</v>
      </c>
      <c r="J5" s="6">
        <v>98.864202000626094</v>
      </c>
      <c r="K5" s="6">
        <v>99.525116486933598</v>
      </c>
      <c r="L5" s="7">
        <v>98.958411747524295</v>
      </c>
      <c r="M5" s="5">
        <v>98.110864011862205</v>
      </c>
      <c r="N5" s="8">
        <v>97.323185780420701</v>
      </c>
      <c r="O5" s="5">
        <v>97.920644694700997</v>
      </c>
      <c r="P5" s="99"/>
      <c r="Q5" s="103"/>
      <c r="R5" s="104"/>
      <c r="S5" s="104"/>
      <c r="T5" s="86"/>
      <c r="U5" s="105"/>
      <c r="V5" s="106"/>
      <c r="W5" s="106"/>
      <c r="X5" s="106"/>
      <c r="Y5" s="106"/>
      <c r="Z5" s="104"/>
    </row>
    <row r="6" spans="1:36" s="85" customFormat="1" ht="12.95" customHeight="1" x14ac:dyDescent="0.2">
      <c r="A6" s="4" t="s">
        <v>13</v>
      </c>
      <c r="B6" s="5">
        <v>96.664557188581796</v>
      </c>
      <c r="C6" s="6">
        <v>95.104241309255698</v>
      </c>
      <c r="D6" s="6">
        <v>99.282409985555503</v>
      </c>
      <c r="E6" s="6">
        <v>97.983184665598301</v>
      </c>
      <c r="F6" s="6">
        <v>100.425150223047</v>
      </c>
      <c r="G6" s="7">
        <v>98.727231206064403</v>
      </c>
      <c r="H6" s="6">
        <v>100.230089363733</v>
      </c>
      <c r="I6" s="6">
        <v>98.695958361460896</v>
      </c>
      <c r="J6" s="6">
        <v>99.638553770767004</v>
      </c>
      <c r="K6" s="6">
        <v>99.765394349046304</v>
      </c>
      <c r="L6" s="7">
        <v>99.815953787430601</v>
      </c>
      <c r="M6" s="5">
        <v>99.704146701814196</v>
      </c>
      <c r="N6" s="8">
        <v>100.044876821183</v>
      </c>
      <c r="O6" s="5">
        <v>99.758283004621106</v>
      </c>
      <c r="P6" s="99"/>
      <c r="Q6" s="103"/>
      <c r="R6" s="104"/>
      <c r="S6" s="104"/>
      <c r="T6" s="154"/>
      <c r="U6" s="105"/>
      <c r="V6" s="104"/>
      <c r="W6" s="104"/>
      <c r="X6" s="104"/>
      <c r="Y6" s="104"/>
      <c r="Z6" s="104"/>
      <c r="AA6" s="86"/>
      <c r="AB6" s="86"/>
      <c r="AC6" s="86"/>
      <c r="AD6" s="86"/>
      <c r="AE6" s="86"/>
      <c r="AF6" s="86"/>
      <c r="AG6" s="86"/>
      <c r="AH6" s="86"/>
      <c r="AI6" s="86"/>
      <c r="AJ6" s="86"/>
    </row>
    <row r="7" spans="1:36" s="85" customFormat="1" ht="12.95" customHeight="1" x14ac:dyDescent="0.2">
      <c r="A7" s="4" t="s">
        <v>14</v>
      </c>
      <c r="B7" s="5">
        <v>102.958092564157</v>
      </c>
      <c r="C7" s="6">
        <v>99.252755094756097</v>
      </c>
      <c r="D7" s="6">
        <v>100.05705595433599</v>
      </c>
      <c r="E7" s="6">
        <v>104.815032348586</v>
      </c>
      <c r="F7" s="6">
        <v>100.02126043048899</v>
      </c>
      <c r="G7" s="7">
        <v>100.535722714847</v>
      </c>
      <c r="H7" s="6">
        <v>101.61531393670001</v>
      </c>
      <c r="I7" s="6">
        <v>100.206686643453</v>
      </c>
      <c r="J7" s="6">
        <v>100.66224875695301</v>
      </c>
      <c r="K7" s="6">
        <v>100.058623933132</v>
      </c>
      <c r="L7" s="7">
        <v>100.6931609409</v>
      </c>
      <c r="M7" s="5">
        <v>100.96888690813201</v>
      </c>
      <c r="N7" s="8">
        <v>100.242454469861</v>
      </c>
      <c r="O7" s="5">
        <v>100.962807571429</v>
      </c>
      <c r="P7" s="99"/>
      <c r="Q7" s="103"/>
      <c r="R7" s="104"/>
      <c r="S7" s="104"/>
      <c r="T7" s="154"/>
      <c r="U7" s="105"/>
      <c r="V7" s="104"/>
      <c r="W7" s="104"/>
      <c r="X7" s="104"/>
      <c r="Y7" s="104"/>
      <c r="Z7" s="104"/>
    </row>
    <row r="8" spans="1:36" s="85" customFormat="1" ht="12.95" customHeight="1" x14ac:dyDescent="0.2">
      <c r="A8" s="4" t="s">
        <v>15</v>
      </c>
      <c r="B8" s="107">
        <v>100.045295145067</v>
      </c>
      <c r="C8" s="88">
        <v>103.79749381980599</v>
      </c>
      <c r="D8" s="88">
        <v>102.011936648903</v>
      </c>
      <c r="E8" s="88">
        <v>103.995092287639</v>
      </c>
      <c r="F8" s="88">
        <v>100.111097968132</v>
      </c>
      <c r="G8" s="89">
        <v>102.316797205562</v>
      </c>
      <c r="H8" s="88">
        <v>99.805657376641093</v>
      </c>
      <c r="I8" s="88">
        <v>99.234029585493502</v>
      </c>
      <c r="J8" s="88">
        <v>100.999697343408</v>
      </c>
      <c r="K8" s="88">
        <v>100.49296690604901</v>
      </c>
      <c r="L8" s="89">
        <v>100.635628565815</v>
      </c>
      <c r="M8" s="87">
        <v>101.108748922423</v>
      </c>
      <c r="N8" s="86">
        <v>102.371971182942</v>
      </c>
      <c r="O8" s="87">
        <v>101.25016260558</v>
      </c>
      <c r="P8" s="99"/>
      <c r="Q8" s="103"/>
      <c r="R8" s="104"/>
      <c r="S8" s="104"/>
      <c r="T8" s="154"/>
      <c r="U8" s="105"/>
      <c r="V8" s="104"/>
      <c r="W8" s="104"/>
      <c r="X8" s="104"/>
      <c r="Y8" s="104"/>
      <c r="Z8" s="104"/>
    </row>
    <row r="9" spans="1:36" s="85" customFormat="1" ht="12.95" customHeight="1" x14ac:dyDescent="0.2">
      <c r="A9" s="9" t="s">
        <v>72</v>
      </c>
      <c r="B9" s="10">
        <v>100.32557687423299</v>
      </c>
      <c r="C9" s="11">
        <v>107.932358111558</v>
      </c>
      <c r="D9" s="11">
        <v>103.024900353566</v>
      </c>
      <c r="E9" s="11">
        <v>108.356119153682</v>
      </c>
      <c r="F9" s="11">
        <v>99.600534562560497</v>
      </c>
      <c r="G9" s="12">
        <v>103.58880827256201</v>
      </c>
      <c r="H9" s="11">
        <v>100.60629792516301</v>
      </c>
      <c r="I9" s="11">
        <v>97.382445982297597</v>
      </c>
      <c r="J9" s="11">
        <v>101.199295151576</v>
      </c>
      <c r="K9" s="11">
        <v>100.20744871174</v>
      </c>
      <c r="L9" s="12">
        <v>100.515371293971</v>
      </c>
      <c r="M9" s="10">
        <v>101.35057972822899</v>
      </c>
      <c r="N9" s="13">
        <v>103.090561935154</v>
      </c>
      <c r="O9" s="10">
        <v>101.539476800705</v>
      </c>
      <c r="P9" s="99"/>
      <c r="Q9" s="103"/>
      <c r="R9" s="104"/>
      <c r="S9" s="104"/>
      <c r="T9" s="154"/>
      <c r="U9" s="105"/>
      <c r="V9" s="104"/>
      <c r="W9" s="104"/>
      <c r="X9" s="104"/>
      <c r="Y9" s="104"/>
      <c r="Z9" s="104"/>
    </row>
    <row r="10" spans="1:36" s="85" customFormat="1" ht="12.95" customHeight="1" x14ac:dyDescent="0.2">
      <c r="A10" s="9" t="s">
        <v>36</v>
      </c>
      <c r="B10" s="10">
        <v>97.246414992942604</v>
      </c>
      <c r="C10" s="11">
        <v>112.12865590683499</v>
      </c>
      <c r="D10" s="11">
        <v>101.579625112663</v>
      </c>
      <c r="E10" s="11">
        <v>111.053762841048</v>
      </c>
      <c r="F10" s="11">
        <v>96.877796858975003</v>
      </c>
      <c r="G10" s="12">
        <v>103.147653839851</v>
      </c>
      <c r="H10" s="11">
        <v>100.82534156012299</v>
      </c>
      <c r="I10" s="11">
        <v>97.817183094883703</v>
      </c>
      <c r="J10" s="11">
        <v>101.563598282643</v>
      </c>
      <c r="K10" s="11">
        <v>101.135508448599</v>
      </c>
      <c r="L10" s="12">
        <v>101.183260814484</v>
      </c>
      <c r="M10" s="10">
        <v>101.068118253751</v>
      </c>
      <c r="N10" s="13">
        <v>101.630731772831</v>
      </c>
      <c r="O10" s="10">
        <v>101.17315728635501</v>
      </c>
      <c r="P10" s="99"/>
      <c r="Q10" s="103"/>
      <c r="R10" s="104"/>
      <c r="S10" s="104"/>
      <c r="T10" s="154"/>
      <c r="U10" s="105"/>
      <c r="V10" s="104"/>
      <c r="W10" s="104"/>
      <c r="X10" s="104"/>
      <c r="Y10" s="104"/>
      <c r="Z10" s="104"/>
    </row>
    <row r="11" spans="1:36" s="85" customFormat="1" ht="12.95" customHeight="1" x14ac:dyDescent="0.2">
      <c r="A11" s="9" t="s">
        <v>48</v>
      </c>
      <c r="B11" s="10">
        <v>92.418409424781302</v>
      </c>
      <c r="C11" s="11">
        <v>106.207878014691</v>
      </c>
      <c r="D11" s="11">
        <v>100.866951359922</v>
      </c>
      <c r="E11" s="11">
        <v>119.244442757508</v>
      </c>
      <c r="F11" s="11">
        <v>94.914669108340505</v>
      </c>
      <c r="G11" s="12">
        <v>103.17743968484299</v>
      </c>
      <c r="H11" s="11">
        <v>101.256288903946</v>
      </c>
      <c r="I11" s="11">
        <v>98.368342766662494</v>
      </c>
      <c r="J11" s="11">
        <v>102.356796117464</v>
      </c>
      <c r="K11" s="11">
        <v>101.860160477756</v>
      </c>
      <c r="L11" s="12">
        <v>101.89607999202499</v>
      </c>
      <c r="M11" s="10">
        <v>101.672410355369</v>
      </c>
      <c r="N11" s="13">
        <v>101.242560986187</v>
      </c>
      <c r="O11" s="10">
        <v>101.690787016309</v>
      </c>
      <c r="P11" s="99"/>
      <c r="Q11" s="103"/>
      <c r="R11" s="104"/>
      <c r="S11" s="104"/>
      <c r="T11" s="154"/>
      <c r="U11" s="105"/>
      <c r="V11" s="104"/>
      <c r="W11" s="104"/>
      <c r="X11" s="104"/>
      <c r="Y11" s="104"/>
      <c r="Z11" s="104"/>
    </row>
    <row r="12" spans="1:36" s="85" customFormat="1" ht="12.95" customHeight="1" x14ac:dyDescent="0.2">
      <c r="A12" s="9" t="s">
        <v>60</v>
      </c>
      <c r="B12" s="91">
        <v>102.053450461521</v>
      </c>
      <c r="C12" s="92">
        <v>119.338568023005</v>
      </c>
      <c r="D12" s="92">
        <v>103.651437842001</v>
      </c>
      <c r="E12" s="92">
        <v>118.628703270869</v>
      </c>
      <c r="F12" s="92">
        <v>96.162591090522497</v>
      </c>
      <c r="G12" s="93">
        <v>106.130138176617</v>
      </c>
      <c r="H12" s="92">
        <v>105.62289350575</v>
      </c>
      <c r="I12" s="92">
        <v>103.231532437594</v>
      </c>
      <c r="J12" s="92">
        <v>103.303756902337</v>
      </c>
      <c r="K12" s="92">
        <v>102.842387708812</v>
      </c>
      <c r="L12" s="93">
        <v>103.570992592883</v>
      </c>
      <c r="M12" s="91">
        <v>104.252289623715</v>
      </c>
      <c r="N12" s="94">
        <v>103.622622648598</v>
      </c>
      <c r="O12" s="91">
        <v>104.13005505840501</v>
      </c>
      <c r="P12" s="99"/>
      <c r="Q12" s="103"/>
      <c r="R12" s="104"/>
      <c r="S12" s="104"/>
      <c r="T12" s="154"/>
      <c r="U12" s="105"/>
      <c r="V12" s="104"/>
      <c r="W12" s="104"/>
      <c r="X12" s="104"/>
      <c r="Y12" s="104"/>
      <c r="Z12" s="104"/>
    </row>
    <row r="13" spans="1:36" s="85" customFormat="1" ht="12.95" customHeight="1" x14ac:dyDescent="0.2">
      <c r="A13" s="14" t="s">
        <v>24</v>
      </c>
      <c r="B13" s="87">
        <v>113.274958202793</v>
      </c>
      <c r="C13" s="88">
        <v>119.496487405119</v>
      </c>
      <c r="D13" s="88">
        <v>103.495282305839</v>
      </c>
      <c r="E13" s="88">
        <v>114.293791590184</v>
      </c>
      <c r="F13" s="88">
        <v>100.07349471587401</v>
      </c>
      <c r="G13" s="89">
        <v>105.87833924733501</v>
      </c>
      <c r="H13" s="88">
        <v>109.94192282362501</v>
      </c>
      <c r="I13" s="88">
        <v>106.67746410774301</v>
      </c>
      <c r="J13" s="88">
        <v>104.01275377629401</v>
      </c>
      <c r="K13" s="88">
        <v>107.03169770386199</v>
      </c>
      <c r="L13" s="89">
        <v>105.281438898023</v>
      </c>
      <c r="M13" s="87">
        <v>106.31660753751601</v>
      </c>
      <c r="N13" s="86">
        <v>105.112751533957</v>
      </c>
      <c r="O13" s="87">
        <v>106.07421492756301</v>
      </c>
      <c r="P13" s="99"/>
      <c r="Q13" s="103"/>
      <c r="R13" s="104"/>
      <c r="S13" s="104"/>
      <c r="T13" s="154"/>
      <c r="U13" s="105"/>
      <c r="V13" s="104"/>
      <c r="W13" s="104"/>
      <c r="X13" s="104"/>
      <c r="Y13" s="104"/>
      <c r="Z13" s="104"/>
    </row>
    <row r="14" spans="1:36" s="85" customFormat="1" ht="12.95" customHeight="1" x14ac:dyDescent="0.2">
      <c r="A14" s="14" t="s">
        <v>37</v>
      </c>
      <c r="B14" s="87">
        <v>112.835268645803</v>
      </c>
      <c r="C14" s="88">
        <v>120.22816102875601</v>
      </c>
      <c r="D14" s="88">
        <v>106.05723875964</v>
      </c>
      <c r="E14" s="88">
        <v>122.28000255569</v>
      </c>
      <c r="F14" s="88">
        <v>102.451968989116</v>
      </c>
      <c r="G14" s="89">
        <v>108.869951078585</v>
      </c>
      <c r="H14" s="88">
        <v>111.684141733476</v>
      </c>
      <c r="I14" s="88">
        <v>107.26694716725299</v>
      </c>
      <c r="J14" s="88">
        <v>105.557735348196</v>
      </c>
      <c r="K14" s="88">
        <v>104.633012897068</v>
      </c>
      <c r="L14" s="89">
        <v>106.40705688185599</v>
      </c>
      <c r="M14" s="87">
        <v>107.915287769351</v>
      </c>
      <c r="N14" s="86">
        <v>106.350567983505</v>
      </c>
      <c r="O14" s="87">
        <v>107.726361346673</v>
      </c>
      <c r="P14" s="99"/>
      <c r="Q14" s="103"/>
      <c r="R14" s="104"/>
      <c r="S14" s="104"/>
      <c r="T14" s="154"/>
      <c r="U14" s="105"/>
      <c r="V14" s="104"/>
      <c r="W14" s="104"/>
      <c r="X14" s="104"/>
      <c r="Y14" s="104"/>
      <c r="Z14" s="104"/>
    </row>
    <row r="15" spans="1:36" s="85" customFormat="1" ht="12.95" customHeight="1" x14ac:dyDescent="0.2">
      <c r="A15" s="14" t="s">
        <v>49</v>
      </c>
      <c r="B15" s="87">
        <v>105.440364051489</v>
      </c>
      <c r="C15" s="88">
        <v>126.159275224054</v>
      </c>
      <c r="D15" s="88">
        <v>109.94005549376401</v>
      </c>
      <c r="E15" s="88">
        <v>116.278007976567</v>
      </c>
      <c r="F15" s="88">
        <v>104.949996669821</v>
      </c>
      <c r="G15" s="89">
        <v>111.370046614312</v>
      </c>
      <c r="H15" s="88">
        <v>115.09846916767501</v>
      </c>
      <c r="I15" s="88">
        <v>109.547647462586</v>
      </c>
      <c r="J15" s="88">
        <v>106.75138797698</v>
      </c>
      <c r="K15" s="88">
        <v>105.55934233927201</v>
      </c>
      <c r="L15" s="89">
        <v>107.96778668683601</v>
      </c>
      <c r="M15" s="87">
        <v>108.78307701367</v>
      </c>
      <c r="N15" s="86">
        <v>109.54701494224599</v>
      </c>
      <c r="O15" s="87">
        <v>108.927132822923</v>
      </c>
      <c r="P15" s="99"/>
      <c r="Q15" s="103"/>
      <c r="R15" s="104"/>
      <c r="S15" s="104"/>
      <c r="T15" s="154"/>
      <c r="U15" s="105"/>
      <c r="V15" s="104"/>
      <c r="W15" s="104"/>
      <c r="X15" s="104"/>
      <c r="Y15" s="104"/>
      <c r="Z15" s="104"/>
    </row>
    <row r="16" spans="1:36" s="85" customFormat="1" ht="12.95" customHeight="1" x14ac:dyDescent="0.2">
      <c r="A16" s="14" t="s">
        <v>61</v>
      </c>
      <c r="B16" s="87">
        <v>108.248826960118</v>
      </c>
      <c r="C16" s="88">
        <v>129.324614122128</v>
      </c>
      <c r="D16" s="88">
        <v>109.792079750094</v>
      </c>
      <c r="E16" s="88">
        <v>119.18905437011399</v>
      </c>
      <c r="F16" s="88">
        <v>103.697643397001</v>
      </c>
      <c r="G16" s="89">
        <v>111.732631856075</v>
      </c>
      <c r="H16" s="88">
        <v>115.324420337798</v>
      </c>
      <c r="I16" s="88">
        <v>109.962790362045</v>
      </c>
      <c r="J16" s="88">
        <v>107.738898531253</v>
      </c>
      <c r="K16" s="88">
        <v>106.225688523497</v>
      </c>
      <c r="L16" s="89">
        <v>108.64360822229</v>
      </c>
      <c r="M16" s="87">
        <v>109.585341894942</v>
      </c>
      <c r="N16" s="86">
        <v>110.415369952063</v>
      </c>
      <c r="O16" s="87">
        <v>109.71954838864799</v>
      </c>
      <c r="P16" s="99"/>
      <c r="Q16" s="103"/>
      <c r="R16" s="104"/>
      <c r="S16" s="104"/>
      <c r="T16" s="154"/>
      <c r="U16" s="105"/>
      <c r="V16" s="104"/>
      <c r="W16" s="104"/>
      <c r="X16" s="104"/>
      <c r="Y16" s="104"/>
      <c r="Z16" s="104"/>
    </row>
    <row r="17" spans="1:26" s="85" customFormat="1" ht="12.95" customHeight="1" x14ac:dyDescent="0.2">
      <c r="A17" s="9" t="s">
        <v>25</v>
      </c>
      <c r="B17" s="10">
        <v>106.45888724923999</v>
      </c>
      <c r="C17" s="11">
        <v>130.38733799560501</v>
      </c>
      <c r="D17" s="11">
        <v>110.320206088993</v>
      </c>
      <c r="E17" s="11">
        <v>121.41589724722201</v>
      </c>
      <c r="F17" s="11">
        <v>103.908766836043</v>
      </c>
      <c r="G17" s="12">
        <v>112.620185295148</v>
      </c>
      <c r="H17" s="11">
        <v>114.928272388229</v>
      </c>
      <c r="I17" s="11">
        <v>111.37427508758699</v>
      </c>
      <c r="J17" s="11">
        <v>111.525571936576</v>
      </c>
      <c r="K17" s="11">
        <v>106.497943446875</v>
      </c>
      <c r="L17" s="12">
        <v>110.761223233945</v>
      </c>
      <c r="M17" s="10">
        <v>109.803085339107</v>
      </c>
      <c r="N17" s="13">
        <v>111.176527118653</v>
      </c>
      <c r="O17" s="10">
        <v>109.90430924464</v>
      </c>
      <c r="P17" s="99"/>
      <c r="Q17" s="103"/>
      <c r="R17" s="104"/>
      <c r="S17" s="104"/>
      <c r="T17" s="154"/>
      <c r="U17" s="105"/>
      <c r="V17" s="104"/>
      <c r="W17" s="104"/>
      <c r="X17" s="104"/>
      <c r="Y17" s="104"/>
      <c r="Z17" s="104"/>
    </row>
    <row r="18" spans="1:26" s="85" customFormat="1" ht="12.95" customHeight="1" x14ac:dyDescent="0.2">
      <c r="A18" s="9" t="s">
        <v>38</v>
      </c>
      <c r="B18" s="10">
        <v>112.049970106456</v>
      </c>
      <c r="C18" s="11">
        <v>133.886957264372</v>
      </c>
      <c r="D18" s="11">
        <v>111.755873634854</v>
      </c>
      <c r="E18" s="11">
        <v>122.824674475935</v>
      </c>
      <c r="F18" s="11">
        <v>104.404671068095</v>
      </c>
      <c r="G18" s="12">
        <v>113.868961905517</v>
      </c>
      <c r="H18" s="11">
        <v>117.906167846787</v>
      </c>
      <c r="I18" s="11">
        <v>112.04894148955201</v>
      </c>
      <c r="J18" s="11">
        <v>111.92896076972301</v>
      </c>
      <c r="K18" s="11">
        <v>106.62316587296201</v>
      </c>
      <c r="L18" s="12">
        <v>111.701999152254</v>
      </c>
      <c r="M18" s="10">
        <v>113.50403685950801</v>
      </c>
      <c r="N18" s="13">
        <v>115.173324030033</v>
      </c>
      <c r="O18" s="10">
        <v>113.74311180649499</v>
      </c>
      <c r="P18" s="99"/>
      <c r="Q18" s="103"/>
      <c r="R18" s="104"/>
      <c r="S18" s="104"/>
      <c r="T18" s="154"/>
      <c r="U18" s="105"/>
      <c r="V18" s="104"/>
      <c r="W18" s="104"/>
      <c r="X18" s="104"/>
      <c r="Y18" s="104"/>
      <c r="Z18" s="104"/>
    </row>
    <row r="19" spans="1:26" s="85" customFormat="1" ht="12.95" customHeight="1" x14ac:dyDescent="0.2">
      <c r="A19" s="9" t="s">
        <v>50</v>
      </c>
      <c r="B19" s="10">
        <v>111.422948505364</v>
      </c>
      <c r="C19" s="11">
        <v>137.31251729666999</v>
      </c>
      <c r="D19" s="11">
        <v>113.163841663537</v>
      </c>
      <c r="E19" s="11">
        <v>119.452008403023</v>
      </c>
      <c r="F19" s="11">
        <v>104.22161041266401</v>
      </c>
      <c r="G19" s="12">
        <v>114.768595353818</v>
      </c>
      <c r="H19" s="11">
        <v>117.57349547147599</v>
      </c>
      <c r="I19" s="11">
        <v>110.602358978156</v>
      </c>
      <c r="J19" s="11">
        <v>112.628193198434</v>
      </c>
      <c r="K19" s="11">
        <v>106.808873120691</v>
      </c>
      <c r="L19" s="12">
        <v>111.775820207435</v>
      </c>
      <c r="M19" s="10">
        <v>112.793615853101</v>
      </c>
      <c r="N19" s="13">
        <v>113.733596969423</v>
      </c>
      <c r="O19" s="10">
        <v>112.96842572345901</v>
      </c>
      <c r="P19" s="99"/>
      <c r="Q19" s="103"/>
      <c r="R19" s="104"/>
      <c r="S19" s="104"/>
      <c r="T19" s="154"/>
      <c r="U19" s="105"/>
      <c r="V19" s="104"/>
      <c r="W19" s="104"/>
      <c r="X19" s="104"/>
      <c r="Y19" s="104"/>
      <c r="Z19" s="104"/>
    </row>
    <row r="20" spans="1:26" s="85" customFormat="1" ht="12.95" customHeight="1" x14ac:dyDescent="0.2">
      <c r="A20" s="9" t="s">
        <v>62</v>
      </c>
      <c r="B20" s="91">
        <v>104.182673168123</v>
      </c>
      <c r="C20" s="92">
        <v>138.21312503068901</v>
      </c>
      <c r="D20" s="92">
        <v>113.362878135825</v>
      </c>
      <c r="E20" s="92">
        <v>124.097252181212</v>
      </c>
      <c r="F20" s="92">
        <v>105.951663645007</v>
      </c>
      <c r="G20" s="93">
        <v>115.65448300610301</v>
      </c>
      <c r="H20" s="92">
        <v>118.90752232030501</v>
      </c>
      <c r="I20" s="92">
        <v>111.260678546186</v>
      </c>
      <c r="J20" s="92">
        <v>113.72469721235299</v>
      </c>
      <c r="K20" s="92">
        <v>107.461387634874</v>
      </c>
      <c r="L20" s="93">
        <v>112.84800980713401</v>
      </c>
      <c r="M20" s="91">
        <v>113.09179471892701</v>
      </c>
      <c r="N20" s="94">
        <v>112.910980488223</v>
      </c>
      <c r="O20" s="91">
        <v>113.08500925504499</v>
      </c>
      <c r="P20" s="99"/>
      <c r="Q20" s="103"/>
      <c r="R20" s="104"/>
      <c r="S20" s="104"/>
      <c r="T20" s="154"/>
      <c r="U20" s="105"/>
      <c r="V20" s="104"/>
      <c r="W20" s="104"/>
      <c r="X20" s="104"/>
      <c r="Y20" s="104"/>
      <c r="Z20" s="104"/>
    </row>
    <row r="21" spans="1:26" s="85" customFormat="1" ht="12.95" customHeight="1" x14ac:dyDescent="0.2">
      <c r="A21" s="14" t="s">
        <v>26</v>
      </c>
      <c r="B21" s="87">
        <v>107.72707683118099</v>
      </c>
      <c r="C21" s="88">
        <v>146.155641829594</v>
      </c>
      <c r="D21" s="88">
        <v>113.239078740515</v>
      </c>
      <c r="E21" s="88">
        <v>125.491069124795</v>
      </c>
      <c r="F21" s="88">
        <v>105.728776577527</v>
      </c>
      <c r="G21" s="89">
        <v>116.064350974313</v>
      </c>
      <c r="H21" s="88">
        <v>122.268724339095</v>
      </c>
      <c r="I21" s="88">
        <v>113.38121407941701</v>
      </c>
      <c r="J21" s="88">
        <v>114.690504421922</v>
      </c>
      <c r="K21" s="88">
        <v>108.705473786789</v>
      </c>
      <c r="L21" s="89">
        <v>114.299570779435</v>
      </c>
      <c r="M21" s="87">
        <v>114.475637897025</v>
      </c>
      <c r="N21" s="86">
        <v>118.692024174213</v>
      </c>
      <c r="O21" s="87">
        <v>114.967771850543</v>
      </c>
      <c r="P21" s="99"/>
      <c r="Q21" s="103"/>
      <c r="R21" s="104"/>
      <c r="S21" s="104"/>
      <c r="T21" s="154"/>
      <c r="U21" s="105"/>
      <c r="V21" s="104"/>
      <c r="W21" s="104"/>
      <c r="X21" s="104"/>
      <c r="Y21" s="104"/>
      <c r="Z21" s="104"/>
    </row>
    <row r="22" spans="1:26" s="85" customFormat="1" ht="12.95" customHeight="1" x14ac:dyDescent="0.2">
      <c r="A22" s="14" t="s">
        <v>39</v>
      </c>
      <c r="B22" s="87">
        <v>119.730679462624</v>
      </c>
      <c r="C22" s="88">
        <v>150.922706787024</v>
      </c>
      <c r="D22" s="88">
        <v>113.109058826099</v>
      </c>
      <c r="E22" s="88">
        <v>121.692849779368</v>
      </c>
      <c r="F22" s="88">
        <v>104.963133055584</v>
      </c>
      <c r="G22" s="89">
        <v>116.55136282528299</v>
      </c>
      <c r="H22" s="88">
        <v>122.20606062137</v>
      </c>
      <c r="I22" s="88">
        <v>116.288719783229</v>
      </c>
      <c r="J22" s="88">
        <v>115.51269537610401</v>
      </c>
      <c r="K22" s="88">
        <v>109.52004030737599</v>
      </c>
      <c r="L22" s="89">
        <v>115.137862092025</v>
      </c>
      <c r="M22" s="87">
        <v>115.504512287723</v>
      </c>
      <c r="N22" s="86">
        <v>119.40243865431501</v>
      </c>
      <c r="O22" s="87">
        <v>116.049315891023</v>
      </c>
      <c r="P22" s="99"/>
      <c r="Q22" s="103"/>
      <c r="R22" s="104"/>
      <c r="S22" s="104"/>
      <c r="T22" s="154"/>
      <c r="U22" s="105"/>
      <c r="V22" s="104"/>
      <c r="W22" s="104"/>
      <c r="X22" s="104"/>
      <c r="Y22" s="104"/>
      <c r="Z22" s="104"/>
    </row>
    <row r="23" spans="1:26" s="85" customFormat="1" ht="12.95" customHeight="1" x14ac:dyDescent="0.2">
      <c r="A23" s="14" t="s">
        <v>51</v>
      </c>
      <c r="B23" s="87">
        <v>122.21384546105701</v>
      </c>
      <c r="C23" s="88">
        <v>149.27821892190599</v>
      </c>
      <c r="D23" s="88">
        <v>112.63734263997399</v>
      </c>
      <c r="E23" s="88">
        <v>124.25223934676001</v>
      </c>
      <c r="F23" s="88">
        <v>105.632705602111</v>
      </c>
      <c r="G23" s="89">
        <v>116.228614057871</v>
      </c>
      <c r="H23" s="88">
        <v>124.55468481263399</v>
      </c>
      <c r="I23" s="88">
        <v>117.21650927771201</v>
      </c>
      <c r="J23" s="88">
        <v>117.12059652665501</v>
      </c>
      <c r="K23" s="88">
        <v>110.468348135268</v>
      </c>
      <c r="L23" s="89">
        <v>116.606329210429</v>
      </c>
      <c r="M23" s="87">
        <v>116.83242059333401</v>
      </c>
      <c r="N23" s="86">
        <v>120.086394744063</v>
      </c>
      <c r="O23" s="87">
        <v>117.333342376724</v>
      </c>
      <c r="P23" s="99"/>
      <c r="Q23" s="103"/>
      <c r="R23" s="104"/>
      <c r="S23" s="104"/>
      <c r="T23" s="154"/>
      <c r="U23" s="105"/>
      <c r="V23" s="104"/>
      <c r="W23" s="104"/>
      <c r="X23" s="104"/>
      <c r="Y23" s="104"/>
      <c r="Z23" s="104"/>
    </row>
    <row r="24" spans="1:26" s="85" customFormat="1" ht="12.95" customHeight="1" x14ac:dyDescent="0.2">
      <c r="A24" s="14" t="s">
        <v>63</v>
      </c>
      <c r="B24" s="87">
        <v>119.607573524363</v>
      </c>
      <c r="C24" s="88">
        <v>151.89264665368901</v>
      </c>
      <c r="D24" s="88">
        <v>115.235654977886</v>
      </c>
      <c r="E24" s="88">
        <v>122.663390860688</v>
      </c>
      <c r="F24" s="88">
        <v>105.83295276825299</v>
      </c>
      <c r="G24" s="89">
        <v>117.510684073896</v>
      </c>
      <c r="H24" s="88">
        <v>128.27297251513099</v>
      </c>
      <c r="I24" s="88">
        <v>118.592724825871</v>
      </c>
      <c r="J24" s="88">
        <v>118.751843188151</v>
      </c>
      <c r="K24" s="88">
        <v>111.359852568157</v>
      </c>
      <c r="L24" s="89">
        <v>118.490205777344</v>
      </c>
      <c r="M24" s="87">
        <v>118.33478435337599</v>
      </c>
      <c r="N24" s="86">
        <v>122.237273734409</v>
      </c>
      <c r="O24" s="87">
        <v>118.92476754759799</v>
      </c>
      <c r="P24" s="99"/>
      <c r="Q24" s="103"/>
      <c r="R24" s="104"/>
      <c r="S24" s="104"/>
      <c r="T24" s="154"/>
      <c r="U24" s="105"/>
      <c r="V24" s="104"/>
      <c r="W24" s="104"/>
      <c r="X24" s="104"/>
      <c r="Y24" s="104"/>
      <c r="Z24" s="104"/>
    </row>
    <row r="25" spans="1:26" s="85" customFormat="1" ht="12.95" customHeight="1" x14ac:dyDescent="0.2">
      <c r="A25" s="9" t="s">
        <v>27</v>
      </c>
      <c r="B25" s="10">
        <v>107.523148742803</v>
      </c>
      <c r="C25" s="11">
        <v>158.16577071864</v>
      </c>
      <c r="D25" s="11">
        <v>119.407910958774</v>
      </c>
      <c r="E25" s="11">
        <v>127.370617887686</v>
      </c>
      <c r="F25" s="11">
        <v>124.625664647406</v>
      </c>
      <c r="G25" s="12">
        <v>124.126813295161</v>
      </c>
      <c r="H25" s="11">
        <v>129.22450789523799</v>
      </c>
      <c r="I25" s="11">
        <v>118.295624148223</v>
      </c>
      <c r="J25" s="11">
        <v>120.421923311532</v>
      </c>
      <c r="K25" s="11">
        <v>111.990421986527</v>
      </c>
      <c r="L25" s="12">
        <v>119.452844825233</v>
      </c>
      <c r="M25" s="10">
        <v>120.167589398389</v>
      </c>
      <c r="N25" s="13">
        <v>127.21062012029699</v>
      </c>
      <c r="O25" s="10">
        <v>121.049014502836</v>
      </c>
      <c r="P25" s="99"/>
      <c r="Q25" s="103"/>
      <c r="R25" s="104"/>
      <c r="S25" s="104"/>
      <c r="T25" s="154"/>
      <c r="U25" s="105"/>
      <c r="V25" s="104"/>
      <c r="W25" s="104"/>
      <c r="X25" s="104"/>
      <c r="Y25" s="104"/>
      <c r="Z25" s="104"/>
    </row>
    <row r="26" spans="1:26" s="85" customFormat="1" ht="12.95" customHeight="1" x14ac:dyDescent="0.2">
      <c r="A26" s="9" t="s">
        <v>40</v>
      </c>
      <c r="B26" s="10">
        <v>104.934613680906</v>
      </c>
      <c r="C26" s="11">
        <v>167.482643285253</v>
      </c>
      <c r="D26" s="11">
        <v>122.33771607422</v>
      </c>
      <c r="E26" s="11">
        <v>127.427572067505</v>
      </c>
      <c r="F26" s="11">
        <v>126.432597983888</v>
      </c>
      <c r="G26" s="12">
        <v>126.67584569759801</v>
      </c>
      <c r="H26" s="11">
        <v>131.55141966908801</v>
      </c>
      <c r="I26" s="11">
        <v>118.423631887707</v>
      </c>
      <c r="J26" s="11">
        <v>121.89647598598199</v>
      </c>
      <c r="K26" s="11">
        <v>112.249013450372</v>
      </c>
      <c r="L26" s="12">
        <v>120.80451487993101</v>
      </c>
      <c r="M26" s="10">
        <v>121.245638504319</v>
      </c>
      <c r="N26" s="13">
        <v>128.30692189739099</v>
      </c>
      <c r="O26" s="10">
        <v>122.204031701015</v>
      </c>
      <c r="P26" s="99"/>
      <c r="Q26" s="103"/>
      <c r="R26" s="104"/>
      <c r="S26" s="104"/>
      <c r="T26" s="154"/>
      <c r="U26" s="105"/>
      <c r="V26" s="104"/>
      <c r="W26" s="104"/>
      <c r="X26" s="104"/>
      <c r="Y26" s="104"/>
      <c r="Z26" s="104"/>
    </row>
    <row r="27" spans="1:26" s="85" customFormat="1" ht="12.95" customHeight="1" x14ac:dyDescent="0.2">
      <c r="A27" s="9" t="s">
        <v>52</v>
      </c>
      <c r="B27" s="10">
        <v>111.61883077704</v>
      </c>
      <c r="C27" s="11">
        <v>168.581003846691</v>
      </c>
      <c r="D27" s="11">
        <v>123.29106259170899</v>
      </c>
      <c r="E27" s="11">
        <v>128.909949102301</v>
      </c>
      <c r="F27" s="11">
        <v>126.433866905448</v>
      </c>
      <c r="G27" s="12">
        <v>127.654331955553</v>
      </c>
      <c r="H27" s="11">
        <v>133.14346225371401</v>
      </c>
      <c r="I27" s="11">
        <v>120.579708737159</v>
      </c>
      <c r="J27" s="11">
        <v>123.161278244024</v>
      </c>
      <c r="K27" s="11">
        <v>112.94023598554099</v>
      </c>
      <c r="L27" s="12">
        <v>121.99025247402599</v>
      </c>
      <c r="M27" s="10">
        <v>122.66375330038601</v>
      </c>
      <c r="N27" s="13">
        <v>129.54043685839301</v>
      </c>
      <c r="O27" s="10">
        <v>123.638446523347</v>
      </c>
      <c r="P27" s="99"/>
      <c r="Q27" s="103"/>
      <c r="R27" s="104"/>
      <c r="S27" s="104"/>
      <c r="T27" s="154"/>
      <c r="U27" s="105"/>
      <c r="V27" s="104"/>
      <c r="W27" s="104"/>
      <c r="X27" s="104"/>
      <c r="Y27" s="104"/>
      <c r="Z27" s="104"/>
    </row>
    <row r="28" spans="1:26" s="85" customFormat="1" ht="12.95" customHeight="1" x14ac:dyDescent="0.2">
      <c r="A28" s="9" t="s">
        <v>64</v>
      </c>
      <c r="B28" s="91">
        <v>116.646261309721</v>
      </c>
      <c r="C28" s="92">
        <v>181.431991612254</v>
      </c>
      <c r="D28" s="92">
        <v>124.54305341482799</v>
      </c>
      <c r="E28" s="92">
        <v>132.43124876556601</v>
      </c>
      <c r="F28" s="92">
        <v>126.264988467368</v>
      </c>
      <c r="G28" s="93">
        <v>129.570621669563</v>
      </c>
      <c r="H28" s="92">
        <v>137.15187819346599</v>
      </c>
      <c r="I28" s="92">
        <v>124.023509026087</v>
      </c>
      <c r="J28" s="92">
        <v>124.119831033415</v>
      </c>
      <c r="K28" s="92">
        <v>112.460084101432</v>
      </c>
      <c r="L28" s="93">
        <v>123.368791166961</v>
      </c>
      <c r="M28" s="91">
        <v>125.03650141083099</v>
      </c>
      <c r="N28" s="94">
        <v>133.186227755875</v>
      </c>
      <c r="O28" s="91">
        <v>126.142183146948</v>
      </c>
      <c r="P28" s="99"/>
      <c r="Q28" s="103"/>
      <c r="R28" s="104"/>
      <c r="S28" s="104"/>
      <c r="T28" s="154"/>
      <c r="U28" s="105"/>
      <c r="V28" s="104"/>
      <c r="W28" s="104"/>
      <c r="X28" s="104"/>
      <c r="Y28" s="104"/>
      <c r="Z28" s="104"/>
    </row>
    <row r="29" spans="1:26" s="85" customFormat="1" ht="12.95" customHeight="1" x14ac:dyDescent="0.2">
      <c r="A29" s="14" t="s">
        <v>28</v>
      </c>
      <c r="B29" s="87">
        <v>126.574742631997</v>
      </c>
      <c r="C29" s="88">
        <v>179.970498350485</v>
      </c>
      <c r="D29" s="88">
        <v>126.984943727711</v>
      </c>
      <c r="E29" s="88">
        <v>128.80893573178901</v>
      </c>
      <c r="F29" s="88">
        <v>121.91388444092399</v>
      </c>
      <c r="G29" s="89">
        <v>129.743958590886</v>
      </c>
      <c r="H29" s="88">
        <v>137.50054750673601</v>
      </c>
      <c r="I29" s="88">
        <v>127.515285340536</v>
      </c>
      <c r="J29" s="88">
        <v>126.7443840469</v>
      </c>
      <c r="K29" s="88">
        <v>113.14435894395599</v>
      </c>
      <c r="L29" s="89">
        <v>124.354768764353</v>
      </c>
      <c r="M29" s="87">
        <v>126.917528808433</v>
      </c>
      <c r="N29" s="86">
        <v>136.73169178067801</v>
      </c>
      <c r="O29" s="87">
        <v>128.23551961184799</v>
      </c>
      <c r="P29" s="99"/>
      <c r="Q29" s="103"/>
      <c r="R29" s="104"/>
      <c r="S29" s="104"/>
      <c r="T29" s="154"/>
      <c r="U29" s="105"/>
      <c r="V29" s="104"/>
      <c r="W29" s="104"/>
      <c r="X29" s="104"/>
      <c r="Y29" s="104"/>
      <c r="Z29" s="104"/>
    </row>
    <row r="30" spans="1:26" s="85" customFormat="1" ht="12.95" customHeight="1" x14ac:dyDescent="0.2">
      <c r="A30" s="14" t="s">
        <v>41</v>
      </c>
      <c r="B30" s="87">
        <v>129.76372374384599</v>
      </c>
      <c r="C30" s="88">
        <v>173.779997378172</v>
      </c>
      <c r="D30" s="88">
        <v>129.48275768987301</v>
      </c>
      <c r="E30" s="88">
        <v>132.12922713416901</v>
      </c>
      <c r="F30" s="88">
        <v>121.86578365147101</v>
      </c>
      <c r="G30" s="89">
        <v>131.71021636364799</v>
      </c>
      <c r="H30" s="88">
        <v>139.29183848799099</v>
      </c>
      <c r="I30" s="88">
        <v>129.258632922619</v>
      </c>
      <c r="J30" s="88">
        <v>129.27017401979001</v>
      </c>
      <c r="K30" s="88">
        <v>114.55214242900099</v>
      </c>
      <c r="L30" s="89">
        <v>127.29798350603301</v>
      </c>
      <c r="M30" s="87">
        <v>129.30742239270401</v>
      </c>
      <c r="N30" s="86">
        <v>139.116526216224</v>
      </c>
      <c r="O30" s="87">
        <v>130.63332184063501</v>
      </c>
      <c r="P30" s="99"/>
      <c r="Q30" s="103"/>
      <c r="R30" s="104"/>
      <c r="S30" s="104"/>
      <c r="T30" s="154"/>
      <c r="U30" s="105"/>
      <c r="V30" s="104"/>
      <c r="W30" s="104"/>
      <c r="X30" s="104"/>
      <c r="Y30" s="104"/>
      <c r="Z30" s="104"/>
    </row>
    <row r="31" spans="1:26" s="85" customFormat="1" ht="12.95" customHeight="1" x14ac:dyDescent="0.2">
      <c r="A31" s="14" t="s">
        <v>53</v>
      </c>
      <c r="B31" s="87">
        <v>136.95528045313301</v>
      </c>
      <c r="C31" s="88">
        <v>185.86937242672599</v>
      </c>
      <c r="D31" s="88">
        <v>132.38161087983499</v>
      </c>
      <c r="E31" s="88">
        <v>137.82206622186101</v>
      </c>
      <c r="F31" s="88">
        <v>125.967799843634</v>
      </c>
      <c r="G31" s="89">
        <v>135.667767993723</v>
      </c>
      <c r="H31" s="88">
        <v>142.114585093551</v>
      </c>
      <c r="I31" s="88">
        <v>127.32465919523101</v>
      </c>
      <c r="J31" s="88">
        <v>130.40033149363001</v>
      </c>
      <c r="K31" s="88">
        <v>114.858305451666</v>
      </c>
      <c r="L31" s="89">
        <v>128.173410796984</v>
      </c>
      <c r="M31" s="87">
        <v>130.71437778771499</v>
      </c>
      <c r="N31" s="86">
        <v>141.10934615879799</v>
      </c>
      <c r="O31" s="87">
        <v>132.05563245549001</v>
      </c>
      <c r="P31" s="99"/>
      <c r="Q31" s="103"/>
      <c r="R31" s="104"/>
      <c r="S31" s="104"/>
      <c r="T31" s="154"/>
      <c r="U31" s="105"/>
      <c r="V31" s="104"/>
      <c r="W31" s="104"/>
      <c r="X31" s="104"/>
      <c r="Y31" s="104"/>
      <c r="Z31" s="104"/>
    </row>
    <row r="32" spans="1:26" s="85" customFormat="1" ht="12.95" customHeight="1" x14ac:dyDescent="0.2">
      <c r="A32" s="14" t="s">
        <v>65</v>
      </c>
      <c r="B32" s="87">
        <v>121.41702044790701</v>
      </c>
      <c r="C32" s="88">
        <v>138.86517313292299</v>
      </c>
      <c r="D32" s="88">
        <v>111.812320950348</v>
      </c>
      <c r="E32" s="88">
        <v>132.87637488550001</v>
      </c>
      <c r="F32" s="88">
        <v>122.60064890955999</v>
      </c>
      <c r="G32" s="89">
        <v>119.12424109769201</v>
      </c>
      <c r="H32" s="88">
        <v>132.34451879449099</v>
      </c>
      <c r="I32" s="88">
        <v>119.717989787642</v>
      </c>
      <c r="J32" s="88">
        <v>131.21515179441599</v>
      </c>
      <c r="K32" s="88">
        <v>115.146743136122</v>
      </c>
      <c r="L32" s="89">
        <v>125.95820925517199</v>
      </c>
      <c r="M32" s="87">
        <v>123.743931562681</v>
      </c>
      <c r="N32" s="86">
        <v>133.374007013257</v>
      </c>
      <c r="O32" s="87">
        <v>125.048665109144</v>
      </c>
      <c r="P32" s="99"/>
      <c r="Q32" s="103"/>
      <c r="R32" s="104"/>
      <c r="S32" s="104"/>
      <c r="T32" s="154"/>
      <c r="U32" s="105"/>
      <c r="V32" s="104"/>
      <c r="W32" s="104"/>
      <c r="X32" s="104"/>
      <c r="Y32" s="104"/>
      <c r="Z32" s="104"/>
    </row>
    <row r="33" spans="1:26" s="85" customFormat="1" ht="12.95" customHeight="1" x14ac:dyDescent="0.2">
      <c r="A33" s="9" t="s">
        <v>29</v>
      </c>
      <c r="B33" s="10">
        <v>121.948114959702</v>
      </c>
      <c r="C33" s="11">
        <v>103.122784185995</v>
      </c>
      <c r="D33" s="11">
        <v>94.440776474712607</v>
      </c>
      <c r="E33" s="11">
        <v>132.87354586410001</v>
      </c>
      <c r="F33" s="11">
        <v>128.593733854498</v>
      </c>
      <c r="G33" s="12">
        <v>104.509543138536</v>
      </c>
      <c r="H33" s="11">
        <v>128.50982657831699</v>
      </c>
      <c r="I33" s="11">
        <v>113.59568821352001</v>
      </c>
      <c r="J33" s="11">
        <v>130.180602622691</v>
      </c>
      <c r="K33" s="11">
        <v>117.940757784963</v>
      </c>
      <c r="L33" s="12">
        <v>124.923159981693</v>
      </c>
      <c r="M33" s="10">
        <v>118.517362706678</v>
      </c>
      <c r="N33" s="13">
        <v>124.680497850363</v>
      </c>
      <c r="O33" s="10">
        <v>119.27086844058</v>
      </c>
      <c r="P33" s="99"/>
      <c r="Q33" s="103"/>
      <c r="R33" s="104"/>
      <c r="S33" s="104"/>
      <c r="T33" s="154"/>
      <c r="U33" s="105"/>
      <c r="V33" s="104"/>
      <c r="W33" s="104"/>
      <c r="X33" s="104"/>
      <c r="Y33" s="104"/>
      <c r="Z33" s="104"/>
    </row>
    <row r="34" spans="1:26" s="85" customFormat="1" ht="12.95" customHeight="1" x14ac:dyDescent="0.2">
      <c r="A34" s="9" t="s">
        <v>42</v>
      </c>
      <c r="B34" s="10">
        <v>120.059072757283</v>
      </c>
      <c r="C34" s="11">
        <v>126.96424612434799</v>
      </c>
      <c r="D34" s="11">
        <v>99.538828205546395</v>
      </c>
      <c r="E34" s="11">
        <v>133.44421853133201</v>
      </c>
      <c r="F34" s="11">
        <v>131.68081613006001</v>
      </c>
      <c r="G34" s="12">
        <v>111.256399460132</v>
      </c>
      <c r="H34" s="11">
        <v>132.55150291158901</v>
      </c>
      <c r="I34" s="11">
        <v>113.95034129238201</v>
      </c>
      <c r="J34" s="11">
        <v>130.48095087369299</v>
      </c>
      <c r="K34" s="11">
        <v>118.53384291134</v>
      </c>
      <c r="L34" s="12">
        <v>126.261225311839</v>
      </c>
      <c r="M34" s="10">
        <v>120.673825191069</v>
      </c>
      <c r="N34" s="13">
        <v>127.098528900481</v>
      </c>
      <c r="O34" s="10">
        <v>121.574402569162</v>
      </c>
      <c r="P34" s="99"/>
      <c r="Q34" s="103"/>
      <c r="R34" s="104"/>
      <c r="S34" s="104"/>
      <c r="T34" s="154"/>
      <c r="U34" s="105"/>
      <c r="V34" s="104"/>
      <c r="W34" s="104"/>
      <c r="X34" s="104"/>
      <c r="Y34" s="104"/>
      <c r="Z34" s="104"/>
    </row>
    <row r="35" spans="1:26" s="85" customFormat="1" ht="12.95" customHeight="1" x14ac:dyDescent="0.2">
      <c r="A35" s="9" t="s">
        <v>54</v>
      </c>
      <c r="B35" s="10">
        <v>118.87688374227</v>
      </c>
      <c r="C35" s="11">
        <v>135.249296309985</v>
      </c>
      <c r="D35" s="11">
        <v>108.046541871545</v>
      </c>
      <c r="E35" s="11">
        <v>129.11990295927299</v>
      </c>
      <c r="F35" s="11">
        <v>136.38057122316101</v>
      </c>
      <c r="G35" s="12">
        <v>116.863970349558</v>
      </c>
      <c r="H35" s="11">
        <v>137.33324934631199</v>
      </c>
      <c r="I35" s="11">
        <v>117.98069279554799</v>
      </c>
      <c r="J35" s="11">
        <v>131.649413349524</v>
      </c>
      <c r="K35" s="11">
        <v>119.38660091806</v>
      </c>
      <c r="L35" s="12">
        <v>128.681666458314</v>
      </c>
      <c r="M35" s="10">
        <v>124.02985038399601</v>
      </c>
      <c r="N35" s="13">
        <v>131.285216593326</v>
      </c>
      <c r="O35" s="10">
        <v>125.00588159714</v>
      </c>
      <c r="P35" s="99"/>
      <c r="Q35" s="103"/>
      <c r="R35" s="104"/>
      <c r="S35" s="104"/>
      <c r="T35" s="154"/>
      <c r="U35" s="105"/>
      <c r="V35" s="104"/>
      <c r="W35" s="104"/>
      <c r="X35" s="104"/>
      <c r="Y35" s="104"/>
      <c r="Z35" s="104"/>
    </row>
    <row r="36" spans="1:26" s="85" customFormat="1" ht="12.95" customHeight="1" x14ac:dyDescent="0.2">
      <c r="A36" s="9" t="s">
        <v>66</v>
      </c>
      <c r="B36" s="91">
        <v>132.840985878086</v>
      </c>
      <c r="C36" s="92">
        <v>139.61209184181899</v>
      </c>
      <c r="D36" s="92">
        <v>116.453093580976</v>
      </c>
      <c r="E36" s="92">
        <v>131.20721682022199</v>
      </c>
      <c r="F36" s="92">
        <v>140.58396550509099</v>
      </c>
      <c r="G36" s="93">
        <v>122.821609731327</v>
      </c>
      <c r="H36" s="92">
        <v>141.186025224454</v>
      </c>
      <c r="I36" s="92">
        <v>123.545366001986</v>
      </c>
      <c r="J36" s="92">
        <v>133.22715434845799</v>
      </c>
      <c r="K36" s="92">
        <v>120.56709379779301</v>
      </c>
      <c r="L36" s="93">
        <v>131.03987070564099</v>
      </c>
      <c r="M36" s="91">
        <v>128.64428509276101</v>
      </c>
      <c r="N36" s="94">
        <v>139.266584680775</v>
      </c>
      <c r="O36" s="91">
        <v>130.111602157824</v>
      </c>
      <c r="P36" s="99"/>
      <c r="Q36" s="103"/>
      <c r="R36" s="104"/>
      <c r="S36" s="104"/>
      <c r="T36" s="154"/>
      <c r="U36" s="105"/>
      <c r="V36" s="104"/>
      <c r="W36" s="104"/>
      <c r="X36" s="104"/>
      <c r="Y36" s="104"/>
      <c r="Z36" s="104"/>
    </row>
    <row r="37" spans="1:26" s="85" customFormat="1" ht="12.95" customHeight="1" x14ac:dyDescent="0.2">
      <c r="A37" s="14" t="s">
        <v>30</v>
      </c>
      <c r="B37" s="87">
        <v>139.28850245600401</v>
      </c>
      <c r="C37" s="88">
        <v>166.097823824393</v>
      </c>
      <c r="D37" s="88">
        <v>117.924544368632</v>
      </c>
      <c r="E37" s="88">
        <v>132.450544128263</v>
      </c>
      <c r="F37" s="88">
        <v>144.69971286401099</v>
      </c>
      <c r="G37" s="89">
        <v>126.50484594668499</v>
      </c>
      <c r="H37" s="88">
        <v>147.8219389825</v>
      </c>
      <c r="I37" s="88">
        <v>131.54282349848</v>
      </c>
      <c r="J37" s="88">
        <v>135.19784696927999</v>
      </c>
      <c r="K37" s="88">
        <v>121.52339808144001</v>
      </c>
      <c r="L37" s="89">
        <v>133.75398643874601</v>
      </c>
      <c r="M37" s="87">
        <v>132.00179387280701</v>
      </c>
      <c r="N37" s="86">
        <v>142.74878313759501</v>
      </c>
      <c r="O37" s="87">
        <v>133.42176519005599</v>
      </c>
      <c r="P37" s="99"/>
      <c r="Q37" s="103"/>
      <c r="R37" s="104"/>
      <c r="S37" s="104"/>
      <c r="T37" s="154"/>
      <c r="U37" s="105"/>
      <c r="V37" s="104"/>
      <c r="W37" s="104"/>
      <c r="X37" s="104"/>
      <c r="Y37" s="104"/>
      <c r="Z37" s="104"/>
    </row>
    <row r="38" spans="1:26" s="85" customFormat="1" ht="12.95" customHeight="1" x14ac:dyDescent="0.2">
      <c r="A38" s="14" t="s">
        <v>43</v>
      </c>
      <c r="B38" s="87">
        <v>129.69699509236</v>
      </c>
      <c r="C38" s="88">
        <v>177.33156468606401</v>
      </c>
      <c r="D38" s="88">
        <v>122.482538361444</v>
      </c>
      <c r="E38" s="88">
        <v>133.47016798316599</v>
      </c>
      <c r="F38" s="88">
        <v>147.96362043921499</v>
      </c>
      <c r="G38" s="89">
        <v>130.886986724173</v>
      </c>
      <c r="H38" s="88">
        <v>148.27427844711499</v>
      </c>
      <c r="I38" s="88">
        <v>132.97952660990401</v>
      </c>
      <c r="J38" s="88">
        <v>136.442456654045</v>
      </c>
      <c r="K38" s="88">
        <v>122.021423618957</v>
      </c>
      <c r="L38" s="89">
        <v>134.419083921729</v>
      </c>
      <c r="M38" s="87">
        <v>132.83251232256799</v>
      </c>
      <c r="N38" s="86">
        <v>146.21351866424899</v>
      </c>
      <c r="O38" s="87">
        <v>134.59956529970199</v>
      </c>
      <c r="P38" s="99"/>
      <c r="Q38" s="103"/>
      <c r="R38" s="104"/>
      <c r="S38" s="104"/>
      <c r="T38" s="154"/>
      <c r="U38" s="105"/>
      <c r="V38" s="104"/>
      <c r="W38" s="104"/>
      <c r="X38" s="104"/>
      <c r="Y38" s="104"/>
      <c r="Z38" s="104"/>
    </row>
    <row r="39" spans="1:26" s="85" customFormat="1" ht="12.95" customHeight="1" x14ac:dyDescent="0.2">
      <c r="A39" s="14" t="s">
        <v>55</v>
      </c>
      <c r="B39" s="87">
        <v>135.339296655081</v>
      </c>
      <c r="C39" s="88">
        <v>181.14694065086999</v>
      </c>
      <c r="D39" s="88">
        <v>121.54723135113299</v>
      </c>
      <c r="E39" s="88">
        <v>136.71321172747599</v>
      </c>
      <c r="F39" s="88">
        <v>149.60049239733701</v>
      </c>
      <c r="G39" s="89">
        <v>130.99868436588301</v>
      </c>
      <c r="H39" s="88">
        <v>151.42799734778299</v>
      </c>
      <c r="I39" s="88">
        <v>133.20632874195601</v>
      </c>
      <c r="J39" s="88">
        <v>137.788930056894</v>
      </c>
      <c r="K39" s="88">
        <v>122.45847888040601</v>
      </c>
      <c r="L39" s="89">
        <v>135.69865746978201</v>
      </c>
      <c r="M39" s="87">
        <v>133.753009366474</v>
      </c>
      <c r="N39" s="86">
        <v>151.59911466210701</v>
      </c>
      <c r="O39" s="87">
        <v>135.909575253318</v>
      </c>
      <c r="P39" s="99"/>
      <c r="Q39" s="103"/>
      <c r="R39" s="104"/>
      <c r="S39" s="104"/>
      <c r="T39" s="154"/>
      <c r="U39" s="105"/>
      <c r="V39" s="104"/>
      <c r="W39" s="104"/>
      <c r="X39" s="104"/>
      <c r="Y39" s="104"/>
      <c r="Z39" s="104"/>
    </row>
    <row r="40" spans="1:26" s="85" customFormat="1" ht="12.95" customHeight="1" x14ac:dyDescent="0.2">
      <c r="A40" s="14" t="s">
        <v>67</v>
      </c>
      <c r="B40" s="87">
        <v>142.33953111452601</v>
      </c>
      <c r="C40" s="88">
        <v>178.31303415470001</v>
      </c>
      <c r="D40" s="88">
        <v>119.988962886751</v>
      </c>
      <c r="E40" s="88">
        <v>136.804333900318</v>
      </c>
      <c r="F40" s="88">
        <v>152.150851601808</v>
      </c>
      <c r="G40" s="89">
        <v>129.90661402190099</v>
      </c>
      <c r="H40" s="88">
        <v>153.39389687317299</v>
      </c>
      <c r="I40" s="88">
        <v>134.29260044134099</v>
      </c>
      <c r="J40" s="88">
        <v>139.597176894336</v>
      </c>
      <c r="K40" s="88">
        <v>123.116114894345</v>
      </c>
      <c r="L40" s="89">
        <v>137.15209682326301</v>
      </c>
      <c r="M40" s="87">
        <v>135.536222619966</v>
      </c>
      <c r="N40" s="86">
        <v>148.014378252884</v>
      </c>
      <c r="O40" s="87">
        <v>137.26110882113201</v>
      </c>
      <c r="P40" s="99"/>
      <c r="Q40" s="103"/>
      <c r="R40" s="104"/>
      <c r="S40" s="104"/>
      <c r="T40" s="154"/>
      <c r="U40" s="105"/>
      <c r="V40" s="104"/>
      <c r="W40" s="104"/>
      <c r="X40" s="104"/>
      <c r="Y40" s="104"/>
      <c r="Z40" s="104"/>
    </row>
    <row r="41" spans="1:26" s="85" customFormat="1" ht="12.95" customHeight="1" x14ac:dyDescent="0.2">
      <c r="A41" s="9" t="s">
        <v>31</v>
      </c>
      <c r="B41" s="10">
        <v>134.44612003444999</v>
      </c>
      <c r="C41" s="11">
        <v>179.92468418193499</v>
      </c>
      <c r="D41" s="11">
        <v>122.081170149594</v>
      </c>
      <c r="E41" s="11">
        <v>136.23843969951201</v>
      </c>
      <c r="F41" s="11">
        <v>153.808241243693</v>
      </c>
      <c r="G41" s="12">
        <v>131.42025476026299</v>
      </c>
      <c r="H41" s="11">
        <v>156.89393882618299</v>
      </c>
      <c r="I41" s="11">
        <v>134.884497202018</v>
      </c>
      <c r="J41" s="11">
        <v>137.57235822115501</v>
      </c>
      <c r="K41" s="11">
        <v>124.157717629966</v>
      </c>
      <c r="L41" s="12">
        <v>137.896179688025</v>
      </c>
      <c r="M41" s="10">
        <v>136.71918558474599</v>
      </c>
      <c r="N41" s="13">
        <v>151.90784532629999</v>
      </c>
      <c r="O41" s="10">
        <v>138.70005946079999</v>
      </c>
      <c r="P41" s="99"/>
      <c r="Q41" s="103"/>
      <c r="R41" s="104"/>
      <c r="S41" s="104"/>
      <c r="T41" s="154"/>
      <c r="U41" s="105"/>
      <c r="V41" s="104"/>
      <c r="W41" s="104"/>
      <c r="X41" s="104"/>
      <c r="Y41" s="104"/>
      <c r="Z41" s="104"/>
    </row>
    <row r="42" spans="1:26" s="85" customFormat="1" ht="12.95" customHeight="1" x14ac:dyDescent="0.2">
      <c r="A42" s="9" t="s">
        <v>44</v>
      </c>
      <c r="B42" s="10">
        <v>138.912530275243</v>
      </c>
      <c r="C42" s="11">
        <v>180.585574036861</v>
      </c>
      <c r="D42" s="11">
        <v>123.516144662766</v>
      </c>
      <c r="E42" s="11">
        <v>143.63962128014199</v>
      </c>
      <c r="F42" s="11">
        <v>157.33825335663801</v>
      </c>
      <c r="G42" s="12">
        <v>135.442476405587</v>
      </c>
      <c r="H42" s="11">
        <v>157.83168788553201</v>
      </c>
      <c r="I42" s="11">
        <v>139.34991520312599</v>
      </c>
      <c r="J42" s="11">
        <v>138.60487905518801</v>
      </c>
      <c r="K42" s="11">
        <v>124.498358194579</v>
      </c>
      <c r="L42" s="12">
        <v>138.44433128724199</v>
      </c>
      <c r="M42" s="10">
        <v>136.585181401429</v>
      </c>
      <c r="N42" s="13">
        <v>152.411648875282</v>
      </c>
      <c r="O42" s="10">
        <v>138.61203065208301</v>
      </c>
      <c r="P42" s="99"/>
      <c r="Q42" s="103"/>
      <c r="R42" s="104"/>
      <c r="S42" s="104"/>
      <c r="T42" s="154"/>
      <c r="U42" s="105"/>
      <c r="V42" s="104"/>
      <c r="W42" s="104"/>
      <c r="X42" s="104"/>
      <c r="Y42" s="104"/>
      <c r="Z42" s="104"/>
    </row>
    <row r="43" spans="1:26" s="85" customFormat="1" ht="12.95" customHeight="1" x14ac:dyDescent="0.2">
      <c r="A43" s="9" t="s">
        <v>56</v>
      </c>
      <c r="B43" s="10">
        <v>132.07762710856801</v>
      </c>
      <c r="C43" s="11">
        <v>176.26910226809801</v>
      </c>
      <c r="D43" s="11">
        <v>121.582278968209</v>
      </c>
      <c r="E43" s="11">
        <v>143.605887819793</v>
      </c>
      <c r="F43" s="11">
        <v>159.26173484120301</v>
      </c>
      <c r="G43" s="12">
        <v>133.146180444523</v>
      </c>
      <c r="H43" s="11">
        <v>155.93025036594599</v>
      </c>
      <c r="I43" s="11">
        <v>140.714238019531</v>
      </c>
      <c r="J43" s="11">
        <v>140.22376035284299</v>
      </c>
      <c r="K43" s="11">
        <v>124.84789111732999</v>
      </c>
      <c r="L43" s="12">
        <v>138.83257433188399</v>
      </c>
      <c r="M43" s="10">
        <v>136.194388740329</v>
      </c>
      <c r="N43" s="13">
        <v>152.52601354470801</v>
      </c>
      <c r="O43" s="10">
        <v>138.21792555118699</v>
      </c>
      <c r="P43" s="99"/>
      <c r="Q43" s="103"/>
      <c r="R43" s="104"/>
      <c r="S43" s="104"/>
      <c r="T43" s="154"/>
      <c r="U43" s="105"/>
      <c r="V43" s="104"/>
      <c r="W43" s="104"/>
      <c r="X43" s="104"/>
      <c r="Y43" s="104"/>
      <c r="Z43" s="104"/>
    </row>
    <row r="44" spans="1:26" s="85" customFormat="1" ht="12.95" customHeight="1" x14ac:dyDescent="0.2">
      <c r="A44" s="9" t="s">
        <v>68</v>
      </c>
      <c r="B44" s="91">
        <v>129.17145440592</v>
      </c>
      <c r="C44" s="92">
        <v>180.50595052211901</v>
      </c>
      <c r="D44" s="92">
        <v>119.020746049542</v>
      </c>
      <c r="E44" s="92">
        <v>141.506861034119</v>
      </c>
      <c r="F44" s="92">
        <v>161.40270092111001</v>
      </c>
      <c r="G44" s="93">
        <v>131.82520639869</v>
      </c>
      <c r="H44" s="92">
        <v>156.67428788540599</v>
      </c>
      <c r="I44" s="92">
        <v>141.61510263606101</v>
      </c>
      <c r="J44" s="92">
        <v>142.23062685145601</v>
      </c>
      <c r="K44" s="92">
        <v>125.30764737693799</v>
      </c>
      <c r="L44" s="93">
        <v>139.623157193282</v>
      </c>
      <c r="M44" s="91">
        <v>137.016459356312</v>
      </c>
      <c r="N44" s="94">
        <v>153.64599770808999</v>
      </c>
      <c r="O44" s="91">
        <v>139.23466136004399</v>
      </c>
      <c r="P44" s="99"/>
      <c r="Q44" s="103"/>
      <c r="R44" s="104"/>
      <c r="S44" s="104"/>
      <c r="T44" s="154"/>
      <c r="U44" s="105"/>
      <c r="V44" s="104"/>
      <c r="W44" s="104"/>
      <c r="X44" s="104"/>
      <c r="Y44" s="104"/>
      <c r="Z44" s="104"/>
    </row>
    <row r="45" spans="1:26" s="85" customFormat="1" ht="12.95" customHeight="1" x14ac:dyDescent="0.2">
      <c r="A45" s="15" t="s">
        <v>32</v>
      </c>
      <c r="B45" s="95">
        <v>138.924070733371</v>
      </c>
      <c r="C45" s="96">
        <v>173.019237208833</v>
      </c>
      <c r="D45" s="96">
        <v>117.565136053327</v>
      </c>
      <c r="E45" s="96">
        <v>144.14205783340699</v>
      </c>
      <c r="F45" s="96">
        <v>162.02063027043499</v>
      </c>
      <c r="G45" s="97">
        <v>131.07094411268201</v>
      </c>
      <c r="H45" s="96">
        <v>154.781392730351</v>
      </c>
      <c r="I45" s="96">
        <v>138.775749751478</v>
      </c>
      <c r="J45" s="96">
        <v>144.88001221442099</v>
      </c>
      <c r="K45" s="96">
        <v>125.803570882823</v>
      </c>
      <c r="L45" s="97">
        <v>140.653459799172</v>
      </c>
      <c r="M45" s="95">
        <v>138.58780732008901</v>
      </c>
      <c r="N45" s="98">
        <v>157.657141887449</v>
      </c>
      <c r="O45" s="95">
        <v>141.03971074184099</v>
      </c>
      <c r="P45" s="99"/>
      <c r="Q45" s="103"/>
      <c r="R45" s="104"/>
      <c r="S45" s="104"/>
      <c r="T45" s="154"/>
      <c r="U45" s="105"/>
      <c r="V45" s="104"/>
      <c r="W45" s="104"/>
      <c r="X45" s="104"/>
      <c r="Y45" s="104"/>
      <c r="Z45" s="104"/>
    </row>
    <row r="46" spans="1:26" s="85" customFormat="1" ht="12.95" customHeight="1" x14ac:dyDescent="0.2">
      <c r="A46" s="15" t="s">
        <v>45</v>
      </c>
      <c r="B46" s="95">
        <v>163.447746247395</v>
      </c>
      <c r="C46" s="96">
        <v>175.24471523382701</v>
      </c>
      <c r="D46" s="96">
        <v>117.666091248949</v>
      </c>
      <c r="E46" s="96">
        <v>146.011186379789</v>
      </c>
      <c r="F46" s="96">
        <v>163.12903742465701</v>
      </c>
      <c r="G46" s="97">
        <v>132.07979496058101</v>
      </c>
      <c r="H46" s="96">
        <v>156.110207971693</v>
      </c>
      <c r="I46" s="96">
        <v>137.03793150232701</v>
      </c>
      <c r="J46" s="96">
        <v>147.730254097905</v>
      </c>
      <c r="K46" s="96">
        <v>126.31119571587099</v>
      </c>
      <c r="L46" s="97">
        <v>142.726029206562</v>
      </c>
      <c r="M46" s="95">
        <v>141.44240431529099</v>
      </c>
      <c r="N46" s="98">
        <v>161.14300644034299</v>
      </c>
      <c r="O46" s="95">
        <v>143.888989357356</v>
      </c>
      <c r="P46" s="99"/>
      <c r="Q46" s="103"/>
      <c r="R46" s="104"/>
      <c r="S46" s="104"/>
      <c r="T46" s="154"/>
      <c r="U46" s="105"/>
      <c r="V46" s="104"/>
      <c r="W46" s="104"/>
      <c r="X46" s="104"/>
      <c r="Y46" s="104"/>
      <c r="Z46" s="104"/>
    </row>
    <row r="47" spans="1:26" s="85" customFormat="1" ht="12.95" customHeight="1" x14ac:dyDescent="0.2">
      <c r="A47" s="15" t="s">
        <v>57</v>
      </c>
      <c r="B47" s="95">
        <v>165.95526416743499</v>
      </c>
      <c r="C47" s="96">
        <v>178.17639371795499</v>
      </c>
      <c r="D47" s="96">
        <v>120.132076837909</v>
      </c>
      <c r="E47" s="96">
        <v>141.90292931628301</v>
      </c>
      <c r="F47" s="96">
        <v>165.39768777834399</v>
      </c>
      <c r="G47" s="97">
        <v>133.406009110426</v>
      </c>
      <c r="H47" s="96">
        <v>157.96533521220999</v>
      </c>
      <c r="I47" s="96">
        <v>138.16097042612199</v>
      </c>
      <c r="J47" s="96">
        <v>149.03548236261801</v>
      </c>
      <c r="K47" s="96">
        <v>125.89558992853</v>
      </c>
      <c r="L47" s="97">
        <v>143.54096516746401</v>
      </c>
      <c r="M47" s="95">
        <v>142.62700369242799</v>
      </c>
      <c r="N47" s="98">
        <v>161.82808529082999</v>
      </c>
      <c r="O47" s="95">
        <v>145.009435451532</v>
      </c>
      <c r="P47" s="99"/>
      <c r="Q47" s="103"/>
      <c r="R47" s="104"/>
      <c r="S47" s="104"/>
      <c r="T47" s="154"/>
      <c r="U47" s="105"/>
      <c r="V47" s="104"/>
      <c r="W47" s="104"/>
      <c r="X47" s="104"/>
      <c r="Y47" s="104"/>
      <c r="Z47" s="104"/>
    </row>
    <row r="48" spans="1:26" s="85" customFormat="1" ht="12.95" customHeight="1" x14ac:dyDescent="0.2">
      <c r="A48" s="15" t="s">
        <v>69</v>
      </c>
      <c r="B48" s="95">
        <v>137.89961553249799</v>
      </c>
      <c r="C48" s="96">
        <v>188.11181074628499</v>
      </c>
      <c r="D48" s="96">
        <v>121.837569723521</v>
      </c>
      <c r="E48" s="96">
        <v>138.09049102865799</v>
      </c>
      <c r="F48" s="96">
        <v>165.33011438843599</v>
      </c>
      <c r="G48" s="97">
        <v>135.055424992806</v>
      </c>
      <c r="H48" s="96">
        <v>158.343833805966</v>
      </c>
      <c r="I48" s="96">
        <v>138.43507192160601</v>
      </c>
      <c r="J48" s="96">
        <v>149.698477949542</v>
      </c>
      <c r="K48" s="96">
        <v>125.43536473186199</v>
      </c>
      <c r="L48" s="97">
        <v>143.57284171817199</v>
      </c>
      <c r="M48" s="95">
        <v>140.459787092049</v>
      </c>
      <c r="N48" s="98">
        <v>160.52238190212901</v>
      </c>
      <c r="O48" s="95">
        <v>143.02506462405501</v>
      </c>
      <c r="Q48" s="108"/>
      <c r="R48" s="104"/>
      <c r="S48" s="104"/>
      <c r="T48" s="86"/>
      <c r="U48" s="105"/>
      <c r="V48" s="104"/>
      <c r="W48" s="104"/>
      <c r="X48" s="104"/>
      <c r="Y48" s="104"/>
      <c r="Z48" s="104"/>
    </row>
    <row r="49" spans="1:26" s="85" customFormat="1" ht="12.95" customHeight="1" x14ac:dyDescent="0.2">
      <c r="A49" s="9" t="s">
        <v>33</v>
      </c>
      <c r="B49" s="10">
        <v>152.48153251669399</v>
      </c>
      <c r="C49" s="11">
        <v>164.382886954284</v>
      </c>
      <c r="D49" s="11">
        <v>116.657247132872</v>
      </c>
      <c r="E49" s="11">
        <v>118.47023727089</v>
      </c>
      <c r="F49" s="11">
        <v>168.352742415834</v>
      </c>
      <c r="G49" s="12">
        <v>128.213144804037</v>
      </c>
      <c r="H49" s="11">
        <v>154.23171574913999</v>
      </c>
      <c r="I49" s="11">
        <v>136.859467202216</v>
      </c>
      <c r="J49" s="11">
        <v>150.19894597820999</v>
      </c>
      <c r="K49" s="11">
        <v>127.656273482977</v>
      </c>
      <c r="L49" s="12">
        <v>143.72114572111801</v>
      </c>
      <c r="M49" s="10">
        <v>139.355173747912</v>
      </c>
      <c r="N49" s="13">
        <v>158.48277680252701</v>
      </c>
      <c r="O49" s="10">
        <v>141.829857142945</v>
      </c>
      <c r="R49" s="104"/>
      <c r="S49" s="104"/>
      <c r="T49" s="86"/>
      <c r="U49" s="105"/>
      <c r="V49" s="104"/>
      <c r="W49" s="104"/>
      <c r="X49" s="104"/>
      <c r="Y49" s="104"/>
      <c r="Z49" s="104"/>
    </row>
    <row r="50" spans="1:26" s="85" customFormat="1" ht="12.95" customHeight="1" x14ac:dyDescent="0.2">
      <c r="A50" s="9" t="s">
        <v>46</v>
      </c>
      <c r="B50" s="10">
        <v>153.82114750518701</v>
      </c>
      <c r="C50" s="11">
        <v>164.45394279408001</v>
      </c>
      <c r="D50" s="11">
        <v>122.167534984837</v>
      </c>
      <c r="E50" s="11">
        <v>121.06921012456201</v>
      </c>
      <c r="F50" s="11">
        <v>171.25836600209001</v>
      </c>
      <c r="G50" s="12">
        <v>131.393268712317</v>
      </c>
      <c r="H50" s="11">
        <v>157.48625462462601</v>
      </c>
      <c r="I50" s="11">
        <v>139.649914664698</v>
      </c>
      <c r="J50" s="11">
        <v>150.305154867775</v>
      </c>
      <c r="K50" s="11">
        <v>127.90510730344801</v>
      </c>
      <c r="L50" s="12">
        <v>144.649933727377</v>
      </c>
      <c r="M50" s="10">
        <v>141.34840150122099</v>
      </c>
      <c r="N50" s="13">
        <v>161.939558402888</v>
      </c>
      <c r="O50" s="10">
        <v>143.88067038862999</v>
      </c>
      <c r="R50" s="104"/>
      <c r="S50" s="104"/>
      <c r="T50" s="86"/>
      <c r="U50" s="105"/>
      <c r="V50" s="104"/>
      <c r="W50" s="104"/>
      <c r="X50" s="104"/>
      <c r="Y50" s="104"/>
      <c r="Z50" s="104"/>
    </row>
    <row r="51" spans="1:26" s="85" customFormat="1" ht="12.95" customHeight="1" x14ac:dyDescent="0.2">
      <c r="A51" s="9" t="s">
        <v>58</v>
      </c>
      <c r="B51" s="10">
        <v>161.350262048925</v>
      </c>
      <c r="C51" s="11">
        <v>171.5813488551</v>
      </c>
      <c r="D51" s="11">
        <v>119.554268771203</v>
      </c>
      <c r="E51" s="11">
        <v>131.004306332314</v>
      </c>
      <c r="F51" s="11">
        <v>172.16022374642699</v>
      </c>
      <c r="G51" s="12">
        <v>132.18072077235399</v>
      </c>
      <c r="H51" s="11">
        <v>157.70666816568101</v>
      </c>
      <c r="I51" s="11">
        <v>141.71854611472</v>
      </c>
      <c r="J51" s="11">
        <v>150.702993666624</v>
      </c>
      <c r="K51" s="11">
        <v>128.85813444969699</v>
      </c>
      <c r="L51" s="12">
        <v>145.491845301258</v>
      </c>
      <c r="M51" s="10">
        <v>142.38496448323301</v>
      </c>
      <c r="N51" s="13">
        <v>162.706562971918</v>
      </c>
      <c r="O51" s="10">
        <v>144.94295782094099</v>
      </c>
      <c r="R51" s="104"/>
      <c r="S51" s="104"/>
      <c r="T51" s="86"/>
      <c r="U51" s="105"/>
      <c r="V51" s="104"/>
      <c r="W51" s="104"/>
      <c r="X51" s="104"/>
      <c r="Y51" s="104"/>
      <c r="Z51" s="104"/>
    </row>
    <row r="52" spans="1:26" s="85" customFormat="1" ht="12.95" customHeight="1" x14ac:dyDescent="0.2">
      <c r="A52" s="9" t="s">
        <v>70</v>
      </c>
      <c r="B52" s="91">
        <v>162.081210376629</v>
      </c>
      <c r="C52" s="92">
        <v>175.32817919654801</v>
      </c>
      <c r="D52" s="92">
        <v>117.759645372259</v>
      </c>
      <c r="E52" s="92">
        <v>133.301168119659</v>
      </c>
      <c r="F52" s="92">
        <v>169.22697398225301</v>
      </c>
      <c r="G52" s="93">
        <v>131.44614476102799</v>
      </c>
      <c r="H52" s="92">
        <v>157.668388321062</v>
      </c>
      <c r="I52" s="92">
        <v>142.20906830692201</v>
      </c>
      <c r="J52" s="92">
        <v>151.177271581572</v>
      </c>
      <c r="K52" s="92">
        <v>128.672063063</v>
      </c>
      <c r="L52" s="93">
        <v>145.83896519804</v>
      </c>
      <c r="M52" s="91">
        <v>142.36585920333101</v>
      </c>
      <c r="N52" s="94">
        <v>164.522273739778</v>
      </c>
      <c r="O52" s="91">
        <v>145.12221025949</v>
      </c>
      <c r="P52" s="86"/>
      <c r="R52" s="104"/>
      <c r="S52" s="104"/>
      <c r="T52" s="86"/>
      <c r="U52" s="105"/>
      <c r="V52" s="104"/>
      <c r="W52" s="104"/>
      <c r="X52" s="104"/>
      <c r="Y52" s="104"/>
      <c r="Z52" s="104"/>
    </row>
    <row r="53" spans="1:26" s="100" customFormat="1" ht="12.95" customHeight="1" x14ac:dyDescent="0.2">
      <c r="A53" s="20" t="s">
        <v>34</v>
      </c>
      <c r="B53" s="67">
        <v>159.07899000818099</v>
      </c>
      <c r="C53" s="109">
        <v>175.67585256615899</v>
      </c>
      <c r="D53" s="109">
        <v>116.688053289046</v>
      </c>
      <c r="E53" s="109">
        <v>126.91991191304</v>
      </c>
      <c r="F53" s="109">
        <v>171.594253631794</v>
      </c>
      <c r="G53" s="110">
        <v>131.78512145340099</v>
      </c>
      <c r="H53" s="109">
        <v>162.54841861200501</v>
      </c>
      <c r="I53" s="22">
        <v>145.77540081933799</v>
      </c>
      <c r="J53" s="109">
        <v>152.06916580376301</v>
      </c>
      <c r="K53" s="109">
        <v>127.933206005017</v>
      </c>
      <c r="L53" s="110">
        <v>147.07207665978601</v>
      </c>
      <c r="M53" s="67">
        <v>144.05623206699801</v>
      </c>
      <c r="N53" s="24">
        <v>165.618902883983</v>
      </c>
      <c r="O53" s="67">
        <v>146.82496037081</v>
      </c>
      <c r="R53" s="111"/>
      <c r="S53" s="111"/>
      <c r="T53" s="99"/>
      <c r="U53" s="112"/>
      <c r="V53" s="104"/>
      <c r="W53" s="111"/>
      <c r="X53" s="111"/>
      <c r="Y53" s="111"/>
      <c r="Z53" s="111"/>
    </row>
    <row r="54" spans="1:26" s="85" customFormat="1" ht="12.95" customHeight="1" x14ac:dyDescent="0.2">
      <c r="A54" s="20" t="s">
        <v>47</v>
      </c>
      <c r="B54" s="67">
        <v>145.43370556365801</v>
      </c>
      <c r="C54" s="109">
        <v>171.03353312129201</v>
      </c>
      <c r="D54" s="109">
        <v>113.0672785252</v>
      </c>
      <c r="E54" s="109">
        <v>115.439188642774</v>
      </c>
      <c r="F54" s="109">
        <v>168.40945552430699</v>
      </c>
      <c r="G54" s="110">
        <v>127.23002142008001</v>
      </c>
      <c r="H54" s="109">
        <v>158.509706650168</v>
      </c>
      <c r="I54" s="22">
        <v>142.207348795678</v>
      </c>
      <c r="J54" s="109">
        <v>151.13243784844201</v>
      </c>
      <c r="K54" s="109">
        <v>128.24996120355399</v>
      </c>
      <c r="L54" s="110">
        <v>145.42957362643199</v>
      </c>
      <c r="M54" s="67">
        <v>138.392939393999</v>
      </c>
      <c r="N54" s="24">
        <v>160.70699114857501</v>
      </c>
      <c r="O54" s="67">
        <v>141.14352800677099</v>
      </c>
      <c r="R54" s="104"/>
      <c r="S54" s="104"/>
      <c r="T54" s="86"/>
      <c r="U54" s="105"/>
      <c r="V54" s="104"/>
      <c r="W54" s="104"/>
      <c r="X54" s="104"/>
      <c r="Y54" s="104"/>
      <c r="Z54" s="104"/>
    </row>
    <row r="55" spans="1:26" s="85" customFormat="1" ht="12.95" customHeight="1" x14ac:dyDescent="0.2">
      <c r="A55" s="20" t="s">
        <v>59</v>
      </c>
      <c r="B55" s="113">
        <v>140.620380977184</v>
      </c>
      <c r="C55" s="114">
        <v>172.628774062834</v>
      </c>
      <c r="D55" s="114">
        <v>111.80770608562899</v>
      </c>
      <c r="E55" s="114">
        <v>111.18864319242</v>
      </c>
      <c r="F55" s="114">
        <v>162.10958114696899</v>
      </c>
      <c r="G55" s="115">
        <v>125.056544294077</v>
      </c>
      <c r="H55" s="114">
        <v>159.18522766939299</v>
      </c>
      <c r="I55" s="114">
        <v>140.65188077148099</v>
      </c>
      <c r="J55" s="114">
        <v>150.57750207546499</v>
      </c>
      <c r="K55" s="114">
        <v>127.92497624517701</v>
      </c>
      <c r="L55" s="115">
        <v>145.32493828144001</v>
      </c>
      <c r="M55" s="113">
        <v>138.51741211186899</v>
      </c>
      <c r="N55" s="99">
        <v>160.61888019591299</v>
      </c>
      <c r="O55" s="113">
        <v>141.266110633728</v>
      </c>
      <c r="R55" s="104"/>
      <c r="S55" s="104"/>
      <c r="T55" s="86"/>
      <c r="U55" s="105"/>
      <c r="V55" s="104"/>
      <c r="W55" s="104"/>
      <c r="X55" s="104"/>
      <c r="Y55" s="104"/>
      <c r="Z55" s="104"/>
    </row>
    <row r="56" spans="1:26" s="85" customFormat="1" ht="12.95" customHeight="1" x14ac:dyDescent="0.2">
      <c r="A56" s="20" t="s">
        <v>71</v>
      </c>
      <c r="B56" s="113">
        <v>168.87338503127</v>
      </c>
      <c r="C56" s="114">
        <v>168.030783229305</v>
      </c>
      <c r="D56" s="114">
        <v>110.886649346098</v>
      </c>
      <c r="E56" s="114">
        <v>111.61852132294</v>
      </c>
      <c r="F56" s="114">
        <v>163.60549397036601</v>
      </c>
      <c r="G56" s="115">
        <v>123.99667897693099</v>
      </c>
      <c r="H56" s="114">
        <v>159.93376316608399</v>
      </c>
      <c r="I56" s="114">
        <v>138.886605998428</v>
      </c>
      <c r="J56" s="114">
        <v>150.59214399147001</v>
      </c>
      <c r="K56" s="114">
        <v>127.673543461473</v>
      </c>
      <c r="L56" s="115">
        <v>145.36652661958399</v>
      </c>
      <c r="M56" s="113">
        <v>140.28472918847299</v>
      </c>
      <c r="N56" s="99">
        <v>162.231429426511</v>
      </c>
      <c r="O56" s="113">
        <v>142.995331791952</v>
      </c>
      <c r="S56" s="104"/>
      <c r="T56" s="86"/>
      <c r="U56" s="105"/>
      <c r="V56" s="104"/>
    </row>
    <row r="57" spans="1:26" s="85" customFormat="1" ht="12.95" customHeight="1" x14ac:dyDescent="0.2">
      <c r="A57" s="9" t="s">
        <v>35</v>
      </c>
      <c r="B57" s="10">
        <v>143.10534741031501</v>
      </c>
      <c r="C57" s="11">
        <v>179.438413141909</v>
      </c>
      <c r="D57" s="11">
        <v>110.153516268236</v>
      </c>
      <c r="E57" s="11">
        <v>111.023959507409</v>
      </c>
      <c r="F57" s="11">
        <v>155.94387979477099</v>
      </c>
      <c r="G57" s="12">
        <v>125.366908422471</v>
      </c>
      <c r="H57" s="11">
        <v>158.116720874328</v>
      </c>
      <c r="I57" s="11">
        <v>136.462327509038</v>
      </c>
      <c r="J57" s="11">
        <v>148.553075231045</v>
      </c>
      <c r="K57" s="11">
        <v>126.813097795369</v>
      </c>
      <c r="L57" s="12">
        <v>143.69346252995399</v>
      </c>
      <c r="M57" s="10">
        <v>138.03528102032101</v>
      </c>
      <c r="N57" s="13">
        <v>157.48568955946101</v>
      </c>
      <c r="O57" s="10">
        <v>140.505037098028</v>
      </c>
      <c r="S57" s="104"/>
      <c r="T57" s="86"/>
      <c r="U57" s="105"/>
      <c r="V57" s="104"/>
    </row>
    <row r="58" spans="1:26" s="85" customFormat="1" ht="12.95" customHeight="1" x14ac:dyDescent="0.2">
      <c r="A58" s="9" t="s">
        <v>86</v>
      </c>
      <c r="B58" s="10">
        <v>140.787972602357</v>
      </c>
      <c r="C58" s="11">
        <v>183.45331854091501</v>
      </c>
      <c r="D58" s="11">
        <v>104.35250578774399</v>
      </c>
      <c r="E58" s="11">
        <v>108.390891878624</v>
      </c>
      <c r="F58" s="11">
        <v>149.547997183093</v>
      </c>
      <c r="G58" s="12">
        <v>120.03201523855201</v>
      </c>
      <c r="H58" s="11">
        <v>152.64988709021</v>
      </c>
      <c r="I58" s="11">
        <v>133.28836760192999</v>
      </c>
      <c r="J58" s="11">
        <v>147.019349937089</v>
      </c>
      <c r="K58" s="11">
        <v>126.494620690454</v>
      </c>
      <c r="L58" s="12">
        <v>141.38270480627</v>
      </c>
      <c r="M58" s="10">
        <v>134.45506152386301</v>
      </c>
      <c r="N58" s="13">
        <v>152.46739569938001</v>
      </c>
      <c r="O58" s="10">
        <v>136.77383253846099</v>
      </c>
      <c r="S58" s="104"/>
      <c r="T58" s="86"/>
      <c r="U58" s="105"/>
      <c r="V58" s="104"/>
    </row>
    <row r="59" spans="1:26" s="85" customFormat="1" ht="12.95" customHeight="1" x14ac:dyDescent="0.2">
      <c r="A59" s="9" t="s">
        <v>88</v>
      </c>
      <c r="B59" s="10">
        <v>149.257873837445</v>
      </c>
      <c r="C59" s="11">
        <v>185.050061287418</v>
      </c>
      <c r="D59" s="11">
        <v>99.881241549896401</v>
      </c>
      <c r="E59" s="11">
        <v>104.64513648970799</v>
      </c>
      <c r="F59" s="11">
        <v>145.44978870405899</v>
      </c>
      <c r="G59" s="12">
        <v>116.76831665262399</v>
      </c>
      <c r="H59" s="11">
        <v>149.47838344178001</v>
      </c>
      <c r="I59" s="11">
        <v>130.718057518694</v>
      </c>
      <c r="J59" s="11">
        <v>145.847691735837</v>
      </c>
      <c r="K59" s="11">
        <v>126.504494572338</v>
      </c>
      <c r="L59" s="12">
        <v>140.12245132587299</v>
      </c>
      <c r="M59" s="10">
        <v>133.44006269590699</v>
      </c>
      <c r="N59" s="13">
        <v>150.84590771223401</v>
      </c>
      <c r="O59" s="10">
        <v>135.68551320289299</v>
      </c>
      <c r="S59" s="104"/>
      <c r="T59" s="86"/>
      <c r="U59" s="105"/>
      <c r="V59" s="104"/>
    </row>
    <row r="60" spans="1:26" s="100" customFormat="1" ht="12.95" customHeight="1" x14ac:dyDescent="0.2">
      <c r="A60" s="9" t="s">
        <v>93</v>
      </c>
      <c r="B60" s="91">
        <v>150.938851925482</v>
      </c>
      <c r="C60" s="92">
        <v>168.09380955661501</v>
      </c>
      <c r="D60" s="92">
        <v>99.872154788544705</v>
      </c>
      <c r="E60" s="92">
        <v>109.049722973057</v>
      </c>
      <c r="F60" s="92">
        <v>141.743799418251</v>
      </c>
      <c r="G60" s="93">
        <v>114.15237090163301</v>
      </c>
      <c r="H60" s="92">
        <v>147.972780143037</v>
      </c>
      <c r="I60" s="92">
        <v>129.68268553738</v>
      </c>
      <c r="J60" s="92">
        <v>144.544874127387</v>
      </c>
      <c r="K60" s="92">
        <v>126.782221534253</v>
      </c>
      <c r="L60" s="93">
        <v>139.47825733113299</v>
      </c>
      <c r="M60" s="91">
        <v>132.66623637379999</v>
      </c>
      <c r="N60" s="94">
        <v>149.151107640649</v>
      </c>
      <c r="O60" s="91">
        <v>134.786183190873</v>
      </c>
      <c r="S60" s="111"/>
      <c r="T60" s="99"/>
      <c r="U60" s="112"/>
      <c r="V60" s="104"/>
    </row>
    <row r="61" spans="1:26" s="100" customFormat="1" ht="12.95" customHeight="1" x14ac:dyDescent="0.2">
      <c r="A61" s="15" t="s">
        <v>95</v>
      </c>
      <c r="B61" s="95">
        <v>149.06351146153901</v>
      </c>
      <c r="C61" s="96">
        <v>139.8060052095</v>
      </c>
      <c r="D61" s="96">
        <v>98.634263816013998</v>
      </c>
      <c r="E61" s="96">
        <v>117.95753163817599</v>
      </c>
      <c r="F61" s="96">
        <v>138.57752379712599</v>
      </c>
      <c r="G61" s="97">
        <v>112.595818006698</v>
      </c>
      <c r="H61" s="96">
        <v>151.512750598357</v>
      </c>
      <c r="I61" s="17">
        <v>129.736306921444</v>
      </c>
      <c r="J61" s="96">
        <v>144.09061994221801</v>
      </c>
      <c r="K61" s="96">
        <v>127.430489449612</v>
      </c>
      <c r="L61" s="97">
        <v>138.94468620887901</v>
      </c>
      <c r="M61" s="95">
        <v>132.10090825093701</v>
      </c>
      <c r="N61" s="19">
        <v>149.41947704247301</v>
      </c>
      <c r="O61" s="95">
        <v>134.281678339569</v>
      </c>
      <c r="S61" s="111"/>
      <c r="T61" s="99"/>
      <c r="U61" s="112"/>
      <c r="V61" s="104"/>
    </row>
    <row r="62" spans="1:26" s="100" customFormat="1" ht="12.95" customHeight="1" x14ac:dyDescent="0.2">
      <c r="A62" s="15" t="s">
        <v>96</v>
      </c>
      <c r="B62" s="95">
        <v>151.951461370852</v>
      </c>
      <c r="C62" s="96">
        <v>142.60404962632199</v>
      </c>
      <c r="D62" s="96">
        <v>100.948837971722</v>
      </c>
      <c r="E62" s="96">
        <v>124.129405309662</v>
      </c>
      <c r="F62" s="96">
        <v>133.15491271685599</v>
      </c>
      <c r="G62" s="97">
        <v>112.52364298576001</v>
      </c>
      <c r="H62" s="96">
        <v>150.82040210352599</v>
      </c>
      <c r="I62" s="17">
        <v>129.04143917163</v>
      </c>
      <c r="J62" s="96">
        <v>144.467115726213</v>
      </c>
      <c r="K62" s="96">
        <v>127.47805010069401</v>
      </c>
      <c r="L62" s="97">
        <v>140.03807211844699</v>
      </c>
      <c r="M62" s="95">
        <v>132.28875917332999</v>
      </c>
      <c r="N62" s="19">
        <v>149.60476827508899</v>
      </c>
      <c r="O62" s="95">
        <v>134.54071051815399</v>
      </c>
      <c r="S62" s="111"/>
      <c r="T62" s="99"/>
      <c r="U62" s="112"/>
      <c r="V62" s="104"/>
    </row>
    <row r="63" spans="1:26" s="100" customFormat="1" ht="12.95" customHeight="1" x14ac:dyDescent="0.2">
      <c r="A63" s="15" t="s">
        <v>97</v>
      </c>
      <c r="B63" s="95">
        <v>165.53517575724001</v>
      </c>
      <c r="C63" s="96">
        <v>147.30607560782599</v>
      </c>
      <c r="D63" s="96">
        <v>100.447568244275</v>
      </c>
      <c r="E63" s="96">
        <v>128.068045202831</v>
      </c>
      <c r="F63" s="96">
        <v>128.24851483151099</v>
      </c>
      <c r="G63" s="97">
        <v>112.343313795398</v>
      </c>
      <c r="H63" s="96">
        <v>149.73914560300301</v>
      </c>
      <c r="I63" s="17">
        <v>126.576106056527</v>
      </c>
      <c r="J63" s="96">
        <v>143.248355907193</v>
      </c>
      <c r="K63" s="96">
        <v>127.196350696134</v>
      </c>
      <c r="L63" s="97">
        <v>139.05755743015999</v>
      </c>
      <c r="M63" s="95">
        <v>132.188937199496</v>
      </c>
      <c r="N63" s="19">
        <v>148.51262383697099</v>
      </c>
      <c r="O63" s="95">
        <v>134.30467477280601</v>
      </c>
      <c r="S63" s="111"/>
      <c r="T63" s="99"/>
      <c r="U63" s="112"/>
      <c r="V63" s="111"/>
    </row>
    <row r="64" spans="1:26" s="100" customFormat="1" ht="12.95" customHeight="1" x14ac:dyDescent="0.2">
      <c r="A64" s="15" t="s">
        <v>98</v>
      </c>
      <c r="B64" s="95">
        <v>144.52839118389599</v>
      </c>
      <c r="C64" s="96">
        <v>156.15434078809</v>
      </c>
      <c r="D64" s="96">
        <v>96.975841568002295</v>
      </c>
      <c r="E64" s="96">
        <v>129.27301937525601</v>
      </c>
      <c r="F64" s="96">
        <v>124.357517280218</v>
      </c>
      <c r="G64" s="97">
        <v>111.200115570553</v>
      </c>
      <c r="H64" s="96">
        <v>149.63686441098699</v>
      </c>
      <c r="I64" s="17">
        <v>126.327757311984</v>
      </c>
      <c r="J64" s="96">
        <v>142.73116374447201</v>
      </c>
      <c r="K64" s="96">
        <v>126.78323684917</v>
      </c>
      <c r="L64" s="97">
        <v>138.617754303194</v>
      </c>
      <c r="M64" s="95">
        <v>131.18518848440399</v>
      </c>
      <c r="N64" s="19">
        <v>147.308372498273</v>
      </c>
      <c r="O64" s="95">
        <v>133.262705588171</v>
      </c>
      <c r="S64" s="111"/>
      <c r="T64" s="99"/>
      <c r="U64" s="112"/>
      <c r="V64" s="111"/>
    </row>
    <row r="65" spans="1:22" s="100" customFormat="1" ht="12.95" customHeight="1" x14ac:dyDescent="0.2">
      <c r="A65" s="9" t="s">
        <v>105</v>
      </c>
      <c r="B65" s="10">
        <v>172.88108070787999</v>
      </c>
      <c r="C65" s="11">
        <v>159.33363779118599</v>
      </c>
      <c r="D65" s="11">
        <v>98.106445506787296</v>
      </c>
      <c r="E65" s="11">
        <v>122.857539076744</v>
      </c>
      <c r="F65" s="11">
        <v>121.782081143711</v>
      </c>
      <c r="G65" s="12">
        <v>110.611231467054</v>
      </c>
      <c r="H65" s="11">
        <v>150.78488802726201</v>
      </c>
      <c r="I65" s="11">
        <v>129.873711830898</v>
      </c>
      <c r="J65" s="11">
        <v>143.314072516431</v>
      </c>
      <c r="K65" s="11">
        <v>126.77763178113101</v>
      </c>
      <c r="L65" s="12">
        <v>140.03737294282101</v>
      </c>
      <c r="M65" s="10">
        <v>132.51662937711501</v>
      </c>
      <c r="N65" s="13">
        <v>149.156265203831</v>
      </c>
      <c r="O65" s="10">
        <v>134.63242795698801</v>
      </c>
      <c r="S65" s="111"/>
      <c r="T65" s="99"/>
      <c r="U65" s="112"/>
      <c r="V65" s="111"/>
    </row>
    <row r="66" spans="1:22" s="85" customFormat="1" ht="12.75" customHeight="1" x14ac:dyDescent="0.2">
      <c r="A66" s="146" t="s">
        <v>114</v>
      </c>
      <c r="B66" s="150">
        <v>175.47118083943599</v>
      </c>
      <c r="C66" s="151">
        <v>150.85147001008801</v>
      </c>
      <c r="D66" s="151">
        <v>99.684829494488994</v>
      </c>
      <c r="E66" s="151">
        <v>116.14345048431601</v>
      </c>
      <c r="F66" s="151">
        <v>122.099413137198</v>
      </c>
      <c r="G66" s="152">
        <v>110.33451178284</v>
      </c>
      <c r="H66" s="151">
        <v>154.25869170031899</v>
      </c>
      <c r="I66" s="151">
        <v>129.092604609033</v>
      </c>
      <c r="J66" s="151">
        <v>144.59573348308001</v>
      </c>
      <c r="K66" s="151">
        <v>127.515888507827</v>
      </c>
      <c r="L66" s="152">
        <v>141.37589042524601</v>
      </c>
      <c r="M66" s="150">
        <v>133.774309666883</v>
      </c>
      <c r="N66" s="153">
        <v>152.05281467112201</v>
      </c>
      <c r="O66" s="150">
        <v>136.14323179191899</v>
      </c>
      <c r="S66" s="116"/>
      <c r="T66" s="86"/>
      <c r="U66" s="116"/>
    </row>
    <row r="67" spans="1:22" s="85" customFormat="1" ht="12.75" customHeight="1" x14ac:dyDescent="0.2">
      <c r="A67" s="146" t="s">
        <v>119</v>
      </c>
      <c r="B67" s="150">
        <v>159.429844923584</v>
      </c>
      <c r="C67" s="151">
        <v>144.32992271043301</v>
      </c>
      <c r="D67" s="151">
        <v>101.318369411028</v>
      </c>
      <c r="E67" s="151">
        <v>119.977450080121</v>
      </c>
      <c r="F67" s="151">
        <v>118.663895455011</v>
      </c>
      <c r="G67" s="152">
        <v>110.096202262305</v>
      </c>
      <c r="H67" s="151">
        <v>156.83951818063599</v>
      </c>
      <c r="I67" s="151">
        <v>129.210562662135</v>
      </c>
      <c r="J67" s="151">
        <v>146.04920487760799</v>
      </c>
      <c r="K67" s="151">
        <v>127.450029441029</v>
      </c>
      <c r="L67" s="152">
        <v>142.61187149844599</v>
      </c>
      <c r="M67" s="150">
        <v>133.744254963656</v>
      </c>
      <c r="N67" s="153">
        <v>153.00725369293201</v>
      </c>
      <c r="O67" s="150">
        <v>136.157416327774</v>
      </c>
      <c r="S67" s="116"/>
      <c r="T67" s="86"/>
      <c r="U67" s="116"/>
    </row>
    <row r="68" spans="1:22" s="100" customFormat="1" ht="12.75" customHeight="1" x14ac:dyDescent="0.2">
      <c r="A68" s="146" t="s">
        <v>120</v>
      </c>
      <c r="B68" s="150">
        <v>162.255431635132</v>
      </c>
      <c r="C68" s="151">
        <v>143.72240593980499</v>
      </c>
      <c r="D68" s="151">
        <v>101.420486546684</v>
      </c>
      <c r="E68" s="151">
        <v>111.367465819356</v>
      </c>
      <c r="F68" s="151">
        <v>120.024114494824</v>
      </c>
      <c r="G68" s="152">
        <v>109.797626358016</v>
      </c>
      <c r="H68" s="151">
        <v>158.796822935248</v>
      </c>
      <c r="I68" s="151">
        <v>128.18091469513899</v>
      </c>
      <c r="J68" s="151">
        <v>147.65485891285101</v>
      </c>
      <c r="K68" s="151">
        <v>127.31758345519501</v>
      </c>
      <c r="L68" s="152">
        <v>143.412478602655</v>
      </c>
      <c r="M68" s="150">
        <v>134.19484407879099</v>
      </c>
      <c r="N68" s="153">
        <v>154.67176219532499</v>
      </c>
      <c r="O68" s="150">
        <v>136.75011116618401</v>
      </c>
      <c r="S68" s="160"/>
      <c r="T68" s="99"/>
      <c r="U68" s="160"/>
    </row>
    <row r="69" spans="1:22" s="164" customFormat="1" ht="12.75" customHeight="1" x14ac:dyDescent="0.2">
      <c r="A69" s="20" t="s">
        <v>123</v>
      </c>
      <c r="B69" s="21">
        <v>174.665556318456</v>
      </c>
      <c r="C69" s="22">
        <v>137.59010977329299</v>
      </c>
      <c r="D69" s="22">
        <v>101.018283970822</v>
      </c>
      <c r="E69" s="22">
        <v>112.237394765975</v>
      </c>
      <c r="F69" s="22">
        <v>119.69322495538501</v>
      </c>
      <c r="G69" s="23">
        <v>109.176355726233</v>
      </c>
      <c r="H69" s="22">
        <v>158.067767481847</v>
      </c>
      <c r="I69" s="22">
        <v>126.690365270097</v>
      </c>
      <c r="J69" s="22">
        <v>147.47028759805801</v>
      </c>
      <c r="K69" s="22">
        <v>127.01931957877299</v>
      </c>
      <c r="L69" s="23">
        <v>143.54973277728999</v>
      </c>
      <c r="M69" s="21">
        <v>134.67538159507001</v>
      </c>
      <c r="N69" s="24">
        <v>154.369896829612</v>
      </c>
      <c r="O69" s="21">
        <v>137.165881144656</v>
      </c>
      <c r="S69" s="166"/>
      <c r="T69" s="68"/>
      <c r="U69" s="166"/>
    </row>
    <row r="70" spans="1:22" s="164" customFormat="1" ht="12.75" customHeight="1" x14ac:dyDescent="0.2">
      <c r="A70" s="20" t="s">
        <v>124</v>
      </c>
      <c r="B70" s="21">
        <v>181.177429063581</v>
      </c>
      <c r="C70" s="22">
        <v>148.11315331418299</v>
      </c>
      <c r="D70" s="22">
        <v>100.563424620863</v>
      </c>
      <c r="E70" s="22">
        <v>114.20283901775301</v>
      </c>
      <c r="F70" s="22">
        <v>119.75222262883899</v>
      </c>
      <c r="G70" s="23">
        <v>109.56991925593201</v>
      </c>
      <c r="H70" s="22">
        <v>157.84756365673201</v>
      </c>
      <c r="I70" s="22">
        <v>126.085234973379</v>
      </c>
      <c r="J70" s="22">
        <v>146.92745844187999</v>
      </c>
      <c r="K70" s="22">
        <v>126.81454987880301</v>
      </c>
      <c r="L70" s="23">
        <v>143.25348494191499</v>
      </c>
      <c r="M70" s="21">
        <v>134.899340849201</v>
      </c>
      <c r="N70" s="24">
        <v>154.148270283936</v>
      </c>
      <c r="O70" s="21">
        <v>137.39191309319099</v>
      </c>
      <c r="S70" s="166"/>
      <c r="T70" s="68"/>
      <c r="U70" s="166"/>
    </row>
    <row r="71" spans="1:22" s="164" customFormat="1" ht="12.75" customHeight="1" x14ac:dyDescent="0.2">
      <c r="A71" s="168" t="s">
        <v>125</v>
      </c>
      <c r="B71" s="169">
        <v>185.97203214951799</v>
      </c>
      <c r="C71" s="170">
        <v>149.13811885064101</v>
      </c>
      <c r="D71" s="170">
        <v>100.09913461930699</v>
      </c>
      <c r="E71" s="170">
        <v>116.441787302449</v>
      </c>
      <c r="F71" s="170">
        <v>120.594151127613</v>
      </c>
      <c r="G71" s="171">
        <v>109.719799281948</v>
      </c>
      <c r="H71" s="170">
        <v>159.77716080131401</v>
      </c>
      <c r="I71" s="170">
        <v>129.084256349366</v>
      </c>
      <c r="J71" s="170">
        <v>147.25332136922901</v>
      </c>
      <c r="K71" s="170">
        <v>126.91916117791099</v>
      </c>
      <c r="L71" s="171">
        <v>144.11912276380301</v>
      </c>
      <c r="M71" s="169">
        <v>135.472189162219</v>
      </c>
      <c r="N71" s="172">
        <v>157.952512576457</v>
      </c>
      <c r="O71" s="169">
        <v>138.221743657579</v>
      </c>
      <c r="S71" s="166"/>
      <c r="T71" s="68"/>
      <c r="U71" s="166"/>
    </row>
    <row r="72" spans="1:22" s="85" customFormat="1" ht="44.25" customHeight="1" x14ac:dyDescent="0.2">
      <c r="A72" s="192" t="s">
        <v>127</v>
      </c>
      <c r="B72" s="192"/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S72" s="116"/>
    </row>
    <row r="73" spans="1:22" s="85" customFormat="1" ht="15" customHeight="1" x14ac:dyDescent="0.2">
      <c r="A73" s="191" t="s">
        <v>117</v>
      </c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S73" s="116"/>
    </row>
    <row r="74" spans="1:22" s="85" customFormat="1" ht="13.5" customHeight="1" x14ac:dyDescent="0.2">
      <c r="A74" s="192" t="s">
        <v>121</v>
      </c>
      <c r="B74" s="192"/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192"/>
      <c r="N74" s="192"/>
      <c r="O74" s="192"/>
      <c r="S74" s="120"/>
    </row>
    <row r="75" spans="1:22" s="85" customFormat="1" ht="18" customHeight="1" x14ac:dyDescent="0.2">
      <c r="A75" s="192"/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S75" s="120"/>
    </row>
    <row r="76" spans="1:22" s="85" customFormat="1" ht="12.75" customHeight="1" x14ac:dyDescent="0.2">
      <c r="A76" s="117"/>
      <c r="B76" s="118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8"/>
      <c r="N76" s="118"/>
      <c r="O76" s="118"/>
      <c r="S76" s="120"/>
    </row>
    <row r="77" spans="1:22" s="85" customFormat="1" ht="12.75" customHeight="1" x14ac:dyDescent="0.2">
      <c r="A77" s="14"/>
      <c r="B77" s="118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8"/>
      <c r="N77" s="118"/>
      <c r="O77" s="118"/>
    </row>
    <row r="78" spans="1:22" s="85" customFormat="1" ht="12.75" customHeight="1" x14ac:dyDescent="0.2">
      <c r="A78" s="117"/>
      <c r="B78" s="118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8"/>
      <c r="N78" s="118"/>
      <c r="O78" s="118"/>
    </row>
    <row r="79" spans="1:22" s="85" customFormat="1" ht="12.95" customHeight="1" x14ac:dyDescent="0.2">
      <c r="A79" s="117"/>
      <c r="B79" s="118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8"/>
      <c r="N79" s="118"/>
      <c r="O79" s="118"/>
    </row>
    <row r="80" spans="1:22" s="85" customFormat="1" ht="12.95" customHeight="1" x14ac:dyDescent="0.2">
      <c r="A80" s="117"/>
      <c r="B80" s="118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8"/>
      <c r="N80" s="118"/>
      <c r="O80" s="118"/>
    </row>
    <row r="81" spans="1:15" s="85" customFormat="1" ht="12.95" customHeight="1" x14ac:dyDescent="0.2">
      <c r="A81" s="117"/>
      <c r="B81" s="118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8"/>
      <c r="N81" s="118"/>
      <c r="O81" s="118"/>
    </row>
    <row r="82" spans="1:15" s="85" customFormat="1" ht="12.95" customHeight="1" x14ac:dyDescent="0.2">
      <c r="A82" s="121"/>
      <c r="B82" s="118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8"/>
      <c r="N82" s="118"/>
      <c r="O82" s="118"/>
    </row>
    <row r="83" spans="1:15" s="85" customFormat="1" ht="12.95" customHeight="1" x14ac:dyDescent="0.2">
      <c r="A83" s="121"/>
      <c r="B83" s="118"/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8"/>
      <c r="N83" s="118"/>
      <c r="O83" s="118"/>
    </row>
    <row r="84" spans="1:15" s="85" customFormat="1" ht="12.95" customHeight="1" x14ac:dyDescent="0.2">
      <c r="A84" s="121"/>
      <c r="B84" s="118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8"/>
      <c r="N84" s="118"/>
      <c r="O84" s="118"/>
    </row>
    <row r="85" spans="1:15" s="85" customFormat="1" ht="12.95" customHeight="1" x14ac:dyDescent="0.2">
      <c r="A85" s="121"/>
      <c r="B85" s="118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8"/>
      <c r="N85" s="118"/>
      <c r="O85" s="118"/>
    </row>
    <row r="86" spans="1:15" ht="12.95" customHeight="1" x14ac:dyDescent="0.2">
      <c r="A86" s="122"/>
      <c r="B86" s="123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3"/>
      <c r="N86" s="123"/>
      <c r="O86" s="123"/>
    </row>
    <row r="87" spans="1:15" ht="12.95" customHeight="1" x14ac:dyDescent="0.2">
      <c r="A87" s="122"/>
      <c r="B87" s="123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3"/>
      <c r="N87" s="123"/>
      <c r="O87" s="123"/>
    </row>
    <row r="88" spans="1:15" ht="12.95" customHeight="1" x14ac:dyDescent="0.2">
      <c r="A88" s="122"/>
      <c r="B88" s="123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3"/>
      <c r="N88" s="123"/>
      <c r="O88" s="123"/>
    </row>
    <row r="89" spans="1:15" ht="12.95" customHeight="1" x14ac:dyDescent="0.2">
      <c r="A89" s="125"/>
      <c r="B89" s="123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3"/>
      <c r="N89" s="123"/>
      <c r="O89" s="123"/>
    </row>
    <row r="90" spans="1:15" ht="12.95" customHeight="1" x14ac:dyDescent="0.2">
      <c r="A90" s="122"/>
      <c r="B90" s="60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60"/>
      <c r="N90" s="60"/>
      <c r="O90" s="60"/>
    </row>
    <row r="91" spans="1:15" ht="12.95" customHeight="1" x14ac:dyDescent="0.2">
      <c r="A91" s="122"/>
      <c r="B91" s="60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60"/>
      <c r="N91" s="60"/>
      <c r="O91" s="60"/>
    </row>
    <row r="92" spans="1:15" ht="12.95" customHeight="1" x14ac:dyDescent="0.2">
      <c r="A92" s="122"/>
      <c r="B92" s="60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60"/>
      <c r="N92" s="60"/>
      <c r="O92" s="60"/>
    </row>
    <row r="93" spans="1:15" ht="12.95" customHeight="1" x14ac:dyDescent="0.2">
      <c r="A93" s="122"/>
      <c r="B93" s="60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60"/>
      <c r="N93" s="60"/>
      <c r="O93" s="60"/>
    </row>
    <row r="94" spans="1:15" ht="12.95" customHeight="1" x14ac:dyDescent="0.2">
      <c r="A94" s="122"/>
      <c r="B94" s="60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60"/>
      <c r="N94" s="60"/>
      <c r="O94" s="60"/>
    </row>
    <row r="95" spans="1:15" ht="12.95" customHeight="1" x14ac:dyDescent="0.2">
      <c r="A95" s="122"/>
      <c r="B95" s="60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60"/>
      <c r="N95" s="60"/>
      <c r="O95" s="60"/>
    </row>
    <row r="96" spans="1:15" ht="12.95" customHeight="1" x14ac:dyDescent="0.2">
      <c r="A96" s="122"/>
      <c r="B96" s="60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60"/>
      <c r="N96" s="60"/>
      <c r="O96" s="60"/>
    </row>
    <row r="97" spans="1:15" ht="12.95" customHeight="1" x14ac:dyDescent="0.2">
      <c r="A97" s="122"/>
      <c r="B97" s="60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60"/>
      <c r="N97" s="60"/>
      <c r="O97" s="60"/>
    </row>
    <row r="98" spans="1:15" ht="12.95" customHeight="1" x14ac:dyDescent="0.2">
      <c r="A98" s="122"/>
      <c r="B98" s="60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60"/>
      <c r="N98" s="60"/>
      <c r="O98" s="60"/>
    </row>
    <row r="99" spans="1:15" ht="12.95" customHeight="1" x14ac:dyDescent="0.2">
      <c r="A99" s="122"/>
      <c r="B99" s="60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60"/>
      <c r="N99" s="60"/>
      <c r="O99" s="60"/>
    </row>
    <row r="100" spans="1:15" ht="12.95" customHeight="1" x14ac:dyDescent="0.2">
      <c r="A100" s="122"/>
      <c r="B100" s="60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60"/>
      <c r="N100" s="60"/>
      <c r="O100" s="60"/>
    </row>
    <row r="101" spans="1:15" ht="12.95" customHeight="1" x14ac:dyDescent="0.2">
      <c r="A101" s="122"/>
      <c r="B101" s="60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60"/>
      <c r="N101" s="60"/>
      <c r="O101" s="60"/>
    </row>
    <row r="102" spans="1:15" ht="12.95" customHeight="1" x14ac:dyDescent="0.2">
      <c r="A102" s="122"/>
      <c r="B102" s="60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60"/>
      <c r="N102" s="60"/>
      <c r="O102" s="60"/>
    </row>
    <row r="103" spans="1:15" ht="12.95" customHeight="1" x14ac:dyDescent="0.2">
      <c r="A103" s="122"/>
      <c r="B103" s="60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60"/>
      <c r="N103" s="60"/>
      <c r="O103" s="60"/>
    </row>
    <row r="104" spans="1:15" ht="12.95" customHeight="1" x14ac:dyDescent="0.2">
      <c r="A104" s="122"/>
      <c r="B104" s="60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60"/>
      <c r="N104" s="60"/>
      <c r="O104" s="60"/>
    </row>
    <row r="105" spans="1:15" ht="12.95" customHeight="1" x14ac:dyDescent="0.2">
      <c r="A105" s="122"/>
      <c r="B105" s="60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60"/>
      <c r="N105" s="60"/>
      <c r="O105" s="60"/>
    </row>
    <row r="106" spans="1:15" ht="12.95" customHeight="1" x14ac:dyDescent="0.2">
      <c r="A106" s="122"/>
      <c r="B106" s="60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60"/>
      <c r="N106" s="60"/>
      <c r="O106" s="60"/>
    </row>
    <row r="107" spans="1:15" ht="12.95" customHeight="1" x14ac:dyDescent="0.2">
      <c r="A107" s="122"/>
      <c r="B107" s="60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60"/>
      <c r="N107" s="60"/>
      <c r="O107" s="60"/>
    </row>
    <row r="108" spans="1:15" ht="12.95" customHeight="1" x14ac:dyDescent="0.2">
      <c r="A108" s="122"/>
      <c r="B108" s="60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60"/>
      <c r="N108" s="60"/>
      <c r="O108" s="60"/>
    </row>
    <row r="109" spans="1:15" ht="12.95" customHeight="1" x14ac:dyDescent="0.2">
      <c r="A109" s="122"/>
      <c r="B109" s="60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60"/>
      <c r="N109" s="60"/>
      <c r="O109" s="60"/>
    </row>
    <row r="110" spans="1:15" ht="12.95" customHeight="1" x14ac:dyDescent="0.2">
      <c r="A110" s="122"/>
      <c r="B110" s="60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60"/>
      <c r="N110" s="60"/>
      <c r="O110" s="60"/>
    </row>
    <row r="111" spans="1:15" ht="12.95" customHeight="1" x14ac:dyDescent="0.2">
      <c r="A111" s="122"/>
      <c r="B111" s="60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60"/>
      <c r="N111" s="60"/>
      <c r="O111" s="60"/>
    </row>
    <row r="112" spans="1:15" ht="12.95" customHeight="1" x14ac:dyDescent="0.2">
      <c r="A112" s="122"/>
      <c r="B112" s="60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60"/>
      <c r="N112" s="60"/>
      <c r="O112" s="60"/>
    </row>
    <row r="113" spans="1:15" ht="12.95" customHeight="1" x14ac:dyDescent="0.2">
      <c r="A113" s="122"/>
      <c r="B113" s="60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60"/>
      <c r="N113" s="60"/>
      <c r="O113" s="60"/>
    </row>
    <row r="114" spans="1:15" ht="12.95" customHeight="1" x14ac:dyDescent="0.2">
      <c r="A114" s="122"/>
      <c r="B114" s="60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60"/>
      <c r="N114" s="60"/>
      <c r="O114" s="60"/>
    </row>
    <row r="115" spans="1:15" ht="12.95" customHeight="1" x14ac:dyDescent="0.2">
      <c r="A115" s="122"/>
      <c r="B115" s="60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60"/>
      <c r="N115" s="60"/>
      <c r="O115" s="60"/>
    </row>
    <row r="116" spans="1:15" ht="12.95" customHeight="1" x14ac:dyDescent="0.2">
      <c r="A116" s="122"/>
      <c r="B116" s="60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60"/>
      <c r="N116" s="60"/>
      <c r="O116" s="60"/>
    </row>
    <row r="117" spans="1:15" ht="12.95" customHeight="1" x14ac:dyDescent="0.2">
      <c r="A117" s="122"/>
      <c r="B117" s="60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60"/>
      <c r="N117" s="60"/>
      <c r="O117" s="60"/>
    </row>
    <row r="118" spans="1:15" ht="12.95" customHeight="1" x14ac:dyDescent="0.2">
      <c r="A118" s="122"/>
      <c r="B118" s="60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60"/>
      <c r="N118" s="60"/>
      <c r="O118" s="60"/>
    </row>
    <row r="119" spans="1:15" ht="12.95" customHeight="1" x14ac:dyDescent="0.2">
      <c r="A119" s="122"/>
      <c r="B119" s="60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60"/>
      <c r="N119" s="60"/>
      <c r="O119" s="60"/>
    </row>
    <row r="120" spans="1:15" ht="12.95" customHeight="1" x14ac:dyDescent="0.2">
      <c r="A120" s="122"/>
      <c r="B120" s="60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60"/>
      <c r="N120" s="60"/>
      <c r="O120" s="60"/>
    </row>
    <row r="121" spans="1:15" ht="12.95" customHeight="1" x14ac:dyDescent="0.2">
      <c r="A121" s="122"/>
      <c r="B121" s="60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60"/>
      <c r="N121" s="60"/>
      <c r="O121" s="60"/>
    </row>
    <row r="122" spans="1:15" ht="12.95" customHeight="1" x14ac:dyDescent="0.2">
      <c r="A122" s="122"/>
      <c r="B122" s="60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60"/>
      <c r="N122" s="60"/>
      <c r="O122" s="60"/>
    </row>
    <row r="123" spans="1:15" ht="12.95" customHeight="1" x14ac:dyDescent="0.2">
      <c r="A123" s="128"/>
      <c r="B123" s="60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60"/>
      <c r="N123" s="60"/>
      <c r="O123" s="60"/>
    </row>
    <row r="124" spans="1:15" ht="12.95" customHeight="1" x14ac:dyDescent="0.2">
      <c r="A124" s="128"/>
      <c r="B124" s="60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60"/>
      <c r="N124" s="60"/>
      <c r="O124" s="60"/>
    </row>
    <row r="125" spans="1:15" ht="12.95" customHeight="1" x14ac:dyDescent="0.2">
      <c r="A125" s="122"/>
      <c r="B125" s="60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60"/>
      <c r="N125" s="60"/>
      <c r="O125" s="60"/>
    </row>
    <row r="126" spans="1:15" ht="12.95" customHeight="1" x14ac:dyDescent="0.2">
      <c r="A126" s="122"/>
      <c r="B126" s="60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60"/>
      <c r="N126" s="60"/>
      <c r="O126" s="60"/>
    </row>
    <row r="127" spans="1:15" ht="12.95" customHeight="1" x14ac:dyDescent="0.2">
      <c r="A127" s="122"/>
      <c r="B127" s="60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60"/>
      <c r="N127" s="60"/>
      <c r="O127" s="60"/>
    </row>
    <row r="128" spans="1:15" ht="12.95" customHeight="1" x14ac:dyDescent="0.2">
      <c r="A128" s="122"/>
      <c r="B128" s="60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60"/>
      <c r="N128" s="60"/>
      <c r="O128" s="60"/>
    </row>
    <row r="129" spans="1:15" ht="12.95" customHeight="1" x14ac:dyDescent="0.2">
      <c r="A129" s="125"/>
      <c r="B129" s="60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60"/>
      <c r="N129" s="60"/>
      <c r="O129" s="60"/>
    </row>
    <row r="130" spans="1:15" ht="12.95" customHeight="1" x14ac:dyDescent="0.2">
      <c r="A130" s="125"/>
      <c r="B130" s="60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60"/>
      <c r="N130" s="60"/>
      <c r="O130" s="60"/>
    </row>
    <row r="131" spans="1:15" ht="12.95" customHeight="1" x14ac:dyDescent="0.2">
      <c r="A131" s="125"/>
      <c r="B131" s="60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60"/>
      <c r="N131" s="60"/>
      <c r="O131" s="60"/>
    </row>
    <row r="132" spans="1:15" ht="12.95" customHeight="1" x14ac:dyDescent="0.2">
      <c r="A132" s="125"/>
      <c r="B132" s="60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60"/>
      <c r="N132" s="60"/>
      <c r="O132" s="60"/>
    </row>
    <row r="133" spans="1:15" ht="12.95" customHeight="1" x14ac:dyDescent="0.2">
      <c r="A133" s="122"/>
      <c r="B133" s="60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60"/>
      <c r="N133" s="60"/>
      <c r="O133" s="60"/>
    </row>
    <row r="134" spans="1:15" ht="12.95" customHeight="1" x14ac:dyDescent="0.2">
      <c r="A134" s="122"/>
      <c r="B134" s="60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60"/>
      <c r="N134" s="60"/>
      <c r="O134" s="60"/>
    </row>
    <row r="135" spans="1:15" ht="12.95" customHeight="1" x14ac:dyDescent="0.2">
      <c r="A135" s="122"/>
      <c r="B135" s="60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60"/>
      <c r="N135" s="60"/>
      <c r="O135" s="60"/>
    </row>
    <row r="136" spans="1:15" ht="12.95" customHeight="1" x14ac:dyDescent="0.2">
      <c r="A136" s="125"/>
      <c r="B136" s="60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60"/>
      <c r="N136" s="60"/>
      <c r="O136" s="60"/>
    </row>
    <row r="137" spans="1:15" ht="12.95" customHeight="1" x14ac:dyDescent="0.2">
      <c r="A137" s="125"/>
      <c r="B137" s="60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60"/>
      <c r="N137" s="60"/>
      <c r="O137" s="60"/>
    </row>
    <row r="138" spans="1:15" ht="12.95" customHeight="1" x14ac:dyDescent="0.2">
      <c r="A138" s="125"/>
      <c r="B138" s="60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60"/>
      <c r="N138" s="60"/>
      <c r="O138" s="60"/>
    </row>
    <row r="139" spans="1:15" ht="12.95" customHeight="1" x14ac:dyDescent="0.2">
      <c r="A139" s="126"/>
      <c r="B139" s="60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60"/>
      <c r="N139" s="60"/>
      <c r="O139" s="60"/>
    </row>
    <row r="140" spans="1:15" ht="12.95" customHeight="1" x14ac:dyDescent="0.2"/>
    <row r="141" spans="1:15" ht="12.95" customHeight="1" x14ac:dyDescent="0.2"/>
    <row r="142" spans="1:15" ht="12.95" customHeight="1" x14ac:dyDescent="0.2"/>
    <row r="143" spans="1:15" ht="12.95" customHeight="1" x14ac:dyDescent="0.2"/>
    <row r="144" spans="1:15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</sheetData>
  <mergeCells count="12">
    <mergeCell ref="A72:O72"/>
    <mergeCell ref="A73:O73"/>
    <mergeCell ref="A74:O75"/>
    <mergeCell ref="A1:N1"/>
    <mergeCell ref="A2:O2"/>
    <mergeCell ref="A3:A4"/>
    <mergeCell ref="B3:B4"/>
    <mergeCell ref="C3:G3"/>
    <mergeCell ref="H3:L3"/>
    <mergeCell ref="M3:M4"/>
    <mergeCell ref="N3:N4"/>
    <mergeCell ref="O3:O4"/>
  </mergeCells>
  <hyperlinks>
    <hyperlink ref="O1" location="Menu!A1" display="VOLTAR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5"/>
  <sheetViews>
    <sheetView showGridLines="0" zoomScaleNormal="100" workbookViewId="0">
      <pane xSplit="1" ySplit="5" topLeftCell="G36" activePane="bottomRight" state="frozen"/>
      <selection sqref="A1:O1"/>
      <selection pane="topRight" sqref="A1:O1"/>
      <selection pane="bottomLeft" sqref="A1:O1"/>
      <selection pane="bottomRight" activeCell="I54" sqref="I54"/>
    </sheetView>
  </sheetViews>
  <sheetFormatPr defaultColWidth="9.28515625" defaultRowHeight="11.25" x14ac:dyDescent="0.2"/>
  <cols>
    <col min="1" max="2" width="12.7109375" style="102" customWidth="1"/>
    <col min="3" max="12" width="11.7109375" style="101" customWidth="1"/>
    <col min="13" max="15" width="12.7109375" style="102" customWidth="1"/>
    <col min="16" max="16384" width="9.28515625" style="102"/>
  </cols>
  <sheetData>
    <row r="1" spans="1:18" s="1" customFormat="1" ht="30" customHeight="1" x14ac:dyDescent="0.2">
      <c r="A1" s="193" t="s">
        <v>78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3" t="s">
        <v>111</v>
      </c>
    </row>
    <row r="2" spans="1:18" s="1" customFormat="1" ht="12.75" customHeight="1" x14ac:dyDescent="0.2">
      <c r="A2" s="195" t="s">
        <v>79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7"/>
    </row>
    <row r="3" spans="1:18" s="1" customFormat="1" ht="12.75" customHeight="1" x14ac:dyDescent="0.2">
      <c r="A3" s="198" t="s">
        <v>113</v>
      </c>
      <c r="B3" s="198" t="s">
        <v>17</v>
      </c>
      <c r="C3" s="200" t="s">
        <v>10</v>
      </c>
      <c r="D3" s="201"/>
      <c r="E3" s="201"/>
      <c r="F3" s="201"/>
      <c r="G3" s="202"/>
      <c r="H3" s="200" t="s">
        <v>11</v>
      </c>
      <c r="I3" s="201"/>
      <c r="J3" s="201"/>
      <c r="K3" s="201"/>
      <c r="L3" s="202"/>
      <c r="M3" s="198" t="s">
        <v>0</v>
      </c>
      <c r="N3" s="198" t="s">
        <v>3</v>
      </c>
      <c r="O3" s="198" t="s">
        <v>1</v>
      </c>
    </row>
    <row r="4" spans="1:18" s="1" customFormat="1" ht="30" customHeight="1" x14ac:dyDescent="0.2">
      <c r="A4" s="199"/>
      <c r="B4" s="199"/>
      <c r="C4" s="35" t="s">
        <v>18</v>
      </c>
      <c r="D4" s="35" t="s">
        <v>19</v>
      </c>
      <c r="E4" s="35" t="s">
        <v>21</v>
      </c>
      <c r="F4" s="35" t="s">
        <v>20</v>
      </c>
      <c r="G4" s="3" t="s">
        <v>2</v>
      </c>
      <c r="H4" s="35" t="s">
        <v>115</v>
      </c>
      <c r="I4" s="35" t="s">
        <v>22</v>
      </c>
      <c r="J4" s="35" t="s">
        <v>116</v>
      </c>
      <c r="K4" s="35" t="s">
        <v>23</v>
      </c>
      <c r="L4" s="3" t="s">
        <v>2</v>
      </c>
      <c r="M4" s="199"/>
      <c r="N4" s="199"/>
      <c r="O4" s="199"/>
    </row>
    <row r="5" spans="1:18" s="85" customFormat="1" ht="12.95" hidden="1" customHeight="1" x14ac:dyDescent="0.2">
      <c r="A5" s="4" t="s">
        <v>12</v>
      </c>
      <c r="B5" s="5"/>
      <c r="C5" s="6"/>
      <c r="D5" s="6"/>
      <c r="E5" s="6"/>
      <c r="F5" s="6"/>
      <c r="G5" s="7"/>
      <c r="H5" s="6"/>
      <c r="I5" s="6"/>
      <c r="J5" s="6"/>
      <c r="K5" s="6"/>
      <c r="L5" s="7"/>
      <c r="M5" s="5"/>
      <c r="N5" s="8"/>
      <c r="O5" s="5"/>
    </row>
    <row r="6" spans="1:18" s="85" customFormat="1" ht="12.95" customHeight="1" x14ac:dyDescent="0.2">
      <c r="A6" s="4" t="s">
        <v>13</v>
      </c>
      <c r="B6" s="5">
        <f>100*('Série com Ajuste Sazonal'!B6/'Série com Ajuste Sazonal'!B5-1)</f>
        <v>-3.7956584835504015</v>
      </c>
      <c r="C6" s="6">
        <f>100*('Série com Ajuste Sazonal'!C6/'Série com Ajuste Sazonal'!C5-1)</f>
        <v>-6.5132181322689719</v>
      </c>
      <c r="D6" s="6">
        <f>100*('Série com Ajuste Sazonal'!D6/'Série com Ajuste Sazonal'!D5-1)</f>
        <v>0.7174825656478534</v>
      </c>
      <c r="E6" s="6">
        <f>100*('Série com Ajuste Sazonal'!E6/'Série com Ajuste Sazonal'!E5-1)</f>
        <v>4.9517857605954063</v>
      </c>
      <c r="F6" s="6">
        <f>100*('Série com Ajuste Sazonal'!F6/'Série com Ajuste Sazonal'!F5-1)</f>
        <v>1.0738548065176934</v>
      </c>
      <c r="G6" s="7">
        <f>100*('Série com Ajuste Sazonal'!G6/'Série com Ajuste Sazonal'!G5-1)</f>
        <v>0.33249525434362326</v>
      </c>
      <c r="H6" s="6">
        <f>100*('Série com Ajuste Sazonal'!H6/'Série com Ajuste Sazonal'!H5-1)</f>
        <v>2.0497798182948612</v>
      </c>
      <c r="I6" s="6">
        <f>100*('Série com Ajuste Sazonal'!I6/'Série com Ajuste Sazonal'!I5-1)</f>
        <v>-2.277909544390333</v>
      </c>
      <c r="J6" s="6">
        <f>100*('Série com Ajuste Sazonal'!J6/'Série com Ajuste Sazonal'!J5-1)</f>
        <v>0.78324788393679956</v>
      </c>
      <c r="K6" s="6">
        <f>100*('Série com Ajuste Sazonal'!K6/'Série com Ajuste Sazonal'!K5-1)</f>
        <v>0.24142434653091627</v>
      </c>
      <c r="L6" s="7">
        <f>100*('Série com Ajuste Sazonal'!L6/'Série com Ajuste Sazonal'!L5-1)</f>
        <v>0.86656811155596536</v>
      </c>
      <c r="M6" s="5">
        <f>100*('Série com Ajuste Sazonal'!M6/'Série com Ajuste Sazonal'!M5-1)</f>
        <v>1.6239615316804734</v>
      </c>
      <c r="N6" s="8">
        <f>100*('Série com Ajuste Sazonal'!N6/'Série com Ajuste Sazonal'!N5-1)</f>
        <v>2.796549474760246</v>
      </c>
      <c r="O6" s="5">
        <f>100*('Série com Ajuste Sazonal'!O6/'Série com Ajuste Sazonal'!O5-1)</f>
        <v>1.8766607548893699</v>
      </c>
      <c r="P6" s="86"/>
      <c r="Q6" s="86"/>
      <c r="R6" s="86"/>
    </row>
    <row r="7" spans="1:18" s="85" customFormat="1" ht="12.95" customHeight="1" x14ac:dyDescent="0.2">
      <c r="A7" s="4" t="s">
        <v>14</v>
      </c>
      <c r="B7" s="5">
        <f>100*('Série com Ajuste Sazonal'!B7/'Série com Ajuste Sazonal'!B6-1)</f>
        <v>6.5106959144262344</v>
      </c>
      <c r="C7" s="6">
        <f>100*('Série com Ajuste Sazonal'!C7/'Série com Ajuste Sazonal'!C6-1)</f>
        <v>4.3620702172581849</v>
      </c>
      <c r="D7" s="6">
        <f>100*('Série com Ajuste Sazonal'!D7/'Série com Ajuste Sazonal'!D6-1)</f>
        <v>0.78024492847543758</v>
      </c>
      <c r="E7" s="6">
        <f>100*('Série com Ajuste Sazonal'!E7/'Série com Ajuste Sazonal'!E6-1)</f>
        <v>6.9724695174011364</v>
      </c>
      <c r="F7" s="6">
        <f>100*('Série com Ajuste Sazonal'!F7/'Série com Ajuste Sazonal'!F6-1)</f>
        <v>-0.40217992371527345</v>
      </c>
      <c r="G7" s="7">
        <f>100*('Série com Ajuste Sazonal'!G7/'Série com Ajuste Sazonal'!G6-1)</f>
        <v>1.831806166029204</v>
      </c>
      <c r="H7" s="6">
        <f>100*('Série com Ajuste Sazonal'!H7/'Série com Ajuste Sazonal'!H6-1)</f>
        <v>1.3820446352592386</v>
      </c>
      <c r="I7" s="6">
        <f>100*('Série com Ajuste Sazonal'!I7/'Série com Ajuste Sazonal'!I6-1)</f>
        <v>1.5306891052815574</v>
      </c>
      <c r="J7" s="6">
        <f>100*('Série com Ajuste Sazonal'!J7/'Série com Ajuste Sazonal'!J6-1)</f>
        <v>1.0274085155241863</v>
      </c>
      <c r="K7" s="6">
        <f>100*('Série com Ajuste Sazonal'!K7/'Série com Ajuste Sazonal'!K6-1)</f>
        <v>0.29391913498559852</v>
      </c>
      <c r="L7" s="7">
        <f>100*('Série com Ajuste Sazonal'!L7/'Série com Ajuste Sazonal'!L6-1)</f>
        <v>0.87882459685504344</v>
      </c>
      <c r="M7" s="5">
        <f>100*('Série com Ajuste Sazonal'!M7/'Série com Ajuste Sazonal'!M6-1)</f>
        <v>1.2684930849468756</v>
      </c>
      <c r="N7" s="8">
        <f>100*('Série com Ajuste Sazonal'!N7/'Série com Ajuste Sazonal'!N6-1)</f>
        <v>0.19748902188279072</v>
      </c>
      <c r="O7" s="5">
        <f>100*('Série com Ajuste Sazonal'!O7/'Série com Ajuste Sazonal'!O6-1)</f>
        <v>1.2074431621403203</v>
      </c>
      <c r="Q7" s="86"/>
    </row>
    <row r="8" spans="1:18" s="85" customFormat="1" ht="12.95" customHeight="1" x14ac:dyDescent="0.2">
      <c r="A8" s="4" t="s">
        <v>15</v>
      </c>
      <c r="B8" s="87">
        <f>100*('Série com Ajuste Sazonal'!B8/'Série com Ajuste Sazonal'!B7-1)</f>
        <v>-2.8291097344047333</v>
      </c>
      <c r="C8" s="88">
        <f>100*('Série com Ajuste Sazonal'!C8/'Série com Ajuste Sazonal'!C7-1)</f>
        <v>4.5789547309906586</v>
      </c>
      <c r="D8" s="88">
        <f>100*('Série com Ajuste Sazonal'!D8/'Série com Ajuste Sazonal'!D7-1)</f>
        <v>1.953765954756026</v>
      </c>
      <c r="E8" s="88">
        <f>100*('Série com Ajuste Sazonal'!E8/'Série com Ajuste Sazonal'!E7-1)</f>
        <v>-0.78227334626974621</v>
      </c>
      <c r="F8" s="88">
        <f>100*('Série com Ajuste Sazonal'!F8/'Série com Ajuste Sazonal'!F7-1)</f>
        <v>8.9818441855604725E-2</v>
      </c>
      <c r="G8" s="89">
        <f>100*('Série com Ajuste Sazonal'!G8/'Série com Ajuste Sazonal'!G7-1)</f>
        <v>1.7715837143447155</v>
      </c>
      <c r="H8" s="88">
        <f>100*('Série com Ajuste Sazonal'!H8/'Série com Ajuste Sazonal'!H7-1)</f>
        <v>-1.7808896021186515</v>
      </c>
      <c r="I8" s="88">
        <f>100*('Série com Ajuste Sazonal'!I8/'Série com Ajuste Sazonal'!I7-1)</f>
        <v>-0.97065085229324222</v>
      </c>
      <c r="J8" s="6">
        <f>100*('Série com Ajuste Sazonal'!J8/'Série com Ajuste Sazonal'!J7-1)</f>
        <v>0.33522853961842625</v>
      </c>
      <c r="K8" s="88">
        <f>100*('Série com Ajuste Sazonal'!K8/'Série com Ajuste Sazonal'!K7-1)</f>
        <v>0.43408849316903808</v>
      </c>
      <c r="L8" s="89">
        <f>100*('Série com Ajuste Sazonal'!L8/'Série com Ajuste Sazonal'!L7-1)</f>
        <v>-5.7136328373652567E-2</v>
      </c>
      <c r="M8" s="87">
        <f>100*('Série com Ajuste Sazonal'!M8/'Série com Ajuste Sazonal'!M7-1)</f>
        <v>0.13851991298889921</v>
      </c>
      <c r="N8" s="86">
        <f>100*('Série com Ajuste Sazonal'!N8/'Série com Ajuste Sazonal'!N7-1)</f>
        <v>2.1243660925334362</v>
      </c>
      <c r="O8" s="87">
        <f>100*('Série com Ajuste Sazonal'!O8/'Série com Ajuste Sazonal'!O7-1)</f>
        <v>0.2846147418669176</v>
      </c>
      <c r="Q8" s="86"/>
    </row>
    <row r="9" spans="1:18" s="85" customFormat="1" ht="12.95" customHeight="1" x14ac:dyDescent="0.2">
      <c r="A9" s="9" t="s">
        <v>72</v>
      </c>
      <c r="B9" s="10">
        <f>100*('Série com Ajuste Sazonal'!B9/'Série com Ajuste Sazonal'!B8-1)</f>
        <v>0.28015483262813223</v>
      </c>
      <c r="C9" s="11">
        <f>100*('Série com Ajuste Sazonal'!C9/'Série com Ajuste Sazonal'!C8-1)</f>
        <v>3.9835877915609386</v>
      </c>
      <c r="D9" s="11">
        <f>100*('Série com Ajuste Sazonal'!D9/'Série com Ajuste Sazonal'!D8-1)</f>
        <v>0.99298546615120831</v>
      </c>
      <c r="E9" s="11">
        <f>100*('Série com Ajuste Sazonal'!E9/'Série com Ajuste Sazonal'!E8-1)</f>
        <v>4.1934929525144105</v>
      </c>
      <c r="F9" s="11">
        <f>100*('Série com Ajuste Sazonal'!F9/'Série com Ajuste Sazonal'!F8-1)</f>
        <v>-0.50999680947863002</v>
      </c>
      <c r="G9" s="12">
        <f>100*('Série com Ajuste Sazonal'!G9/'Série com Ajuste Sazonal'!G8-1)</f>
        <v>1.2432084484079731</v>
      </c>
      <c r="H9" s="11">
        <f>100*('Série com Ajuste Sazonal'!H9/'Série com Ajuste Sazonal'!H8-1)</f>
        <v>0.80219956419955718</v>
      </c>
      <c r="I9" s="11">
        <f>100*('Série com Ajuste Sazonal'!I9/'Série com Ajuste Sazonal'!I8-1)</f>
        <v>-1.8658756587131231</v>
      </c>
      <c r="J9" s="11">
        <f>100*('Série com Ajuste Sazonal'!J9/'Série com Ajuste Sazonal'!J8-1)</f>
        <v>0.19762218444017154</v>
      </c>
      <c r="K9" s="11">
        <f>100*('Série com Ajuste Sazonal'!K9/'Série com Ajuste Sazonal'!K8-1)</f>
        <v>-0.28411758862283421</v>
      </c>
      <c r="L9" s="12">
        <f>100*('Série com Ajuste Sazonal'!L9/'Série com Ajuste Sazonal'!L8-1)</f>
        <v>-0.11949771026207312</v>
      </c>
      <c r="M9" s="10">
        <f>100*('Série com Ajuste Sazonal'!M9/'Série com Ajuste Sazonal'!M8-1)</f>
        <v>0.23917891219438214</v>
      </c>
      <c r="N9" s="13">
        <f>100*('Série com Ajuste Sazonal'!N9/'Série com Ajuste Sazonal'!N8-1)</f>
        <v>0.70194091596404995</v>
      </c>
      <c r="O9" s="10">
        <f>100*('Série com Ajuste Sazonal'!O9/'Série com Ajuste Sazonal'!O8-1)</f>
        <v>0.28574195604211816</v>
      </c>
      <c r="P9" s="90"/>
      <c r="Q9" s="86"/>
      <c r="R9" s="90"/>
    </row>
    <row r="10" spans="1:18" s="85" customFormat="1" ht="12.95" customHeight="1" x14ac:dyDescent="0.2">
      <c r="A10" s="9" t="s">
        <v>36</v>
      </c>
      <c r="B10" s="10">
        <f>100*('Série com Ajuste Sazonal'!B10/'Série com Ajuste Sazonal'!B9-1)</f>
        <v>-3.0691693755724891</v>
      </c>
      <c r="C10" s="11">
        <f>100*('Série com Ajuste Sazonal'!C10/'Série com Ajuste Sazonal'!C9-1)</f>
        <v>3.88789596437773</v>
      </c>
      <c r="D10" s="11">
        <f>100*('Série com Ajuste Sazonal'!D10/'Série com Ajuste Sazonal'!D9-1)</f>
        <v>-1.4028407073853333</v>
      </c>
      <c r="E10" s="11">
        <f>100*('Série com Ajuste Sazonal'!E10/'Série com Ajuste Sazonal'!E9-1)</f>
        <v>2.4896089934154153</v>
      </c>
      <c r="F10" s="11">
        <f>100*('Série com Ajuste Sazonal'!F10/'Série com Ajuste Sazonal'!F9-1)</f>
        <v>-2.7336577213602276</v>
      </c>
      <c r="G10" s="12">
        <f>100*('Série com Ajuste Sazonal'!G10/'Série com Ajuste Sazonal'!G9-1)</f>
        <v>-0.42587074807370895</v>
      </c>
      <c r="H10" s="11">
        <f>100*('Série com Ajuste Sazonal'!H10/'Série com Ajuste Sazonal'!H9-1)</f>
        <v>0.21772358140335069</v>
      </c>
      <c r="I10" s="11">
        <f>100*('Série com Ajuste Sazonal'!I10/'Série com Ajuste Sazonal'!I9-1)</f>
        <v>0.44642246166741728</v>
      </c>
      <c r="J10" s="11">
        <f>100*('Série com Ajuste Sazonal'!J10/'Série com Ajuste Sazonal'!J9-1)</f>
        <v>0.35998583836118758</v>
      </c>
      <c r="K10" s="11">
        <f>100*('Série com Ajuste Sazonal'!K10/'Série com Ajuste Sazonal'!K9-1)</f>
        <v>0.92613847452467368</v>
      </c>
      <c r="L10" s="12">
        <f>100*('Série com Ajuste Sazonal'!L10/'Série com Ajuste Sazonal'!L9-1)</f>
        <v>0.66446505834383274</v>
      </c>
      <c r="M10" s="10">
        <f>100*('Série com Ajuste Sazonal'!M10/'Série com Ajuste Sazonal'!M9-1)</f>
        <v>-0.27869744330561996</v>
      </c>
      <c r="N10" s="13">
        <f>100*('Série com Ajuste Sazonal'!N10/'Série com Ajuste Sazonal'!N9-1)</f>
        <v>-1.4160657725789338</v>
      </c>
      <c r="O10" s="10">
        <f>100*('Série com Ajuste Sazonal'!O10/'Série com Ajuste Sazonal'!O9-1)</f>
        <v>-0.36076561145670372</v>
      </c>
      <c r="Q10" s="86"/>
    </row>
    <row r="11" spans="1:18" s="85" customFormat="1" ht="12.95" customHeight="1" x14ac:dyDescent="0.2">
      <c r="A11" s="9" t="s">
        <v>48</v>
      </c>
      <c r="B11" s="10">
        <f>100*('Série com Ajuste Sazonal'!B11/'Série com Ajuste Sazonal'!B10-1)</f>
        <v>-4.9647131655307657</v>
      </c>
      <c r="C11" s="11">
        <f>100*('Série com Ajuste Sazonal'!C11/'Série com Ajuste Sazonal'!C10-1)</f>
        <v>-5.2803432309608933</v>
      </c>
      <c r="D11" s="11">
        <f>100*('Série com Ajuste Sazonal'!D11/'Série com Ajuste Sazonal'!D10-1)</f>
        <v>-0.70159124130509953</v>
      </c>
      <c r="E11" s="11">
        <f>100*('Série com Ajuste Sazonal'!E11/'Série com Ajuste Sazonal'!E10-1)</f>
        <v>7.3754186323099935</v>
      </c>
      <c r="F11" s="11">
        <f>100*('Série com Ajuste Sazonal'!F11/'Série com Ajuste Sazonal'!F10-1)</f>
        <v>-2.0263959485910088</v>
      </c>
      <c r="G11" s="12">
        <f>100*('Série com Ajuste Sazonal'!G11/'Série com Ajuste Sazonal'!G10-1)</f>
        <v>2.8876900136021177E-2</v>
      </c>
      <c r="H11" s="11">
        <f>100*('Série com Ajuste Sazonal'!H11/'Série com Ajuste Sazonal'!H10-1)</f>
        <v>0.42741967163684169</v>
      </c>
      <c r="I11" s="11">
        <f>100*('Série com Ajuste Sazonal'!I11/'Série com Ajuste Sazonal'!I10-1)</f>
        <v>0.5634589489702968</v>
      </c>
      <c r="J11" s="11">
        <f>100*('Série com Ajuste Sazonal'!J11/'Série com Ajuste Sazonal'!J10-1)</f>
        <v>0.78098634573147141</v>
      </c>
      <c r="K11" s="11">
        <f>100*('Série com Ajuste Sazonal'!K11/'Série com Ajuste Sazonal'!K10-1)</f>
        <v>0.71651593023362992</v>
      </c>
      <c r="L11" s="12">
        <f>100*('Série com Ajuste Sazonal'!L11/'Série com Ajuste Sazonal'!L10-1)</f>
        <v>0.70448330267585124</v>
      </c>
      <c r="M11" s="10">
        <f>100*('Série com Ajuste Sazonal'!M11/'Série com Ajuste Sazonal'!M10-1)</f>
        <v>0.59790576104405968</v>
      </c>
      <c r="N11" s="13">
        <f>100*('Série com Ajuste Sazonal'!N11/'Série com Ajuste Sazonal'!N10-1)</f>
        <v>-0.38194233168727942</v>
      </c>
      <c r="O11" s="10">
        <f>100*('Série com Ajuste Sazonal'!O11/'Série com Ajuste Sazonal'!O10-1)</f>
        <v>0.51162753425686436</v>
      </c>
      <c r="Q11" s="86"/>
    </row>
    <row r="12" spans="1:18" s="85" customFormat="1" ht="12.95" customHeight="1" x14ac:dyDescent="0.2">
      <c r="A12" s="9" t="s">
        <v>60</v>
      </c>
      <c r="B12" s="91">
        <f>100*('Série com Ajuste Sazonal'!B12/'Série com Ajuste Sazonal'!B11-1)</f>
        <v>10.425456461227656</v>
      </c>
      <c r="C12" s="92">
        <f>100*('Série com Ajuste Sazonal'!C12/'Série com Ajuste Sazonal'!C11-1)</f>
        <v>12.363197771918299</v>
      </c>
      <c r="D12" s="92">
        <f>100*('Série com Ajuste Sazonal'!D12/'Série com Ajuste Sazonal'!D11-1)</f>
        <v>2.7605538231676663</v>
      </c>
      <c r="E12" s="92">
        <f>100*('Série com Ajuste Sazonal'!E12/'Série com Ajuste Sazonal'!E11-1)</f>
        <v>-0.5163674485788361</v>
      </c>
      <c r="F12" s="92">
        <f>100*('Série com Ajuste Sazonal'!F12/'Série com Ajuste Sazonal'!F11-1)</f>
        <v>1.3147830508238423</v>
      </c>
      <c r="G12" s="93">
        <f>100*('Série com Ajuste Sazonal'!G12/'Série com Ajuste Sazonal'!G11-1)</f>
        <v>2.8617675538306298</v>
      </c>
      <c r="H12" s="92">
        <f>100*('Série com Ajuste Sazonal'!H12/'Série com Ajuste Sazonal'!H11-1)</f>
        <v>4.3124280467618847</v>
      </c>
      <c r="I12" s="92">
        <f>100*('Série com Ajuste Sazonal'!I12/'Série com Ajuste Sazonal'!I11-1)</f>
        <v>4.9438564625078341</v>
      </c>
      <c r="J12" s="11">
        <f>100*('Série com Ajuste Sazonal'!J12/'Série com Ajuste Sazonal'!J11-1)</f>
        <v>0.92515672704944762</v>
      </c>
      <c r="K12" s="92">
        <f>100*('Série com Ajuste Sazonal'!K12/'Série com Ajuste Sazonal'!K11-1)</f>
        <v>0.96428989160144418</v>
      </c>
      <c r="L12" s="93">
        <f>100*('Série com Ajuste Sazonal'!L12/'Série com Ajuste Sazonal'!L11-1)</f>
        <v>1.6437458644033232</v>
      </c>
      <c r="M12" s="91">
        <f>100*('Série com Ajuste Sazonal'!M12/'Série com Ajuste Sazonal'!M11-1)</f>
        <v>2.5374428119966153</v>
      </c>
      <c r="N12" s="94">
        <f>100*('Série com Ajuste Sazonal'!N12/'Série com Ajuste Sazonal'!N11-1)</f>
        <v>2.350850906207036</v>
      </c>
      <c r="O12" s="91">
        <f>100*('Série com Ajuste Sazonal'!O12/'Série com Ajuste Sazonal'!O11-1)</f>
        <v>2.398710948814653</v>
      </c>
      <c r="Q12" s="86"/>
    </row>
    <row r="13" spans="1:18" s="85" customFormat="1" ht="12.95" customHeight="1" x14ac:dyDescent="0.2">
      <c r="A13" s="14" t="s">
        <v>24</v>
      </c>
      <c r="B13" s="87">
        <f>100*('Série com Ajuste Sazonal'!B13/'Série com Ajuste Sazonal'!B12-1)</f>
        <v>10.995716157096558</v>
      </c>
      <c r="C13" s="88">
        <f>100*('Série com Ajuste Sazonal'!C13/'Série com Ajuste Sazonal'!C12-1)</f>
        <v>0.13232887299565732</v>
      </c>
      <c r="D13" s="88">
        <f>100*('Série com Ajuste Sazonal'!D13/'Série com Ajuste Sazonal'!D12-1)</f>
        <v>-0.15065448141687865</v>
      </c>
      <c r="E13" s="88">
        <f>100*('Série com Ajuste Sazonal'!E13/'Série com Ajuste Sazonal'!E12-1)</f>
        <v>-3.6541844942761803</v>
      </c>
      <c r="F13" s="88">
        <f>100*('Série com Ajuste Sazonal'!F13/'Série com Ajuste Sazonal'!F12-1)</f>
        <v>4.0669698902663587</v>
      </c>
      <c r="G13" s="89">
        <f>100*('Série com Ajuste Sazonal'!G13/'Série com Ajuste Sazonal'!G12-1)</f>
        <v>-0.23725487746275586</v>
      </c>
      <c r="H13" s="88">
        <f>100*('Série com Ajuste Sazonal'!H13/'Série com Ajuste Sazonal'!H12-1)</f>
        <v>4.0891033889730366</v>
      </c>
      <c r="I13" s="88">
        <f>100*('Série com Ajuste Sazonal'!I13/'Série com Ajuste Sazonal'!I12-1)</f>
        <v>3.3380611415723793</v>
      </c>
      <c r="J13" s="6">
        <f>100*('Série com Ajuste Sazonal'!J13/'Série com Ajuste Sazonal'!J12-1)</f>
        <v>0.68632244868624959</v>
      </c>
      <c r="K13" s="88">
        <f>100*('Série com Ajuste Sazonal'!K13/'Série com Ajuste Sazonal'!K12-1)</f>
        <v>4.073524631605796</v>
      </c>
      <c r="L13" s="89">
        <f>100*('Série com Ajuste Sazonal'!L13/'Série com Ajuste Sazonal'!L12-1)</f>
        <v>1.6514723498532335</v>
      </c>
      <c r="M13" s="87">
        <f>100*('Série com Ajuste Sazonal'!M13/'Série com Ajuste Sazonal'!M12-1)</f>
        <v>1.9801175794333936</v>
      </c>
      <c r="N13" s="86">
        <f>100*('Série com Ajuste Sazonal'!N13/'Série com Ajuste Sazonal'!N12-1)</f>
        <v>1.4380343280948171</v>
      </c>
      <c r="O13" s="87">
        <f>100*('Série com Ajuste Sazonal'!O13/'Série com Ajuste Sazonal'!O12-1)</f>
        <v>1.8670496890331512</v>
      </c>
      <c r="Q13" s="86"/>
    </row>
    <row r="14" spans="1:18" s="85" customFormat="1" ht="12.95" customHeight="1" x14ac:dyDescent="0.2">
      <c r="A14" s="14" t="s">
        <v>37</v>
      </c>
      <c r="B14" s="87">
        <f>100*('Série com Ajuste Sazonal'!B14/'Série com Ajuste Sazonal'!B13-1)</f>
        <v>-0.3881613058756006</v>
      </c>
      <c r="C14" s="88">
        <f>100*('Série com Ajuste Sazonal'!C14/'Série com Ajuste Sazonal'!C13-1)</f>
        <v>0.61229718088404717</v>
      </c>
      <c r="D14" s="88">
        <f>100*('Série com Ajuste Sazonal'!D14/'Série com Ajuste Sazonal'!D13-1)</f>
        <v>2.4754330793844037</v>
      </c>
      <c r="E14" s="88">
        <f>100*('Série com Ajuste Sazonal'!E14/'Série com Ajuste Sazonal'!E13-1)</f>
        <v>6.9874407475619016</v>
      </c>
      <c r="F14" s="88">
        <f>100*('Série com Ajuste Sazonal'!F14/'Série com Ajuste Sazonal'!F13-1)</f>
        <v>2.3767275041157498</v>
      </c>
      <c r="G14" s="89">
        <f>100*('Série com Ajuste Sazonal'!G14/'Série com Ajuste Sazonal'!G13-1)</f>
        <v>2.825518281186401</v>
      </c>
      <c r="H14" s="88">
        <f>100*('Série com Ajuste Sazonal'!H14/'Série com Ajuste Sazonal'!H13-1)</f>
        <v>1.5846720387508118</v>
      </c>
      <c r="I14" s="88">
        <f>100*('Série com Ajuste Sazonal'!I14/'Série com Ajuste Sazonal'!I13-1)</f>
        <v>0.55258443237329313</v>
      </c>
      <c r="J14" s="6">
        <f>100*('Série com Ajuste Sazonal'!J14/'Série com Ajuste Sazonal'!J13-1)</f>
        <v>1.4853770483039819</v>
      </c>
      <c r="K14" s="88">
        <f>100*('Série com Ajuste Sazonal'!K14/'Série com Ajuste Sazonal'!K13-1)</f>
        <v>-2.2410975984242909</v>
      </c>
      <c r="L14" s="89">
        <f>100*('Série com Ajuste Sazonal'!L14/'Série com Ajuste Sazonal'!L13-1)</f>
        <v>1.0691514056179408</v>
      </c>
      <c r="M14" s="87">
        <f>100*('Série com Ajuste Sazonal'!M14/'Série com Ajuste Sazonal'!M13-1)</f>
        <v>1.5036975585125401</v>
      </c>
      <c r="N14" s="86">
        <f>100*('Série com Ajuste Sazonal'!N14/'Série com Ajuste Sazonal'!N13-1)</f>
        <v>1.1776082649193276</v>
      </c>
      <c r="O14" s="87">
        <f>100*('Série com Ajuste Sazonal'!O14/'Série com Ajuste Sazonal'!O13-1)</f>
        <v>1.5575382011907779</v>
      </c>
      <c r="Q14" s="86"/>
    </row>
    <row r="15" spans="1:18" s="85" customFormat="1" ht="12.95" customHeight="1" x14ac:dyDescent="0.2">
      <c r="A15" s="14" t="s">
        <v>49</v>
      </c>
      <c r="B15" s="87">
        <f>100*('Série com Ajuste Sazonal'!B15/'Série com Ajuste Sazonal'!B14-1)</f>
        <v>-6.5537173643172464</v>
      </c>
      <c r="C15" s="88">
        <f>100*('Série com Ajuste Sazonal'!C15/'Série com Ajuste Sazonal'!C14-1)</f>
        <v>4.933215433511795</v>
      </c>
      <c r="D15" s="88">
        <f>100*('Série com Ajuste Sazonal'!D15/'Série com Ajuste Sazonal'!D14-1)</f>
        <v>3.6610577265015598</v>
      </c>
      <c r="E15" s="88">
        <f>100*('Série com Ajuste Sazonal'!E15/'Série com Ajuste Sazonal'!E14-1)</f>
        <v>-4.9084023991490477</v>
      </c>
      <c r="F15" s="88">
        <f>100*('Série com Ajuste Sazonal'!F15/'Série com Ajuste Sazonal'!F14-1)</f>
        <v>2.4382427252036321</v>
      </c>
      <c r="G15" s="89">
        <f>100*('Série com Ajuste Sazonal'!G15/'Série com Ajuste Sazonal'!G14-1)</f>
        <v>2.2964054920189714</v>
      </c>
      <c r="H15" s="88">
        <f>100*('Série com Ajuste Sazonal'!H15/'Série com Ajuste Sazonal'!H14-1)</f>
        <v>3.057128237907758</v>
      </c>
      <c r="I15" s="88">
        <f>100*('Série com Ajuste Sazonal'!I15/'Série com Ajuste Sazonal'!I14-1)</f>
        <v>2.1261911106474241</v>
      </c>
      <c r="J15" s="6">
        <f>100*('Série com Ajuste Sazonal'!J15/'Série com Ajuste Sazonal'!J14-1)</f>
        <v>1.1308054543293977</v>
      </c>
      <c r="K15" s="88">
        <f>100*('Série com Ajuste Sazonal'!K15/'Série com Ajuste Sazonal'!K14-1)</f>
        <v>0.88531278662049573</v>
      </c>
      <c r="L15" s="89">
        <f>100*('Série com Ajuste Sazonal'!L15/'Série com Ajuste Sazonal'!L14-1)</f>
        <v>1.4667540393612288</v>
      </c>
      <c r="M15" s="87">
        <f>100*('Série com Ajuste Sazonal'!M15/'Série com Ajuste Sazonal'!M14-1)</f>
        <v>0.80413930431593172</v>
      </c>
      <c r="N15" s="86">
        <f>100*('Série com Ajuste Sazonal'!N15/'Série com Ajuste Sazonal'!N14-1)</f>
        <v>3.0055758228171969</v>
      </c>
      <c r="O15" s="87">
        <f>100*('Série com Ajuste Sazonal'!O15/'Série com Ajuste Sazonal'!O14-1)</f>
        <v>1.1146496189412769</v>
      </c>
      <c r="Q15" s="86"/>
    </row>
    <row r="16" spans="1:18" s="85" customFormat="1" ht="12.95" customHeight="1" x14ac:dyDescent="0.2">
      <c r="A16" s="14" t="s">
        <v>61</v>
      </c>
      <c r="B16" s="87">
        <f>100*('Série com Ajuste Sazonal'!B16/'Série com Ajuste Sazonal'!B15-1)</f>
        <v>2.6635557776124141</v>
      </c>
      <c r="C16" s="88">
        <f>100*('Série com Ajuste Sazonal'!C16/'Série com Ajuste Sazonal'!C15-1)</f>
        <v>2.5090021264409401</v>
      </c>
      <c r="D16" s="88">
        <f>100*('Série com Ajuste Sazonal'!D16/'Série com Ajuste Sazonal'!D15-1)</f>
        <v>-0.13459675184391839</v>
      </c>
      <c r="E16" s="88">
        <f>100*('Série com Ajuste Sazonal'!E16/'Série com Ajuste Sazonal'!E15-1)</f>
        <v>2.5035227591219567</v>
      </c>
      <c r="F16" s="88">
        <f>100*('Série com Ajuste Sazonal'!F16/'Série com Ajuste Sazonal'!F15-1)</f>
        <v>-1.1932856718042451</v>
      </c>
      <c r="G16" s="89">
        <f>100*('Série com Ajuste Sazonal'!G16/'Série com Ajuste Sazonal'!G15-1)</f>
        <v>0.32556800754397486</v>
      </c>
      <c r="H16" s="88">
        <f>100*('Série com Ajuste Sazonal'!H16/'Série com Ajuste Sazonal'!H15-1)</f>
        <v>0.19631118620164756</v>
      </c>
      <c r="I16" s="88">
        <f>100*('Série com Ajuste Sazonal'!I16/'Série com Ajuste Sazonal'!I15-1)</f>
        <v>0.37896103574546203</v>
      </c>
      <c r="J16" s="6">
        <f>100*('Série com Ajuste Sazonal'!J16/'Série com Ajuste Sazonal'!J15-1)</f>
        <v>0.92505640721594062</v>
      </c>
      <c r="K16" s="88">
        <f>100*('Série com Ajuste Sazonal'!K16/'Série com Ajuste Sazonal'!K15-1)</f>
        <v>0.63125268636414766</v>
      </c>
      <c r="L16" s="89">
        <f>100*('Série com Ajuste Sazonal'!L16/'Série com Ajuste Sazonal'!L15-1)</f>
        <v>0.62594738318961785</v>
      </c>
      <c r="M16" s="87">
        <f>100*('Série com Ajuste Sazonal'!M16/'Série com Ajuste Sazonal'!M15-1)</f>
        <v>0.73749052085665401</v>
      </c>
      <c r="N16" s="86">
        <f>100*('Série com Ajuste Sazonal'!N16/'Série com Ajuste Sazonal'!N15-1)</f>
        <v>0.79267792944865967</v>
      </c>
      <c r="O16" s="87">
        <f>100*('Série com Ajuste Sazonal'!O16/'Série com Ajuste Sazonal'!O15-1)</f>
        <v>0.72747307781724224</v>
      </c>
      <c r="Q16" s="86"/>
    </row>
    <row r="17" spans="1:17" s="85" customFormat="1" ht="12.95" customHeight="1" x14ac:dyDescent="0.2">
      <c r="A17" s="9" t="s">
        <v>25</v>
      </c>
      <c r="B17" s="10">
        <f>100*('Série com Ajuste Sazonal'!B17/'Série com Ajuste Sazonal'!B16-1)</f>
        <v>-1.6535419007704055</v>
      </c>
      <c r="C17" s="11">
        <f>100*('Série com Ajuste Sazonal'!C17/'Série com Ajuste Sazonal'!C16-1)</f>
        <v>0.82174911612218349</v>
      </c>
      <c r="D17" s="11">
        <f>100*('Série com Ajuste Sazonal'!D17/'Série com Ajuste Sazonal'!D16-1)</f>
        <v>0.48102407760295396</v>
      </c>
      <c r="E17" s="11">
        <f>100*('Série com Ajuste Sazonal'!E17/'Série com Ajuste Sazonal'!E16-1)</f>
        <v>1.8683283367557202</v>
      </c>
      <c r="F17" s="11">
        <f>100*('Série com Ajuste Sazonal'!F17/'Série com Ajuste Sazonal'!F16-1)</f>
        <v>0.203595214052954</v>
      </c>
      <c r="G17" s="12">
        <f>100*('Série com Ajuste Sazonal'!G17/'Série com Ajuste Sazonal'!G16-1)</f>
        <v>0.79435472370890103</v>
      </c>
      <c r="H17" s="11">
        <f>100*('Série com Ajuste Sazonal'!H17/'Série com Ajuste Sazonal'!H16-1)</f>
        <v>-0.34350742748902041</v>
      </c>
      <c r="I17" s="11">
        <f>100*('Série com Ajuste Sazonal'!I17/'Série com Ajuste Sazonal'!I16-1)</f>
        <v>1.2836021356813276</v>
      </c>
      <c r="J17" s="11">
        <f>100*('Série com Ajuste Sazonal'!J17/'Série com Ajuste Sazonal'!J16-1)</f>
        <v>3.5146761819033756</v>
      </c>
      <c r="K17" s="11">
        <f>100*('Série com Ajuste Sazonal'!K17/'Série com Ajuste Sazonal'!K16-1)</f>
        <v>0.25629857256022071</v>
      </c>
      <c r="L17" s="12">
        <f>100*('Série com Ajuste Sazonal'!L17/'Série com Ajuste Sazonal'!L16-1)</f>
        <v>1.9491390669962527</v>
      </c>
      <c r="M17" s="10">
        <f>100*('Série com Ajuste Sazonal'!M17/'Série com Ajuste Sazonal'!M16-1)</f>
        <v>0.19869759987949376</v>
      </c>
      <c r="N17" s="13">
        <f>100*('Série com Ajuste Sazonal'!N17/'Série com Ajuste Sazonal'!N16-1)</f>
        <v>0.68935798242621971</v>
      </c>
      <c r="O17" s="10">
        <f>100*('Série com Ajuste Sazonal'!O17/'Série com Ajuste Sazonal'!O16-1)</f>
        <v>0.16839374451083078</v>
      </c>
      <c r="Q17" s="86"/>
    </row>
    <row r="18" spans="1:17" s="85" customFormat="1" ht="12.95" customHeight="1" x14ac:dyDescent="0.2">
      <c r="A18" s="9" t="s">
        <v>38</v>
      </c>
      <c r="B18" s="10">
        <f>100*('Série com Ajuste Sazonal'!B18/'Série com Ajuste Sazonal'!B17-1)</f>
        <v>5.2518704653809145</v>
      </c>
      <c r="C18" s="11">
        <f>100*('Série com Ajuste Sazonal'!C18/'Série com Ajuste Sazonal'!C17-1)</f>
        <v>2.6840177294554124</v>
      </c>
      <c r="D18" s="11">
        <f>100*('Série com Ajuste Sazonal'!D18/'Série com Ajuste Sazonal'!D17-1)</f>
        <v>1.3013640898231094</v>
      </c>
      <c r="E18" s="11">
        <f>100*('Série com Ajuste Sazonal'!E18/'Série com Ajuste Sazonal'!E17-1)</f>
        <v>1.1602905885087722</v>
      </c>
      <c r="F18" s="11">
        <f>100*('Série com Ajuste Sazonal'!F18/'Série com Ajuste Sazonal'!F17-1)</f>
        <v>0.47724965578166412</v>
      </c>
      <c r="G18" s="12">
        <f>100*('Série com Ajuste Sazonal'!G18/'Série com Ajuste Sazonal'!G17-1)</f>
        <v>1.1088390656579739</v>
      </c>
      <c r="H18" s="11">
        <f>100*('Série com Ajuste Sazonal'!H18/'Série com Ajuste Sazonal'!H17-1)</f>
        <v>2.5910904224668352</v>
      </c>
      <c r="I18" s="11">
        <f>100*('Série com Ajuste Sazonal'!I18/'Série com Ajuste Sazonal'!I17-1)</f>
        <v>0.60576502198055326</v>
      </c>
      <c r="J18" s="11">
        <f>100*('Série com Ajuste Sazonal'!J18/'Série com Ajuste Sazonal'!J17-1)</f>
        <v>0.36170075269947866</v>
      </c>
      <c r="K18" s="11">
        <f>100*('Série com Ajuste Sazonal'!K18/'Série com Ajuste Sazonal'!K17-1)</f>
        <v>0.11758201335547724</v>
      </c>
      <c r="L18" s="12">
        <f>100*('Série com Ajuste Sazonal'!L18/'Série com Ajuste Sazonal'!L17-1)</f>
        <v>0.84937299430318802</v>
      </c>
      <c r="M18" s="10">
        <f>100*('Série com Ajuste Sazonal'!M18/'Série com Ajuste Sazonal'!M17-1)</f>
        <v>3.3705350892202057</v>
      </c>
      <c r="N18" s="13">
        <f>100*('Série com Ajuste Sazonal'!N18/'Série com Ajuste Sazonal'!N17-1)</f>
        <v>3.5950006849147398</v>
      </c>
      <c r="O18" s="10">
        <f>100*('Série com Ajuste Sazonal'!O18/'Série com Ajuste Sazonal'!O17-1)</f>
        <v>3.4928590045637531</v>
      </c>
      <c r="Q18" s="86"/>
    </row>
    <row r="19" spans="1:17" s="85" customFormat="1" ht="12.95" customHeight="1" x14ac:dyDescent="0.2">
      <c r="A19" s="9" t="s">
        <v>50</v>
      </c>
      <c r="B19" s="10">
        <f>100*('Série com Ajuste Sazonal'!B19/'Série com Ajuste Sazonal'!B18-1)</f>
        <v>-0.55959104718750208</v>
      </c>
      <c r="C19" s="11">
        <f>100*('Série com Ajuste Sazonal'!C19/'Série com Ajuste Sazonal'!C18-1)</f>
        <v>2.5585464800233826</v>
      </c>
      <c r="D19" s="11">
        <f>100*('Série com Ajuste Sazonal'!D19/'Série com Ajuste Sazonal'!D18-1)</f>
        <v>1.2598604287084925</v>
      </c>
      <c r="E19" s="11">
        <f>100*('Série com Ajuste Sazonal'!E19/'Série com Ajuste Sazonal'!E18-1)</f>
        <v>-2.745918999828334</v>
      </c>
      <c r="F19" s="11">
        <f>100*('Série com Ajuste Sazonal'!F19/'Série com Ajuste Sazonal'!F18-1)</f>
        <v>-0.17533761043276863</v>
      </c>
      <c r="G19" s="12">
        <f>100*('Série com Ajuste Sazonal'!G19/'Série com Ajuste Sazonal'!G18-1)</f>
        <v>0.7900602879364671</v>
      </c>
      <c r="H19" s="11">
        <f>100*('Série com Ajuste Sazonal'!H19/'Série com Ajuste Sazonal'!H18-1)</f>
        <v>-0.28215010409234909</v>
      </c>
      <c r="I19" s="11">
        <f>100*('Série com Ajuste Sazonal'!I19/'Série com Ajuste Sazonal'!I18-1)</f>
        <v>-1.2910273780059711</v>
      </c>
      <c r="J19" s="11">
        <f>100*('Série com Ajuste Sazonal'!J19/'Série com Ajuste Sazonal'!J18-1)</f>
        <v>0.62471090940401375</v>
      </c>
      <c r="K19" s="11">
        <f>100*('Série com Ajuste Sazonal'!K19/'Série com Ajuste Sazonal'!K18-1)</f>
        <v>0.17417157538752726</v>
      </c>
      <c r="L19" s="12">
        <f>100*('Série com Ajuste Sazonal'!L19/'Série com Ajuste Sazonal'!L18-1)</f>
        <v>6.6087496858835415E-2</v>
      </c>
      <c r="M19" s="10">
        <f>100*('Série com Ajuste Sazonal'!M19/'Série com Ajuste Sazonal'!M18-1)</f>
        <v>-0.62589933015892996</v>
      </c>
      <c r="N19" s="13">
        <f>100*('Série com Ajuste Sazonal'!N19/'Série com Ajuste Sazonal'!N18-1)</f>
        <v>-1.250052538411206</v>
      </c>
      <c r="O19" s="10">
        <f>100*('Série com Ajuste Sazonal'!O19/'Série com Ajuste Sazonal'!O18-1)</f>
        <v>-0.68108395377288744</v>
      </c>
      <c r="Q19" s="86"/>
    </row>
    <row r="20" spans="1:17" s="85" customFormat="1" ht="12.95" customHeight="1" x14ac:dyDescent="0.2">
      <c r="A20" s="9" t="s">
        <v>62</v>
      </c>
      <c r="B20" s="91">
        <f>100*('Série com Ajuste Sazonal'!B20/'Série com Ajuste Sazonal'!B19-1)</f>
        <v>-6.4980108984393325</v>
      </c>
      <c r="C20" s="92">
        <f>100*('Série com Ajuste Sazonal'!C20/'Série com Ajuste Sazonal'!C19-1)</f>
        <v>0.65588174461415072</v>
      </c>
      <c r="D20" s="92">
        <f>100*('Série com Ajuste Sazonal'!D20/'Série com Ajuste Sazonal'!D19-1)</f>
        <v>0.17588345302008701</v>
      </c>
      <c r="E20" s="92">
        <f>100*('Série com Ajuste Sazonal'!E20/'Série com Ajuste Sazonal'!E19-1)</f>
        <v>3.888795040194104</v>
      </c>
      <c r="F20" s="92">
        <f>100*('Série com Ajuste Sazonal'!F20/'Série com Ajuste Sazonal'!F19-1)</f>
        <v>1.6599755324187226</v>
      </c>
      <c r="G20" s="93">
        <f>100*('Série com Ajuste Sazonal'!G20/'Série com Ajuste Sazonal'!G19-1)</f>
        <v>0.77189029764974659</v>
      </c>
      <c r="H20" s="92">
        <f>100*('Série com Ajuste Sazonal'!H20/'Série com Ajuste Sazonal'!H19-1)</f>
        <v>1.1346322940212872</v>
      </c>
      <c r="I20" s="92">
        <f>100*('Série com Ajuste Sazonal'!I20/'Série com Ajuste Sazonal'!I19-1)</f>
        <v>0.59521295396602891</v>
      </c>
      <c r="J20" s="11">
        <f>100*('Série com Ajuste Sazonal'!J20/'Série com Ajuste Sazonal'!J19-1)</f>
        <v>0.97356086676017028</v>
      </c>
      <c r="K20" s="92">
        <f>100*('Série com Ajuste Sazonal'!K20/'Série com Ajuste Sazonal'!K19-1)</f>
        <v>0.61091789016973763</v>
      </c>
      <c r="L20" s="93">
        <f>100*('Série com Ajuste Sazonal'!L20/'Série com Ajuste Sazonal'!L19-1)</f>
        <v>0.95923214672835044</v>
      </c>
      <c r="M20" s="91">
        <f>100*('Série com Ajuste Sazonal'!M20/'Série com Ajuste Sazonal'!M19-1)</f>
        <v>0.26435792803587432</v>
      </c>
      <c r="N20" s="94">
        <f>100*('Série com Ajuste Sazonal'!N20/'Série com Ajuste Sazonal'!N19-1)</f>
        <v>-0.72328362341442798</v>
      </c>
      <c r="O20" s="91">
        <f>100*('Série com Ajuste Sazonal'!O20/'Série com Ajuste Sazonal'!O19-1)</f>
        <v>0.10320010289546211</v>
      </c>
      <c r="Q20" s="86"/>
    </row>
    <row r="21" spans="1:17" s="85" customFormat="1" ht="12.95" customHeight="1" x14ac:dyDescent="0.2">
      <c r="A21" s="14" t="s">
        <v>26</v>
      </c>
      <c r="B21" s="87">
        <f>100*('Série com Ajuste Sazonal'!B21/'Série com Ajuste Sazonal'!B20-1)</f>
        <v>3.4021047409085625</v>
      </c>
      <c r="C21" s="88">
        <f>100*('Série com Ajuste Sazonal'!C21/'Série com Ajuste Sazonal'!C20-1)</f>
        <v>5.7465720402034348</v>
      </c>
      <c r="D21" s="88">
        <f>100*('Série com Ajuste Sazonal'!D21/'Série com Ajuste Sazonal'!D20-1)</f>
        <v>-0.10920629164131723</v>
      </c>
      <c r="E21" s="88">
        <f>100*('Série com Ajuste Sazonal'!E21/'Série com Ajuste Sazonal'!E20-1)</f>
        <v>1.1231650331368304</v>
      </c>
      <c r="F21" s="88">
        <f>100*('Série com Ajuste Sazonal'!F21/'Série com Ajuste Sazonal'!F20-1)</f>
        <v>-0.2103667463182024</v>
      </c>
      <c r="G21" s="89">
        <f>100*('Série com Ajuste Sazonal'!G21/'Série com Ajuste Sazonal'!G20-1)</f>
        <v>0.35439003967392413</v>
      </c>
      <c r="H21" s="88">
        <f>100*('Série com Ajuste Sazonal'!H21/'Série com Ajuste Sazonal'!H20-1)</f>
        <v>2.8267362343450619</v>
      </c>
      <c r="I21" s="88">
        <f>100*('Série com Ajuste Sazonal'!I21/'Série com Ajuste Sazonal'!I20-1)</f>
        <v>1.9059164126441486</v>
      </c>
      <c r="J21" s="6">
        <f>100*('Série com Ajuste Sazonal'!J21/'Série com Ajuste Sazonal'!J20-1)</f>
        <v>0.8492501921245843</v>
      </c>
      <c r="K21" s="88">
        <f>100*('Série com Ajuste Sazonal'!K21/'Série com Ajuste Sazonal'!K20-1)</f>
        <v>1.1577052737696603</v>
      </c>
      <c r="L21" s="89">
        <f>100*('Série com Ajuste Sazonal'!L21/'Série com Ajuste Sazonal'!L20-1)</f>
        <v>1.2862973611868167</v>
      </c>
      <c r="M21" s="87">
        <f>100*('Série com Ajuste Sazonal'!M21/'Série com Ajuste Sazonal'!M20-1)</f>
        <v>1.2236459608208738</v>
      </c>
      <c r="N21" s="86">
        <f>100*('Série com Ajuste Sazonal'!N21/'Série com Ajuste Sazonal'!N20-1)</f>
        <v>5.120001315189171</v>
      </c>
      <c r="O21" s="87">
        <f>100*('Série com Ajuste Sazonal'!O21/'Série com Ajuste Sazonal'!O20-1)</f>
        <v>1.6649090873324779</v>
      </c>
      <c r="Q21" s="86"/>
    </row>
    <row r="22" spans="1:17" s="85" customFormat="1" ht="12.95" customHeight="1" x14ac:dyDescent="0.2">
      <c r="A22" s="14" t="s">
        <v>39</v>
      </c>
      <c r="B22" s="87">
        <f>100*('Série com Ajuste Sazonal'!B22/'Série com Ajuste Sazonal'!B21-1)</f>
        <v>11.142604983382064</v>
      </c>
      <c r="C22" s="88">
        <f>100*('Série com Ajuste Sazonal'!C22/'Série com Ajuste Sazonal'!C21-1)</f>
        <v>3.2616359503850223</v>
      </c>
      <c r="D22" s="88">
        <f>100*('Série com Ajuste Sazonal'!D22/'Série com Ajuste Sazonal'!D21-1)</f>
        <v>-0.11481894400954262</v>
      </c>
      <c r="E22" s="88">
        <f>100*('Série com Ajuste Sazonal'!E22/'Série com Ajuste Sazonal'!E21-1)</f>
        <v>-3.0266849839727272</v>
      </c>
      <c r="F22" s="88">
        <f>100*('Série com Ajuste Sazonal'!F22/'Série com Ajuste Sazonal'!F21-1)</f>
        <v>-0.72415812111623623</v>
      </c>
      <c r="G22" s="89">
        <f>100*('Série com Ajuste Sazonal'!G22/'Série com Ajuste Sazonal'!G21-1)</f>
        <v>0.41960502676465783</v>
      </c>
      <c r="H22" s="88">
        <f>100*('Série com Ajuste Sazonal'!H22/'Série com Ajuste Sazonal'!H21-1)</f>
        <v>-5.1250815009085127E-2</v>
      </c>
      <c r="I22" s="88">
        <f>100*('Série com Ajuste Sazonal'!I22/'Série com Ajuste Sazonal'!I21-1)</f>
        <v>2.5643628244935268</v>
      </c>
      <c r="J22" s="6">
        <f>100*('Série com Ajuste Sazonal'!J22/'Série com Ajuste Sazonal'!J21-1)</f>
        <v>0.71687796502954981</v>
      </c>
      <c r="K22" s="88">
        <f>100*('Série com Ajuste Sazonal'!K22/'Série com Ajuste Sazonal'!K21-1)</f>
        <v>0.74933349003625249</v>
      </c>
      <c r="L22" s="89">
        <f>100*('Série com Ajuste Sazonal'!L22/'Série com Ajuste Sazonal'!L21-1)</f>
        <v>0.73341597599492214</v>
      </c>
      <c r="M22" s="87">
        <f>100*('Série com Ajuste Sazonal'!M22/'Série com Ajuste Sazonal'!M21-1)</f>
        <v>0.89877148500672188</v>
      </c>
      <c r="N22" s="86">
        <f>100*('Série com Ajuste Sazonal'!N22/'Série com Ajuste Sazonal'!N21-1)</f>
        <v>0.59853598844963329</v>
      </c>
      <c r="O22" s="87">
        <f>100*('Série com Ajuste Sazonal'!O22/'Série com Ajuste Sazonal'!O21-1)</f>
        <v>0.94073671523007274</v>
      </c>
      <c r="Q22" s="86"/>
    </row>
    <row r="23" spans="1:17" s="85" customFormat="1" ht="12.95" customHeight="1" x14ac:dyDescent="0.2">
      <c r="A23" s="14" t="s">
        <v>51</v>
      </c>
      <c r="B23" s="87">
        <f>100*('Série com Ajuste Sazonal'!B23/'Série com Ajuste Sazonal'!B22-1)</f>
        <v>2.0739596647893155</v>
      </c>
      <c r="C23" s="88">
        <f>100*('Série com Ajuste Sazonal'!C23/'Série com Ajuste Sazonal'!C22-1)</f>
        <v>-1.0896225625204536</v>
      </c>
      <c r="D23" s="88">
        <f>100*('Série com Ajuste Sazonal'!D23/'Série com Ajuste Sazonal'!D22-1)</f>
        <v>-0.41704545243388402</v>
      </c>
      <c r="E23" s="88">
        <f>100*('Série com Ajuste Sazonal'!E23/'Série com Ajuste Sazonal'!E22-1)</f>
        <v>2.1031552568883338</v>
      </c>
      <c r="F23" s="88">
        <f>100*('Série com Ajuste Sazonal'!F23/'Série com Ajuste Sazonal'!F22-1)</f>
        <v>0.63791211926993441</v>
      </c>
      <c r="G23" s="89">
        <f>100*('Série com Ajuste Sazonal'!G23/'Série com Ajuste Sazonal'!G22-1)</f>
        <v>-0.2769154813709096</v>
      </c>
      <c r="H23" s="88">
        <f>100*('Série com Ajuste Sazonal'!H23/'Série com Ajuste Sazonal'!H22-1)</f>
        <v>1.92185574047814</v>
      </c>
      <c r="I23" s="88">
        <f>100*('Série com Ajuste Sazonal'!I23/'Série com Ajuste Sazonal'!I22-1)</f>
        <v>0.7978327530068885</v>
      </c>
      <c r="J23" s="6">
        <f>100*('Série com Ajuste Sazonal'!J23/'Série com Ajuste Sazonal'!J22-1)</f>
        <v>1.3919692076405532</v>
      </c>
      <c r="K23" s="88">
        <f>100*('Série com Ajuste Sazonal'!K23/'Série com Ajuste Sazonal'!K22-1)</f>
        <v>0.86587607640620234</v>
      </c>
      <c r="L23" s="89">
        <f>100*('Série com Ajuste Sazonal'!L23/'Série com Ajuste Sazonal'!L22-1)</f>
        <v>1.2753989797294585</v>
      </c>
      <c r="M23" s="87">
        <f>100*('Série com Ajuste Sazonal'!M23/'Série com Ajuste Sazonal'!M22-1)</f>
        <v>1.1496592464744326</v>
      </c>
      <c r="N23" s="86">
        <f>100*('Série com Ajuste Sazonal'!N23/'Série com Ajuste Sazonal'!N22-1)</f>
        <v>0.57281584652397743</v>
      </c>
      <c r="O23" s="87">
        <f>100*('Série com Ajuste Sazonal'!O23/'Série com Ajuste Sazonal'!O22-1)</f>
        <v>1.1064489918292786</v>
      </c>
      <c r="Q23" s="86"/>
    </row>
    <row r="24" spans="1:17" s="85" customFormat="1" ht="12.95" customHeight="1" x14ac:dyDescent="0.2">
      <c r="A24" s="14" t="s">
        <v>63</v>
      </c>
      <c r="B24" s="87">
        <f>100*('Série com Ajuste Sazonal'!B24/'Série com Ajuste Sazonal'!B23-1)</f>
        <v>-2.1325504707439102</v>
      </c>
      <c r="C24" s="88">
        <f>100*('Série com Ajuste Sazonal'!C24/'Série com Ajuste Sazonal'!C23-1)</f>
        <v>1.7513792371482761</v>
      </c>
      <c r="D24" s="88">
        <f>100*('Série com Ajuste Sazonal'!D24/'Série com Ajuste Sazonal'!D23-1)</f>
        <v>2.3067947778358633</v>
      </c>
      <c r="E24" s="88">
        <f>100*('Série com Ajuste Sazonal'!E24/'Série com Ajuste Sazonal'!E23-1)</f>
        <v>-1.2787282502312869</v>
      </c>
      <c r="F24" s="88">
        <f>100*('Série com Ajuste Sazonal'!F24/'Série com Ajuste Sazonal'!F23-1)</f>
        <v>0.18956928633093728</v>
      </c>
      <c r="G24" s="89">
        <f>100*('Série com Ajuste Sazonal'!G24/'Série com Ajuste Sazonal'!G23-1)</f>
        <v>1.1030588520883899</v>
      </c>
      <c r="H24" s="88">
        <f>100*('Série com Ajuste Sazonal'!H24/'Série com Ajuste Sazonal'!H23-1)</f>
        <v>2.9852652335722096</v>
      </c>
      <c r="I24" s="88">
        <f>100*('Série com Ajuste Sazonal'!I24/'Série com Ajuste Sazonal'!I23-1)</f>
        <v>1.1740799624892828</v>
      </c>
      <c r="J24" s="6">
        <f>100*('Série com Ajuste Sazonal'!J24/'Série com Ajuste Sazonal'!J23-1)</f>
        <v>1.3927923096982653</v>
      </c>
      <c r="K24" s="88">
        <f>100*('Série com Ajuste Sazonal'!K24/'Série com Ajuste Sazonal'!K23-1)</f>
        <v>0.80702250729534075</v>
      </c>
      <c r="L24" s="89">
        <f>100*('Série com Ajuste Sazonal'!L24/'Série com Ajuste Sazonal'!L23-1)</f>
        <v>1.615586889383458</v>
      </c>
      <c r="M24" s="87">
        <f>100*('Série com Ajuste Sazonal'!M24/'Série com Ajuste Sazonal'!M23-1)</f>
        <v>1.2859134069227007</v>
      </c>
      <c r="N24" s="86">
        <f>100*('Série com Ajuste Sazonal'!N24/'Série com Ajuste Sazonal'!N23-1)</f>
        <v>1.7911096381318714</v>
      </c>
      <c r="O24" s="87">
        <f>100*('Série com Ajuste Sazonal'!O24/'Série com Ajuste Sazonal'!O23-1)</f>
        <v>1.3563281660931237</v>
      </c>
      <c r="Q24" s="86"/>
    </row>
    <row r="25" spans="1:17" s="85" customFormat="1" ht="12.95" customHeight="1" x14ac:dyDescent="0.2">
      <c r="A25" s="9" t="s">
        <v>27</v>
      </c>
      <c r="B25" s="10">
        <f>100*('Série com Ajuste Sazonal'!B25/'Série com Ajuste Sazonal'!B24-1)</f>
        <v>-10.103394313152346</v>
      </c>
      <c r="C25" s="11">
        <f>100*('Série com Ajuste Sazonal'!C25/'Série com Ajuste Sazonal'!C24-1)</f>
        <v>4.1299721896699504</v>
      </c>
      <c r="D25" s="11">
        <f>100*('Série com Ajuste Sazonal'!D25/'Série com Ajuste Sazonal'!D24-1)</f>
        <v>3.6206293804540435</v>
      </c>
      <c r="E25" s="11">
        <f>100*('Série com Ajuste Sazonal'!E25/'Série com Ajuste Sazonal'!E24-1)</f>
        <v>3.8375158178564517</v>
      </c>
      <c r="F25" s="11">
        <f>100*('Série com Ajuste Sazonal'!F25/'Série com Ajuste Sazonal'!F24-1)</f>
        <v>17.756956966233584</v>
      </c>
      <c r="G25" s="12">
        <f>100*('Série com Ajuste Sazonal'!G25/'Série com Ajuste Sazonal'!G24-1)</f>
        <v>5.6302363256642174</v>
      </c>
      <c r="H25" s="11">
        <f>100*('Série com Ajuste Sazonal'!H25/'Série com Ajuste Sazonal'!H24-1)</f>
        <v>0.74180504392284963</v>
      </c>
      <c r="I25" s="11">
        <f>100*('Série com Ajuste Sazonal'!I25/'Série com Ajuste Sazonal'!I24-1)</f>
        <v>-0.25052184110301301</v>
      </c>
      <c r="J25" s="11">
        <f>100*('Série com Ajuste Sazonal'!J25/'Série com Ajuste Sazonal'!J24-1)</f>
        <v>1.4063614328368113</v>
      </c>
      <c r="K25" s="11">
        <f>100*('Série com Ajuste Sazonal'!K25/'Série com Ajuste Sazonal'!K24-1)</f>
        <v>0.56624483943534809</v>
      </c>
      <c r="L25" s="12">
        <f>100*('Série com Ajuste Sazonal'!L25/'Série com Ajuste Sazonal'!L24-1)</f>
        <v>0.81242077484269259</v>
      </c>
      <c r="M25" s="10">
        <f>100*('Série com Ajuste Sazonal'!M25/'Série com Ajuste Sazonal'!M24-1)</f>
        <v>1.5488303418374594</v>
      </c>
      <c r="N25" s="13">
        <f>100*('Série com Ajuste Sazonal'!N25/'Série com Ajuste Sazonal'!N24-1)</f>
        <v>4.0686005454390495</v>
      </c>
      <c r="O25" s="10">
        <f>100*('Série com Ajuste Sazonal'!O25/'Série com Ajuste Sazonal'!O24-1)</f>
        <v>1.7862107272043293</v>
      </c>
      <c r="Q25" s="86"/>
    </row>
    <row r="26" spans="1:17" s="85" customFormat="1" ht="12.95" customHeight="1" x14ac:dyDescent="0.2">
      <c r="A26" s="9" t="s">
        <v>40</v>
      </c>
      <c r="B26" s="10">
        <f>100*('Série com Ajuste Sazonal'!B26/'Série com Ajuste Sazonal'!B25-1)</f>
        <v>-2.4074211852638583</v>
      </c>
      <c r="C26" s="11">
        <f>100*('Série com Ajuste Sazonal'!C26/'Série com Ajuste Sazonal'!C25-1)</f>
        <v>5.8905745056474501</v>
      </c>
      <c r="D26" s="11">
        <f>100*('Série com Ajuste Sazonal'!D26/'Série com Ajuste Sazonal'!D25-1)</f>
        <v>2.4536105622495308</v>
      </c>
      <c r="E26" s="11">
        <f>100*('Série com Ajuste Sazonal'!E26/'Série com Ajuste Sazonal'!E25-1)</f>
        <v>4.471532034902026E-2</v>
      </c>
      <c r="F26" s="11">
        <f>100*('Série com Ajuste Sazonal'!F26/'Série com Ajuste Sazonal'!F25-1)</f>
        <v>1.4498886257451327</v>
      </c>
      <c r="G26" s="12">
        <f>100*('Série com Ajuste Sazonal'!G26/'Série com Ajuste Sazonal'!G25-1)</f>
        <v>2.0535711300149639</v>
      </c>
      <c r="H26" s="11">
        <f>100*('Série com Ajuste Sazonal'!H26/'Série com Ajuste Sazonal'!H25-1)</f>
        <v>1.8006737357718849</v>
      </c>
      <c r="I26" s="11">
        <f>100*('Série com Ajuste Sazonal'!I26/'Série com Ajuste Sazonal'!I25-1)</f>
        <v>0.10821003769641013</v>
      </c>
      <c r="J26" s="11">
        <f>100*('Série com Ajuste Sazonal'!J26/'Série com Ajuste Sazonal'!J25-1)</f>
        <v>1.2244885598076127</v>
      </c>
      <c r="K26" s="11">
        <f>100*('Série com Ajuste Sazonal'!K26/'Série com Ajuste Sazonal'!K25-1)</f>
        <v>0.23090498210294186</v>
      </c>
      <c r="L26" s="12">
        <f>100*('Série com Ajuste Sazonal'!L26/'Série com Ajuste Sazonal'!L25-1)</f>
        <v>1.1315511628673169</v>
      </c>
      <c r="M26" s="10">
        <f>100*('Série com Ajuste Sazonal'!M26/'Série com Ajuste Sazonal'!M25-1)</f>
        <v>0.8971213547073642</v>
      </c>
      <c r="N26" s="13">
        <f>100*('Série com Ajuste Sazonal'!N26/'Série com Ajuste Sazonal'!N25-1)</f>
        <v>0.86180051324116214</v>
      </c>
      <c r="O26" s="10">
        <f>100*('Série com Ajuste Sazonal'!O26/'Série com Ajuste Sazonal'!O25-1)</f>
        <v>0.9541731528528441</v>
      </c>
      <c r="Q26" s="86"/>
    </row>
    <row r="27" spans="1:17" s="85" customFormat="1" ht="12.95" customHeight="1" x14ac:dyDescent="0.2">
      <c r="A27" s="9" t="s">
        <v>52</v>
      </c>
      <c r="B27" s="10">
        <f>100*('Série com Ajuste Sazonal'!B27/'Série com Ajuste Sazonal'!B26-1)</f>
        <v>6.3698877440574009</v>
      </c>
      <c r="C27" s="11">
        <f>100*('Série com Ajuste Sazonal'!C27/'Série com Ajuste Sazonal'!C26-1)</f>
        <v>0.65580560462452642</v>
      </c>
      <c r="D27" s="11">
        <f>100*('Série com Ajuste Sazonal'!D27/'Série com Ajuste Sazonal'!D26-1)</f>
        <v>0.7792744119161199</v>
      </c>
      <c r="E27" s="11">
        <f>100*('Série com Ajuste Sazonal'!E27/'Série com Ajuste Sazonal'!E26-1)</f>
        <v>1.1633094869065719</v>
      </c>
      <c r="F27" s="11">
        <f>100*('Série com Ajuste Sazonal'!F27/'Série com Ajuste Sazonal'!F26-1)</f>
        <v>1.003634806395759E-3</v>
      </c>
      <c r="G27" s="12">
        <f>100*('Série com Ajuste Sazonal'!G27/'Série com Ajuste Sazonal'!G26-1)</f>
        <v>0.77243317584858584</v>
      </c>
      <c r="H27" s="11">
        <f>100*('Série com Ajuste Sazonal'!H27/'Série com Ajuste Sazonal'!H26-1)</f>
        <v>1.2102055520424759</v>
      </c>
      <c r="I27" s="11">
        <f>100*('Série com Ajuste Sazonal'!I27/'Série com Ajuste Sazonal'!I26-1)</f>
        <v>1.8206474629121727</v>
      </c>
      <c r="J27" s="11">
        <f>100*('Série com Ajuste Sazonal'!J27/'Série com Ajuste Sazonal'!J26-1)</f>
        <v>1.037603628662298</v>
      </c>
      <c r="K27" s="11">
        <f>100*('Série com Ajuste Sazonal'!K27/'Série com Ajuste Sazonal'!K26-1)</f>
        <v>0.61579386216574772</v>
      </c>
      <c r="L27" s="12">
        <f>100*('Série com Ajuste Sazonal'!L27/'Série com Ajuste Sazonal'!L26-1)</f>
        <v>0.98153417136230825</v>
      </c>
      <c r="M27" s="10">
        <f>100*('Série com Ajuste Sazonal'!M27/'Série com Ajuste Sazonal'!M26-1)</f>
        <v>1.1696212858135047</v>
      </c>
      <c r="N27" s="13">
        <f>100*('Série com Ajuste Sazonal'!N27/'Série com Ajuste Sazonal'!N26-1)</f>
        <v>0.96137834402143518</v>
      </c>
      <c r="O27" s="10">
        <f>100*('Série com Ajuste Sazonal'!O27/'Série com Ajuste Sazonal'!O26-1)</f>
        <v>1.1737868238598237</v>
      </c>
      <c r="Q27" s="86"/>
    </row>
    <row r="28" spans="1:17" s="85" customFormat="1" ht="12.95" customHeight="1" x14ac:dyDescent="0.2">
      <c r="A28" s="9" t="s">
        <v>64</v>
      </c>
      <c r="B28" s="91">
        <f>100*('Série com Ajuste Sazonal'!B28/'Série com Ajuste Sazonal'!B27-1)</f>
        <v>4.5041060703487901</v>
      </c>
      <c r="C28" s="92">
        <f>100*('Série com Ajuste Sazonal'!C28/'Série com Ajuste Sazonal'!C27-1)</f>
        <v>7.6230343112974941</v>
      </c>
      <c r="D28" s="92">
        <f>100*('Série com Ajuste Sazonal'!D28/'Série com Ajuste Sazonal'!D27-1)</f>
        <v>1.0154757342509813</v>
      </c>
      <c r="E28" s="92">
        <f>100*('Série com Ajuste Sazonal'!E28/'Série com Ajuste Sazonal'!E27-1)</f>
        <v>2.7315965042159496</v>
      </c>
      <c r="F28" s="92">
        <f>100*('Série com Ajuste Sazonal'!F28/'Série com Ajuste Sazonal'!F27-1)</f>
        <v>-0.133570571092545</v>
      </c>
      <c r="G28" s="93">
        <f>100*('Série com Ajuste Sazonal'!G28/'Série com Ajuste Sazonal'!G27-1)</f>
        <v>1.5011552562722352</v>
      </c>
      <c r="H28" s="92">
        <f>100*('Série com Ajuste Sazonal'!H28/'Série com Ajuste Sazonal'!H27-1)</f>
        <v>3.0105991476424565</v>
      </c>
      <c r="I28" s="92">
        <f>100*('Série com Ajuste Sazonal'!I28/'Série com Ajuste Sazonal'!I27-1)</f>
        <v>2.8560363306523229</v>
      </c>
      <c r="J28" s="11">
        <f>100*('Série com Ajuste Sazonal'!J28/'Série com Ajuste Sazonal'!J27-1)</f>
        <v>0.77829071203026068</v>
      </c>
      <c r="K28" s="92">
        <f>100*('Série com Ajuste Sazonal'!K28/'Série com Ajuste Sazonal'!K27-1)</f>
        <v>-0.42513802093565589</v>
      </c>
      <c r="L28" s="93">
        <f>100*('Série com Ajuste Sazonal'!L28/'Série com Ajuste Sazonal'!L27-1)</f>
        <v>1.1300400359680607</v>
      </c>
      <c r="M28" s="91">
        <f>100*('Série com Ajuste Sazonal'!M28/'Série com Ajuste Sazonal'!M27-1)</f>
        <v>1.9343514661861683</v>
      </c>
      <c r="N28" s="94">
        <f>100*('Série com Ajuste Sazonal'!N28/'Série com Ajuste Sazonal'!N27-1)</f>
        <v>2.8144037382453524</v>
      </c>
      <c r="O28" s="91">
        <f>100*('Série com Ajuste Sazonal'!O28/'Série com Ajuste Sazonal'!O27-1)</f>
        <v>2.0250469768950063</v>
      </c>
      <c r="Q28" s="86"/>
    </row>
    <row r="29" spans="1:17" s="85" customFormat="1" ht="12.95" customHeight="1" x14ac:dyDescent="0.2">
      <c r="A29" s="14" t="s">
        <v>28</v>
      </c>
      <c r="B29" s="87">
        <f>100*('Série com Ajuste Sazonal'!B29/'Série com Ajuste Sazonal'!B28-1)</f>
        <v>8.5116155552673369</v>
      </c>
      <c r="C29" s="88">
        <f>100*('Série com Ajuste Sazonal'!C29/'Série com Ajuste Sazonal'!C28-1)</f>
        <v>-0.80553228170058278</v>
      </c>
      <c r="D29" s="88">
        <f>100*('Série com Ajuste Sazonal'!D29/'Série com Ajuste Sazonal'!D28-1)</f>
        <v>1.9606796572985585</v>
      </c>
      <c r="E29" s="88">
        <f>100*('Série com Ajuste Sazonal'!E29/'Série com Ajuste Sazonal'!E28-1)</f>
        <v>-2.7352404115658091</v>
      </c>
      <c r="F29" s="88">
        <f>100*('Série com Ajuste Sazonal'!F29/'Série com Ajuste Sazonal'!F28-1)</f>
        <v>-3.4460099187103688</v>
      </c>
      <c r="G29" s="89">
        <f>100*('Série com Ajuste Sazonal'!G29/'Série com Ajuste Sazonal'!G28-1)</f>
        <v>0.13377794988516101</v>
      </c>
      <c r="H29" s="88">
        <f>100*('Série com Ajuste Sazonal'!H29/'Série com Ajuste Sazonal'!H28-1)</f>
        <v>0.2542213186305764</v>
      </c>
      <c r="I29" s="88">
        <f>100*('Série com Ajuste Sazonal'!I29/'Série com Ajuste Sazonal'!I28-1)</f>
        <v>2.8154148692201009</v>
      </c>
      <c r="J29" s="6">
        <f>100*('Série com Ajuste Sazonal'!J29/'Série com Ajuste Sazonal'!J28-1)</f>
        <v>2.1145315713315904</v>
      </c>
      <c r="K29" s="88">
        <f>100*('Série com Ajuste Sazonal'!K29/'Série com Ajuste Sazonal'!K28-1)</f>
        <v>0.60846019100146975</v>
      </c>
      <c r="L29" s="89">
        <f>100*('Série com Ajuste Sazonal'!L29/'Série com Ajuste Sazonal'!L28-1)</f>
        <v>0.79921152510737947</v>
      </c>
      <c r="M29" s="87">
        <f>100*('Série com Ajuste Sazonal'!M29/'Série com Ajuste Sazonal'!M28-1)</f>
        <v>1.504382621376732</v>
      </c>
      <c r="N29" s="86">
        <f>100*('Série com Ajuste Sazonal'!N29/'Série com Ajuste Sazonal'!N28-1)</f>
        <v>2.6620350200935894</v>
      </c>
      <c r="O29" s="87">
        <f>100*('Série com Ajuste Sazonal'!O29/'Série com Ajuste Sazonal'!O28-1)</f>
        <v>1.6595054982213142</v>
      </c>
      <c r="Q29" s="86"/>
    </row>
    <row r="30" spans="1:17" s="85" customFormat="1" ht="12.95" customHeight="1" x14ac:dyDescent="0.2">
      <c r="A30" s="14" t="s">
        <v>41</v>
      </c>
      <c r="B30" s="87">
        <f>100*('Série com Ajuste Sazonal'!B30/'Série com Ajuste Sazonal'!B29-1)</f>
        <v>2.5194450690060766</v>
      </c>
      <c r="C30" s="88">
        <f>100*('Série com Ajuste Sazonal'!C30/'Série com Ajuste Sazonal'!C29-1)</f>
        <v>-3.4397309720492375</v>
      </c>
      <c r="D30" s="88">
        <f>100*('Série com Ajuste Sazonal'!D30/'Série com Ajuste Sazonal'!D29-1)</f>
        <v>1.9670158436404739</v>
      </c>
      <c r="E30" s="88">
        <f>100*('Série com Ajuste Sazonal'!E30/'Série com Ajuste Sazonal'!E29-1)</f>
        <v>2.577687163950837</v>
      </c>
      <c r="F30" s="88">
        <f>100*('Série com Ajuste Sazonal'!F30/'Série com Ajuste Sazonal'!F29-1)</f>
        <v>-3.945472632060909E-2</v>
      </c>
      <c r="G30" s="89">
        <f>100*('Série com Ajuste Sazonal'!G30/'Série com Ajuste Sazonal'!G29-1)</f>
        <v>1.5154908129187517</v>
      </c>
      <c r="H30" s="88">
        <f>100*('Série com Ajuste Sazonal'!H30/'Série com Ajuste Sazonal'!H29-1)</f>
        <v>1.3027518898913515</v>
      </c>
      <c r="I30" s="88">
        <f>100*('Série com Ajuste Sazonal'!I30/'Série com Ajuste Sazonal'!I29-1)</f>
        <v>1.3671675340154676</v>
      </c>
      <c r="J30" s="6">
        <f>100*('Série com Ajuste Sazonal'!J30/'Série com Ajuste Sazonal'!J29-1)</f>
        <v>1.9928220030288601</v>
      </c>
      <c r="K30" s="88">
        <f>100*('Série com Ajuste Sazonal'!K30/'Série com Ajuste Sazonal'!K29-1)</f>
        <v>1.2442365648492659</v>
      </c>
      <c r="L30" s="89">
        <f>100*('Série com Ajuste Sazonal'!L30/'Série com Ajuste Sazonal'!L29-1)</f>
        <v>2.3667888018490624</v>
      </c>
      <c r="M30" s="87">
        <f>100*('Série com Ajuste Sazonal'!M30/'Série com Ajuste Sazonal'!M29-1)</f>
        <v>1.8830287720762895</v>
      </c>
      <c r="N30" s="86">
        <f>100*('Série com Ajuste Sazonal'!N30/'Série com Ajuste Sazonal'!N29-1)</f>
        <v>1.7441709412703954</v>
      </c>
      <c r="O30" s="87">
        <f>100*('Série com Ajuste Sazonal'!O30/'Série com Ajuste Sazonal'!O29-1)</f>
        <v>1.8698424867344521</v>
      </c>
      <c r="Q30" s="86"/>
    </row>
    <row r="31" spans="1:17" s="85" customFormat="1" ht="12.95" customHeight="1" x14ac:dyDescent="0.2">
      <c r="A31" s="14" t="s">
        <v>53</v>
      </c>
      <c r="B31" s="87">
        <f>100*('Série com Ajuste Sazonal'!B31/'Série com Ajuste Sazonal'!B30-1)</f>
        <v>5.542039409629762</v>
      </c>
      <c r="C31" s="88">
        <f>100*('Série com Ajuste Sazonal'!C31/'Série com Ajuste Sazonal'!C30-1)</f>
        <v>6.9567126429664006</v>
      </c>
      <c r="D31" s="88">
        <f>100*('Série com Ajuste Sazonal'!D31/'Série com Ajuste Sazonal'!D30-1)</f>
        <v>2.2387947566772537</v>
      </c>
      <c r="E31" s="88">
        <f>100*('Série com Ajuste Sazonal'!E31/'Série com Ajuste Sazonal'!E30-1)</f>
        <v>4.3085388533388391</v>
      </c>
      <c r="F31" s="88">
        <f>100*('Série com Ajuste Sazonal'!F31/'Série com Ajuste Sazonal'!F30-1)</f>
        <v>3.3660114178517331</v>
      </c>
      <c r="G31" s="89">
        <f>100*('Série com Ajuste Sazonal'!G31/'Série com Ajuste Sazonal'!G30-1)</f>
        <v>3.0047415753599038</v>
      </c>
      <c r="H31" s="88">
        <f>100*('Série com Ajuste Sazonal'!H31/'Série com Ajuste Sazonal'!H30-1)</f>
        <v>2.0264982042026647</v>
      </c>
      <c r="I31" s="88">
        <f>100*('Série com Ajuste Sazonal'!I31/'Série com Ajuste Sazonal'!I30-1)</f>
        <v>-1.4962046895125147</v>
      </c>
      <c r="J31" s="6">
        <f>100*('Série com Ajuste Sazonal'!J31/'Série com Ajuste Sazonal'!J30-1)</f>
        <v>0.8742600390303279</v>
      </c>
      <c r="K31" s="88">
        <f>100*('Série com Ajuste Sazonal'!K31/'Série com Ajuste Sazonal'!K30-1)</f>
        <v>0.26726957363958359</v>
      </c>
      <c r="L31" s="89">
        <f>100*('Série com Ajuste Sazonal'!L31/'Série com Ajuste Sazonal'!L30-1)</f>
        <v>0.68769926030249895</v>
      </c>
      <c r="M31" s="87">
        <f>100*('Série com Ajuste Sazonal'!M31/'Série com Ajuste Sazonal'!M30-1)</f>
        <v>1.0880700960367751</v>
      </c>
      <c r="N31" s="86">
        <f>100*('Série com Ajuste Sazonal'!N31/'Série com Ajuste Sazonal'!N30-1)</f>
        <v>1.4324825358826399</v>
      </c>
      <c r="O31" s="87">
        <f>100*('Série com Ajuste Sazonal'!O31/'Série com Ajuste Sazonal'!O30-1)</f>
        <v>1.0887808675570154</v>
      </c>
      <c r="Q31" s="86"/>
    </row>
    <row r="32" spans="1:17" s="85" customFormat="1" ht="12.95" customHeight="1" x14ac:dyDescent="0.2">
      <c r="A32" s="14" t="s">
        <v>65</v>
      </c>
      <c r="B32" s="87">
        <f>100*('Série com Ajuste Sazonal'!B32/'Série com Ajuste Sazonal'!B31-1)</f>
        <v>-11.345499022612204</v>
      </c>
      <c r="C32" s="88">
        <f>100*('Série com Ajuste Sazonal'!C32/'Série com Ajuste Sazonal'!C31-1)</f>
        <v>-25.288835207281469</v>
      </c>
      <c r="D32" s="88">
        <f>100*('Série com Ajuste Sazonal'!D32/'Série com Ajuste Sazonal'!D31-1)</f>
        <v>-15.537875534811318</v>
      </c>
      <c r="E32" s="88">
        <f>100*('Série com Ajuste Sazonal'!E32/'Série com Ajuste Sazonal'!E31-1)</f>
        <v>-3.588461174569535</v>
      </c>
      <c r="F32" s="88">
        <f>100*('Série com Ajuste Sazonal'!F32/'Série com Ajuste Sazonal'!F31-1)</f>
        <v>-2.6730251209068578</v>
      </c>
      <c r="G32" s="89">
        <f>100*('Série com Ajuste Sazonal'!G32/'Série com Ajuste Sazonal'!G31-1)</f>
        <v>-12.194146878569146</v>
      </c>
      <c r="H32" s="88">
        <f>100*('Série com Ajuste Sazonal'!H32/'Série com Ajuste Sazonal'!H31-1)</f>
        <v>-6.8747808626599349</v>
      </c>
      <c r="I32" s="88">
        <f>100*('Série com Ajuste Sazonal'!I32/'Série com Ajuste Sazonal'!I31-1)</f>
        <v>-5.9742311156909977</v>
      </c>
      <c r="J32" s="6">
        <f>100*('Série com Ajuste Sazonal'!J32/'Série com Ajuste Sazonal'!J31-1)</f>
        <v>0.62486060537796373</v>
      </c>
      <c r="K32" s="88">
        <f>100*('Série com Ajuste Sazonal'!K32/'Série com Ajuste Sazonal'!K31-1)</f>
        <v>0.25112479530475795</v>
      </c>
      <c r="L32" s="89">
        <f>100*('Série com Ajuste Sazonal'!L32/'Série com Ajuste Sazonal'!L31-1)</f>
        <v>-1.7282847729789275</v>
      </c>
      <c r="M32" s="87">
        <f>100*('Série com Ajuste Sazonal'!M32/'Série com Ajuste Sazonal'!M31-1)</f>
        <v>-5.3325780553033386</v>
      </c>
      <c r="N32" s="86">
        <f>100*('Série com Ajuste Sazonal'!N32/'Série com Ajuste Sazonal'!N31-1)</f>
        <v>-5.4818049662252673</v>
      </c>
      <c r="O32" s="87">
        <f>100*('Série com Ajuste Sazonal'!O32/'Série com Ajuste Sazonal'!O31-1)</f>
        <v>-5.3060723091139295</v>
      </c>
      <c r="Q32" s="86"/>
    </row>
    <row r="33" spans="1:22" s="85" customFormat="1" ht="12.95" customHeight="1" x14ac:dyDescent="0.2">
      <c r="A33" s="9" t="s">
        <v>29</v>
      </c>
      <c r="B33" s="10">
        <f>100*('Série com Ajuste Sazonal'!B33/'Série com Ajuste Sazonal'!B32-1)</f>
        <v>0.43741356017119593</v>
      </c>
      <c r="C33" s="11">
        <f>100*('Série com Ajuste Sazonal'!C33/'Série com Ajuste Sazonal'!C32-1)</f>
        <v>-25.738915050150879</v>
      </c>
      <c r="D33" s="11">
        <f>100*('Série com Ajuste Sazonal'!D33/'Série com Ajuste Sazonal'!D32-1)</f>
        <v>-15.536341905781114</v>
      </c>
      <c r="E33" s="11">
        <f>100*('Série com Ajuste Sazonal'!E33/'Série com Ajuste Sazonal'!E32-1)</f>
        <v>-2.1290627490677672E-3</v>
      </c>
      <c r="F33" s="11">
        <f>100*('Série com Ajuste Sazonal'!F33/'Série com Ajuste Sazonal'!F32-1)</f>
        <v>4.8882978991073633</v>
      </c>
      <c r="G33" s="12">
        <f>100*('Série com Ajuste Sazonal'!G33/'Série com Ajuste Sazonal'!G32-1)</f>
        <v>-12.268450001852027</v>
      </c>
      <c r="H33" s="11">
        <f>100*('Série com Ajuste Sazonal'!H33/'Série com Ajuste Sazonal'!H32-1)</f>
        <v>-2.8975073929043083</v>
      </c>
      <c r="I33" s="11">
        <f>100*('Série com Ajuste Sazonal'!I33/'Série com Ajuste Sazonal'!I32-1)</f>
        <v>-5.1139361636307505</v>
      </c>
      <c r="J33" s="11">
        <f>100*('Série com Ajuste Sazonal'!J33/'Série com Ajuste Sazonal'!J32-1)</f>
        <v>-0.78843727845233635</v>
      </c>
      <c r="K33" s="11">
        <f>100*('Série com Ajuste Sazonal'!K33/'Série com Ajuste Sazonal'!K32-1)</f>
        <v>2.4264816986947046</v>
      </c>
      <c r="L33" s="12">
        <f>100*('Série com Ajuste Sazonal'!L33/'Série com Ajuste Sazonal'!L32-1)</f>
        <v>-0.82174022606350539</v>
      </c>
      <c r="M33" s="10">
        <f>100*('Série com Ajuste Sazonal'!M33/'Série com Ajuste Sazonal'!M32-1)</f>
        <v>-4.2236971057894257</v>
      </c>
      <c r="N33" s="13">
        <f>100*('Série com Ajuste Sazonal'!N33/'Série com Ajuste Sazonal'!N32-1)</f>
        <v>-6.5181434955537405</v>
      </c>
      <c r="O33" s="10">
        <f>100*('Série com Ajuste Sazonal'!O33/'Série com Ajuste Sazonal'!O32-1)</f>
        <v>-4.6204385016993648</v>
      </c>
      <c r="Q33" s="86"/>
    </row>
    <row r="34" spans="1:22" s="85" customFormat="1" ht="12.95" customHeight="1" x14ac:dyDescent="0.2">
      <c r="A34" s="9" t="s">
        <v>42</v>
      </c>
      <c r="B34" s="10">
        <f>100*('Série com Ajuste Sazonal'!B34/'Série com Ajuste Sazonal'!B33-1)</f>
        <v>-1.549054040764164</v>
      </c>
      <c r="C34" s="11">
        <f>100*('Série com Ajuste Sazonal'!C34/'Série com Ajuste Sazonal'!C33-1)</f>
        <v>23.119490155882417</v>
      </c>
      <c r="D34" s="11">
        <f>100*('Série com Ajuste Sazonal'!D34/'Série com Ajuste Sazonal'!D33-1)</f>
        <v>5.3981467763544178</v>
      </c>
      <c r="E34" s="11">
        <f>100*('Série com Ajuste Sazonal'!E34/'Série com Ajuste Sazonal'!E33-1)</f>
        <v>0.42948554094859315</v>
      </c>
      <c r="F34" s="11">
        <f>100*('Série com Ajuste Sazonal'!F34/'Série com Ajuste Sazonal'!F33-1)</f>
        <v>2.4006475144854322</v>
      </c>
      <c r="G34" s="12">
        <f>100*('Série com Ajuste Sazonal'!G34/'Série com Ajuste Sazonal'!G33-1)</f>
        <v>6.4557322891101832</v>
      </c>
      <c r="H34" s="11">
        <f>100*('Série com Ajuste Sazonal'!H34/'Série com Ajuste Sazonal'!H33-1)</f>
        <v>3.1450329059536264</v>
      </c>
      <c r="I34" s="11">
        <f>100*('Série com Ajuste Sazonal'!I34/'Série com Ajuste Sazonal'!I33-1)</f>
        <v>0.31220646174119349</v>
      </c>
      <c r="J34" s="11">
        <f>100*('Série com Ajuste Sazonal'!J34/'Série com Ajuste Sazonal'!J33-1)</f>
        <v>0.23071659291094004</v>
      </c>
      <c r="K34" s="11">
        <f>100*('Série com Ajuste Sazonal'!K34/'Série com Ajuste Sazonal'!K33-1)</f>
        <v>0.50286697958847881</v>
      </c>
      <c r="L34" s="12">
        <f>100*('Série com Ajuste Sazonal'!L34/'Série com Ajuste Sazonal'!L33-1)</f>
        <v>1.0711106974415907</v>
      </c>
      <c r="M34" s="10">
        <f>100*('Série com Ajuste Sazonal'!M34/'Série com Ajuste Sazonal'!M33-1)</f>
        <v>1.8195329655858794</v>
      </c>
      <c r="N34" s="13">
        <f>100*('Série com Ajuste Sazonal'!N34/'Série com Ajuste Sazonal'!N33-1)</f>
        <v>1.9393819336686047</v>
      </c>
      <c r="O34" s="10">
        <f>100*('Série com Ajuste Sazonal'!O34/'Série com Ajuste Sazonal'!O33-1)</f>
        <v>1.9313468231595854</v>
      </c>
      <c r="Q34" s="86"/>
    </row>
    <row r="35" spans="1:22" s="85" customFormat="1" ht="12.95" customHeight="1" x14ac:dyDescent="0.2">
      <c r="A35" s="9" t="s">
        <v>54</v>
      </c>
      <c r="B35" s="10">
        <f>100*('Série com Ajuste Sazonal'!B35/'Série com Ajuste Sazonal'!B34-1)</f>
        <v>-0.98467278470738551</v>
      </c>
      <c r="C35" s="11">
        <f>100*('Série com Ajuste Sazonal'!C35/'Série com Ajuste Sazonal'!C34-1)</f>
        <v>6.5254986648151991</v>
      </c>
      <c r="D35" s="11">
        <f>100*('Série com Ajuste Sazonal'!D35/'Série com Ajuste Sazonal'!D34-1)</f>
        <v>8.5471306216608145</v>
      </c>
      <c r="E35" s="11">
        <f>100*('Série com Ajuste Sazonal'!E35/'Série com Ajuste Sazonal'!E34-1)</f>
        <v>-3.2405417182189034</v>
      </c>
      <c r="F35" s="11">
        <f>100*('Série com Ajuste Sazonal'!F35/'Série com Ajuste Sazonal'!F34-1)</f>
        <v>3.5690507024645823</v>
      </c>
      <c r="G35" s="12">
        <f>100*('Série com Ajuste Sazonal'!G35/'Série com Ajuste Sazonal'!G34-1)</f>
        <v>5.0402232290785554</v>
      </c>
      <c r="H35" s="11">
        <f>100*('Série com Ajuste Sazonal'!H35/'Série com Ajuste Sazonal'!H34-1)</f>
        <v>3.6074630084823589</v>
      </c>
      <c r="I35" s="11">
        <f>100*('Série com Ajuste Sazonal'!I35/'Série com Ajuste Sazonal'!I34-1)</f>
        <v>3.5369367546031594</v>
      </c>
      <c r="J35" s="11">
        <f>100*('Série com Ajuste Sazonal'!J35/'Série com Ajuste Sazonal'!J34-1)</f>
        <v>0.89550426173863329</v>
      </c>
      <c r="K35" s="11">
        <f>100*('Série com Ajuste Sazonal'!K35/'Série com Ajuste Sazonal'!K34-1)</f>
        <v>0.71942154727728802</v>
      </c>
      <c r="L35" s="12">
        <f>100*('Série com Ajuste Sazonal'!L35/'Série com Ajuste Sazonal'!L34-1)</f>
        <v>1.9170106582579116</v>
      </c>
      <c r="M35" s="10">
        <f>100*('Série com Ajuste Sazonal'!M35/'Série com Ajuste Sazonal'!M34-1)</f>
        <v>2.7810713612610227</v>
      </c>
      <c r="N35" s="13">
        <f>100*('Série com Ajuste Sazonal'!N35/'Série com Ajuste Sazonal'!N34-1)</f>
        <v>3.2940488997502015</v>
      </c>
      <c r="O35" s="10">
        <f>100*('Série com Ajuste Sazonal'!O35/'Série com Ajuste Sazonal'!O34-1)</f>
        <v>2.8225341481944666</v>
      </c>
      <c r="Q35" s="86"/>
    </row>
    <row r="36" spans="1:22" s="85" customFormat="1" ht="12.95" customHeight="1" x14ac:dyDescent="0.2">
      <c r="A36" s="9" t="s">
        <v>66</v>
      </c>
      <c r="B36" s="91">
        <f>100*('Série com Ajuste Sazonal'!B36/'Série com Ajuste Sazonal'!B35-1)</f>
        <v>11.746692625364208</v>
      </c>
      <c r="C36" s="92">
        <f>100*('Série com Ajuste Sazonal'!C36/'Série com Ajuste Sazonal'!C35-1)</f>
        <v>3.225743608923981</v>
      </c>
      <c r="D36" s="92">
        <f>100*('Série com Ajuste Sazonal'!D36/'Série com Ajuste Sazonal'!D35-1)</f>
        <v>7.780491225184627</v>
      </c>
      <c r="E36" s="92">
        <f>100*('Série com Ajuste Sazonal'!E36/'Série com Ajuste Sazonal'!E35-1)</f>
        <v>1.6165701902729701</v>
      </c>
      <c r="F36" s="92">
        <f>100*('Série com Ajuste Sazonal'!F36/'Série com Ajuste Sazonal'!F35-1)</f>
        <v>3.0821063764661316</v>
      </c>
      <c r="G36" s="93">
        <f>100*('Série com Ajuste Sazonal'!G36/'Série com Ajuste Sazonal'!G35-1)</f>
        <v>5.0979265585011202</v>
      </c>
      <c r="H36" s="92">
        <f>100*('Série com Ajuste Sazonal'!H36/'Série com Ajuste Sazonal'!H35-1)</f>
        <v>2.805421044416212</v>
      </c>
      <c r="I36" s="92">
        <f>100*('Série com Ajuste Sazonal'!I36/'Série com Ajuste Sazonal'!I35-1)</f>
        <v>4.7165964825119033</v>
      </c>
      <c r="J36" s="11">
        <f>100*('Série com Ajuste Sazonal'!J36/'Série com Ajuste Sazonal'!J35-1)</f>
        <v>1.1984413441669783</v>
      </c>
      <c r="K36" s="92">
        <f>100*('Série com Ajuste Sazonal'!K36/'Série com Ajuste Sazonal'!K35-1)</f>
        <v>0.98879846704340579</v>
      </c>
      <c r="L36" s="93">
        <f>100*('Série com Ajuste Sazonal'!L36/'Série com Ajuste Sazonal'!L35-1)</f>
        <v>1.8325875878293152</v>
      </c>
      <c r="M36" s="91">
        <f>100*('Série com Ajuste Sazonal'!M36/'Série com Ajuste Sazonal'!M35-1)</f>
        <v>3.7204227002441081</v>
      </c>
      <c r="N36" s="94">
        <f>100*('Série com Ajuste Sazonal'!N36/'Série com Ajuste Sazonal'!N35-1)</f>
        <v>6.079411143580904</v>
      </c>
      <c r="O36" s="91">
        <f>100*('Série com Ajuste Sazonal'!O36/'Série com Ajuste Sazonal'!O35-1)</f>
        <v>4.0843842669246122</v>
      </c>
      <c r="Q36" s="86"/>
      <c r="V36" s="85" t="s">
        <v>7</v>
      </c>
    </row>
    <row r="37" spans="1:22" s="85" customFormat="1" ht="12.95" customHeight="1" x14ac:dyDescent="0.2">
      <c r="A37" s="14" t="s">
        <v>30</v>
      </c>
      <c r="B37" s="87">
        <f>100*('Série com Ajuste Sazonal'!B37/'Série com Ajuste Sazonal'!B36-1)</f>
        <v>4.8535597167542743</v>
      </c>
      <c r="C37" s="88">
        <f>100*('Série com Ajuste Sazonal'!C37/'Série com Ajuste Sazonal'!C36-1)</f>
        <v>18.970944159036328</v>
      </c>
      <c r="D37" s="88">
        <f>100*('Série com Ajuste Sazonal'!D37/'Série com Ajuste Sazonal'!D36-1)</f>
        <v>1.2635566324674885</v>
      </c>
      <c r="E37" s="88">
        <f>100*('Série com Ajuste Sazonal'!E37/'Série com Ajuste Sazonal'!E36-1)</f>
        <v>0.94760588492979192</v>
      </c>
      <c r="F37" s="88">
        <f>100*('Série com Ajuste Sazonal'!F37/'Série com Ajuste Sazonal'!F36-1)</f>
        <v>2.9276079559521051</v>
      </c>
      <c r="G37" s="89">
        <f>100*('Série com Ajuste Sazonal'!G37/'Série com Ajuste Sazonal'!G36-1)</f>
        <v>2.9988503028213875</v>
      </c>
      <c r="H37" s="88">
        <f>100*('Série com Ajuste Sazonal'!H37/'Série com Ajuste Sazonal'!H36-1)</f>
        <v>4.7001208140086126</v>
      </c>
      <c r="I37" s="88">
        <f>100*('Série com Ajuste Sazonal'!I37/'Série com Ajuste Sazonal'!I36-1)</f>
        <v>6.4732962111791803</v>
      </c>
      <c r="J37" s="6">
        <f>100*('Série com Ajuste Sazonal'!J37/'Série com Ajuste Sazonal'!J36-1)</f>
        <v>1.479197413214739</v>
      </c>
      <c r="K37" s="88">
        <f>100*('Série com Ajuste Sazonal'!K37/'Série com Ajuste Sazonal'!K36-1)</f>
        <v>0.79317187926155608</v>
      </c>
      <c r="L37" s="89">
        <f>100*('Série com Ajuste Sazonal'!L37/'Série com Ajuste Sazonal'!L36-1)</f>
        <v>2.0712136836595452</v>
      </c>
      <c r="M37" s="87">
        <f>100*('Série com Ajuste Sazonal'!M37/'Série com Ajuste Sazonal'!M36-1)</f>
        <v>2.6099167775894827</v>
      </c>
      <c r="N37" s="86">
        <f>100*('Série com Ajuste Sazonal'!N37/'Série com Ajuste Sazonal'!N36-1)</f>
        <v>2.5003833222462246</v>
      </c>
      <c r="O37" s="87">
        <f>100*('Série com Ajuste Sazonal'!O37/'Série com Ajuste Sazonal'!O36-1)</f>
        <v>2.5440952054504695</v>
      </c>
      <c r="Q37" s="86"/>
    </row>
    <row r="38" spans="1:22" s="85" customFormat="1" ht="12.95" customHeight="1" x14ac:dyDescent="0.2">
      <c r="A38" s="14" t="s">
        <v>43</v>
      </c>
      <c r="B38" s="87">
        <f>100*('Série com Ajuste Sazonal'!B38/'Série com Ajuste Sazonal'!B37-1)</f>
        <v>-6.8860725720513827</v>
      </c>
      <c r="C38" s="88">
        <f>100*('Série com Ajuste Sazonal'!C38/'Série com Ajuste Sazonal'!C37-1)</f>
        <v>6.7633281418231439</v>
      </c>
      <c r="D38" s="88">
        <f>100*('Série com Ajuste Sazonal'!D38/'Série com Ajuste Sazonal'!D37-1)</f>
        <v>3.86517837928948</v>
      </c>
      <c r="E38" s="88">
        <f>100*('Série com Ajuste Sazonal'!E38/'Série com Ajuste Sazonal'!E37-1)</f>
        <v>0.76981477245998686</v>
      </c>
      <c r="F38" s="88">
        <f>100*('Série com Ajuste Sazonal'!F38/'Série com Ajuste Sazonal'!F37-1)</f>
        <v>2.255642053879825</v>
      </c>
      <c r="G38" s="89">
        <f>100*('Série com Ajuste Sazonal'!G38/'Série com Ajuste Sazonal'!G37-1)</f>
        <v>3.4640102082214685</v>
      </c>
      <c r="H38" s="88">
        <f>100*('Série com Ajuste Sazonal'!H38/'Série com Ajuste Sazonal'!H37-1)</f>
        <v>0.30600293009859225</v>
      </c>
      <c r="I38" s="88">
        <f>100*('Série com Ajuste Sazonal'!I38/'Série com Ajuste Sazonal'!I37-1)</f>
        <v>1.0921942172243293</v>
      </c>
      <c r="J38" s="6">
        <f>100*('Série com Ajuste Sazonal'!J38/'Série com Ajuste Sazonal'!J37-1)</f>
        <v>0.92058395356533484</v>
      </c>
      <c r="K38" s="88">
        <f>100*('Série com Ajuste Sazonal'!K38/'Série com Ajuste Sazonal'!K37-1)</f>
        <v>0.40981864017926029</v>
      </c>
      <c r="L38" s="89">
        <f>100*('Série com Ajuste Sazonal'!L38/'Série com Ajuste Sazonal'!L37-1)</f>
        <v>0.49725432541598558</v>
      </c>
      <c r="M38" s="87">
        <f>100*('Série com Ajuste Sazonal'!M38/'Série com Ajuste Sazonal'!M37-1)</f>
        <v>0.62932360643630503</v>
      </c>
      <c r="N38" s="86">
        <f>100*('Série com Ajuste Sazonal'!N38/'Série com Ajuste Sazonal'!N37-1)</f>
        <v>2.42715591019389</v>
      </c>
      <c r="O38" s="87">
        <f>100*('Série com Ajuste Sazonal'!O38/'Série com Ajuste Sazonal'!O37-1)</f>
        <v>0.88276459839087273</v>
      </c>
      <c r="Q38" s="86"/>
    </row>
    <row r="39" spans="1:22" s="85" customFormat="1" ht="12.95" customHeight="1" x14ac:dyDescent="0.2">
      <c r="A39" s="14" t="s">
        <v>55</v>
      </c>
      <c r="B39" s="87">
        <f>100*('Série com Ajuste Sazonal'!B39/'Série com Ajuste Sazonal'!B38-1)</f>
        <v>4.350371848401724</v>
      </c>
      <c r="C39" s="88">
        <f>100*('Série com Ajuste Sazonal'!C39/'Série com Ajuste Sazonal'!C38-1)</f>
        <v>2.1515492583401352</v>
      </c>
      <c r="D39" s="88">
        <f>100*('Série com Ajuste Sazonal'!D39/'Série com Ajuste Sazonal'!D38-1)</f>
        <v>-0.76362477690569142</v>
      </c>
      <c r="E39" s="88">
        <f>100*('Série com Ajuste Sazonal'!E39/'Série com Ajuste Sazonal'!E38-1)</f>
        <v>2.4297892130614729</v>
      </c>
      <c r="F39" s="88">
        <f>100*('Série com Ajuste Sazonal'!F39/'Série com Ajuste Sazonal'!F38-1)</f>
        <v>1.1062664952798063</v>
      </c>
      <c r="G39" s="89">
        <f>100*('Série com Ajuste Sazonal'!G39/'Série com Ajuste Sazonal'!G38-1)</f>
        <v>8.533899702756198E-2</v>
      </c>
      <c r="H39" s="88">
        <f>100*('Série com Ajuste Sazonal'!H39/'Série com Ajuste Sazonal'!H38-1)</f>
        <v>2.1269494167815761</v>
      </c>
      <c r="I39" s="88">
        <f>100*('Série com Ajuste Sazonal'!I39/'Série com Ajuste Sazonal'!I38-1)</f>
        <v>0.17055417313773802</v>
      </c>
      <c r="J39" s="6">
        <f>100*('Série com Ajuste Sazonal'!J39/'Série com Ajuste Sazonal'!J38-1)</f>
        <v>0.98684341800077124</v>
      </c>
      <c r="K39" s="88">
        <f>100*('Série com Ajuste Sazonal'!K39/'Série com Ajuste Sazonal'!K38-1)</f>
        <v>0.35817912009765696</v>
      </c>
      <c r="L39" s="89">
        <f>100*('Série com Ajuste Sazonal'!L39/'Série com Ajuste Sazonal'!L38-1)</f>
        <v>0.9519284842010256</v>
      </c>
      <c r="M39" s="87">
        <f>100*('Série com Ajuste Sazonal'!M39/'Série com Ajuste Sazonal'!M38-1)</f>
        <v>0.69297570889172988</v>
      </c>
      <c r="N39" s="86">
        <f>100*('Série com Ajuste Sazonal'!N39/'Série com Ajuste Sazonal'!N38-1)</f>
        <v>3.6833776021935494</v>
      </c>
      <c r="O39" s="87">
        <f>100*('Série com Ajuste Sazonal'!O39/'Série com Ajuste Sazonal'!O38-1)</f>
        <v>0.97326462436866379</v>
      </c>
      <c r="Q39" s="86"/>
    </row>
    <row r="40" spans="1:22" s="85" customFormat="1" ht="12.95" customHeight="1" x14ac:dyDescent="0.2">
      <c r="A40" s="14" t="s">
        <v>67</v>
      </c>
      <c r="B40" s="87">
        <f>100*('Série com Ajuste Sazonal'!B40/'Série com Ajuste Sazonal'!B39-1)</f>
        <v>5.1723591244052791</v>
      </c>
      <c r="C40" s="88">
        <f>100*('Série com Ajuste Sazonal'!C40/'Série com Ajuste Sazonal'!C39-1)</f>
        <v>-1.5644241553225302</v>
      </c>
      <c r="D40" s="88">
        <f>100*('Série com Ajuste Sazonal'!D40/'Série com Ajuste Sazonal'!D39-1)</f>
        <v>-1.2820271157640617</v>
      </c>
      <c r="E40" s="88">
        <f>100*('Série com Ajuste Sazonal'!E40/'Série com Ajuste Sazonal'!E39-1)</f>
        <v>6.6652060682792502E-2</v>
      </c>
      <c r="F40" s="88">
        <f>100*('Série com Ajuste Sazonal'!F40/'Série com Ajuste Sazonal'!F39-1)</f>
        <v>1.7047799533288055</v>
      </c>
      <c r="G40" s="89">
        <f>100*('Série com Ajuste Sazonal'!G40/'Série com Ajuste Sazonal'!G39-1)</f>
        <v>-0.83364985630834942</v>
      </c>
      <c r="H40" s="88">
        <f>100*('Série com Ajuste Sazonal'!H40/'Série com Ajuste Sazonal'!H39-1)</f>
        <v>1.2982404573937067</v>
      </c>
      <c r="I40" s="88">
        <f>100*('Série com Ajuste Sazonal'!I40/'Série com Ajuste Sazonal'!I39-1)</f>
        <v>0.81548054784190693</v>
      </c>
      <c r="J40" s="6">
        <f>100*('Série com Ajuste Sazonal'!J40/'Série com Ajuste Sazonal'!J39-1)</f>
        <v>1.3123309954546913</v>
      </c>
      <c r="K40" s="88">
        <f>100*('Série com Ajuste Sazonal'!K40/'Série com Ajuste Sazonal'!K39-1)</f>
        <v>0.53702775010071591</v>
      </c>
      <c r="L40" s="89">
        <f>100*('Série com Ajuste Sazonal'!L40/'Série com Ajuste Sazonal'!L39-1)</f>
        <v>1.0710786536739736</v>
      </c>
      <c r="M40" s="87">
        <f>100*('Série com Ajuste Sazonal'!M40/'Série com Ajuste Sazonal'!M39-1)</f>
        <v>1.3332135567926562</v>
      </c>
      <c r="N40" s="86">
        <f>100*('Série com Ajuste Sazonal'!N40/'Série com Ajuste Sazonal'!N39-1)</f>
        <v>-2.3646156623096881</v>
      </c>
      <c r="O40" s="87">
        <f>100*('Série com Ajuste Sazonal'!O40/'Série com Ajuste Sazonal'!O39-1)</f>
        <v>0.99443587053740234</v>
      </c>
      <c r="Q40" s="86"/>
    </row>
    <row r="41" spans="1:22" s="85" customFormat="1" ht="12.95" customHeight="1" x14ac:dyDescent="0.2">
      <c r="A41" s="9" t="s">
        <v>31</v>
      </c>
      <c r="B41" s="10">
        <f>100*('Série com Ajuste Sazonal'!B41/'Série com Ajuste Sazonal'!B40-1)</f>
        <v>-5.545480597182106</v>
      </c>
      <c r="C41" s="11">
        <f>100*('Série com Ajuste Sazonal'!C41/'Série com Ajuste Sazonal'!C40-1)</f>
        <v>0.9038318678581625</v>
      </c>
      <c r="D41" s="11">
        <f>100*('Série com Ajuste Sazonal'!D41/'Série com Ajuste Sazonal'!D40-1)</f>
        <v>1.7436664277344249</v>
      </c>
      <c r="E41" s="11">
        <f>100*('Série com Ajuste Sazonal'!E41/'Série com Ajuste Sazonal'!E40-1)</f>
        <v>-0.41365224673242107</v>
      </c>
      <c r="F41" s="11">
        <f>100*('Série com Ajuste Sazonal'!F41/'Série com Ajuste Sazonal'!F40-1)</f>
        <v>1.0893068454342458</v>
      </c>
      <c r="G41" s="12">
        <f>100*('Série com Ajuste Sazonal'!G41/'Série com Ajuste Sazonal'!G40-1)</f>
        <v>1.165176038001281</v>
      </c>
      <c r="H41" s="11">
        <f>100*('Série com Ajuste Sazonal'!H41/'Série com Ajuste Sazonal'!H40-1)</f>
        <v>2.281734817587866</v>
      </c>
      <c r="I41" s="11">
        <f>100*('Série com Ajuste Sazonal'!I41/'Série com Ajuste Sazonal'!I40-1)</f>
        <v>0.44075158179361917</v>
      </c>
      <c r="J41" s="11">
        <f>100*('Série com Ajuste Sazonal'!J41/'Série com Ajuste Sazonal'!J40-1)</f>
        <v>-1.4504725082754466</v>
      </c>
      <c r="K41" s="11">
        <f>100*('Série com Ajuste Sazonal'!K41/'Série com Ajuste Sazonal'!K40-1)</f>
        <v>0.84603281748687476</v>
      </c>
      <c r="L41" s="12">
        <f>100*('Série com Ajuste Sazonal'!L41/'Série com Ajuste Sazonal'!L40-1)</f>
        <v>0.54252387094075871</v>
      </c>
      <c r="M41" s="10">
        <f>100*('Série com Ajuste Sazonal'!M41/'Série com Ajuste Sazonal'!M40-1)</f>
        <v>0.87280207601545534</v>
      </c>
      <c r="N41" s="13">
        <f>100*('Série com Ajuste Sazonal'!N41/'Série com Ajuste Sazonal'!N40-1)</f>
        <v>2.6304654448934484</v>
      </c>
      <c r="O41" s="10">
        <f>100*('Série com Ajuste Sazonal'!O41/'Série com Ajuste Sazonal'!O40-1)</f>
        <v>1.0483309161833265</v>
      </c>
      <c r="Q41" s="86"/>
    </row>
    <row r="42" spans="1:22" s="85" customFormat="1" ht="12.95" customHeight="1" x14ac:dyDescent="0.2">
      <c r="A42" s="9" t="s">
        <v>44</v>
      </c>
      <c r="B42" s="10">
        <f>100*('Série com Ajuste Sazonal'!B42/'Série com Ajuste Sazonal'!B41-1)</f>
        <v>3.3220819162714132</v>
      </c>
      <c r="C42" s="11">
        <f>100*('Série com Ajuste Sazonal'!C42/'Série com Ajuste Sazonal'!C41-1)</f>
        <v>0.36731472278574984</v>
      </c>
      <c r="D42" s="11">
        <f>100*('Série com Ajuste Sazonal'!D42/'Série com Ajuste Sazonal'!D41-1)</f>
        <v>1.1754265718567636</v>
      </c>
      <c r="E42" s="11">
        <f>100*('Série com Ajuste Sazonal'!E42/'Série com Ajuste Sazonal'!E41-1)</f>
        <v>5.4325208046672069</v>
      </c>
      <c r="F42" s="11">
        <f>100*('Série com Ajuste Sazonal'!F42/'Série com Ajuste Sazonal'!F41-1)</f>
        <v>2.2950734527625638</v>
      </c>
      <c r="G42" s="12">
        <f>100*('Série com Ajuste Sazonal'!G42/'Série com Ajuste Sazonal'!G41-1)</f>
        <v>3.0605797049026773</v>
      </c>
      <c r="H42" s="11">
        <f>100*('Série com Ajuste Sazonal'!H42/'Série com Ajuste Sazonal'!H41-1)</f>
        <v>0.59769616746503385</v>
      </c>
      <c r="I42" s="11">
        <f>100*('Série com Ajuste Sazonal'!I42/'Série com Ajuste Sazonal'!I41-1)</f>
        <v>3.3105494654586565</v>
      </c>
      <c r="J42" s="11">
        <f>100*('Série com Ajuste Sazonal'!J42/'Série com Ajuste Sazonal'!J41-1)</f>
        <v>0.75052928319594425</v>
      </c>
      <c r="K42" s="11">
        <f>100*('Série com Ajuste Sazonal'!K42/'Série com Ajuste Sazonal'!K41-1)</f>
        <v>0.27436116829098189</v>
      </c>
      <c r="L42" s="12">
        <f>100*('Série com Ajuste Sazonal'!L42/'Série com Ajuste Sazonal'!L41-1)</f>
        <v>0.39751035921162803</v>
      </c>
      <c r="M42" s="10">
        <f>100*('Série com Ajuste Sazonal'!M42/'Série com Ajuste Sazonal'!M41-1)</f>
        <v>-9.8014176096683503E-2</v>
      </c>
      <c r="N42" s="13">
        <f>100*('Série com Ajuste Sazonal'!N42/'Série com Ajuste Sazonal'!N41-1)</f>
        <v>0.33165077675865184</v>
      </c>
      <c r="O42" s="10">
        <f>100*('Série com Ajuste Sazonal'!O42/'Série com Ajuste Sazonal'!O41-1)</f>
        <v>-6.3467030266028956E-2</v>
      </c>
      <c r="Q42" s="86"/>
    </row>
    <row r="43" spans="1:22" s="85" customFormat="1" ht="12.95" customHeight="1" x14ac:dyDescent="0.2">
      <c r="A43" s="9" t="s">
        <v>56</v>
      </c>
      <c r="B43" s="10">
        <f>100*('Série com Ajuste Sazonal'!B43/'Série com Ajuste Sazonal'!B42-1)</f>
        <v>-4.9202927577031597</v>
      </c>
      <c r="C43" s="11">
        <f>100*('Série com Ajuste Sazonal'!C43/'Série com Ajuste Sazonal'!C42-1)</f>
        <v>-2.3902638911134311</v>
      </c>
      <c r="D43" s="11">
        <f>100*('Série com Ajuste Sazonal'!D43/'Série com Ajuste Sazonal'!D42-1)</f>
        <v>-1.565678478580268</v>
      </c>
      <c r="E43" s="11">
        <f>100*('Série com Ajuste Sazonal'!E43/'Série com Ajuste Sazonal'!E42-1)</f>
        <v>-2.3484787865879486E-2</v>
      </c>
      <c r="F43" s="11">
        <f>100*('Série com Ajuste Sazonal'!F43/'Série com Ajuste Sazonal'!F42-1)</f>
        <v>1.2225135614064797</v>
      </c>
      <c r="G43" s="12">
        <f>100*('Série com Ajuste Sazonal'!G43/'Série com Ajuste Sazonal'!G42-1)</f>
        <v>-1.6954031128223579</v>
      </c>
      <c r="H43" s="11">
        <f>100*('Série com Ajuste Sazonal'!H43/'Série com Ajuste Sazonal'!H42-1)</f>
        <v>-1.2047248211430328</v>
      </c>
      <c r="I43" s="11">
        <f>100*('Série com Ajuste Sazonal'!I43/'Série com Ajuste Sazonal'!I42-1)</f>
        <v>0.97906253794002307</v>
      </c>
      <c r="J43" s="11">
        <f>100*('Série com Ajuste Sazonal'!J43/'Série com Ajuste Sazonal'!J42-1)</f>
        <v>1.1679829084590754</v>
      </c>
      <c r="K43" s="11">
        <f>100*('Série com Ajuste Sazonal'!K43/'Série com Ajuste Sazonal'!K42-1)</f>
        <v>0.28075303788721584</v>
      </c>
      <c r="L43" s="12">
        <f>100*('Série com Ajuste Sazonal'!L43/'Série com Ajuste Sazonal'!L42-1)</f>
        <v>0.28043260495547173</v>
      </c>
      <c r="M43" s="10">
        <f>100*('Série com Ajuste Sazonal'!M43/'Série com Ajuste Sazonal'!M42-1)</f>
        <v>-0.28611644183524909</v>
      </c>
      <c r="N43" s="13">
        <f>100*('Série com Ajuste Sazonal'!N43/'Série com Ajuste Sazonal'!N42-1)</f>
        <v>7.5036698487251918E-2</v>
      </c>
      <c r="O43" s="10">
        <f>100*('Série com Ajuste Sazonal'!O43/'Série com Ajuste Sazonal'!O42-1)</f>
        <v>-0.28432243510321253</v>
      </c>
      <c r="Q43" s="86"/>
    </row>
    <row r="44" spans="1:22" s="85" customFormat="1" ht="12.95" customHeight="1" x14ac:dyDescent="0.2">
      <c r="A44" s="9" t="s">
        <v>68</v>
      </c>
      <c r="B44" s="91">
        <f>100*('Série com Ajuste Sazonal'!B44/'Série com Ajuste Sazonal'!B43-1)</f>
        <v>-2.2003519947092376</v>
      </c>
      <c r="C44" s="92">
        <f>100*('Série com Ajuste Sazonal'!C44/'Série com Ajuste Sazonal'!C43-1)</f>
        <v>2.4036250253189229</v>
      </c>
      <c r="D44" s="92">
        <f>100*('Série com Ajuste Sazonal'!D44/'Série com Ajuste Sazonal'!D43-1)</f>
        <v>-2.1068308148235793</v>
      </c>
      <c r="E44" s="92">
        <f>100*('Série com Ajuste Sazonal'!E44/'Série com Ajuste Sazonal'!E43-1)</f>
        <v>-1.4616578871111563</v>
      </c>
      <c r="F44" s="92">
        <f>100*('Série com Ajuste Sazonal'!F44/'Série com Ajuste Sazonal'!F43-1)</f>
        <v>1.344306642170956</v>
      </c>
      <c r="G44" s="93">
        <f>100*('Série com Ajuste Sazonal'!G44/'Série com Ajuste Sazonal'!G43-1)</f>
        <v>-0.99212312469105779</v>
      </c>
      <c r="H44" s="92">
        <f>100*('Série com Ajuste Sazonal'!H44/'Série com Ajuste Sazonal'!H43-1)</f>
        <v>0.47716047252783778</v>
      </c>
      <c r="I44" s="92">
        <f>100*('Série com Ajuste Sazonal'!I44/'Série com Ajuste Sazonal'!I43-1)</f>
        <v>0.64020857392197428</v>
      </c>
      <c r="J44" s="11">
        <f>100*('Série com Ajuste Sazonal'!J44/'Série com Ajuste Sazonal'!J43-1)</f>
        <v>1.4311886185074396</v>
      </c>
      <c r="K44" s="92">
        <f>100*('Série com Ajuste Sazonal'!K44/'Série com Ajuste Sazonal'!K43-1)</f>
        <v>0.36825312425656787</v>
      </c>
      <c r="L44" s="93">
        <f>100*('Série com Ajuste Sazonal'!L44/'Série com Ajuste Sazonal'!L43-1)</f>
        <v>0.56945055236683473</v>
      </c>
      <c r="M44" s="91">
        <f>100*('Série com Ajuste Sazonal'!M44/'Série com Ajuste Sazonal'!M43-1)</f>
        <v>0.60360094390552455</v>
      </c>
      <c r="N44" s="94">
        <f>100*('Série com Ajuste Sazonal'!N44/'Série com Ajuste Sazonal'!N43-1)</f>
        <v>0.7342905890959317</v>
      </c>
      <c r="O44" s="91">
        <f>100*('Série com Ajuste Sazonal'!O44/'Série com Ajuste Sazonal'!O43-1)</f>
        <v>0.73560343551855034</v>
      </c>
      <c r="Q44" s="86"/>
    </row>
    <row r="45" spans="1:22" s="85" customFormat="1" ht="12.95" customHeight="1" x14ac:dyDescent="0.2">
      <c r="A45" s="15" t="s">
        <v>32</v>
      </c>
      <c r="B45" s="95">
        <f>100*('Série com Ajuste Sazonal'!B45/'Série com Ajuste Sazonal'!B44-1)</f>
        <v>7.5501327846038579</v>
      </c>
      <c r="C45" s="96">
        <f>100*('Série com Ajuste Sazonal'!C45/'Série com Ajuste Sazonal'!C44-1)</f>
        <v>-4.147626874144839</v>
      </c>
      <c r="D45" s="96">
        <f>100*('Série com Ajuste Sazonal'!D45/'Série com Ajuste Sazonal'!D44-1)</f>
        <v>-1.2229884659008206</v>
      </c>
      <c r="E45" s="96">
        <f>100*('Série com Ajuste Sazonal'!E45/'Série com Ajuste Sazonal'!E44-1)</f>
        <v>1.8622395974514649</v>
      </c>
      <c r="F45" s="96">
        <f>100*('Série com Ajuste Sazonal'!F45/'Série com Ajuste Sazonal'!F44-1)</f>
        <v>0.38284944787077002</v>
      </c>
      <c r="G45" s="97">
        <f>100*('Série com Ajuste Sazonal'!G45/'Série com Ajuste Sazonal'!G44-1)</f>
        <v>-0.57216848477885662</v>
      </c>
      <c r="H45" s="96">
        <f>100*('Série com Ajuste Sazonal'!H45/'Série com Ajuste Sazonal'!H44-1)</f>
        <v>-1.2081721771982634</v>
      </c>
      <c r="I45" s="96">
        <f>100*('Série com Ajuste Sazonal'!I45/'Série com Ajuste Sazonal'!I44-1)</f>
        <v>-2.0049788700008286</v>
      </c>
      <c r="J45" s="17">
        <f>100*('Série com Ajuste Sazonal'!J45/'Série com Ajuste Sazonal'!J44-1)</f>
        <v>1.8627390046814352</v>
      </c>
      <c r="K45" s="96">
        <f>100*('Série com Ajuste Sazonal'!K45/'Série com Ajuste Sazonal'!K44-1)</f>
        <v>0.39576475679350409</v>
      </c>
      <c r="L45" s="97">
        <f>100*('Série com Ajuste Sazonal'!L45/'Série com Ajuste Sazonal'!L44-1)</f>
        <v>0.73791670851830471</v>
      </c>
      <c r="M45" s="95">
        <f>100*('Série com Ajuste Sazonal'!M45/'Série com Ajuste Sazonal'!M44-1)</f>
        <v>1.1468315348090563</v>
      </c>
      <c r="N45" s="98">
        <f>100*('Série com Ajuste Sazonal'!N45/'Série com Ajuste Sazonal'!N44-1)</f>
        <v>2.6106401983732264</v>
      </c>
      <c r="O45" s="95">
        <f>100*('Série com Ajuste Sazonal'!O45/'Série com Ajuste Sazonal'!O44-1)</f>
        <v>1.2964080669032318</v>
      </c>
      <c r="Q45" s="86"/>
    </row>
    <row r="46" spans="1:22" s="85" customFormat="1" ht="12.95" customHeight="1" x14ac:dyDescent="0.2">
      <c r="A46" s="15" t="s">
        <v>45</v>
      </c>
      <c r="B46" s="95">
        <f>100*('Série com Ajuste Sazonal'!B46/'Série com Ajuste Sazonal'!B45-1)</f>
        <v>17.652574809077471</v>
      </c>
      <c r="C46" s="96">
        <f>100*('Série com Ajuste Sazonal'!C46/'Série com Ajuste Sazonal'!C45-1)</f>
        <v>1.286260453401411</v>
      </c>
      <c r="D46" s="96">
        <f>100*('Série com Ajuste Sazonal'!D46/'Série com Ajuste Sazonal'!D45-1)</f>
        <v>8.5871712491547569E-2</v>
      </c>
      <c r="E46" s="96">
        <f>100*('Série com Ajuste Sazonal'!E46/'Série com Ajuste Sazonal'!E45-1)</f>
        <v>1.2967266975904224</v>
      </c>
      <c r="F46" s="96">
        <f>100*('Série com Ajuste Sazonal'!F46/'Série com Ajuste Sazonal'!F45-1)</f>
        <v>0.68411482684145319</v>
      </c>
      <c r="G46" s="97">
        <f>100*('Série com Ajuste Sazonal'!G46/'Série com Ajuste Sazonal'!G45-1)</f>
        <v>0.76969831470174999</v>
      </c>
      <c r="H46" s="96">
        <f>100*('Série com Ajuste Sazonal'!H46/'Série com Ajuste Sazonal'!H45-1)</f>
        <v>0.85851097338098814</v>
      </c>
      <c r="I46" s="96">
        <f>100*('Série com Ajuste Sazonal'!I46/'Série com Ajuste Sazonal'!I45-1)</f>
        <v>-1.2522492238471794</v>
      </c>
      <c r="J46" s="17">
        <f>100*('Série com Ajuste Sazonal'!J46/'Série com Ajuste Sazonal'!J45-1)</f>
        <v>1.9673120121398657</v>
      </c>
      <c r="K46" s="96">
        <f>100*('Série com Ajuste Sazonal'!K46/'Série com Ajuste Sazonal'!K45-1)</f>
        <v>0.40350590168924949</v>
      </c>
      <c r="L46" s="97">
        <f>100*('Série com Ajuste Sazonal'!L46/'Série com Ajuste Sazonal'!L45-1)</f>
        <v>1.4735289201909918</v>
      </c>
      <c r="M46" s="95">
        <f>100*('Série com Ajuste Sazonal'!M46/'Série com Ajuste Sazonal'!M45-1)</f>
        <v>2.0597749906013485</v>
      </c>
      <c r="N46" s="98">
        <f>100*('Série com Ajuste Sazonal'!N46/'Série com Ajuste Sazonal'!N45-1)</f>
        <v>2.2110413211616775</v>
      </c>
      <c r="O46" s="95">
        <f>100*('Série com Ajuste Sazonal'!O46/'Série com Ajuste Sazonal'!O45-1)</f>
        <v>2.0201960146744247</v>
      </c>
      <c r="Q46" s="86"/>
    </row>
    <row r="47" spans="1:22" s="85" customFormat="1" ht="12.95" customHeight="1" x14ac:dyDescent="0.2">
      <c r="A47" s="15" t="s">
        <v>57</v>
      </c>
      <c r="B47" s="95">
        <f>100*('Série com Ajuste Sazonal'!B47/'Série com Ajuste Sazonal'!B46-1)</f>
        <v>1.5341404073229592</v>
      </c>
      <c r="C47" s="96">
        <f>100*('Série com Ajuste Sazonal'!C47/'Série com Ajuste Sazonal'!C46-1)</f>
        <v>1.6729055025803685</v>
      </c>
      <c r="D47" s="96">
        <f>100*('Série com Ajuste Sazonal'!D47/'Série com Ajuste Sazonal'!D46-1)</f>
        <v>2.095748709577383</v>
      </c>
      <c r="E47" s="96">
        <f>100*('Série com Ajuste Sazonal'!E47/'Série com Ajuste Sazonal'!E46-1)</f>
        <v>-2.8136591211717299</v>
      </c>
      <c r="F47" s="96">
        <f>100*('Série com Ajuste Sazonal'!F47/'Série com Ajuste Sazonal'!F46-1)</f>
        <v>1.3907090910989961</v>
      </c>
      <c r="G47" s="97">
        <f>100*('Série com Ajuste Sazonal'!G47/'Série com Ajuste Sazonal'!G46-1)</f>
        <v>1.0041007030945126</v>
      </c>
      <c r="H47" s="96">
        <f>100*('Série com Ajuste Sazonal'!H47/'Série com Ajuste Sazonal'!H46-1)</f>
        <v>1.1883446089914651</v>
      </c>
      <c r="I47" s="96">
        <f>100*('Série com Ajuste Sazonal'!I47/'Série com Ajuste Sazonal'!I46-1)</f>
        <v>0.81950954125129538</v>
      </c>
      <c r="J47" s="17">
        <f>100*('Série com Ajuste Sazonal'!J47/'Série com Ajuste Sazonal'!J46-1)</f>
        <v>0.88352130217550506</v>
      </c>
      <c r="K47" s="96">
        <f>100*('Série com Ajuste Sazonal'!K47/'Série com Ajuste Sazonal'!K46-1)</f>
        <v>-0.32903321434457622</v>
      </c>
      <c r="L47" s="97">
        <f>100*('Série com Ajuste Sazonal'!L47/'Série com Ajuste Sazonal'!L46-1)</f>
        <v>0.57097921481623626</v>
      </c>
      <c r="M47" s="95">
        <f>100*('Série com Ajuste Sazonal'!M47/'Série com Ajuste Sazonal'!M46-1)</f>
        <v>0.83751360341444148</v>
      </c>
      <c r="N47" s="98">
        <f>100*('Série com Ajuste Sazonal'!N47/'Série com Ajuste Sazonal'!N46-1)</f>
        <v>0.42513719063608235</v>
      </c>
      <c r="O47" s="95">
        <f>100*('Série com Ajuste Sazonal'!O47/'Série com Ajuste Sazonal'!O46-1)</f>
        <v>0.77868786151058522</v>
      </c>
      <c r="Q47" s="86"/>
    </row>
    <row r="48" spans="1:22" s="85" customFormat="1" ht="12.95" customHeight="1" x14ac:dyDescent="0.2">
      <c r="A48" s="15" t="s">
        <v>69</v>
      </c>
      <c r="B48" s="95">
        <f>100*('Série com Ajuste Sazonal'!B48/'Série com Ajuste Sazonal'!B47-1)</f>
        <v>-16.905549080161265</v>
      </c>
      <c r="C48" s="96">
        <f>100*('Série com Ajuste Sazonal'!C48/'Série com Ajuste Sazonal'!C47-1)</f>
        <v>5.5761691102903965</v>
      </c>
      <c r="D48" s="96">
        <f>100*('Série com Ajuste Sazonal'!D48/'Série com Ajuste Sazonal'!D47-1)</f>
        <v>1.419681512634785</v>
      </c>
      <c r="E48" s="96">
        <f>100*('Série com Ajuste Sazonal'!E48/'Série com Ajuste Sazonal'!E47-1)</f>
        <v>-2.686652281241908</v>
      </c>
      <c r="F48" s="96">
        <f>100*('Série com Ajuste Sazonal'!F48/'Série com Ajuste Sazonal'!F47-1)</f>
        <v>-4.0855099497261183E-2</v>
      </c>
      <c r="G48" s="97">
        <f>100*('Série com Ajuste Sazonal'!G48/'Série com Ajuste Sazonal'!G47-1)</f>
        <v>1.2363879958471102</v>
      </c>
      <c r="H48" s="96">
        <f>100*('Série com Ajuste Sazonal'!H48/'Série com Ajuste Sazonal'!H47-1)</f>
        <v>0.2396086415082932</v>
      </c>
      <c r="I48" s="96">
        <f>100*('Série com Ajuste Sazonal'!I48/'Série com Ajuste Sazonal'!I47-1)</f>
        <v>0.19839285627383241</v>
      </c>
      <c r="J48" s="17">
        <f>100*('Série com Ajuste Sazonal'!J48/'Série com Ajuste Sazonal'!J47-1)</f>
        <v>0.44485754426644153</v>
      </c>
      <c r="K48" s="96">
        <f>100*('Série com Ajuste Sazonal'!K48/'Série com Ajuste Sazonal'!K47-1)</f>
        <v>-0.36556101522640105</v>
      </c>
      <c r="L48" s="97">
        <f>100*('Série com Ajuste Sazonal'!L48/'Série com Ajuste Sazonal'!L47-1)</f>
        <v>2.2207284638775526E-2</v>
      </c>
      <c r="M48" s="95">
        <f>100*('Série com Ajuste Sazonal'!M48/'Série com Ajuste Sazonal'!M47-1)</f>
        <v>-1.5194994946767237</v>
      </c>
      <c r="N48" s="98">
        <f>100*('Série com Ajuste Sazonal'!N48/'Série com Ajuste Sazonal'!N47-1)</f>
        <v>-0.80684597259766955</v>
      </c>
      <c r="O48" s="95">
        <f>100*('Série com Ajuste Sazonal'!O48/'Série com Ajuste Sazonal'!O47-1)</f>
        <v>-1.3684425577535908</v>
      </c>
      <c r="Q48" s="86"/>
    </row>
    <row r="49" spans="1:22" s="85" customFormat="1" ht="12.95" customHeight="1" x14ac:dyDescent="0.2">
      <c r="A49" s="9" t="s">
        <v>33</v>
      </c>
      <c r="B49" s="10">
        <f>100*('Série com Ajuste Sazonal'!B49/'Série com Ajuste Sazonal'!B48-1)</f>
        <v>10.574298505393266</v>
      </c>
      <c r="C49" s="11">
        <f>100*('Série com Ajuste Sazonal'!C49/'Série com Ajuste Sazonal'!C48-1)</f>
        <v>-12.614265791107215</v>
      </c>
      <c r="D49" s="11">
        <f>100*('Série com Ajuste Sazonal'!D49/'Série com Ajuste Sazonal'!D48-1)</f>
        <v>-4.251826922027746</v>
      </c>
      <c r="E49" s="11">
        <f>100*('Série com Ajuste Sazonal'!E49/'Série com Ajuste Sazonal'!E48-1)</f>
        <v>-14.208258375803872</v>
      </c>
      <c r="F49" s="11">
        <f>100*('Série com Ajuste Sazonal'!F49/'Série com Ajuste Sazonal'!F48-1)</f>
        <v>1.8282380306690493</v>
      </c>
      <c r="G49" s="12">
        <f>100*('Série com Ajuste Sazonal'!G49/'Série com Ajuste Sazonal'!G48-1)</f>
        <v>-5.0662757080165104</v>
      </c>
      <c r="H49" s="11">
        <f>100*('Série com Ajuste Sazonal'!H49/'Série com Ajuste Sazonal'!H48-1)</f>
        <v>-2.5969549669139558</v>
      </c>
      <c r="I49" s="11">
        <f>100*('Série com Ajuste Sazonal'!I49/'Série com Ajuste Sazonal'!I48-1)</f>
        <v>-1.1381542968260661</v>
      </c>
      <c r="J49" s="11">
        <f>100*('Série com Ajuste Sazonal'!J49/'Série com Ajuste Sazonal'!J48-1)</f>
        <v>0.33431737952385188</v>
      </c>
      <c r="K49" s="11">
        <f>100*('Série com Ajuste Sazonal'!K49/'Série com Ajuste Sazonal'!K48-1)</f>
        <v>1.7705602848626878</v>
      </c>
      <c r="L49" s="12">
        <f>100*('Série com Ajuste Sazonal'!L49/'Série com Ajuste Sazonal'!L48-1)</f>
        <v>0.10329530374353357</v>
      </c>
      <c r="M49" s="10">
        <f>100*('Série com Ajuste Sazonal'!M49/'Série com Ajuste Sazonal'!M48-1)</f>
        <v>-0.78642675388158612</v>
      </c>
      <c r="N49" s="13">
        <f>100*('Série com Ajuste Sazonal'!N49/'Série com Ajuste Sazonal'!N48-1)</f>
        <v>-1.2706048062790076</v>
      </c>
      <c r="O49" s="10">
        <f>100*('Série com Ajuste Sazonal'!O49/'Série com Ajuste Sazonal'!O48-1)</f>
        <v>-0.83566295477763841</v>
      </c>
      <c r="Q49" s="86"/>
    </row>
    <row r="50" spans="1:22" s="85" customFormat="1" ht="12.95" customHeight="1" x14ac:dyDescent="0.2">
      <c r="A50" s="9" t="s">
        <v>46</v>
      </c>
      <c r="B50" s="10">
        <f>100*('Série com Ajuste Sazonal'!B50/'Série com Ajuste Sazonal'!B49-1)</f>
        <v>0.87854244798226677</v>
      </c>
      <c r="C50" s="11">
        <f>100*('Série com Ajuste Sazonal'!C50/'Série com Ajuste Sazonal'!C49-1)</f>
        <v>4.3225813290259651E-2</v>
      </c>
      <c r="D50" s="11">
        <f>100*('Série com Ajuste Sazonal'!D50/'Série com Ajuste Sazonal'!D49-1)</f>
        <v>4.723485241931713</v>
      </c>
      <c r="E50" s="11">
        <f>100*('Série com Ajuste Sazonal'!E50/'Série com Ajuste Sazonal'!E49-1)</f>
        <v>2.1937770308750881</v>
      </c>
      <c r="F50" s="11">
        <f>100*('Série com Ajuste Sazonal'!F50/'Série com Ajuste Sazonal'!F49-1)</f>
        <v>1.7259140210968971</v>
      </c>
      <c r="G50" s="12">
        <f>100*('Série com Ajuste Sazonal'!G50/'Série com Ajuste Sazonal'!G49-1)</f>
        <v>2.4803415540119111</v>
      </c>
      <c r="H50" s="11">
        <f>100*('Série com Ajuste Sazonal'!H50/'Série com Ajuste Sazonal'!H49-1)</f>
        <v>2.1101618818658352</v>
      </c>
      <c r="I50" s="11">
        <f>100*('Série com Ajuste Sazonal'!I50/'Série com Ajuste Sazonal'!I49-1)</f>
        <v>2.0389144569436191</v>
      </c>
      <c r="J50" s="11">
        <f>100*('Série com Ajuste Sazonal'!J50/'Série com Ajuste Sazonal'!J49-1)</f>
        <v>7.0712140403705881E-2</v>
      </c>
      <c r="K50" s="11">
        <f>100*('Série com Ajuste Sazonal'!K50/'Série com Ajuste Sazonal'!K49-1)</f>
        <v>0.19492486634757888</v>
      </c>
      <c r="L50" s="12">
        <f>100*('Série com Ajuste Sazonal'!L50/'Série com Ajuste Sazonal'!L49-1)</f>
        <v>0.64624311307763804</v>
      </c>
      <c r="M50" s="10">
        <f>100*('Série com Ajuste Sazonal'!M50/'Série com Ajuste Sazonal'!M49-1)</f>
        <v>1.4303220323305998</v>
      </c>
      <c r="N50" s="13">
        <f>100*('Série com Ajuste Sazonal'!N50/'Série com Ajuste Sazonal'!N49-1)</f>
        <v>2.1811717778444928</v>
      </c>
      <c r="O50" s="10">
        <f>100*('Série com Ajuste Sazonal'!O50/'Série com Ajuste Sazonal'!O49-1)</f>
        <v>1.4459672222739695</v>
      </c>
      <c r="Q50" s="86"/>
    </row>
    <row r="51" spans="1:22" s="85" customFormat="1" ht="12.95" customHeight="1" x14ac:dyDescent="0.2">
      <c r="A51" s="9" t="s">
        <v>58</v>
      </c>
      <c r="B51" s="10">
        <f>100*('Série com Ajuste Sazonal'!B51/'Série com Ajuste Sazonal'!B50-1)</f>
        <v>4.8947200471795238</v>
      </c>
      <c r="C51" s="11">
        <f>100*('Série com Ajuste Sazonal'!C51/'Série com Ajuste Sazonal'!C50-1)</f>
        <v>4.3339830836069071</v>
      </c>
      <c r="D51" s="11">
        <f>100*('Série com Ajuste Sazonal'!D51/'Série com Ajuste Sazonal'!D50-1)</f>
        <v>-2.1390840160263158</v>
      </c>
      <c r="E51" s="11">
        <f>100*('Série com Ajuste Sazonal'!E51/'Série com Ajuste Sazonal'!E50-1)</f>
        <v>8.2061295332894968</v>
      </c>
      <c r="F51" s="11">
        <f>100*('Série com Ajuste Sazonal'!F51/'Série com Ajuste Sazonal'!F50-1)</f>
        <v>0.52660653338592045</v>
      </c>
      <c r="G51" s="12">
        <f>100*('Série com Ajuste Sazonal'!G51/'Série com Ajuste Sazonal'!G50-1)</f>
        <v>0.59930928559293051</v>
      </c>
      <c r="H51" s="11">
        <f>100*('Série com Ajuste Sazonal'!H51/'Série com Ajuste Sazonal'!H50-1)</f>
        <v>0.13995731981839565</v>
      </c>
      <c r="I51" s="11">
        <f>100*('Série com Ajuste Sazonal'!I51/'Série com Ajuste Sazonal'!I50-1)</f>
        <v>1.4812980408823062</v>
      </c>
      <c r="J51" s="11">
        <f>100*('Série com Ajuste Sazonal'!J51/'Série com Ajuste Sazonal'!J50-1)</f>
        <v>0.26468739491933846</v>
      </c>
      <c r="K51" s="11">
        <f>100*('Série com Ajuste Sazonal'!K51/'Série com Ajuste Sazonal'!K50-1)</f>
        <v>0.74510484087861872</v>
      </c>
      <c r="L51" s="12">
        <f>100*('Série com Ajuste Sazonal'!L51/'Série com Ajuste Sazonal'!L50-1)</f>
        <v>0.58203384694786031</v>
      </c>
      <c r="M51" s="10">
        <f>100*('Série com Ajuste Sazonal'!M51/'Série com Ajuste Sazonal'!M50-1)</f>
        <v>0.73333901975753957</v>
      </c>
      <c r="N51" s="13">
        <f>100*('Série com Ajuste Sazonal'!N51/'Série com Ajuste Sazonal'!N50-1)</f>
        <v>0.47363632246160137</v>
      </c>
      <c r="O51" s="10">
        <f>100*('Série com Ajuste Sazonal'!O51/'Série com Ajuste Sazonal'!O50-1)</f>
        <v>0.73831142810336647</v>
      </c>
      <c r="Q51" s="86"/>
    </row>
    <row r="52" spans="1:22" s="85" customFormat="1" ht="12.95" customHeight="1" x14ac:dyDescent="0.2">
      <c r="A52" s="9" t="s">
        <v>70</v>
      </c>
      <c r="B52" s="91">
        <f>100*('Série com Ajuste Sazonal'!B52/'Série com Ajuste Sazonal'!B51-1)</f>
        <v>0.45301960989834189</v>
      </c>
      <c r="C52" s="92">
        <f>100*('Série com Ajuste Sazonal'!C52/'Série com Ajuste Sazonal'!C51-1)</f>
        <v>2.1837049110810858</v>
      </c>
      <c r="D52" s="92">
        <f>100*('Série com Ajuste Sazonal'!D52/'Série com Ajuste Sazonal'!D51-1)</f>
        <v>-1.5010952075483419</v>
      </c>
      <c r="E52" s="92">
        <f>100*('Série com Ajuste Sazonal'!E52/'Série com Ajuste Sazonal'!E51-1)</f>
        <v>1.7532719737614055</v>
      </c>
      <c r="F52" s="92">
        <f>100*('Série com Ajuste Sazonal'!F52/'Série com Ajuste Sazonal'!F51-1)</f>
        <v>-1.7037906319721907</v>
      </c>
      <c r="G52" s="93">
        <f>100*('Série com Ajuste Sazonal'!G52/'Série com Ajuste Sazonal'!G51-1)</f>
        <v>-0.55573612175342513</v>
      </c>
      <c r="H52" s="92">
        <f>100*('Série com Ajuste Sazonal'!H52/'Série com Ajuste Sazonal'!H51-1)</f>
        <v>-2.4272812978842762E-2</v>
      </c>
      <c r="I52" s="92">
        <f>100*('Série com Ajuste Sazonal'!I52/'Série com Ajuste Sazonal'!I51-1)</f>
        <v>0.34612420579374081</v>
      </c>
      <c r="J52" s="11">
        <f>100*('Série com Ajuste Sazonal'!J52/'Série com Ajuste Sazonal'!J51-1)</f>
        <v>0.3147103474249402</v>
      </c>
      <c r="K52" s="92">
        <f>100*('Série com Ajuste Sazonal'!K52/'Série com Ajuste Sazonal'!K51-1)</f>
        <v>-0.14440018667942756</v>
      </c>
      <c r="L52" s="93">
        <f>100*('Série com Ajuste Sazonal'!L52/'Série com Ajuste Sazonal'!L51-1)</f>
        <v>0.23858374746932309</v>
      </c>
      <c r="M52" s="91">
        <f>100*('Série com Ajuste Sazonal'!M52/'Série com Ajuste Sazonal'!M51-1)</f>
        <v>-1.3418045909086018E-2</v>
      </c>
      <c r="N52" s="94">
        <f>100*('Série com Ajuste Sazonal'!N52/'Série com Ajuste Sazonal'!N51-1)</f>
        <v>1.1159419354051403</v>
      </c>
      <c r="O52" s="91">
        <f>100*('Série com Ajuste Sazonal'!O52/'Série com Ajuste Sazonal'!O51-1)</f>
        <v>0.12367102289334575</v>
      </c>
      <c r="Q52" s="86"/>
    </row>
    <row r="53" spans="1:22" s="85" customFormat="1" ht="12.95" customHeight="1" x14ac:dyDescent="0.2">
      <c r="A53" s="20" t="s">
        <v>34</v>
      </c>
      <c r="B53" s="21">
        <f>100*('Série com Ajuste Sazonal'!B53/'Série com Ajuste Sazonal'!B52-1)</f>
        <v>-1.8522938972825642</v>
      </c>
      <c r="C53" s="22">
        <f>100*('Série com Ajuste Sazonal'!C53/'Série com Ajuste Sazonal'!C52-1)</f>
        <v>0.19829862558558009</v>
      </c>
      <c r="D53" s="22">
        <f>100*('Série com Ajuste Sazonal'!D53/'Série com Ajuste Sazonal'!D52-1)</f>
        <v>-0.90998243059030592</v>
      </c>
      <c r="E53" s="22">
        <f>100*('Série com Ajuste Sazonal'!E53/'Série com Ajuste Sazonal'!E52-1)</f>
        <v>-4.7870969899459599</v>
      </c>
      <c r="F53" s="22">
        <f>100*('Série com Ajuste Sazonal'!F53/'Série com Ajuste Sazonal'!F52-1)</f>
        <v>1.3988784375410734</v>
      </c>
      <c r="G53" s="23">
        <f>100*('Série com Ajuste Sazonal'!G53/'Série com Ajuste Sazonal'!G52-1)</f>
        <v>0.257882567030987</v>
      </c>
      <c r="H53" s="22">
        <f>100*('Série com Ajuste Sazonal'!H53/'Série com Ajuste Sazonal'!H52-1)</f>
        <v>3.0951228352799287</v>
      </c>
      <c r="I53" s="22">
        <f>100*('Série com Ajuste Sazonal'!I53/'Série com Ajuste Sazonal'!I52-1)</f>
        <v>2.5078094912477367</v>
      </c>
      <c r="J53" s="22">
        <f>100*('Série com Ajuste Sazonal'!J53/'Série com Ajuste Sazonal'!J52-1)</f>
        <v>0.58996581487433808</v>
      </c>
      <c r="K53" s="22">
        <f>100*('Série com Ajuste Sazonal'!K53/'Série com Ajuste Sazonal'!K52-1)</f>
        <v>-0.57421715358775272</v>
      </c>
      <c r="L53" s="23">
        <f>100*('Série com Ajuste Sazonal'!L53/'Série com Ajuste Sazonal'!L52-1)</f>
        <v>0.84552949211584849</v>
      </c>
      <c r="M53" s="21">
        <f>100*('Série com Ajuste Sazonal'!M53/'Série com Ajuste Sazonal'!M52-1)</f>
        <v>1.1873442643666188</v>
      </c>
      <c r="N53" s="24">
        <f>100*('Série com Ajuste Sazonal'!N53/'Série com Ajuste Sazonal'!N52-1)</f>
        <v>0.66655360351968174</v>
      </c>
      <c r="O53" s="67">
        <f>100*('Série com Ajuste Sazonal'!O53/'Série com Ajuste Sazonal'!O52-1)</f>
        <v>1.1733215117626372</v>
      </c>
      <c r="Q53" s="86"/>
    </row>
    <row r="54" spans="1:22" s="85" customFormat="1" ht="12.95" customHeight="1" x14ac:dyDescent="0.2">
      <c r="A54" s="20" t="s">
        <v>47</v>
      </c>
      <c r="B54" s="21">
        <f>100*('Série com Ajuste Sazonal'!B54/'Série com Ajuste Sazonal'!B53-1)</f>
        <v>-8.5776785757951117</v>
      </c>
      <c r="C54" s="22">
        <f>100*('Série com Ajuste Sazonal'!C54/'Série com Ajuste Sazonal'!C53-1)</f>
        <v>-2.6425484077948092</v>
      </c>
      <c r="D54" s="22">
        <f>100*('Série com Ajuste Sazonal'!D54/'Série com Ajuste Sazonal'!D53-1)</f>
        <v>-3.1029524118266316</v>
      </c>
      <c r="E54" s="22">
        <f>100*('Série com Ajuste Sazonal'!E54/'Série com Ajuste Sazonal'!E53-1)</f>
        <v>-9.0456439003299138</v>
      </c>
      <c r="F54" s="22">
        <f>100*('Série com Ajuste Sazonal'!F54/'Série com Ajuste Sazonal'!F53-1)</f>
        <v>-1.856005105113212</v>
      </c>
      <c r="G54" s="23">
        <f>100*('Série com Ajuste Sazonal'!G54/'Série com Ajuste Sazonal'!G53-1)</f>
        <v>-3.4564600184639693</v>
      </c>
      <c r="H54" s="22">
        <f>100*('Série com Ajuste Sazonal'!H54/'Série com Ajuste Sazonal'!H53-1)</f>
        <v>-2.4846208879319875</v>
      </c>
      <c r="I54" s="22">
        <f>100*('Série com Ajuste Sazonal'!I54/'Série com Ajuste Sazonal'!I53-1)</f>
        <v>-2.4476365721552318</v>
      </c>
      <c r="J54" s="22">
        <f>100*('Série com Ajuste Sazonal'!J54/'Série com Ajuste Sazonal'!J53-1)</f>
        <v>-0.61598809355593032</v>
      </c>
      <c r="K54" s="22">
        <f>100*('Série com Ajuste Sazonal'!K54/'Série com Ajuste Sazonal'!K53-1)</f>
        <v>0.24759420046471803</v>
      </c>
      <c r="L54" s="23">
        <f>100*('Série com Ajuste Sazonal'!L54/'Série com Ajuste Sazonal'!L53-1)</f>
        <v>-1.116801415100388</v>
      </c>
      <c r="M54" s="21">
        <f>100*('Série com Ajuste Sazonal'!M54/'Série com Ajuste Sazonal'!M53-1)</f>
        <v>-3.9313069568313486</v>
      </c>
      <c r="N54" s="24">
        <f>100*('Série com Ajuste Sazonal'!N54/'Série com Ajuste Sazonal'!N53-1)</f>
        <v>-2.9657917362541641</v>
      </c>
      <c r="O54" s="67">
        <f>100*('Série com Ajuste Sazonal'!O54/'Série com Ajuste Sazonal'!O53-1)</f>
        <v>-3.8695275991836864</v>
      </c>
      <c r="Q54" s="86"/>
    </row>
    <row r="55" spans="1:22" s="85" customFormat="1" ht="12.95" customHeight="1" x14ac:dyDescent="0.2">
      <c r="A55" s="20" t="s">
        <v>59</v>
      </c>
      <c r="B55" s="21">
        <f>100*('Série com Ajuste Sazonal'!B55/'Série com Ajuste Sazonal'!B54-1)</f>
        <v>-3.3096348386496666</v>
      </c>
      <c r="C55" s="22">
        <f>100*('Série com Ajuste Sazonal'!C55/'Série com Ajuste Sazonal'!C54-1)</f>
        <v>0.93270653563046757</v>
      </c>
      <c r="D55" s="22">
        <f>100*('Série com Ajuste Sazonal'!D55/'Série com Ajuste Sazonal'!D54-1)</f>
        <v>-1.1140026150804339</v>
      </c>
      <c r="E55" s="22">
        <f>100*('Série com Ajuste Sazonal'!E55/'Série com Ajuste Sazonal'!E54-1)</f>
        <v>-3.6820645573898525</v>
      </c>
      <c r="F55" s="22">
        <f>100*('Série com Ajuste Sazonal'!F55/'Série com Ajuste Sazonal'!F54-1)</f>
        <v>-3.7408079954446061</v>
      </c>
      <c r="G55" s="23">
        <f>100*('Série com Ajuste Sazonal'!G55/'Série com Ajuste Sazonal'!G54-1)</f>
        <v>-1.7083052425392209</v>
      </c>
      <c r="H55" s="22">
        <f>100*('Série com Ajuste Sazonal'!H55/'Série com Ajuste Sazonal'!H54-1)</f>
        <v>0.42617012768553231</v>
      </c>
      <c r="I55" s="22">
        <f>100*('Série com Ajuste Sazonal'!I55/'Série com Ajuste Sazonal'!I54-1)</f>
        <v>-1.0938028430808378</v>
      </c>
      <c r="J55" s="22">
        <f>100*('Série com Ajuste Sazonal'!J55/'Série com Ajuste Sazonal'!J54-1)</f>
        <v>-0.36718508672076711</v>
      </c>
      <c r="K55" s="22">
        <f>100*('Série com Ajuste Sazonal'!K55/'Série com Ajuste Sazonal'!K54-1)</f>
        <v>-0.25339965433688327</v>
      </c>
      <c r="L55" s="23">
        <f>100*('Série com Ajuste Sazonal'!L55/'Série com Ajuste Sazonal'!L54-1)</f>
        <v>-7.194915200724461E-2</v>
      </c>
      <c r="M55" s="21">
        <f>100*('Série com Ajuste Sazonal'!M55/'Série com Ajuste Sazonal'!M54-1)</f>
        <v>8.9941523328462836E-2</v>
      </c>
      <c r="N55" s="24">
        <f>100*('Série com Ajuste Sazonal'!N55/'Série com Ajuste Sazonal'!N54-1)</f>
        <v>-5.4827081281461076E-2</v>
      </c>
      <c r="O55" s="67">
        <f>100*('Série com Ajuste Sazonal'!O55/'Série com Ajuste Sazonal'!O54-1)</f>
        <v>8.6849626538398894E-2</v>
      </c>
      <c r="P55" s="86"/>
      <c r="Q55" s="86"/>
      <c r="R55" s="86"/>
      <c r="S55" s="86"/>
      <c r="T55" s="86"/>
      <c r="U55" s="86"/>
      <c r="V55" s="86"/>
    </row>
    <row r="56" spans="1:22" s="85" customFormat="1" ht="12.95" customHeight="1" x14ac:dyDescent="0.2">
      <c r="A56" s="20" t="s">
        <v>71</v>
      </c>
      <c r="B56" s="21">
        <f>100*('Série com Ajuste Sazonal'!B56/'Série com Ajuste Sazonal'!B55-1)</f>
        <v>20.091685044339425</v>
      </c>
      <c r="C56" s="22">
        <f>100*('Série com Ajuste Sazonal'!C56/'Série com Ajuste Sazonal'!C55-1)</f>
        <v>-2.6635135761639672</v>
      </c>
      <c r="D56" s="22">
        <f>100*('Série com Ajuste Sazonal'!D56/'Série com Ajuste Sazonal'!D55-1)</f>
        <v>-0.82378645602978473</v>
      </c>
      <c r="E56" s="22">
        <f>100*('Série com Ajuste Sazonal'!E56/'Série com Ajuste Sazonal'!E55-1)</f>
        <v>0.38662053801310492</v>
      </c>
      <c r="F56" s="22">
        <f>100*('Série com Ajuste Sazonal'!F56/'Série com Ajuste Sazonal'!F55-1)</f>
        <v>0.92277878507429634</v>
      </c>
      <c r="G56" s="23">
        <f>100*('Série com Ajuste Sazonal'!G56/'Série com Ajuste Sazonal'!G55-1)</f>
        <v>-0.84750887938633834</v>
      </c>
      <c r="H56" s="22">
        <f>100*('Série com Ajuste Sazonal'!H56/'Série com Ajuste Sazonal'!H55-1)</f>
        <v>0.47022924655144571</v>
      </c>
      <c r="I56" s="22">
        <f>100*('Série com Ajuste Sazonal'!I56/'Série com Ajuste Sazonal'!I55-1)</f>
        <v>-1.2550665966003405</v>
      </c>
      <c r="J56" s="22">
        <f>100*('Série com Ajuste Sazonal'!J56/'Série com Ajuste Sazonal'!J55-1)</f>
        <v>9.723840416531182E-3</v>
      </c>
      <c r="K56" s="22">
        <f>100*('Série com Ajuste Sazonal'!K56/'Série com Ajuste Sazonal'!K55-1)</f>
        <v>-0.19654706303959824</v>
      </c>
      <c r="L56" s="23">
        <f>100*('Série com Ajuste Sazonal'!L56/'Série com Ajuste Sazonal'!L55-1)</f>
        <v>2.8617482061776833E-2</v>
      </c>
      <c r="M56" s="21">
        <f>100*('Série com Ajuste Sazonal'!M56/'Série com Ajuste Sazonal'!M55-1)</f>
        <v>1.2758808078053629</v>
      </c>
      <c r="N56" s="24">
        <f>100*('Série com Ajuste Sazonal'!N56/'Série com Ajuste Sazonal'!N55-1)</f>
        <v>1.0039599508047337</v>
      </c>
      <c r="O56" s="67">
        <f>100*('Série com Ajuste Sazonal'!O56/'Série com Ajuste Sazonal'!O55-1)</f>
        <v>1.2240877521626503</v>
      </c>
      <c r="P56" s="86"/>
      <c r="Q56" s="86"/>
      <c r="R56" s="86"/>
    </row>
    <row r="57" spans="1:22" s="85" customFormat="1" ht="12.95" customHeight="1" x14ac:dyDescent="0.2">
      <c r="A57" s="9" t="s">
        <v>35</v>
      </c>
      <c r="B57" s="10">
        <f>100*('Série com Ajuste Sazonal'!B57/'Série com Ajuste Sazonal'!B56-1)</f>
        <v>-15.258791440808494</v>
      </c>
      <c r="C57" s="11">
        <f>100*('Série com Ajuste Sazonal'!C57/'Série com Ajuste Sazonal'!C56-1)</f>
        <v>6.7890119258900539</v>
      </c>
      <c r="D57" s="11">
        <f>100*('Série com Ajuste Sazonal'!D57/'Série com Ajuste Sazonal'!D56-1)</f>
        <v>-0.66115540706235265</v>
      </c>
      <c r="E57" s="11">
        <f>100*('Série com Ajuste Sazonal'!E57/'Série com Ajuste Sazonal'!E56-1)</f>
        <v>-0.53267308013406067</v>
      </c>
      <c r="F57" s="11">
        <f>100*('Série com Ajuste Sazonal'!F57/'Série com Ajuste Sazonal'!F56-1)</f>
        <v>-4.6829809865570731</v>
      </c>
      <c r="G57" s="12">
        <f>100*('Série com Ajuste Sazonal'!G57/'Série com Ajuste Sazonal'!G56-1)</f>
        <v>1.1050533424326048</v>
      </c>
      <c r="H57" s="11">
        <f>100*('Série com Ajuste Sazonal'!H57/'Série com Ajuste Sazonal'!H56-1)</f>
        <v>-1.1361217642762989</v>
      </c>
      <c r="I57" s="11">
        <f>100*('Série com Ajuste Sazonal'!I57/'Série com Ajuste Sazonal'!I56-1)</f>
        <v>-1.7455092029662223</v>
      </c>
      <c r="J57" s="11">
        <f>100*('Série com Ajuste Sazonal'!J57/'Série com Ajuste Sazonal'!J56-1)</f>
        <v>-1.3540339531526335</v>
      </c>
      <c r="K57" s="11">
        <f>100*('Série com Ajuste Sazonal'!K57/'Série com Ajuste Sazonal'!K56-1)</f>
        <v>-0.67394202649638801</v>
      </c>
      <c r="L57" s="12">
        <f>100*('Série com Ajuste Sazonal'!L57/'Série com Ajuste Sazonal'!L56-1)</f>
        <v>-1.1509280221080886</v>
      </c>
      <c r="M57" s="10">
        <f>100*('Série com Ajuste Sazonal'!M57/'Série com Ajuste Sazonal'!M56-1)</f>
        <v>-1.6034875507581758</v>
      </c>
      <c r="N57" s="13">
        <f>100*('Série com Ajuste Sazonal'!N57/'Série com Ajuste Sazonal'!N56-1)</f>
        <v>-2.9252900525047476</v>
      </c>
      <c r="O57" s="10">
        <f>100*('Série com Ajuste Sazonal'!O57/'Série com Ajuste Sazonal'!O56-1)</f>
        <v>-1.7415216725726435</v>
      </c>
      <c r="Q57" s="86"/>
    </row>
    <row r="58" spans="1:22" s="85" customFormat="1" ht="12.95" customHeight="1" x14ac:dyDescent="0.2">
      <c r="A58" s="9" t="s">
        <v>86</v>
      </c>
      <c r="B58" s="10">
        <f>100*('Série com Ajuste Sazonal'!B58/'Série com Ajuste Sazonal'!B57-1)</f>
        <v>-1.6193488572537884</v>
      </c>
      <c r="C58" s="11">
        <f>100*('Série com Ajuste Sazonal'!C58/'Série com Ajuste Sazonal'!C57-1)</f>
        <v>2.2374837854984841</v>
      </c>
      <c r="D58" s="11">
        <f>100*('Série com Ajuste Sazonal'!D58/'Série com Ajuste Sazonal'!D57-1)</f>
        <v>-5.2662962354882108</v>
      </c>
      <c r="E58" s="11">
        <f>100*('Série com Ajuste Sazonal'!E58/'Série com Ajuste Sazonal'!E57-1)</f>
        <v>-2.3716210811318472</v>
      </c>
      <c r="F58" s="11">
        <f>100*('Série com Ajuste Sazonal'!F58/'Série com Ajuste Sazonal'!F57-1)</f>
        <v>-4.1014002089054475</v>
      </c>
      <c r="G58" s="12">
        <f>100*('Série com Ajuste Sazonal'!G58/'Série com Ajuste Sazonal'!G57-1)</f>
        <v>-4.2554237406421951</v>
      </c>
      <c r="H58" s="11">
        <f>100*('Série com Ajuste Sazonal'!H58/'Série com Ajuste Sazonal'!H57-1)</f>
        <v>-3.4574672140229024</v>
      </c>
      <c r="I58" s="11">
        <f>100*('Série com Ajuste Sazonal'!I58/'Série com Ajuste Sazonal'!I57-1)</f>
        <v>-2.3258872723666557</v>
      </c>
      <c r="J58" s="11">
        <f>100*('Série com Ajuste Sazonal'!J58/'Série com Ajuste Sazonal'!J57-1)</f>
        <v>-1.0324426415074806</v>
      </c>
      <c r="K58" s="11">
        <f>100*('Série com Ajuste Sazonal'!K58/'Série com Ajuste Sazonal'!K57-1)</f>
        <v>-0.25113896786033152</v>
      </c>
      <c r="L58" s="12">
        <f>100*('Série com Ajuste Sazonal'!L58/'Série com Ajuste Sazonal'!L57-1)</f>
        <v>-1.6081161125909182</v>
      </c>
      <c r="M58" s="10">
        <f>100*('Série com Ajuste Sazonal'!M58/'Série com Ajuste Sazonal'!M57-1)</f>
        <v>-2.5936988500287361</v>
      </c>
      <c r="N58" s="13">
        <f>100*('Série com Ajuste Sazonal'!N58/'Série com Ajuste Sazonal'!N57-1)</f>
        <v>-3.1865078497727684</v>
      </c>
      <c r="O58" s="10">
        <f>100*('Série com Ajuste Sazonal'!O58/'Série com Ajuste Sazonal'!O57-1)</f>
        <v>-2.6555664029068282</v>
      </c>
      <c r="P58" s="86"/>
      <c r="Q58" s="86"/>
      <c r="R58" s="86"/>
      <c r="S58" s="86"/>
      <c r="T58" s="86"/>
    </row>
    <row r="59" spans="1:22" s="85" customFormat="1" ht="12.95" customHeight="1" x14ac:dyDescent="0.2">
      <c r="A59" s="9" t="s">
        <v>88</v>
      </c>
      <c r="B59" s="10">
        <f>100*('Série com Ajuste Sazonal'!B59/'Série com Ajuste Sazonal'!B58-1)</f>
        <v>6.0160687582386574</v>
      </c>
      <c r="C59" s="11">
        <f>100*('Série com Ajuste Sazonal'!C59/'Série com Ajuste Sazonal'!C58-1)</f>
        <v>0.87038095533109594</v>
      </c>
      <c r="D59" s="11">
        <f>100*('Série com Ajuste Sazonal'!D59/'Série com Ajuste Sazonal'!D58-1)</f>
        <v>-4.2847694016493243</v>
      </c>
      <c r="E59" s="11">
        <f>100*('Série com Ajuste Sazonal'!E59/'Série com Ajuste Sazonal'!E58-1)</f>
        <v>-3.4557842674737826</v>
      </c>
      <c r="F59" s="11">
        <f>100*('Série com Ajuste Sazonal'!F59/'Série com Ajuste Sazonal'!F58-1)</f>
        <v>-2.7403967664084039</v>
      </c>
      <c r="G59" s="12">
        <f>100*('Série com Ajuste Sazonal'!G59/'Série com Ajuste Sazonal'!G58-1)</f>
        <v>-2.7190234034159322</v>
      </c>
      <c r="H59" s="11">
        <f>100*('Série com Ajuste Sazonal'!H59/'Série com Ajuste Sazonal'!H58-1)</f>
        <v>-2.0776324888833742</v>
      </c>
      <c r="I59" s="11">
        <f>100*('Série com Ajuste Sazonal'!I59/'Série com Ajuste Sazonal'!I58-1)</f>
        <v>-1.9283828960320881</v>
      </c>
      <c r="J59" s="11">
        <f>100*('Série com Ajuste Sazonal'!J59/'Série com Ajuste Sazonal'!J58-1)</f>
        <v>-0.79694149222763189</v>
      </c>
      <c r="K59" s="11">
        <f>100*('Série com Ajuste Sazonal'!K59/'Série com Ajuste Sazonal'!K58-1)</f>
        <v>7.8057721586199946E-3</v>
      </c>
      <c r="L59" s="12">
        <f>100*('Série com Ajuste Sazonal'!L59/'Série com Ajuste Sazonal'!L58-1)</f>
        <v>-0.8913774015880338</v>
      </c>
      <c r="M59" s="10">
        <f>100*('Série com Ajuste Sazonal'!M59/'Série com Ajuste Sazonal'!M58-1)</f>
        <v>-0.75489819159829663</v>
      </c>
      <c r="N59" s="13">
        <f>100*('Série com Ajuste Sazonal'!N59/'Série com Ajuste Sazonal'!N58-1)</f>
        <v>-1.0634981857649661</v>
      </c>
      <c r="O59" s="10">
        <f>100*('Série com Ajuste Sazonal'!O59/'Série com Ajuste Sazonal'!O58-1)</f>
        <v>-0.79570727482682901</v>
      </c>
      <c r="P59" s="86"/>
      <c r="Q59" s="86"/>
      <c r="R59" s="86"/>
      <c r="S59" s="86"/>
      <c r="T59" s="86"/>
    </row>
    <row r="60" spans="1:22" s="100" customFormat="1" ht="12.95" customHeight="1" x14ac:dyDescent="0.2">
      <c r="A60" s="9" t="s">
        <v>93</v>
      </c>
      <c r="B60" s="91">
        <f>100*('Série com Ajuste Sazonal'!B60/'Série com Ajuste Sazonal'!B59-1)</f>
        <v>1.1262240609615892</v>
      </c>
      <c r="C60" s="92">
        <f>100*('Série com Ajuste Sazonal'!C60/'Série com Ajuste Sazonal'!C59-1)</f>
        <v>-9.163061937313655</v>
      </c>
      <c r="D60" s="92">
        <f>100*('Série com Ajuste Sazonal'!D60/'Série com Ajuste Sazonal'!D59-1)</f>
        <v>-9.0975654794545058E-3</v>
      </c>
      <c r="E60" s="92">
        <f>100*('Série com Ajuste Sazonal'!E60/'Série com Ajuste Sazonal'!E59-1)</f>
        <v>4.2090694618972524</v>
      </c>
      <c r="F60" s="92">
        <f>100*('Série com Ajuste Sazonal'!F60/'Série com Ajuste Sazonal'!F59-1)</f>
        <v>-2.5479509587658544</v>
      </c>
      <c r="G60" s="93">
        <f>100*('Série com Ajuste Sazonal'!G60/'Série com Ajuste Sazonal'!G59-1)</f>
        <v>-2.2402872850973865</v>
      </c>
      <c r="H60" s="92">
        <f>100*('Série com Ajuste Sazonal'!H60/'Série com Ajuste Sazonal'!H59-1)</f>
        <v>-1.0072381464637847</v>
      </c>
      <c r="I60" s="92">
        <f>100*('Série com Ajuste Sazonal'!I60/'Série com Ajuste Sazonal'!I59-1)</f>
        <v>-0.79206499925683627</v>
      </c>
      <c r="J60" s="11">
        <f>100*('Série com Ajuste Sazonal'!J60/'Série com Ajuste Sazonal'!J59-1)</f>
        <v>-0.89327269629312367</v>
      </c>
      <c r="K60" s="92">
        <f>100*('Série com Ajuste Sazonal'!K60/'Série com Ajuste Sazonal'!K59-1)</f>
        <v>0.21953920519099945</v>
      </c>
      <c r="L60" s="93">
        <f>100*('Série com Ajuste Sazonal'!L60/'Série com Ajuste Sazonal'!L59-1)</f>
        <v>-0.45973645810822861</v>
      </c>
      <c r="M60" s="91">
        <f>100*('Série com Ajuste Sazonal'!M60/'Série com Ajuste Sazonal'!M59-1)</f>
        <v>-0.57990554446190057</v>
      </c>
      <c r="N60" s="94">
        <f>100*('Série com Ajuste Sazonal'!N60/'Série com Ajuste Sazonal'!N59-1)</f>
        <v>-1.1235306925383437</v>
      </c>
      <c r="O60" s="91">
        <f>100*('Série com Ajuste Sazonal'!O60/'Série com Ajuste Sazonal'!O59-1)</f>
        <v>-0.66280473927617933</v>
      </c>
      <c r="P60" s="99"/>
      <c r="Q60" s="99"/>
      <c r="R60" s="99"/>
      <c r="S60" s="99"/>
      <c r="T60" s="99"/>
    </row>
    <row r="61" spans="1:22" s="100" customFormat="1" ht="12.95" customHeight="1" x14ac:dyDescent="0.2">
      <c r="A61" s="15" t="s">
        <v>95</v>
      </c>
      <c r="B61" s="16">
        <f>100*('Série com Ajuste Sazonal'!B61/'Série com Ajuste Sazonal'!B60-1)</f>
        <v>-1.2424504625680122</v>
      </c>
      <c r="C61" s="17">
        <f>100*('Série com Ajuste Sazonal'!C61/'Série com Ajuste Sazonal'!C60-1)</f>
        <v>-16.828581862550696</v>
      </c>
      <c r="D61" s="17">
        <f>100*('Série com Ajuste Sazonal'!D61/'Série com Ajuste Sazonal'!D60-1)</f>
        <v>-1.2394755827103587</v>
      </c>
      <c r="E61" s="17">
        <f>100*('Série com Ajuste Sazonal'!E61/'Série com Ajuste Sazonal'!E60-1)</f>
        <v>8.16857523546377</v>
      </c>
      <c r="F61" s="17">
        <f>100*('Série com Ajuste Sazonal'!F61/'Série com Ajuste Sazonal'!F60-1)</f>
        <v>-2.2338018552628958</v>
      </c>
      <c r="G61" s="18">
        <f>100*('Série com Ajuste Sazonal'!G61/'Série com Ajuste Sazonal'!G60-1)</f>
        <v>-1.3635747401832932</v>
      </c>
      <c r="H61" s="17">
        <f>100*('Série com Ajuste Sazonal'!H61/'Série com Ajuste Sazonal'!H60-1)</f>
        <v>2.3923119183799191</v>
      </c>
      <c r="I61" s="17">
        <f>100*('Série com Ajuste Sazonal'!I61/'Série com Ajuste Sazonal'!I60-1)</f>
        <v>4.1348144389363739E-2</v>
      </c>
      <c r="J61" s="17">
        <f>100*('Série com Ajuste Sazonal'!J61/'Série com Ajuste Sazonal'!J60-1)</f>
        <v>-0.31426516361185985</v>
      </c>
      <c r="K61" s="17">
        <f>100*('Série com Ajuste Sazonal'!K61/'Série com Ajuste Sazonal'!K60-1)</f>
        <v>0.51132399126154748</v>
      </c>
      <c r="L61" s="18">
        <f>100*('Série com Ajuste Sazonal'!L61/'Série com Ajuste Sazonal'!L60-1)</f>
        <v>-0.38254788413885077</v>
      </c>
      <c r="M61" s="16">
        <f>100*('Série com Ajuste Sazonal'!M61/'Série com Ajuste Sazonal'!M60-1)</f>
        <v>-0.42612810788580369</v>
      </c>
      <c r="N61" s="19">
        <f>100*('Série com Ajuste Sazonal'!N61/'Série com Ajuste Sazonal'!N60-1)</f>
        <v>0.17993121611312723</v>
      </c>
      <c r="O61" s="95">
        <f>100*('Série com Ajuste Sazonal'!O61/'Série com Ajuste Sazonal'!O60-1)</f>
        <v>-0.37430012436034943</v>
      </c>
      <c r="P61" s="99"/>
      <c r="Q61" s="99"/>
      <c r="R61" s="99"/>
      <c r="S61" s="99"/>
      <c r="T61" s="99"/>
    </row>
    <row r="62" spans="1:22" s="100" customFormat="1" ht="12.95" customHeight="1" x14ac:dyDescent="0.2">
      <c r="A62" s="15" t="s">
        <v>96</v>
      </c>
      <c r="B62" s="16">
        <f>100*('Série com Ajuste Sazonal'!B62/'Série com Ajuste Sazonal'!B61-1)</f>
        <v>1.9373955980220847</v>
      </c>
      <c r="C62" s="17">
        <f>100*('Série com Ajuste Sazonal'!C62/'Série com Ajuste Sazonal'!C61-1)</f>
        <v>2.001376416291345</v>
      </c>
      <c r="D62" s="17">
        <f>100*('Série com Ajuste Sazonal'!D62/'Série com Ajuste Sazonal'!D61-1)</f>
        <v>2.3466228328377525</v>
      </c>
      <c r="E62" s="17">
        <f>100*('Série com Ajuste Sazonal'!E62/'Série com Ajuste Sazonal'!E61-1)</f>
        <v>5.2322845228888637</v>
      </c>
      <c r="F62" s="17">
        <f>100*('Série com Ajuste Sazonal'!F62/'Série com Ajuste Sazonal'!F61-1)</f>
        <v>-3.9130523707499365</v>
      </c>
      <c r="G62" s="18">
        <f>100*('Série com Ajuste Sazonal'!G62/'Série com Ajuste Sazonal'!G61-1)</f>
        <v>-6.410097836289097E-2</v>
      </c>
      <c r="H62" s="17">
        <f>100*('Série com Ajuste Sazonal'!H62/'Série com Ajuste Sazonal'!H61-1)</f>
        <v>-0.45695724755624445</v>
      </c>
      <c r="I62" s="17">
        <f>100*('Série com Ajuste Sazonal'!I62/'Série com Ajuste Sazonal'!I61-1)</f>
        <v>-0.53560006932734661</v>
      </c>
      <c r="J62" s="17">
        <f>100*('Série com Ajuste Sazonal'!J62/'Série com Ajuste Sazonal'!J61-1)</f>
        <v>0.2612909737955027</v>
      </c>
      <c r="K62" s="17">
        <f>100*('Série com Ajuste Sazonal'!K62/'Série com Ajuste Sazonal'!K61-1)</f>
        <v>3.7322819120788608E-2</v>
      </c>
      <c r="L62" s="18">
        <f>100*('Série com Ajuste Sazonal'!L62/'Série com Ajuste Sazonal'!L61-1)</f>
        <v>0.78692171640466491</v>
      </c>
      <c r="M62" s="16">
        <f>100*('Série com Ajuste Sazonal'!M62/'Série com Ajuste Sazonal'!M61-1)</f>
        <v>0.14220259715107542</v>
      </c>
      <c r="N62" s="19">
        <f>100*('Série com Ajuste Sazonal'!N62/'Série com Ajuste Sazonal'!N61-1)</f>
        <v>0.1240074160902882</v>
      </c>
      <c r="O62" s="95">
        <f>100*('Série com Ajuste Sazonal'!O62/'Série com Ajuste Sazonal'!O61-1)</f>
        <v>0.19290210085842752</v>
      </c>
      <c r="P62" s="99"/>
      <c r="Q62" s="99"/>
      <c r="R62" s="99"/>
      <c r="S62" s="99"/>
      <c r="T62" s="99"/>
    </row>
    <row r="63" spans="1:22" s="100" customFormat="1" ht="12.95" customHeight="1" x14ac:dyDescent="0.2">
      <c r="A63" s="15" t="s">
        <v>97</v>
      </c>
      <c r="B63" s="16">
        <f>100*('Série com Ajuste Sazonal'!B63/'Série com Ajuste Sazonal'!B62-1)</f>
        <v>8.9395088825343194</v>
      </c>
      <c r="C63" s="17">
        <f>100*('Série com Ajuste Sazonal'!C63/'Série com Ajuste Sazonal'!C62-1)</f>
        <v>3.2972597859774133</v>
      </c>
      <c r="D63" s="17">
        <f>100*('Série com Ajuste Sazonal'!D63/'Série com Ajuste Sazonal'!D62-1)</f>
        <v>-0.49655819474356822</v>
      </c>
      <c r="E63" s="17">
        <f>100*('Série com Ajuste Sazonal'!E63/'Série com Ajuste Sazonal'!E62-1)</f>
        <v>3.1730111679367123</v>
      </c>
      <c r="F63" s="17">
        <f>100*('Série com Ajuste Sazonal'!F63/'Série com Ajuste Sazonal'!F62-1)</f>
        <v>-3.6847291513592784</v>
      </c>
      <c r="G63" s="18">
        <f>100*('Série com Ajuste Sazonal'!G63/'Série com Ajuste Sazonal'!G62-1)</f>
        <v>-0.16025893365789745</v>
      </c>
      <c r="H63" s="17">
        <f>100*('Série com Ajuste Sazonal'!H63/'Série com Ajuste Sazonal'!H62-1)</f>
        <v>-0.71691660109802768</v>
      </c>
      <c r="I63" s="17">
        <f>100*('Série com Ajuste Sazonal'!I63/'Série com Ajuste Sazonal'!I62-1)</f>
        <v>-1.9104972254874064</v>
      </c>
      <c r="J63" s="17">
        <f>100*('Série com Ajuste Sazonal'!J63/'Série com Ajuste Sazonal'!J62-1)</f>
        <v>-0.84362438669415285</v>
      </c>
      <c r="K63" s="17">
        <f>100*('Série com Ajuste Sazonal'!K63/'Série com Ajuste Sazonal'!K62-1)</f>
        <v>-0.22097875229303288</v>
      </c>
      <c r="L63" s="18">
        <f>100*('Série com Ajuste Sazonal'!L63/'Série com Ajuste Sazonal'!L62-1)</f>
        <v>-0.70017722570306917</v>
      </c>
      <c r="M63" s="16">
        <f>100*('Série com Ajuste Sazonal'!M63/'Série com Ajuste Sazonal'!M62-1)</f>
        <v>-7.545763862158994E-2</v>
      </c>
      <c r="N63" s="19">
        <f>100*('Série com Ajuste Sazonal'!N63/'Série com Ajuste Sazonal'!N62-1)</f>
        <v>-0.73001980532451105</v>
      </c>
      <c r="O63" s="95">
        <f>100*('Série com Ajuste Sazonal'!O63/'Série com Ajuste Sazonal'!O62-1)</f>
        <v>-0.1754381587840137</v>
      </c>
      <c r="P63" s="99"/>
      <c r="Q63" s="99"/>
      <c r="R63" s="99"/>
      <c r="S63" s="99"/>
      <c r="T63" s="99"/>
    </row>
    <row r="64" spans="1:22" s="100" customFormat="1" ht="12.95" customHeight="1" x14ac:dyDescent="0.2">
      <c r="A64" s="15" t="s">
        <v>98</v>
      </c>
      <c r="B64" s="16">
        <f>100*('Série com Ajuste Sazonal'!B64/'Série com Ajuste Sazonal'!B63-1)</f>
        <v>-12.690223982454828</v>
      </c>
      <c r="C64" s="17">
        <f>100*('Série com Ajuste Sazonal'!C64/'Série com Ajuste Sazonal'!C63-1)</f>
        <v>6.0067211374368545</v>
      </c>
      <c r="D64" s="17">
        <f>100*('Série com Ajuste Sazonal'!D64/'Série com Ajuste Sazonal'!D63-1)</f>
        <v>-3.4562575649715432</v>
      </c>
      <c r="E64" s="17">
        <f>100*('Série com Ajuste Sazonal'!E64/'Série com Ajuste Sazonal'!E63-1)</f>
        <v>0.94088589430454395</v>
      </c>
      <c r="F64" s="17">
        <f>100*('Série com Ajuste Sazonal'!F64/'Série com Ajuste Sazonal'!F63-1)</f>
        <v>-3.0339513532806617</v>
      </c>
      <c r="G64" s="18">
        <f>100*('Série com Ajuste Sazonal'!G64/'Série com Ajuste Sazonal'!G63-1)</f>
        <v>-1.0175934697164268</v>
      </c>
      <c r="H64" s="17">
        <f>100*('Série com Ajuste Sazonal'!H64/'Série com Ajuste Sazonal'!H63-1)</f>
        <v>-6.8306247911420481E-2</v>
      </c>
      <c r="I64" s="17">
        <f>100*('Série com Ajuste Sazonal'!I64/'Série com Ajuste Sazonal'!I63-1)</f>
        <v>-0.19620507557096545</v>
      </c>
      <c r="J64" s="17">
        <f>100*('Série com Ajuste Sazonal'!J64/'Série com Ajuste Sazonal'!J63-1)</f>
        <v>-0.36104579312313811</v>
      </c>
      <c r="K64" s="17">
        <f>100*('Série com Ajuste Sazonal'!K64/'Série com Ajuste Sazonal'!K63-1)</f>
        <v>-0.32478435482077295</v>
      </c>
      <c r="L64" s="18">
        <f>100*('Série com Ajuste Sazonal'!L64/'Série com Ajuste Sazonal'!L63-1)</f>
        <v>-0.3162741638021882</v>
      </c>
      <c r="M64" s="16">
        <f>100*('Série com Ajuste Sazonal'!M64/'Série com Ajuste Sazonal'!M63-1)</f>
        <v>-0.75932883368081683</v>
      </c>
      <c r="N64" s="19">
        <f>100*('Série com Ajuste Sazonal'!N64/'Série com Ajuste Sazonal'!N63-1)</f>
        <v>-0.8108747307703279</v>
      </c>
      <c r="O64" s="95">
        <f>100*('Série com Ajuste Sazonal'!O64/'Série com Ajuste Sazonal'!O63-1)</f>
        <v>-0.77582495650105887</v>
      </c>
      <c r="P64" s="99"/>
      <c r="Q64" s="99"/>
      <c r="R64" s="99"/>
      <c r="S64" s="99"/>
      <c r="T64" s="99"/>
    </row>
    <row r="65" spans="1:20" s="100" customFormat="1" ht="12.95" customHeight="1" x14ac:dyDescent="0.2">
      <c r="A65" s="9" t="s">
        <v>105</v>
      </c>
      <c r="B65" s="91">
        <f>100*('Série com Ajuste Sazonal'!B65/'Série com Ajuste Sazonal'!B64-1)</f>
        <v>19.617384025197104</v>
      </c>
      <c r="C65" s="92">
        <f>100*('Série com Ajuste Sazonal'!C65/'Série com Ajuste Sazonal'!C64-1)</f>
        <v>2.0359965576688399</v>
      </c>
      <c r="D65" s="92">
        <f>100*('Série com Ajuste Sazonal'!D65/'Série com Ajuste Sazonal'!D64-1)</f>
        <v>1.165861435698079</v>
      </c>
      <c r="E65" s="92">
        <f>100*('Série com Ajuste Sazonal'!E65/'Série com Ajuste Sazonal'!E64-1)</f>
        <v>-4.9627372591097618</v>
      </c>
      <c r="F65" s="92">
        <f>100*('Série com Ajuste Sazonal'!F65/'Série com Ajuste Sazonal'!F64-1)</f>
        <v>-2.0709935296502557</v>
      </c>
      <c r="G65" s="93">
        <f>100*('Série com Ajuste Sazonal'!G65/'Série com Ajuste Sazonal'!G64-1)</f>
        <v>-0.52957148513516072</v>
      </c>
      <c r="H65" s="92">
        <f>100*('Série com Ajuste Sazonal'!H65/'Série com Ajuste Sazonal'!H64-1)</f>
        <v>0.76720641052856475</v>
      </c>
      <c r="I65" s="92">
        <f>100*('Série com Ajuste Sazonal'!I65/'Série com Ajuste Sazonal'!I64-1)</f>
        <v>2.806948048762381</v>
      </c>
      <c r="J65" s="11">
        <f>100*('Série com Ajuste Sazonal'!J65/'Série com Ajuste Sazonal'!J64-1)</f>
        <v>0.40839628618354329</v>
      </c>
      <c r="K65" s="92">
        <f>100*('Série com Ajuste Sazonal'!K65/'Série com Ajuste Sazonal'!K64-1)</f>
        <v>-4.4209851225551766E-3</v>
      </c>
      <c r="L65" s="93">
        <f>100*('Série com Ajuste Sazonal'!L65/'Série com Ajuste Sazonal'!L64-1)</f>
        <v>1.0241246850110741</v>
      </c>
      <c r="M65" s="91">
        <f>100*('Série com Ajuste Sazonal'!M65/'Série com Ajuste Sazonal'!M64-1)</f>
        <v>1.0149323319905923</v>
      </c>
      <c r="N65" s="94">
        <f>100*('Série com Ajuste Sazonal'!N65/'Série com Ajuste Sazonal'!N64-1)</f>
        <v>1.2544383419752059</v>
      </c>
      <c r="O65" s="91">
        <f>100*('Série com Ajuste Sazonal'!O65/'Série com Ajuste Sazonal'!O64-1)</f>
        <v>1.0278362297775567</v>
      </c>
      <c r="P65" s="99"/>
      <c r="Q65" s="99"/>
      <c r="R65" s="99"/>
      <c r="S65" s="99"/>
      <c r="T65" s="99"/>
    </row>
    <row r="66" spans="1:20" s="85" customFormat="1" ht="12.75" customHeight="1" x14ac:dyDescent="0.2">
      <c r="A66" s="146" t="s">
        <v>114</v>
      </c>
      <c r="B66" s="155">
        <f>100*('Série com Ajuste Sazonal'!B66/'Série com Ajuste Sazonal'!B65-1)</f>
        <v>1.4981975592416319</v>
      </c>
      <c r="C66" s="156">
        <f>100*('Série com Ajuste Sazonal'!C66/'Série com Ajuste Sazonal'!C65-1)</f>
        <v>-5.3235260919695104</v>
      </c>
      <c r="D66" s="156">
        <f>100*('Série com Ajuste Sazonal'!D66/'Série com Ajuste Sazonal'!D65-1)</f>
        <v>1.6088484090400534</v>
      </c>
      <c r="E66" s="156">
        <f>100*('Série com Ajuste Sazonal'!E66/'Série com Ajuste Sazonal'!E65-1)</f>
        <v>-5.4649382063838843</v>
      </c>
      <c r="F66" s="156">
        <f>100*('Série com Ajuste Sazonal'!F66/'Série com Ajuste Sazonal'!F65-1)</f>
        <v>0.26057363325275862</v>
      </c>
      <c r="G66" s="157">
        <f>100*('Série com Ajuste Sazonal'!G66/'Série com Ajuste Sazonal'!G65-1)</f>
        <v>-0.25017322431349909</v>
      </c>
      <c r="H66" s="156">
        <f>100*('Série com Ajuste Sazonal'!H66/'Série com Ajuste Sazonal'!H65-1)</f>
        <v>2.3038142074482293</v>
      </c>
      <c r="I66" s="156">
        <f>100*('Série com Ajuste Sazonal'!I66/'Série com Ajuste Sazonal'!I65-1)</f>
        <v>-0.60143597257159565</v>
      </c>
      <c r="J66" s="151">
        <f>100*('Série com Ajuste Sazonal'!J66/'Série com Ajuste Sazonal'!J65-1)</f>
        <v>0.89430224411637393</v>
      </c>
      <c r="K66" s="156">
        <f>100*('Série com Ajuste Sazonal'!K66/'Série com Ajuste Sazonal'!K65-1)</f>
        <v>0.58232411847740639</v>
      </c>
      <c r="L66" s="157">
        <f>100*('Série com Ajuste Sazonal'!L66/'Série com Ajuste Sazonal'!L65-1)</f>
        <v>0.9558287579213065</v>
      </c>
      <c r="M66" s="155">
        <f>100*('Série com Ajuste Sazonal'!M66/'Série com Ajuste Sazonal'!M65-1)</f>
        <v>0.94907355829954021</v>
      </c>
      <c r="N66" s="158">
        <f>100*('Série com Ajuste Sazonal'!N66/'Série com Ajuste Sazonal'!N65-1)</f>
        <v>1.9419562854652517</v>
      </c>
      <c r="O66" s="155">
        <f>100*('Série com Ajuste Sazonal'!O66/'Série com Ajuste Sazonal'!O65-1)</f>
        <v>1.1221693449765757</v>
      </c>
    </row>
    <row r="67" spans="1:20" s="100" customFormat="1" ht="12.75" customHeight="1" x14ac:dyDescent="0.2">
      <c r="A67" s="146" t="s">
        <v>119</v>
      </c>
      <c r="B67" s="155">
        <f>100*('Série com Ajuste Sazonal'!B67/'Série com Ajuste Sazonal'!B66-1)</f>
        <v>-9.1418635465447373</v>
      </c>
      <c r="C67" s="156">
        <f>100*('Série com Ajuste Sazonal'!C67/'Série com Ajuste Sazonal'!C66-1)</f>
        <v>-4.3231579375520024</v>
      </c>
      <c r="D67" s="156">
        <f>100*('Série com Ajuste Sazonal'!D67/'Série com Ajuste Sazonal'!D66-1)</f>
        <v>1.6387046302058561</v>
      </c>
      <c r="E67" s="156">
        <f>100*('Série com Ajuste Sazonal'!E67/'Série com Ajuste Sazonal'!E66-1)</f>
        <v>3.3010897987078014</v>
      </c>
      <c r="F67" s="156">
        <f>100*('Série com Ajuste Sazonal'!F67/'Série com Ajuste Sazonal'!F66-1)</f>
        <v>-2.8137053192275774</v>
      </c>
      <c r="G67" s="157">
        <f>100*('Série com Ajuste Sazonal'!G67/'Série com Ajuste Sazonal'!G66-1)</f>
        <v>-0.21598819506633005</v>
      </c>
      <c r="H67" s="156">
        <f>100*('Série com Ajuste Sazonal'!H67/'Série com Ajuste Sazonal'!H66-1)</f>
        <v>1.6730509327349985</v>
      </c>
      <c r="I67" s="156">
        <f>100*('Série com Ajuste Sazonal'!I67/'Série com Ajuste Sazonal'!I66-1)</f>
        <v>9.1374756485262942E-2</v>
      </c>
      <c r="J67" s="151">
        <f>100*('Série com Ajuste Sazonal'!J67/'Série com Ajuste Sazonal'!J66-1)</f>
        <v>1.0051965984861244</v>
      </c>
      <c r="K67" s="156">
        <f>100*('Série com Ajuste Sazonal'!K67/'Série com Ajuste Sazonal'!K66-1)</f>
        <v>-5.164773391667099E-2</v>
      </c>
      <c r="L67" s="157">
        <f>100*('Série com Ajuste Sazonal'!L67/'Série com Ajuste Sazonal'!L66-1)</f>
        <v>0.87425166305390434</v>
      </c>
      <c r="M67" s="155">
        <f>100*('Série com Ajuste Sazonal'!M67/'Série com Ajuste Sazonal'!M66-1)</f>
        <v>-2.2466722722647159E-2</v>
      </c>
      <c r="N67" s="158">
        <f>100*('Série com Ajuste Sazonal'!N67/'Série com Ajuste Sazonal'!N66-1)</f>
        <v>0.62770230454094467</v>
      </c>
      <c r="O67" s="155">
        <f>100*('Série com Ajuste Sazonal'!O67/'Série com Ajuste Sazonal'!O66-1)</f>
        <v>1.0418832921987864E-2</v>
      </c>
    </row>
    <row r="68" spans="1:20" s="100" customFormat="1" ht="12.75" customHeight="1" x14ac:dyDescent="0.2">
      <c r="A68" s="146" t="s">
        <v>120</v>
      </c>
      <c r="B68" s="155">
        <f>100*('Série com Ajuste Sazonal'!B68/'Série com Ajuste Sazonal'!B67-1)</f>
        <v>1.7723072570899889</v>
      </c>
      <c r="C68" s="156">
        <f>100*('Série com Ajuste Sazonal'!C68/'Série com Ajuste Sazonal'!C67-1)</f>
        <v>-0.42092225868288757</v>
      </c>
      <c r="D68" s="156">
        <f>100*('Série com Ajuste Sazonal'!D68/'Série com Ajuste Sazonal'!D67-1)</f>
        <v>0.10078837258200579</v>
      </c>
      <c r="E68" s="156">
        <f>100*('Série com Ajuste Sazonal'!E68/'Série com Ajuste Sazonal'!E67-1)</f>
        <v>-7.1763354322126771</v>
      </c>
      <c r="F68" s="156">
        <f>100*('Série com Ajuste Sazonal'!F68/'Série com Ajuste Sazonal'!F67-1)</f>
        <v>1.146278768784148</v>
      </c>
      <c r="G68" s="157">
        <f>100*('Série com Ajuste Sazonal'!G68/'Série com Ajuste Sazonal'!G67-1)</f>
        <v>-0.27119546192668764</v>
      </c>
      <c r="H68" s="156">
        <f>100*('Série com Ajuste Sazonal'!H68/'Série com Ajuste Sazonal'!H67-1)</f>
        <v>1.2479665694699049</v>
      </c>
      <c r="I68" s="156">
        <f>100*('Série com Ajuste Sazonal'!I68/'Série com Ajuste Sazonal'!I67-1)</f>
        <v>-0.7968760028453481</v>
      </c>
      <c r="J68" s="151">
        <f>100*('Série com Ajuste Sazonal'!J68/'Série com Ajuste Sazonal'!J67-1)</f>
        <v>1.0993925208895083</v>
      </c>
      <c r="K68" s="156">
        <f>100*('Série com Ajuste Sazonal'!K68/'Série com Ajuste Sazonal'!K67-1)</f>
        <v>-0.10391993349462281</v>
      </c>
      <c r="L68" s="157">
        <f>100*('Série com Ajuste Sazonal'!L68/'Série com Ajuste Sazonal'!L67-1)</f>
        <v>0.56138882113871968</v>
      </c>
      <c r="M68" s="155">
        <f>100*('Série com Ajuste Sazonal'!M68/'Série com Ajuste Sazonal'!M67-1)</f>
        <v>0.33690352924500289</v>
      </c>
      <c r="N68" s="158">
        <f>100*('Série com Ajuste Sazonal'!N68/'Série com Ajuste Sazonal'!N67-1)</f>
        <v>1.0878624785550794</v>
      </c>
      <c r="O68" s="155">
        <f>100*('Série com Ajuste Sazonal'!O68/'Série com Ajuste Sazonal'!O67-1)</f>
        <v>0.43530117888195274</v>
      </c>
    </row>
    <row r="69" spans="1:20" s="100" customFormat="1" ht="12.75" customHeight="1" x14ac:dyDescent="0.2">
      <c r="A69" s="20" t="s">
        <v>123</v>
      </c>
      <c r="B69" s="16">
        <f>100*('Série com Ajuste Sazonal'!B69/'Série com Ajuste Sazonal'!B68-1)</f>
        <v>7.6485110903596665</v>
      </c>
      <c r="C69" s="16">
        <f>100*('Série com Ajuste Sazonal'!C69/'Série com Ajuste Sazonal'!C68-1)</f>
        <v>-4.2667642017350964</v>
      </c>
      <c r="D69" s="16">
        <f>100*('Série com Ajuste Sazonal'!D69/'Série com Ajuste Sazonal'!D68-1)</f>
        <v>-0.39656936143456223</v>
      </c>
      <c r="E69" s="16">
        <f>100*('Série com Ajuste Sazonal'!E69/'Série com Ajuste Sazonal'!E68-1)</f>
        <v>0.78113382595064174</v>
      </c>
      <c r="F69" s="16">
        <f>100*('Série com Ajuste Sazonal'!F69/'Série com Ajuste Sazonal'!F68-1)</f>
        <v>-0.27568588265091121</v>
      </c>
      <c r="G69" s="16">
        <f>100*('Série com Ajuste Sazonal'!G69/'Série com Ajuste Sazonal'!G68-1)</f>
        <v>-0.56583247961775607</v>
      </c>
      <c r="H69" s="16">
        <f>100*('Série com Ajuste Sazonal'!H69/'Série com Ajuste Sazonal'!H68-1)</f>
        <v>-0.45911211567393195</v>
      </c>
      <c r="I69" s="16">
        <f>100*('Série com Ajuste Sazonal'!I69/'Série com Ajuste Sazonal'!I68-1)</f>
        <v>-1.1628481732924634</v>
      </c>
      <c r="J69" s="16">
        <f>100*('Série com Ajuste Sazonal'!J69/'Série com Ajuste Sazonal'!J68-1)</f>
        <v>-0.12500185645901718</v>
      </c>
      <c r="K69" s="16">
        <f>100*('Série com Ajuste Sazonal'!K69/'Série com Ajuste Sazonal'!K68-1)</f>
        <v>-0.23426762300038373</v>
      </c>
      <c r="L69" s="16">
        <f>100*('Série com Ajuste Sazonal'!L69/'Série com Ajuste Sazonal'!L68-1)</f>
        <v>9.5705879971075269E-2</v>
      </c>
      <c r="M69" s="16">
        <f>100*('Série com Ajuste Sazonal'!M69/'Série com Ajuste Sazonal'!M68-1)</f>
        <v>0.3580894031941062</v>
      </c>
      <c r="N69" s="16">
        <f>100*('Série com Ajuste Sazonal'!N69/'Série com Ajuste Sazonal'!N68-1)</f>
        <v>-0.1951651428990453</v>
      </c>
      <c r="O69" s="16">
        <f>100*('Série com Ajuste Sazonal'!O69/'Série com Ajuste Sazonal'!O68-1)</f>
        <v>0.30403630017288297</v>
      </c>
    </row>
    <row r="70" spans="1:20" s="100" customFormat="1" ht="12.75" customHeight="1" x14ac:dyDescent="0.2">
      <c r="A70" s="20" t="s">
        <v>124</v>
      </c>
      <c r="B70" s="16">
        <f>100*('Série com Ajuste Sazonal'!B70/'Série com Ajuste Sazonal'!B69-1)</f>
        <v>3.7281951189348073</v>
      </c>
      <c r="C70" s="16">
        <f>100*('Série com Ajuste Sazonal'!C70/'Série com Ajuste Sazonal'!C69-1)</f>
        <v>7.6481104333943728</v>
      </c>
      <c r="D70" s="16">
        <f>100*('Série com Ajuste Sazonal'!D70/'Série com Ajuste Sazonal'!D69-1)</f>
        <v>-0.4502742791496761</v>
      </c>
      <c r="E70" s="16">
        <f>100*('Série com Ajuste Sazonal'!E70/'Série com Ajuste Sazonal'!E69-1)</f>
        <v>1.7511492100080739</v>
      </c>
      <c r="F70" s="16">
        <f>100*('Série com Ajuste Sazonal'!F70/'Série com Ajuste Sazonal'!F69-1)</f>
        <v>4.9290737613572055E-2</v>
      </c>
      <c r="G70" s="16">
        <f>100*('Série com Ajuste Sazonal'!G70/'Série com Ajuste Sazonal'!G69-1)</f>
        <v>0.36048421572698608</v>
      </c>
      <c r="H70" s="16">
        <f>100*('Série com Ajuste Sazonal'!H70/'Série com Ajuste Sazonal'!H69-1)</f>
        <v>-0.13930975848082117</v>
      </c>
      <c r="I70" s="16">
        <f>100*('Série com Ajuste Sazonal'!I70/'Série com Ajuste Sazonal'!I69-1)</f>
        <v>-0.4776450801352583</v>
      </c>
      <c r="J70" s="16">
        <f>100*('Série com Ajuste Sazonal'!J70/'Série com Ajuste Sazonal'!J69-1)</f>
        <v>-0.36809391574358363</v>
      </c>
      <c r="K70" s="16">
        <f>100*('Série com Ajuste Sazonal'!K70/'Série com Ajuste Sazonal'!K69-1)</f>
        <v>-0.16121146031096156</v>
      </c>
      <c r="L70" s="16">
        <f>100*('Série com Ajuste Sazonal'!L70/'Série com Ajuste Sazonal'!L69-1)</f>
        <v>-0.20637296192993482</v>
      </c>
      <c r="M70" s="16">
        <f>100*('Série com Ajuste Sazonal'!M70/'Série com Ajuste Sazonal'!M69-1)</f>
        <v>0.1662956150400019</v>
      </c>
      <c r="N70" s="16">
        <f>100*('Série com Ajuste Sazonal'!N70/'Série com Ajuste Sazonal'!N69-1)</f>
        <v>-0.14356850022425593</v>
      </c>
      <c r="O70" s="16">
        <f>100*('Série com Ajuste Sazonal'!O70/'Série com Ajuste Sazonal'!O69-1)</f>
        <v>0.16478729743047982</v>
      </c>
    </row>
    <row r="71" spans="1:20" s="100" customFormat="1" ht="12.75" customHeight="1" x14ac:dyDescent="0.2">
      <c r="A71" s="168" t="s">
        <v>125</v>
      </c>
      <c r="B71" s="173">
        <f>100*('Série com Ajuste Sazonal'!B71/'Série com Ajuste Sazonal'!B70-1)</f>
        <v>2.6463578331572535</v>
      </c>
      <c r="C71" s="173">
        <f>100*('Série com Ajuste Sazonal'!C71/'Série com Ajuste Sazonal'!C70-1)</f>
        <v>0.6920152015694514</v>
      </c>
      <c r="D71" s="173">
        <f>100*('Série com Ajuste Sazonal'!D71/'Série com Ajuste Sazonal'!D70-1)</f>
        <v>-0.46168873355938445</v>
      </c>
      <c r="E71" s="173">
        <f>100*('Série com Ajuste Sazonal'!E71/'Série com Ajuste Sazonal'!E70-1)</f>
        <v>1.9605014235661411</v>
      </c>
      <c r="F71" s="173">
        <f>100*('Série com Ajuste Sazonal'!F71/'Série com Ajuste Sazonal'!F70-1)</f>
        <v>0.70305876608527385</v>
      </c>
      <c r="G71" s="173">
        <f>100*('Série com Ajuste Sazonal'!G71/'Série com Ajuste Sazonal'!G70-1)</f>
        <v>0.13678939168140225</v>
      </c>
      <c r="H71" s="173">
        <f>100*('Série com Ajuste Sazonal'!H71/'Série com Ajuste Sazonal'!H70-1)</f>
        <v>1.2224434130502448</v>
      </c>
      <c r="I71" s="173">
        <f>100*('Série com Ajuste Sazonal'!I71/'Série com Ajuste Sazonal'!I70-1)</f>
        <v>2.3785666708875164</v>
      </c>
      <c r="J71" s="173">
        <f>100*('Série com Ajuste Sazonal'!J71/'Série com Ajuste Sazonal'!J70-1)</f>
        <v>0.22178490719482191</v>
      </c>
      <c r="K71" s="173">
        <f>100*('Série com Ajuste Sazonal'!K71/'Série com Ajuste Sazonal'!K70-1)</f>
        <v>8.2491558900743556E-2</v>
      </c>
      <c r="L71" s="173">
        <f>100*('Série com Ajuste Sazonal'!L71/'Série com Ajuste Sazonal'!L70-1)</f>
        <v>0.60426999192306763</v>
      </c>
      <c r="M71" s="173">
        <f>100*('Série com Ajuste Sazonal'!M71/'Série com Ajuste Sazonal'!M70-1)</f>
        <v>0.42464871170746488</v>
      </c>
      <c r="N71" s="173">
        <f>100*('Série com Ajuste Sazonal'!N71/'Série com Ajuste Sazonal'!N70-1)</f>
        <v>2.4679111127966058</v>
      </c>
      <c r="O71" s="173">
        <f>100*('Série com Ajuste Sazonal'!O71/'Série com Ajuste Sazonal'!O70-1)</f>
        <v>0.60398792454774419</v>
      </c>
    </row>
    <row r="72" spans="1:20" s="85" customFormat="1" ht="44.25" customHeight="1" x14ac:dyDescent="0.2">
      <c r="A72" s="192" t="s">
        <v>127</v>
      </c>
      <c r="B72" s="192"/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S72" s="116"/>
    </row>
    <row r="73" spans="1:20" s="85" customFormat="1" ht="15.75" customHeight="1" x14ac:dyDescent="0.2">
      <c r="A73" s="191" t="s">
        <v>117</v>
      </c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S73" s="116"/>
    </row>
    <row r="74" spans="1:20" s="85" customFormat="1" ht="13.5" customHeight="1" x14ac:dyDescent="0.2">
      <c r="A74" s="192" t="s">
        <v>121</v>
      </c>
      <c r="B74" s="192"/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192"/>
      <c r="N74" s="192"/>
      <c r="O74" s="192"/>
      <c r="S74" s="120"/>
    </row>
    <row r="75" spans="1:20" s="85" customFormat="1" ht="18" customHeight="1" x14ac:dyDescent="0.2">
      <c r="A75" s="192"/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S75" s="120"/>
    </row>
    <row r="76" spans="1:20" s="85" customFormat="1" ht="12.75" customHeight="1" x14ac:dyDescent="0.2">
      <c r="C76" s="73"/>
      <c r="D76" s="73"/>
      <c r="E76" s="73"/>
      <c r="F76" s="73"/>
      <c r="G76" s="73"/>
      <c r="H76" s="88"/>
      <c r="I76" s="88"/>
      <c r="J76" s="88"/>
      <c r="K76" s="88"/>
      <c r="L76" s="88"/>
      <c r="M76" s="86"/>
      <c r="N76" s="86"/>
    </row>
    <row r="77" spans="1:20" s="85" customFormat="1" ht="12.75" customHeight="1" x14ac:dyDescent="0.2">
      <c r="C77" s="73"/>
      <c r="D77" s="73"/>
      <c r="E77" s="73"/>
      <c r="F77" s="73"/>
      <c r="G77" s="73"/>
      <c r="H77" s="88"/>
      <c r="I77" s="88"/>
      <c r="J77" s="88"/>
      <c r="K77" s="88"/>
      <c r="L77" s="88"/>
      <c r="M77" s="86"/>
      <c r="N77" s="86"/>
    </row>
    <row r="78" spans="1:20" s="85" customFormat="1" ht="12.75" customHeight="1" x14ac:dyDescent="0.2">
      <c r="C78" s="73"/>
      <c r="D78" s="73"/>
      <c r="E78" s="73"/>
      <c r="F78" s="73"/>
      <c r="G78" s="73"/>
      <c r="H78" s="73"/>
      <c r="I78" s="73"/>
      <c r="J78" s="73"/>
      <c r="K78" s="73"/>
      <c r="L78" s="73"/>
    </row>
    <row r="79" spans="1:20" s="85" customFormat="1" ht="12.75" customHeight="1" x14ac:dyDescent="0.2">
      <c r="C79" s="73"/>
      <c r="D79" s="73"/>
      <c r="E79" s="73"/>
      <c r="F79" s="73"/>
      <c r="G79" s="73"/>
      <c r="H79" s="73"/>
      <c r="I79" s="73"/>
      <c r="J79" s="73"/>
      <c r="K79" s="73"/>
      <c r="L79" s="73"/>
    </row>
    <row r="80" spans="1:20" s="85" customFormat="1" ht="12.75" customHeight="1" x14ac:dyDescent="0.2">
      <c r="C80" s="73"/>
      <c r="D80" s="73"/>
      <c r="E80" s="73"/>
      <c r="F80" s="73"/>
      <c r="G80" s="73"/>
      <c r="H80" s="73"/>
      <c r="I80" s="73"/>
      <c r="J80" s="73"/>
      <c r="K80" s="73"/>
      <c r="L80" s="73"/>
    </row>
    <row r="81" spans="3:12" s="85" customFormat="1" ht="12.75" customHeight="1" x14ac:dyDescent="0.2">
      <c r="C81" s="73"/>
      <c r="D81" s="73"/>
      <c r="E81" s="73"/>
      <c r="F81" s="73"/>
      <c r="G81" s="73"/>
      <c r="H81" s="73"/>
      <c r="I81" s="73"/>
      <c r="J81" s="73"/>
      <c r="K81" s="73"/>
      <c r="L81" s="73"/>
    </row>
    <row r="82" spans="3:12" s="85" customFormat="1" ht="12.75" customHeight="1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</row>
    <row r="83" spans="3:12" s="85" customFormat="1" ht="12.75" customHeight="1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</row>
    <row r="84" spans="3:12" s="85" customFormat="1" ht="12.75" customHeight="1" x14ac:dyDescent="0.2">
      <c r="C84" s="73"/>
      <c r="D84" s="73"/>
      <c r="E84" s="73"/>
      <c r="F84" s="73"/>
      <c r="G84" s="73"/>
      <c r="H84" s="73"/>
      <c r="I84" s="73"/>
      <c r="J84" s="73"/>
      <c r="K84" s="73"/>
      <c r="L84" s="73"/>
    </row>
    <row r="85" spans="3:12" s="85" customFormat="1" ht="12.75" customHeight="1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</row>
    <row r="86" spans="3:12" s="85" customFormat="1" ht="12.75" customHeight="1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</row>
    <row r="87" spans="3:12" s="85" customFormat="1" ht="12.75" customHeight="1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</row>
    <row r="88" spans="3:12" s="85" customFormat="1" ht="12.75" customHeight="1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</row>
    <row r="89" spans="3:12" s="85" customFormat="1" ht="12.75" customHeight="1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</row>
    <row r="90" spans="3:12" s="85" customFormat="1" ht="12.75" customHeight="1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</row>
    <row r="91" spans="3:12" s="85" customFormat="1" ht="12.75" customHeight="1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</row>
    <row r="92" spans="3:12" s="85" customFormat="1" ht="12.75" customHeight="1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</row>
    <row r="93" spans="3:12" s="85" customFormat="1" ht="12.75" customHeight="1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</row>
    <row r="94" spans="3:12" s="85" customFormat="1" ht="12.75" customHeight="1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</row>
    <row r="95" spans="3:12" s="85" customFormat="1" ht="12.75" customHeight="1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</row>
    <row r="96" spans="3:12" s="85" customFormat="1" ht="12.75" customHeight="1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</row>
    <row r="97" spans="3:12" s="85" customFormat="1" ht="12.75" customHeight="1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</row>
    <row r="98" spans="3:12" s="85" customFormat="1" ht="12.75" customHeight="1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</row>
    <row r="99" spans="3:12" s="85" customFormat="1" ht="12.95" customHeight="1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</row>
    <row r="100" spans="3:12" s="85" customFormat="1" ht="12.95" customHeight="1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</row>
    <row r="101" spans="3:12" s="85" customFormat="1" ht="12.95" customHeight="1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</row>
    <row r="102" spans="3:12" s="85" customFormat="1" ht="12.95" customHeight="1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</row>
    <row r="103" spans="3:12" s="85" customFormat="1" ht="12.95" customHeight="1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</row>
    <row r="104" spans="3:12" s="85" customFormat="1" ht="12.95" customHeight="1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</row>
    <row r="105" spans="3:12" s="85" customFormat="1" ht="12.95" customHeight="1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</row>
    <row r="106" spans="3:12" ht="12.95" customHeight="1" x14ac:dyDescent="0.2"/>
    <row r="107" spans="3:12" ht="12.95" customHeight="1" x14ac:dyDescent="0.2"/>
    <row r="108" spans="3:12" ht="12.95" customHeight="1" x14ac:dyDescent="0.2"/>
    <row r="109" spans="3:12" ht="12.95" customHeight="1" x14ac:dyDescent="0.2"/>
    <row r="110" spans="3:12" ht="12.95" customHeight="1" x14ac:dyDescent="0.2"/>
    <row r="111" spans="3:12" ht="12.95" customHeight="1" x14ac:dyDescent="0.2"/>
    <row r="112" spans="3: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</sheetData>
  <mergeCells count="12">
    <mergeCell ref="A72:O72"/>
    <mergeCell ref="A73:O73"/>
    <mergeCell ref="A74:O75"/>
    <mergeCell ref="A1:N1"/>
    <mergeCell ref="A2:O2"/>
    <mergeCell ref="A3:A4"/>
    <mergeCell ref="B3:B4"/>
    <mergeCell ref="C3:G3"/>
    <mergeCell ref="H3:L3"/>
    <mergeCell ref="M3:M4"/>
    <mergeCell ref="N3:N4"/>
    <mergeCell ref="O3:O4"/>
  </mergeCells>
  <hyperlinks>
    <hyperlink ref="O1" location="Menu!A1" display="VOLTAR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983"/>
  <sheetViews>
    <sheetView tabSelected="1" zoomScaleNormal="100" workbookViewId="0">
      <pane xSplit="1" ySplit="4" topLeftCell="B17" activePane="bottomRight" state="frozen"/>
      <selection pane="topRight" activeCell="B1" sqref="B1"/>
      <selection pane="bottomLeft" activeCell="A5" sqref="A5"/>
      <selection pane="bottomRight" activeCell="C51" sqref="C51"/>
    </sheetView>
  </sheetViews>
  <sheetFormatPr defaultRowHeight="12.95" customHeight="1" x14ac:dyDescent="0.2"/>
  <cols>
    <col min="1" max="1" width="14.7109375" style="78" customWidth="1"/>
    <col min="2" max="2" width="18.28515625" style="78" customWidth="1"/>
    <col min="3" max="3" width="19.28515625" style="78" customWidth="1"/>
    <col min="4" max="4" width="19.85546875" style="78" customWidth="1"/>
    <col min="5" max="5" width="18.85546875" style="78" customWidth="1"/>
    <col min="6" max="6" width="20.7109375" style="78" customWidth="1"/>
    <col min="7" max="13" width="9.140625" style="77"/>
    <col min="14" max="14" width="10.85546875" style="77" bestFit="1" customWidth="1"/>
    <col min="15" max="84" width="9.140625" style="77"/>
    <col min="85" max="16384" width="9.140625" style="78"/>
  </cols>
  <sheetData>
    <row r="1" spans="1:19" ht="30" customHeight="1" x14ac:dyDescent="0.2">
      <c r="A1" s="193" t="s">
        <v>109</v>
      </c>
      <c r="B1" s="194"/>
      <c r="C1" s="194"/>
      <c r="D1" s="194"/>
      <c r="E1" s="194"/>
      <c r="F1" s="3" t="s">
        <v>111</v>
      </c>
    </row>
    <row r="2" spans="1:19" ht="12.75" customHeight="1" x14ac:dyDescent="0.2">
      <c r="A2" s="204">
        <v>1000000</v>
      </c>
      <c r="B2" s="205"/>
      <c r="C2" s="205"/>
      <c r="D2" s="205"/>
      <c r="E2" s="205"/>
      <c r="F2" s="206"/>
    </row>
    <row r="3" spans="1:19" ht="12.75" customHeight="1" x14ac:dyDescent="0.2">
      <c r="A3" s="198" t="s">
        <v>113</v>
      </c>
      <c r="B3" s="198" t="s">
        <v>17</v>
      </c>
      <c r="C3" s="198" t="s">
        <v>10</v>
      </c>
      <c r="D3" s="198" t="s">
        <v>11</v>
      </c>
      <c r="E3" s="198" t="s">
        <v>0</v>
      </c>
      <c r="F3" s="198" t="s">
        <v>1</v>
      </c>
    </row>
    <row r="4" spans="1:19" ht="30" customHeight="1" x14ac:dyDescent="0.2">
      <c r="A4" s="199"/>
      <c r="B4" s="199"/>
      <c r="C4" s="199"/>
      <c r="D4" s="199"/>
      <c r="E4" s="199"/>
      <c r="F4" s="199"/>
    </row>
    <row r="5" spans="1:19" ht="12.75" x14ac:dyDescent="0.2">
      <c r="A5" s="14" t="s">
        <v>30</v>
      </c>
      <c r="B5" s="79">
        <v>3199.0370091496929</v>
      </c>
      <c r="C5" s="79">
        <v>21442.251575844068</v>
      </c>
      <c r="D5" s="79">
        <v>43069.44273506551</v>
      </c>
      <c r="E5" s="80">
        <v>67710.731320059276</v>
      </c>
      <c r="F5" s="80">
        <v>78219.574750944754</v>
      </c>
      <c r="H5" s="79"/>
      <c r="I5" s="79"/>
      <c r="J5" s="79"/>
      <c r="K5" s="80"/>
      <c r="L5" s="80"/>
      <c r="N5" s="60"/>
      <c r="O5" s="182"/>
      <c r="P5" s="182"/>
      <c r="Q5" s="182"/>
      <c r="R5" s="182"/>
      <c r="S5" s="182"/>
    </row>
    <row r="6" spans="1:19" ht="12.75" x14ac:dyDescent="0.2">
      <c r="A6" s="14" t="s">
        <v>43</v>
      </c>
      <c r="B6" s="79">
        <v>6367.2807733609025</v>
      </c>
      <c r="C6" s="79">
        <v>24721.207708181195</v>
      </c>
      <c r="D6" s="79">
        <v>45122.762141395062</v>
      </c>
      <c r="E6" s="80">
        <v>76211.250622937165</v>
      </c>
      <c r="F6" s="80">
        <v>87413.04646194409</v>
      </c>
      <c r="H6" s="79"/>
      <c r="I6" s="79"/>
      <c r="J6" s="79"/>
      <c r="K6" s="80"/>
      <c r="L6" s="80"/>
      <c r="N6" s="60"/>
      <c r="O6" s="182"/>
      <c r="P6" s="182"/>
      <c r="Q6" s="182"/>
      <c r="R6" s="182"/>
      <c r="S6" s="182"/>
    </row>
    <row r="7" spans="1:19" ht="12.75" x14ac:dyDescent="0.2">
      <c r="A7" s="14" t="s">
        <v>55</v>
      </c>
      <c r="B7" s="79">
        <v>5046.8545517438361</v>
      </c>
      <c r="C7" s="79">
        <v>27616.590935702323</v>
      </c>
      <c r="D7" s="79">
        <v>46897.968559370762</v>
      </c>
      <c r="E7" s="80">
        <v>79561.414046816921</v>
      </c>
      <c r="F7" s="80">
        <v>91226.446779998863</v>
      </c>
      <c r="H7" s="79"/>
      <c r="I7" s="79"/>
      <c r="J7" s="79"/>
      <c r="K7" s="80"/>
      <c r="L7" s="80"/>
      <c r="N7" s="60"/>
      <c r="O7" s="182"/>
      <c r="P7" s="182"/>
      <c r="Q7" s="182"/>
      <c r="R7" s="182"/>
      <c r="S7" s="182"/>
    </row>
    <row r="8" spans="1:19" ht="12.75" x14ac:dyDescent="0.2">
      <c r="A8" s="14" t="s">
        <v>67</v>
      </c>
      <c r="B8" s="79">
        <v>2472.7406086158117</v>
      </c>
      <c r="C8" s="79">
        <v>27490.504133101393</v>
      </c>
      <c r="D8" s="79">
        <v>51727.329380473035</v>
      </c>
      <c r="E8" s="80">
        <v>81690.574122190243</v>
      </c>
      <c r="F8" s="80">
        <v>94264.349760058467</v>
      </c>
      <c r="H8" s="79"/>
      <c r="I8" s="79"/>
      <c r="J8" s="79"/>
      <c r="K8" s="80"/>
      <c r="L8" s="80"/>
      <c r="N8" s="60"/>
      <c r="O8" s="182"/>
      <c r="P8" s="182"/>
      <c r="Q8" s="182"/>
      <c r="R8" s="182"/>
      <c r="S8" s="182"/>
    </row>
    <row r="9" spans="1:19" ht="12.75" x14ac:dyDescent="0.2">
      <c r="A9" s="9" t="s">
        <v>31</v>
      </c>
      <c r="B9" s="81">
        <v>5436.8106193479707</v>
      </c>
      <c r="C9" s="81">
        <v>25970.951540561422</v>
      </c>
      <c r="D9" s="81">
        <v>48728.169866191485</v>
      </c>
      <c r="E9" s="82">
        <v>80135.932026100869</v>
      </c>
      <c r="F9" s="82">
        <v>92035.21305902036</v>
      </c>
      <c r="H9" s="79"/>
      <c r="I9" s="79"/>
      <c r="J9" s="79"/>
      <c r="K9" s="80"/>
      <c r="L9" s="80"/>
      <c r="N9" s="60"/>
      <c r="O9" s="182"/>
      <c r="P9" s="182"/>
      <c r="Q9" s="182"/>
      <c r="R9" s="182"/>
      <c r="S9" s="182"/>
    </row>
    <row r="10" spans="1:19" ht="12.75" x14ac:dyDescent="0.2">
      <c r="A10" s="9" t="s">
        <v>44</v>
      </c>
      <c r="B10" s="81">
        <v>10168.798169058417</v>
      </c>
      <c r="C10" s="81">
        <v>27946.032446426638</v>
      </c>
      <c r="D10" s="81">
        <v>50811.11622203594</v>
      </c>
      <c r="E10" s="82">
        <v>88925.946837520998</v>
      </c>
      <c r="F10" s="82">
        <v>101249.57945421276</v>
      </c>
      <c r="H10" s="79"/>
      <c r="I10" s="79"/>
      <c r="J10" s="79"/>
      <c r="K10" s="80"/>
      <c r="L10" s="80"/>
      <c r="N10" s="60"/>
      <c r="O10" s="182"/>
      <c r="P10" s="182"/>
      <c r="Q10" s="182"/>
      <c r="R10" s="182"/>
      <c r="S10" s="182"/>
    </row>
    <row r="11" spans="1:19" ht="12.75" x14ac:dyDescent="0.2">
      <c r="A11" s="9" t="s">
        <v>56</v>
      </c>
      <c r="B11" s="81">
        <v>6320.5920173578761</v>
      </c>
      <c r="C11" s="81">
        <v>31125.704103844815</v>
      </c>
      <c r="D11" s="81">
        <v>52631.601468353663</v>
      </c>
      <c r="E11" s="82">
        <v>90077.897589556349</v>
      </c>
      <c r="F11" s="82">
        <v>102552.57134652931</v>
      </c>
      <c r="H11" s="79"/>
      <c r="I11" s="79"/>
      <c r="J11" s="79"/>
      <c r="K11" s="80"/>
      <c r="L11" s="80"/>
      <c r="N11" s="60"/>
      <c r="O11" s="182"/>
      <c r="P11" s="182"/>
      <c r="Q11" s="182"/>
      <c r="R11" s="182"/>
      <c r="S11" s="182"/>
    </row>
    <row r="12" spans="1:19" ht="12.75" x14ac:dyDescent="0.2">
      <c r="A12" s="9" t="s">
        <v>68</v>
      </c>
      <c r="B12" s="81">
        <v>1869.0448890045118</v>
      </c>
      <c r="C12" s="81">
        <v>30907.12495054811</v>
      </c>
      <c r="D12" s="81">
        <v>57716.135663719149</v>
      </c>
      <c r="E12" s="82">
        <v>90492.305503271768</v>
      </c>
      <c r="F12" s="82">
        <v>104287.32317635673</v>
      </c>
      <c r="H12" s="79"/>
      <c r="I12" s="79"/>
      <c r="J12" s="79"/>
      <c r="K12" s="80"/>
      <c r="L12" s="80"/>
      <c r="N12" s="60"/>
      <c r="O12" s="182"/>
      <c r="P12" s="182"/>
      <c r="Q12" s="182"/>
      <c r="R12" s="182"/>
      <c r="S12" s="182"/>
    </row>
    <row r="13" spans="1:19" ht="12.75" x14ac:dyDescent="0.2">
      <c r="A13" s="15" t="s">
        <v>32</v>
      </c>
      <c r="B13" s="83">
        <v>5077.069860792335</v>
      </c>
      <c r="C13" s="83">
        <v>26583.773888817112</v>
      </c>
      <c r="D13" s="83">
        <v>56685.511560875755</v>
      </c>
      <c r="E13" s="84">
        <v>88346.355310485204</v>
      </c>
      <c r="F13" s="84">
        <v>101230.39218082135</v>
      </c>
      <c r="H13" s="83"/>
      <c r="I13" s="79"/>
      <c r="J13" s="83"/>
      <c r="K13" s="84"/>
      <c r="L13" s="84"/>
      <c r="N13" s="60"/>
      <c r="O13" s="182"/>
      <c r="P13" s="182"/>
      <c r="Q13" s="182"/>
      <c r="R13" s="182"/>
      <c r="S13" s="182"/>
    </row>
    <row r="14" spans="1:19" ht="12.75" x14ac:dyDescent="0.2">
      <c r="A14" s="15" t="s">
        <v>45</v>
      </c>
      <c r="B14" s="83">
        <v>10595.838305773677</v>
      </c>
      <c r="C14" s="83">
        <v>29039.355937232656</v>
      </c>
      <c r="D14" s="83">
        <v>58383.111077703994</v>
      </c>
      <c r="E14" s="84">
        <v>98018.305320710322</v>
      </c>
      <c r="F14" s="84">
        <v>111562.29773219839</v>
      </c>
      <c r="H14" s="83"/>
      <c r="I14" s="79"/>
      <c r="J14" s="83"/>
      <c r="K14" s="84"/>
      <c r="L14" s="84"/>
      <c r="N14" s="60"/>
      <c r="O14" s="182"/>
      <c r="P14" s="182"/>
      <c r="Q14" s="182"/>
      <c r="R14" s="182"/>
      <c r="S14" s="182"/>
    </row>
    <row r="15" spans="1:19" ht="12.75" x14ac:dyDescent="0.2">
      <c r="A15" s="15" t="s">
        <v>57</v>
      </c>
      <c r="B15" s="83">
        <v>8332.0281155311168</v>
      </c>
      <c r="C15" s="83">
        <v>32226.277847299007</v>
      </c>
      <c r="D15" s="83">
        <v>60595.376970121681</v>
      </c>
      <c r="E15" s="84">
        <v>101153.68293295181</v>
      </c>
      <c r="F15" s="84">
        <v>114948.63757878455</v>
      </c>
      <c r="H15" s="83"/>
      <c r="I15" s="79"/>
      <c r="J15" s="83"/>
      <c r="K15" s="84"/>
      <c r="L15" s="84"/>
      <c r="N15" s="60"/>
      <c r="O15" s="182"/>
      <c r="P15" s="182"/>
      <c r="Q15" s="182"/>
      <c r="R15" s="182"/>
      <c r="S15" s="182"/>
    </row>
    <row r="16" spans="1:19" ht="12.75" x14ac:dyDescent="0.2">
      <c r="A16" s="15" t="s">
        <v>69</v>
      </c>
      <c r="B16" s="83">
        <v>1552.5056929333878</v>
      </c>
      <c r="C16" s="83">
        <v>32280.738409797184</v>
      </c>
      <c r="D16" s="83">
        <v>65744.335287628739</v>
      </c>
      <c r="E16" s="84">
        <v>99577.579390359315</v>
      </c>
      <c r="F16" s="84">
        <v>114541.50237614976</v>
      </c>
      <c r="H16" s="83"/>
      <c r="I16" s="79"/>
      <c r="J16" s="83"/>
      <c r="K16" s="84"/>
      <c r="L16" s="84"/>
      <c r="N16" s="60"/>
      <c r="O16" s="182"/>
      <c r="P16" s="182"/>
      <c r="Q16" s="182"/>
      <c r="R16" s="182"/>
      <c r="S16" s="182"/>
    </row>
    <row r="17" spans="1:19" ht="12.75" x14ac:dyDescent="0.2">
      <c r="A17" s="9" t="s">
        <v>33</v>
      </c>
      <c r="B17" s="81">
        <v>4961.264945105755</v>
      </c>
      <c r="C17" s="81">
        <v>29195.882652665448</v>
      </c>
      <c r="D17" s="81">
        <v>63938.978857673268</v>
      </c>
      <c r="E17" s="82">
        <v>98096.126455444464</v>
      </c>
      <c r="F17" s="82">
        <v>111925.51086351051</v>
      </c>
      <c r="H17" s="79"/>
      <c r="I17" s="79"/>
      <c r="J17" s="79"/>
      <c r="K17" s="80"/>
      <c r="L17" s="80"/>
      <c r="N17" s="60"/>
      <c r="O17" s="182"/>
      <c r="P17" s="182"/>
      <c r="Q17" s="182"/>
      <c r="R17" s="182"/>
      <c r="S17" s="182"/>
    </row>
    <row r="18" spans="1:19" ht="12.75" x14ac:dyDescent="0.2">
      <c r="A18" s="9" t="s">
        <v>46</v>
      </c>
      <c r="B18" s="81">
        <v>9839.371198698298</v>
      </c>
      <c r="C18" s="81">
        <v>31365.674080107681</v>
      </c>
      <c r="D18" s="81">
        <v>66161.476941687724</v>
      </c>
      <c r="E18" s="82">
        <v>107366.5222204937</v>
      </c>
      <c r="F18" s="82">
        <v>121884.62761304567</v>
      </c>
      <c r="H18" s="79"/>
      <c r="I18" s="79"/>
      <c r="J18" s="79"/>
      <c r="K18" s="80"/>
      <c r="L18" s="80"/>
      <c r="N18" s="60"/>
      <c r="O18" s="182"/>
      <c r="P18" s="182"/>
      <c r="Q18" s="182"/>
      <c r="R18" s="182"/>
      <c r="S18" s="182"/>
    </row>
    <row r="19" spans="1:19" ht="12.75" x14ac:dyDescent="0.2">
      <c r="A19" s="9" t="s">
        <v>58</v>
      </c>
      <c r="B19" s="81">
        <v>7074.5394529851455</v>
      </c>
      <c r="C19" s="81">
        <v>35714.081924989805</v>
      </c>
      <c r="D19" s="81">
        <v>68751.426024948305</v>
      </c>
      <c r="E19" s="82">
        <v>111540.04740292326</v>
      </c>
      <c r="F19" s="82">
        <v>126023.15740991343</v>
      </c>
      <c r="H19" s="79"/>
      <c r="I19" s="79"/>
      <c r="J19" s="79"/>
      <c r="K19" s="80"/>
      <c r="L19" s="80"/>
      <c r="N19" s="60"/>
      <c r="O19" s="182"/>
      <c r="P19" s="182"/>
      <c r="Q19" s="182"/>
      <c r="R19" s="182"/>
      <c r="S19" s="182"/>
    </row>
    <row r="20" spans="1:19" ht="12.75" x14ac:dyDescent="0.2">
      <c r="A20" s="9" t="s">
        <v>70</v>
      </c>
      <c r="B20" s="81">
        <v>2188.6908220871919</v>
      </c>
      <c r="C20" s="81">
        <v>34894.066251631026</v>
      </c>
      <c r="D20" s="81">
        <v>74724.974613508792</v>
      </c>
      <c r="E20" s="82">
        <v>111807.731687227</v>
      </c>
      <c r="F20" s="82">
        <v>128171.60713070694</v>
      </c>
      <c r="H20" s="79"/>
      <c r="I20" s="79"/>
      <c r="J20" s="79"/>
      <c r="K20" s="80"/>
      <c r="L20" s="80"/>
      <c r="N20" s="60"/>
      <c r="O20" s="182"/>
      <c r="P20" s="182"/>
      <c r="Q20" s="182"/>
      <c r="R20" s="182"/>
      <c r="S20" s="182"/>
    </row>
    <row r="21" spans="1:19" ht="12.75" x14ac:dyDescent="0.2">
      <c r="A21" s="15" t="s">
        <v>34</v>
      </c>
      <c r="B21" s="83">
        <v>5983.2757170890482</v>
      </c>
      <c r="C21" s="83">
        <v>31997.830247942424</v>
      </c>
      <c r="D21" s="83">
        <v>71188.20957920712</v>
      </c>
      <c r="E21" s="84">
        <v>109169.31554423859</v>
      </c>
      <c r="F21" s="84">
        <v>124442.82171175536</v>
      </c>
      <c r="H21" s="83"/>
      <c r="I21" s="79"/>
      <c r="J21" s="83"/>
      <c r="K21" s="84"/>
      <c r="L21" s="84"/>
      <c r="N21" s="60"/>
      <c r="O21" s="182"/>
      <c r="P21" s="182"/>
      <c r="Q21" s="182"/>
      <c r="R21" s="182"/>
      <c r="S21" s="182"/>
    </row>
    <row r="22" spans="1:19" ht="12.75" x14ac:dyDescent="0.2">
      <c r="A22" s="15" t="s">
        <v>47</v>
      </c>
      <c r="B22" s="83">
        <v>9943.4349626130061</v>
      </c>
      <c r="C22" s="83">
        <v>31214.024599495915</v>
      </c>
      <c r="D22" s="83">
        <v>72341.242619220444</v>
      </c>
      <c r="E22" s="84">
        <v>113498.70218132937</v>
      </c>
      <c r="F22" s="84">
        <v>128615.01711246469</v>
      </c>
      <c r="H22" s="83"/>
      <c r="I22" s="79"/>
      <c r="J22" s="83"/>
      <c r="K22" s="84"/>
      <c r="L22" s="84"/>
      <c r="N22" s="60"/>
      <c r="O22" s="182"/>
      <c r="P22" s="182"/>
      <c r="Q22" s="182"/>
      <c r="R22" s="182"/>
      <c r="S22" s="182"/>
    </row>
    <row r="23" spans="1:19" ht="12.75" x14ac:dyDescent="0.2">
      <c r="A23" s="15" t="s">
        <v>59</v>
      </c>
      <c r="B23" s="83">
        <v>6542.0527356813218</v>
      </c>
      <c r="C23" s="83">
        <v>34674.751118413267</v>
      </c>
      <c r="D23" s="83">
        <v>74441.071058162735</v>
      </c>
      <c r="E23" s="84">
        <v>115657.87491225732</v>
      </c>
      <c r="F23" s="84">
        <v>130716.71368836649</v>
      </c>
      <c r="H23" s="83"/>
      <c r="I23" s="79"/>
      <c r="J23" s="83"/>
      <c r="K23" s="84"/>
      <c r="L23" s="84"/>
      <c r="N23" s="60"/>
      <c r="O23" s="182"/>
      <c r="P23" s="182"/>
      <c r="Q23" s="182"/>
      <c r="R23" s="182"/>
      <c r="S23" s="182"/>
    </row>
    <row r="24" spans="1:19" ht="12.75" x14ac:dyDescent="0.2">
      <c r="A24" s="15" t="s">
        <v>71</v>
      </c>
      <c r="B24" s="83">
        <v>3117.3702735488041</v>
      </c>
      <c r="C24" s="83">
        <v>33010.764652178375</v>
      </c>
      <c r="D24" s="83">
        <v>79699.4049336319</v>
      </c>
      <c r="E24" s="84">
        <v>115827.53985935908</v>
      </c>
      <c r="F24" s="84">
        <v>132859.4315882622</v>
      </c>
      <c r="H24" s="83"/>
      <c r="I24" s="79"/>
      <c r="J24" s="83"/>
      <c r="K24" s="84"/>
      <c r="L24" s="84"/>
      <c r="N24" s="60"/>
      <c r="O24" s="182"/>
      <c r="P24" s="182"/>
      <c r="Q24" s="182"/>
      <c r="R24" s="182"/>
      <c r="S24" s="182"/>
    </row>
    <row r="25" spans="1:19" ht="12.75" x14ac:dyDescent="0.2">
      <c r="A25" s="9" t="s">
        <v>35</v>
      </c>
      <c r="B25" s="81">
        <v>5627.0152001035613</v>
      </c>
      <c r="C25" s="81">
        <v>27968.246459886737</v>
      </c>
      <c r="D25" s="81">
        <v>74942.86120626911</v>
      </c>
      <c r="E25" s="82">
        <v>108538.12286625941</v>
      </c>
      <c r="F25" s="82">
        <v>123630.02516060084</v>
      </c>
      <c r="H25" s="79"/>
      <c r="I25" s="79"/>
      <c r="J25" s="79"/>
      <c r="K25" s="80"/>
      <c r="L25" s="80"/>
      <c r="N25" s="60"/>
      <c r="O25" s="182"/>
      <c r="P25" s="182"/>
      <c r="Q25" s="182"/>
      <c r="R25" s="182"/>
      <c r="S25" s="182"/>
    </row>
    <row r="26" spans="1:19" ht="12.75" x14ac:dyDescent="0.2">
      <c r="A26" s="9" t="s">
        <v>86</v>
      </c>
      <c r="B26" s="81">
        <v>9641.9535734845049</v>
      </c>
      <c r="C26" s="81">
        <v>28587.671070000371</v>
      </c>
      <c r="D26" s="81">
        <v>75843.02129553954</v>
      </c>
      <c r="E26" s="82">
        <v>114072.64593902441</v>
      </c>
      <c r="F26" s="82">
        <v>129112.26525141187</v>
      </c>
      <c r="H26" s="79"/>
      <c r="I26" s="79"/>
      <c r="J26" s="79"/>
      <c r="K26" s="80"/>
      <c r="L26" s="80"/>
      <c r="N26" s="60"/>
      <c r="O26" s="182"/>
      <c r="P26" s="182"/>
      <c r="Q26" s="182"/>
      <c r="R26" s="182"/>
      <c r="S26" s="182"/>
    </row>
    <row r="27" spans="1:19" ht="12.75" x14ac:dyDescent="0.2">
      <c r="A27" s="9" t="s">
        <v>88</v>
      </c>
      <c r="B27" s="81">
        <v>6712.142241737125</v>
      </c>
      <c r="C27" s="81">
        <v>31936.237983013467</v>
      </c>
      <c r="D27" s="81">
        <v>78183.376103541203</v>
      </c>
      <c r="E27" s="82">
        <v>116831.7563282918</v>
      </c>
      <c r="F27" s="82">
        <v>131959.0769982505</v>
      </c>
      <c r="H27" s="79"/>
      <c r="I27" s="79"/>
      <c r="J27" s="79"/>
      <c r="K27" s="80"/>
      <c r="L27" s="80"/>
      <c r="N27" s="60"/>
      <c r="O27" s="182"/>
      <c r="P27" s="182"/>
      <c r="Q27" s="182"/>
      <c r="R27" s="182"/>
      <c r="S27" s="182"/>
    </row>
    <row r="28" spans="1:19" ht="12.75" x14ac:dyDescent="0.2">
      <c r="A28" s="9" t="s">
        <v>93</v>
      </c>
      <c r="B28" s="81">
        <v>2457.5650675385696</v>
      </c>
      <c r="C28" s="81">
        <v>30808.495028107165</v>
      </c>
      <c r="D28" s="81">
        <v>84734.428003810302</v>
      </c>
      <c r="E28" s="82">
        <v>118000.48809945604</v>
      </c>
      <c r="F28" s="82">
        <v>134629.84573836613</v>
      </c>
      <c r="H28" s="79"/>
      <c r="I28" s="79"/>
      <c r="J28" s="79"/>
      <c r="K28" s="80"/>
      <c r="L28" s="80"/>
      <c r="N28" s="60"/>
      <c r="O28" s="182"/>
      <c r="P28" s="182"/>
      <c r="Q28" s="182"/>
      <c r="R28" s="182"/>
      <c r="S28" s="182"/>
    </row>
    <row r="29" spans="1:19" ht="12.75" x14ac:dyDescent="0.2">
      <c r="A29" s="15" t="s">
        <v>95</v>
      </c>
      <c r="B29" s="83">
        <v>6117.8618623017246</v>
      </c>
      <c r="C29" s="83">
        <v>25971.09855001136</v>
      </c>
      <c r="D29" s="83">
        <v>77676.516323639546</v>
      </c>
      <c r="E29" s="84">
        <v>109765.47673595263</v>
      </c>
      <c r="F29" s="84">
        <v>125735.80811305722</v>
      </c>
      <c r="H29" s="83"/>
      <c r="I29" s="79"/>
      <c r="J29" s="83"/>
      <c r="K29" s="84"/>
      <c r="L29" s="84"/>
      <c r="N29" s="60"/>
      <c r="O29" s="182"/>
      <c r="P29" s="182"/>
      <c r="Q29" s="182"/>
      <c r="R29" s="182"/>
      <c r="S29" s="182"/>
    </row>
    <row r="30" spans="1:19" ht="12.75" x14ac:dyDescent="0.2">
      <c r="A30" s="15" t="s">
        <v>96</v>
      </c>
      <c r="B30" s="83">
        <v>13314.843244267886</v>
      </c>
      <c r="C30" s="83">
        <v>28575.667489522064</v>
      </c>
      <c r="D30" s="83">
        <v>79418.271484536061</v>
      </c>
      <c r="E30" s="84">
        <v>121308.78221832601</v>
      </c>
      <c r="F30" s="84">
        <v>137591.64735438686</v>
      </c>
      <c r="H30" s="83"/>
      <c r="I30" s="79"/>
      <c r="J30" s="83"/>
      <c r="K30" s="84"/>
      <c r="L30" s="84"/>
      <c r="N30" s="60"/>
      <c r="O30" s="182"/>
      <c r="P30" s="182"/>
      <c r="Q30" s="182"/>
      <c r="R30" s="182"/>
      <c r="S30" s="182"/>
    </row>
    <row r="31" spans="1:19" ht="12.75" x14ac:dyDescent="0.2">
      <c r="A31" s="15" t="s">
        <v>97</v>
      </c>
      <c r="B31" s="83">
        <v>10857.41626944852</v>
      </c>
      <c r="C31" s="83">
        <v>31894.076561972219</v>
      </c>
      <c r="D31" s="83">
        <v>81654.488275589683</v>
      </c>
      <c r="E31" s="84">
        <v>124405.98110701042</v>
      </c>
      <c r="F31" s="84">
        <v>140701.06976475634</v>
      </c>
      <c r="H31" s="83"/>
      <c r="I31" s="79"/>
      <c r="J31" s="83"/>
      <c r="K31" s="84"/>
      <c r="L31" s="84"/>
      <c r="N31" s="60"/>
      <c r="O31" s="182"/>
      <c r="P31" s="182"/>
      <c r="Q31" s="182"/>
      <c r="R31" s="182"/>
      <c r="S31" s="182"/>
    </row>
    <row r="32" spans="1:19" ht="12.75" x14ac:dyDescent="0.2">
      <c r="A32" s="15" t="s">
        <v>98</v>
      </c>
      <c r="B32" s="83">
        <v>2925.6858316878242</v>
      </c>
      <c r="C32" s="83">
        <v>31943.352889608894</v>
      </c>
      <c r="D32" s="83">
        <v>87946.972510846943</v>
      </c>
      <c r="E32" s="84">
        <v>122816.01123214366</v>
      </c>
      <c r="F32" s="84">
        <v>140605.44253237019</v>
      </c>
      <c r="H32" s="83"/>
      <c r="I32" s="79"/>
      <c r="J32" s="83"/>
      <c r="K32" s="84"/>
      <c r="L32" s="84"/>
      <c r="N32" s="60"/>
      <c r="O32" s="182"/>
      <c r="P32" s="182"/>
      <c r="Q32" s="182"/>
      <c r="R32" s="182"/>
      <c r="S32" s="182"/>
    </row>
    <row r="33" spans="1:84" ht="14.25" customHeight="1" x14ac:dyDescent="0.2">
      <c r="A33" s="146" t="s">
        <v>105</v>
      </c>
      <c r="B33" s="147">
        <v>7744.9464100774776</v>
      </c>
      <c r="C33" s="147">
        <v>29468.999856469909</v>
      </c>
      <c r="D33" s="147">
        <v>82557.596226005582</v>
      </c>
      <c r="E33" s="148">
        <v>119771.54249255297</v>
      </c>
      <c r="F33" s="148">
        <v>136403.8577242441</v>
      </c>
      <c r="H33" s="83"/>
      <c r="I33" s="79"/>
      <c r="J33" s="83"/>
      <c r="K33" s="84"/>
      <c r="L33" s="84"/>
      <c r="N33" s="60"/>
      <c r="O33" s="182"/>
      <c r="P33" s="182"/>
      <c r="Q33" s="182"/>
      <c r="R33" s="182"/>
      <c r="S33" s="182"/>
    </row>
    <row r="34" spans="1:84" ht="14.25" customHeight="1" x14ac:dyDescent="0.2">
      <c r="A34" s="146" t="s">
        <v>114</v>
      </c>
      <c r="B34" s="147">
        <v>13483.739807813505</v>
      </c>
      <c r="C34" s="147">
        <v>29659.361174100854</v>
      </c>
      <c r="D34" s="147">
        <v>83791.39500663802</v>
      </c>
      <c r="E34" s="148">
        <v>126934.49598855239</v>
      </c>
      <c r="F34" s="148">
        <v>143966.87399587969</v>
      </c>
      <c r="H34" s="79"/>
      <c r="I34" s="79"/>
      <c r="J34" s="79"/>
      <c r="K34" s="80"/>
      <c r="L34" s="80"/>
      <c r="N34" s="60"/>
      <c r="O34" s="182"/>
      <c r="P34" s="182"/>
      <c r="Q34" s="182"/>
      <c r="R34" s="182"/>
      <c r="S34" s="182"/>
    </row>
    <row r="35" spans="1:84" ht="14.25" customHeight="1" x14ac:dyDescent="0.2">
      <c r="A35" s="146" t="s">
        <v>119</v>
      </c>
      <c r="B35" s="147">
        <v>7447.2434186373503</v>
      </c>
      <c r="C35" s="147">
        <v>33018.306735196275</v>
      </c>
      <c r="D35" s="147">
        <v>85942.166596267314</v>
      </c>
      <c r="E35" s="148">
        <v>126407.71675010095</v>
      </c>
      <c r="F35" s="148">
        <v>143675.52665956272</v>
      </c>
      <c r="H35" s="79"/>
      <c r="I35" s="79"/>
      <c r="J35" s="159"/>
      <c r="K35" s="159"/>
      <c r="L35" s="159"/>
      <c r="M35" s="159"/>
      <c r="N35" s="60"/>
      <c r="O35" s="182"/>
      <c r="P35" s="182"/>
      <c r="Q35" s="182"/>
      <c r="R35" s="182"/>
      <c r="S35" s="182"/>
    </row>
    <row r="36" spans="1:84" s="163" customFormat="1" ht="14.25" customHeight="1" x14ac:dyDescent="0.2">
      <c r="A36" s="146" t="s">
        <v>120</v>
      </c>
      <c r="B36" s="147">
        <v>1493.210245565504</v>
      </c>
      <c r="C36" s="147">
        <v>32704.925747623609</v>
      </c>
      <c r="D36" s="147">
        <v>94059.978892612446</v>
      </c>
      <c r="E36" s="148">
        <v>128258.11488580157</v>
      </c>
      <c r="F36" s="148">
        <v>147689.42029288248</v>
      </c>
      <c r="G36" s="161"/>
      <c r="H36" s="162"/>
      <c r="I36" s="79"/>
      <c r="J36" s="162"/>
      <c r="K36" s="162"/>
      <c r="L36" s="162"/>
      <c r="M36" s="162"/>
      <c r="N36" s="60"/>
      <c r="O36" s="182"/>
      <c r="P36" s="182"/>
      <c r="Q36" s="182"/>
      <c r="R36" s="182"/>
      <c r="S36" s="182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AV36" s="161"/>
      <c r="AW36" s="161"/>
      <c r="AX36" s="161"/>
      <c r="AY36" s="161"/>
      <c r="AZ36" s="161"/>
      <c r="BA36" s="161"/>
      <c r="BB36" s="161"/>
      <c r="BC36" s="161"/>
      <c r="BD36" s="161"/>
      <c r="BE36" s="161"/>
      <c r="BF36" s="161"/>
      <c r="BG36" s="161"/>
      <c r="BH36" s="161"/>
      <c r="BI36" s="161"/>
      <c r="BJ36" s="161"/>
      <c r="BK36" s="161"/>
      <c r="BL36" s="161"/>
      <c r="BM36" s="161"/>
      <c r="BN36" s="161"/>
      <c r="BO36" s="161"/>
      <c r="BP36" s="161"/>
      <c r="BQ36" s="161"/>
      <c r="BR36" s="161"/>
      <c r="BS36" s="161"/>
      <c r="BT36" s="161"/>
      <c r="BU36" s="161"/>
      <c r="BV36" s="161"/>
      <c r="BW36" s="161"/>
      <c r="BX36" s="161"/>
      <c r="BY36" s="161"/>
      <c r="BZ36" s="161"/>
      <c r="CA36" s="161"/>
      <c r="CB36" s="161"/>
      <c r="CC36" s="161"/>
      <c r="CD36" s="161"/>
      <c r="CE36" s="161"/>
      <c r="CF36" s="161"/>
    </row>
    <row r="37" spans="1:84" s="161" customFormat="1" ht="14.25" customHeight="1" x14ac:dyDescent="0.2">
      <c r="A37" s="15" t="s">
        <v>123</v>
      </c>
      <c r="B37" s="83">
        <v>6218.0916309490576</v>
      </c>
      <c r="C37" s="83">
        <v>28820.539184563255</v>
      </c>
      <c r="D37" s="83">
        <v>86591.292100062725</v>
      </c>
      <c r="E37" s="84">
        <v>121629.92291557504</v>
      </c>
      <c r="F37" s="84">
        <v>139429.29798431566</v>
      </c>
      <c r="H37" s="162"/>
      <c r="I37" s="79"/>
      <c r="J37" s="162"/>
      <c r="K37" s="162"/>
      <c r="L37" s="162"/>
      <c r="M37" s="162"/>
      <c r="N37" s="60"/>
      <c r="O37" s="182"/>
      <c r="P37" s="182"/>
      <c r="Q37" s="182"/>
      <c r="R37" s="182"/>
      <c r="S37" s="182"/>
    </row>
    <row r="38" spans="1:84" s="161" customFormat="1" ht="14.25" customHeight="1" x14ac:dyDescent="0.2">
      <c r="A38" s="15" t="s">
        <v>124</v>
      </c>
      <c r="B38" s="83">
        <v>14336.025121324321</v>
      </c>
      <c r="C38" s="83">
        <v>31983.297668651743</v>
      </c>
      <c r="D38" s="83">
        <v>87438.826621345521</v>
      </c>
      <c r="E38" s="84">
        <v>133758.14941132159</v>
      </c>
      <c r="F38" s="84">
        <v>151813.35691435082</v>
      </c>
      <c r="H38" s="162"/>
      <c r="I38" s="79"/>
      <c r="J38" s="162"/>
      <c r="K38" s="162"/>
      <c r="L38" s="162"/>
      <c r="M38" s="162"/>
      <c r="N38" s="60"/>
      <c r="O38" s="182"/>
      <c r="P38" s="182"/>
      <c r="Q38" s="182"/>
      <c r="R38" s="182"/>
      <c r="S38" s="182"/>
    </row>
    <row r="39" spans="1:84" s="161" customFormat="1" ht="14.25" customHeight="1" x14ac:dyDescent="0.2">
      <c r="A39" s="183" t="s">
        <v>125</v>
      </c>
      <c r="B39" s="184">
        <v>9158.3505089019927</v>
      </c>
      <c r="C39" s="184">
        <v>37305.23258811664</v>
      </c>
      <c r="D39" s="184">
        <v>89832.827830335125</v>
      </c>
      <c r="E39" s="185">
        <v>136296.41092735375</v>
      </c>
      <c r="F39" s="185">
        <v>155070.3929437421</v>
      </c>
      <c r="H39" s="162"/>
      <c r="I39" s="79"/>
      <c r="J39" s="162"/>
      <c r="K39" s="162"/>
      <c r="L39" s="162"/>
      <c r="M39" s="162"/>
      <c r="N39" s="167"/>
      <c r="O39" s="182"/>
      <c r="P39" s="182"/>
      <c r="Q39" s="182"/>
      <c r="R39" s="182"/>
      <c r="S39" s="182"/>
    </row>
    <row r="40" spans="1:84" s="77" customFormat="1" ht="12.95" customHeight="1" x14ac:dyDescent="0.2">
      <c r="A40" s="203" t="s">
        <v>128</v>
      </c>
      <c r="B40" s="203"/>
      <c r="C40" s="203"/>
      <c r="D40" s="203"/>
      <c r="E40" s="203"/>
      <c r="F40" s="203"/>
      <c r="G40" s="135"/>
      <c r="I40" s="79"/>
    </row>
    <row r="41" spans="1:84" s="77" customFormat="1" ht="12.95" customHeight="1" x14ac:dyDescent="0.2">
      <c r="A41" s="203"/>
      <c r="B41" s="203"/>
      <c r="C41" s="203"/>
      <c r="D41" s="203"/>
      <c r="E41" s="203"/>
      <c r="F41" s="203"/>
    </row>
    <row r="42" spans="1:84" s="77" customFormat="1" ht="12.95" customHeight="1" x14ac:dyDescent="0.2">
      <c r="A42" s="14"/>
      <c r="B42" s="188"/>
      <c r="C42" s="188"/>
      <c r="D42" s="188"/>
      <c r="E42" s="188"/>
      <c r="F42" s="188"/>
    </row>
    <row r="43" spans="1:84" s="77" customFormat="1" ht="12.95" customHeight="1" x14ac:dyDescent="0.2">
      <c r="A43" s="14"/>
      <c r="B43" s="188"/>
      <c r="C43" s="188"/>
      <c r="D43" s="188"/>
      <c r="E43" s="188"/>
      <c r="F43" s="188"/>
    </row>
    <row r="44" spans="1:84" s="77" customFormat="1" ht="12.95" customHeight="1" x14ac:dyDescent="0.2">
      <c r="A44" s="14"/>
      <c r="B44" s="188"/>
      <c r="C44" s="188"/>
      <c r="D44" s="188"/>
      <c r="E44" s="188"/>
      <c r="F44" s="188"/>
    </row>
    <row r="45" spans="1:84" s="77" customFormat="1" ht="12.95" customHeight="1" x14ac:dyDescent="0.2">
      <c r="A45" s="14"/>
      <c r="B45" s="188"/>
      <c r="C45" s="188"/>
      <c r="D45" s="188"/>
      <c r="E45" s="188"/>
      <c r="F45" s="188"/>
    </row>
    <row r="46" spans="1:84" s="77" customFormat="1" ht="12.95" customHeight="1" x14ac:dyDescent="0.2">
      <c r="A46" s="14"/>
      <c r="B46" s="188"/>
      <c r="C46" s="188"/>
      <c r="D46" s="188"/>
      <c r="E46" s="188"/>
      <c r="F46" s="188"/>
    </row>
    <row r="47" spans="1:84" s="77" customFormat="1" ht="12.95" customHeight="1" x14ac:dyDescent="0.2">
      <c r="A47" s="14"/>
      <c r="B47" s="188"/>
      <c r="C47" s="188"/>
      <c r="D47" s="188"/>
      <c r="E47" s="188"/>
      <c r="F47" s="188"/>
    </row>
    <row r="48" spans="1:84" s="77" customFormat="1" ht="12.95" customHeight="1" x14ac:dyDescent="0.2">
      <c r="A48" s="14"/>
      <c r="B48" s="188"/>
      <c r="C48" s="188"/>
      <c r="D48" s="188"/>
      <c r="E48" s="188"/>
      <c r="F48" s="188"/>
    </row>
    <row r="49" spans="1:6" s="77" customFormat="1" ht="12.95" customHeight="1" x14ac:dyDescent="0.2">
      <c r="A49" s="14"/>
      <c r="B49" s="188"/>
      <c r="C49" s="188"/>
      <c r="D49" s="188"/>
      <c r="E49" s="188"/>
      <c r="F49" s="188"/>
    </row>
    <row r="50" spans="1:6" s="77" customFormat="1" ht="12.95" customHeight="1" x14ac:dyDescent="0.2">
      <c r="A50" s="15"/>
      <c r="B50" s="188"/>
      <c r="C50" s="188"/>
      <c r="D50" s="188"/>
      <c r="E50" s="188"/>
      <c r="F50" s="188"/>
    </row>
    <row r="51" spans="1:6" s="77" customFormat="1" ht="12.95" customHeight="1" x14ac:dyDescent="0.2">
      <c r="A51" s="15"/>
      <c r="B51" s="188"/>
      <c r="C51" s="188"/>
      <c r="D51" s="188"/>
      <c r="E51" s="188"/>
      <c r="F51" s="188"/>
    </row>
    <row r="52" spans="1:6" s="77" customFormat="1" ht="12.95" customHeight="1" x14ac:dyDescent="0.2">
      <c r="A52" s="15"/>
      <c r="B52" s="188"/>
      <c r="C52" s="188"/>
      <c r="D52" s="188"/>
      <c r="E52" s="188"/>
      <c r="F52" s="188"/>
    </row>
    <row r="53" spans="1:6" s="77" customFormat="1" ht="12.95" customHeight="1" x14ac:dyDescent="0.2">
      <c r="A53" s="15"/>
      <c r="B53" s="188"/>
      <c r="C53" s="188"/>
      <c r="D53" s="188"/>
      <c r="E53" s="188"/>
      <c r="F53" s="188"/>
    </row>
    <row r="54" spans="1:6" s="77" customFormat="1" ht="12.95" customHeight="1" x14ac:dyDescent="0.2">
      <c r="A54" s="14"/>
      <c r="B54" s="188"/>
      <c r="C54" s="188"/>
      <c r="D54" s="188"/>
      <c r="E54" s="188"/>
      <c r="F54" s="188"/>
    </row>
    <row r="55" spans="1:6" s="77" customFormat="1" ht="12.95" customHeight="1" x14ac:dyDescent="0.2">
      <c r="A55" s="14"/>
      <c r="B55" s="188"/>
      <c r="C55" s="188"/>
      <c r="D55" s="188"/>
      <c r="E55" s="188"/>
      <c r="F55" s="188"/>
    </row>
    <row r="56" spans="1:6" s="77" customFormat="1" ht="12.95" customHeight="1" x14ac:dyDescent="0.2">
      <c r="A56" s="14"/>
      <c r="B56" s="188"/>
      <c r="C56" s="188"/>
      <c r="D56" s="188"/>
      <c r="E56" s="188"/>
      <c r="F56" s="188"/>
    </row>
    <row r="57" spans="1:6" s="77" customFormat="1" ht="12.95" customHeight="1" x14ac:dyDescent="0.2">
      <c r="A57" s="14"/>
      <c r="B57" s="188"/>
      <c r="C57" s="188"/>
      <c r="D57" s="188"/>
      <c r="E57" s="188"/>
      <c r="F57" s="188"/>
    </row>
    <row r="58" spans="1:6" s="77" customFormat="1" ht="12.95" customHeight="1" x14ac:dyDescent="0.2">
      <c r="A58" s="15"/>
      <c r="B58" s="188"/>
      <c r="C58" s="188"/>
      <c r="D58" s="188"/>
      <c r="E58" s="188"/>
      <c r="F58" s="188"/>
    </row>
    <row r="59" spans="1:6" s="77" customFormat="1" ht="12.95" customHeight="1" x14ac:dyDescent="0.2">
      <c r="A59" s="15"/>
      <c r="B59" s="188"/>
      <c r="C59" s="188"/>
      <c r="D59" s="188"/>
      <c r="E59" s="188"/>
      <c r="F59" s="188"/>
    </row>
    <row r="60" spans="1:6" s="77" customFormat="1" ht="12.95" customHeight="1" x14ac:dyDescent="0.2">
      <c r="A60" s="15"/>
      <c r="B60" s="188"/>
      <c r="C60" s="188"/>
      <c r="D60" s="188"/>
      <c r="E60" s="188"/>
      <c r="F60" s="188"/>
    </row>
    <row r="61" spans="1:6" s="77" customFormat="1" ht="12.95" customHeight="1" x14ac:dyDescent="0.2">
      <c r="A61" s="15"/>
      <c r="B61" s="188"/>
      <c r="C61" s="188"/>
      <c r="D61" s="188"/>
      <c r="E61" s="188"/>
      <c r="F61" s="188"/>
    </row>
    <row r="62" spans="1:6" s="77" customFormat="1" ht="12.95" customHeight="1" x14ac:dyDescent="0.2">
      <c r="B62" s="188"/>
      <c r="C62" s="188"/>
      <c r="D62" s="188"/>
      <c r="E62" s="188"/>
      <c r="F62" s="188"/>
    </row>
    <row r="63" spans="1:6" s="77" customFormat="1" ht="12.95" customHeight="1" x14ac:dyDescent="0.2">
      <c r="B63" s="188"/>
      <c r="C63" s="188"/>
      <c r="D63" s="188"/>
      <c r="E63" s="188"/>
      <c r="F63" s="188"/>
    </row>
    <row r="64" spans="1:6" s="77" customFormat="1" ht="12.95" customHeight="1" x14ac:dyDescent="0.2">
      <c r="B64" s="188"/>
      <c r="C64" s="188"/>
      <c r="D64" s="188"/>
      <c r="E64" s="188"/>
      <c r="F64" s="188"/>
    </row>
    <row r="65" spans="2:6" s="77" customFormat="1" ht="12.95" customHeight="1" x14ac:dyDescent="0.2">
      <c r="B65" s="188"/>
      <c r="C65" s="188"/>
      <c r="D65" s="188"/>
      <c r="E65" s="188"/>
      <c r="F65" s="188"/>
    </row>
    <row r="66" spans="2:6" s="77" customFormat="1" ht="12.95" customHeight="1" x14ac:dyDescent="0.2">
      <c r="B66" s="188"/>
      <c r="C66" s="188"/>
      <c r="D66" s="188"/>
      <c r="E66" s="188"/>
      <c r="F66" s="188"/>
    </row>
    <row r="67" spans="2:6" s="77" customFormat="1" ht="12.95" customHeight="1" x14ac:dyDescent="0.2">
      <c r="B67" s="188"/>
      <c r="C67" s="188"/>
      <c r="D67" s="188"/>
      <c r="E67" s="188"/>
      <c r="F67" s="188"/>
    </row>
    <row r="68" spans="2:6" s="77" customFormat="1" ht="12.95" customHeight="1" x14ac:dyDescent="0.2">
      <c r="B68" s="188"/>
      <c r="C68" s="188"/>
      <c r="D68" s="188"/>
      <c r="E68" s="188"/>
      <c r="F68" s="188"/>
    </row>
    <row r="69" spans="2:6" s="77" customFormat="1" ht="12.95" customHeight="1" x14ac:dyDescent="0.2">
      <c r="B69" s="188"/>
      <c r="C69" s="188"/>
      <c r="D69" s="188"/>
      <c r="E69" s="188"/>
      <c r="F69" s="188"/>
    </row>
    <row r="70" spans="2:6" s="77" customFormat="1" ht="12.95" customHeight="1" x14ac:dyDescent="0.2">
      <c r="B70" s="188"/>
      <c r="C70" s="188"/>
      <c r="D70" s="188"/>
      <c r="E70" s="188"/>
      <c r="F70" s="188"/>
    </row>
    <row r="71" spans="2:6" s="77" customFormat="1" ht="12.95" customHeight="1" x14ac:dyDescent="0.2">
      <c r="B71" s="188"/>
      <c r="C71" s="188"/>
      <c r="D71" s="188"/>
      <c r="E71" s="188"/>
      <c r="F71" s="188"/>
    </row>
    <row r="72" spans="2:6" s="77" customFormat="1" ht="12.95" customHeight="1" x14ac:dyDescent="0.2">
      <c r="B72" s="188"/>
      <c r="C72" s="188"/>
      <c r="D72" s="188"/>
      <c r="E72" s="188"/>
      <c r="F72" s="188"/>
    </row>
    <row r="73" spans="2:6" s="77" customFormat="1" ht="12.95" customHeight="1" x14ac:dyDescent="0.2">
      <c r="B73" s="188"/>
      <c r="C73" s="188"/>
      <c r="D73" s="188"/>
      <c r="E73" s="188"/>
      <c r="F73" s="188"/>
    </row>
    <row r="74" spans="2:6" s="77" customFormat="1" ht="12.95" customHeight="1" x14ac:dyDescent="0.2">
      <c r="B74" s="188"/>
      <c r="C74" s="188"/>
      <c r="D74" s="188"/>
      <c r="E74" s="188"/>
      <c r="F74" s="188"/>
    </row>
    <row r="75" spans="2:6" s="77" customFormat="1" ht="12.95" customHeight="1" x14ac:dyDescent="0.2">
      <c r="B75" s="188"/>
      <c r="C75" s="188"/>
      <c r="D75" s="188"/>
      <c r="E75" s="188"/>
      <c r="F75" s="188"/>
    </row>
    <row r="76" spans="2:6" s="77" customFormat="1" ht="12.95" customHeight="1" x14ac:dyDescent="0.2">
      <c r="B76" s="188"/>
      <c r="C76" s="188"/>
      <c r="D76" s="188"/>
      <c r="E76" s="188"/>
      <c r="F76" s="188"/>
    </row>
    <row r="77" spans="2:6" s="77" customFormat="1" ht="12.95" customHeight="1" x14ac:dyDescent="0.2">
      <c r="B77" s="188"/>
      <c r="C77" s="188"/>
      <c r="D77" s="188"/>
      <c r="E77" s="188"/>
      <c r="F77" s="188"/>
    </row>
    <row r="78" spans="2:6" s="77" customFormat="1" ht="12.95" customHeight="1" x14ac:dyDescent="0.2">
      <c r="B78" s="188"/>
      <c r="C78" s="188"/>
      <c r="D78" s="188"/>
      <c r="E78" s="188"/>
      <c r="F78" s="188"/>
    </row>
    <row r="79" spans="2:6" s="77" customFormat="1" ht="12.95" customHeight="1" x14ac:dyDescent="0.2">
      <c r="B79" s="188"/>
      <c r="C79" s="188"/>
      <c r="D79" s="188"/>
      <c r="E79" s="188"/>
      <c r="F79" s="188"/>
    </row>
    <row r="80" spans="2:6" s="77" customFormat="1" ht="12.95" customHeight="1" x14ac:dyDescent="0.2">
      <c r="B80" s="188"/>
      <c r="C80" s="188"/>
      <c r="D80" s="188"/>
      <c r="E80" s="188"/>
      <c r="F80" s="188"/>
    </row>
    <row r="81" spans="2:6" s="77" customFormat="1" ht="12.95" customHeight="1" x14ac:dyDescent="0.2">
      <c r="B81" s="188"/>
      <c r="C81" s="188"/>
      <c r="D81" s="188"/>
      <c r="E81" s="188"/>
      <c r="F81" s="188"/>
    </row>
    <row r="82" spans="2:6" s="77" customFormat="1" ht="12.95" customHeight="1" x14ac:dyDescent="0.2">
      <c r="B82" s="188"/>
      <c r="C82" s="188"/>
      <c r="D82" s="188"/>
      <c r="E82" s="188"/>
      <c r="F82" s="188"/>
    </row>
    <row r="83" spans="2:6" s="77" customFormat="1" ht="12.95" customHeight="1" x14ac:dyDescent="0.2">
      <c r="B83" s="188"/>
      <c r="C83" s="188"/>
      <c r="D83" s="188"/>
      <c r="E83" s="188"/>
      <c r="F83" s="188"/>
    </row>
    <row r="84" spans="2:6" s="77" customFormat="1" ht="12.95" customHeight="1" x14ac:dyDescent="0.2"/>
    <row r="85" spans="2:6" s="77" customFormat="1" ht="12.95" customHeight="1" x14ac:dyDescent="0.2"/>
    <row r="86" spans="2:6" s="77" customFormat="1" ht="12.95" customHeight="1" x14ac:dyDescent="0.2"/>
    <row r="87" spans="2:6" s="77" customFormat="1" ht="12.95" customHeight="1" x14ac:dyDescent="0.2"/>
    <row r="88" spans="2:6" s="77" customFormat="1" ht="12.95" customHeight="1" x14ac:dyDescent="0.2"/>
    <row r="89" spans="2:6" s="77" customFormat="1" ht="12.95" customHeight="1" x14ac:dyDescent="0.2"/>
    <row r="90" spans="2:6" s="77" customFormat="1" ht="12.95" customHeight="1" x14ac:dyDescent="0.2"/>
    <row r="91" spans="2:6" s="77" customFormat="1" ht="12.95" customHeight="1" x14ac:dyDescent="0.2"/>
    <row r="92" spans="2:6" s="77" customFormat="1" ht="12.95" customHeight="1" x14ac:dyDescent="0.2"/>
    <row r="93" spans="2:6" s="77" customFormat="1" ht="12.95" customHeight="1" x14ac:dyDescent="0.2"/>
    <row r="94" spans="2:6" s="77" customFormat="1" ht="12.95" customHeight="1" x14ac:dyDescent="0.2"/>
    <row r="95" spans="2:6" s="77" customFormat="1" ht="12.95" customHeight="1" x14ac:dyDescent="0.2"/>
    <row r="96" spans="2:6" s="77" customFormat="1" ht="12.95" customHeight="1" x14ac:dyDescent="0.2"/>
    <row r="97" s="77" customFormat="1" ht="12.95" customHeight="1" x14ac:dyDescent="0.2"/>
    <row r="98" s="77" customFormat="1" ht="12.95" customHeight="1" x14ac:dyDescent="0.2"/>
    <row r="99" s="77" customFormat="1" ht="12.95" customHeight="1" x14ac:dyDescent="0.2"/>
    <row r="100" s="77" customFormat="1" ht="12.95" customHeight="1" x14ac:dyDescent="0.2"/>
    <row r="101" s="77" customFormat="1" ht="12.95" customHeight="1" x14ac:dyDescent="0.2"/>
    <row r="102" s="77" customFormat="1" ht="12.95" customHeight="1" x14ac:dyDescent="0.2"/>
    <row r="103" s="77" customFormat="1" ht="12.95" customHeight="1" x14ac:dyDescent="0.2"/>
    <row r="104" s="77" customFormat="1" ht="12.95" customHeight="1" x14ac:dyDescent="0.2"/>
    <row r="105" s="77" customFormat="1" ht="12.95" customHeight="1" x14ac:dyDescent="0.2"/>
    <row r="106" s="77" customFormat="1" ht="12.95" customHeight="1" x14ac:dyDescent="0.2"/>
    <row r="107" s="77" customFormat="1" ht="12.95" customHeight="1" x14ac:dyDescent="0.2"/>
    <row r="108" s="77" customFormat="1" ht="12.95" customHeight="1" x14ac:dyDescent="0.2"/>
    <row r="109" s="77" customFormat="1" ht="12.95" customHeight="1" x14ac:dyDescent="0.2"/>
    <row r="110" s="77" customFormat="1" ht="12.95" customHeight="1" x14ac:dyDescent="0.2"/>
    <row r="111" s="77" customFormat="1" ht="12.95" customHeight="1" x14ac:dyDescent="0.2"/>
    <row r="112" s="77" customFormat="1" ht="12.95" customHeight="1" x14ac:dyDescent="0.2"/>
    <row r="113" s="77" customFormat="1" ht="12.95" customHeight="1" x14ac:dyDescent="0.2"/>
    <row r="114" s="77" customFormat="1" ht="12.95" customHeight="1" x14ac:dyDescent="0.2"/>
    <row r="115" s="77" customFormat="1" ht="12.95" customHeight="1" x14ac:dyDescent="0.2"/>
    <row r="116" s="77" customFormat="1" ht="12.95" customHeight="1" x14ac:dyDescent="0.2"/>
    <row r="117" s="77" customFormat="1" ht="12.95" customHeight="1" x14ac:dyDescent="0.2"/>
    <row r="118" s="77" customFormat="1" ht="12.95" customHeight="1" x14ac:dyDescent="0.2"/>
    <row r="119" s="77" customFormat="1" ht="12.95" customHeight="1" x14ac:dyDescent="0.2"/>
    <row r="120" s="77" customFormat="1" ht="12.95" customHeight="1" x14ac:dyDescent="0.2"/>
    <row r="121" s="77" customFormat="1" ht="12.95" customHeight="1" x14ac:dyDescent="0.2"/>
    <row r="122" s="77" customFormat="1" ht="12.95" customHeight="1" x14ac:dyDescent="0.2"/>
    <row r="123" s="77" customFormat="1" ht="12.95" customHeight="1" x14ac:dyDescent="0.2"/>
    <row r="124" s="77" customFormat="1" ht="12.95" customHeight="1" x14ac:dyDescent="0.2"/>
    <row r="125" s="77" customFormat="1" ht="12.95" customHeight="1" x14ac:dyDescent="0.2"/>
    <row r="126" s="77" customFormat="1" ht="12.95" customHeight="1" x14ac:dyDescent="0.2"/>
    <row r="127" s="77" customFormat="1" ht="12.95" customHeight="1" x14ac:dyDescent="0.2"/>
    <row r="128" s="77" customFormat="1" ht="12.95" customHeight="1" x14ac:dyDescent="0.2"/>
    <row r="129" s="77" customFormat="1" ht="12.95" customHeight="1" x14ac:dyDescent="0.2"/>
    <row r="130" s="77" customFormat="1" ht="12.95" customHeight="1" x14ac:dyDescent="0.2"/>
    <row r="131" s="77" customFormat="1" ht="12.95" customHeight="1" x14ac:dyDescent="0.2"/>
    <row r="132" s="77" customFormat="1" ht="12.95" customHeight="1" x14ac:dyDescent="0.2"/>
    <row r="133" s="77" customFormat="1" ht="12.95" customHeight="1" x14ac:dyDescent="0.2"/>
    <row r="134" s="77" customFormat="1" ht="12.95" customHeight="1" x14ac:dyDescent="0.2"/>
    <row r="135" s="77" customFormat="1" ht="12.95" customHeight="1" x14ac:dyDescent="0.2"/>
    <row r="136" s="77" customFormat="1" ht="12.95" customHeight="1" x14ac:dyDescent="0.2"/>
    <row r="137" s="77" customFormat="1" ht="12.95" customHeight="1" x14ac:dyDescent="0.2"/>
    <row r="138" s="77" customFormat="1" ht="12.95" customHeight="1" x14ac:dyDescent="0.2"/>
    <row r="139" s="77" customFormat="1" ht="12.95" customHeight="1" x14ac:dyDescent="0.2"/>
    <row r="140" s="77" customFormat="1" ht="12.95" customHeight="1" x14ac:dyDescent="0.2"/>
    <row r="141" s="77" customFormat="1" ht="12.95" customHeight="1" x14ac:dyDescent="0.2"/>
    <row r="142" s="77" customFormat="1" ht="12.95" customHeight="1" x14ac:dyDescent="0.2"/>
    <row r="143" s="77" customFormat="1" ht="12.95" customHeight="1" x14ac:dyDescent="0.2"/>
    <row r="144" s="77" customFormat="1" ht="12.95" customHeight="1" x14ac:dyDescent="0.2"/>
    <row r="145" s="77" customFormat="1" ht="12.95" customHeight="1" x14ac:dyDescent="0.2"/>
    <row r="146" s="77" customFormat="1" ht="12.95" customHeight="1" x14ac:dyDescent="0.2"/>
    <row r="147" s="77" customFormat="1" ht="12.95" customHeight="1" x14ac:dyDescent="0.2"/>
    <row r="148" s="77" customFormat="1" ht="12.95" customHeight="1" x14ac:dyDescent="0.2"/>
    <row r="149" s="77" customFormat="1" ht="12.95" customHeight="1" x14ac:dyDescent="0.2"/>
    <row r="150" s="77" customFormat="1" ht="12.95" customHeight="1" x14ac:dyDescent="0.2"/>
    <row r="151" s="77" customFormat="1" ht="12.95" customHeight="1" x14ac:dyDescent="0.2"/>
    <row r="152" s="77" customFormat="1" ht="12.95" customHeight="1" x14ac:dyDescent="0.2"/>
    <row r="153" s="77" customFormat="1" ht="12.95" customHeight="1" x14ac:dyDescent="0.2"/>
    <row r="154" s="77" customFormat="1" ht="12.95" customHeight="1" x14ac:dyDescent="0.2"/>
    <row r="155" s="77" customFormat="1" ht="12.95" customHeight="1" x14ac:dyDescent="0.2"/>
    <row r="156" s="77" customFormat="1" ht="12.95" customHeight="1" x14ac:dyDescent="0.2"/>
    <row r="157" s="77" customFormat="1" ht="12.95" customHeight="1" x14ac:dyDescent="0.2"/>
    <row r="158" s="77" customFormat="1" ht="12.95" customHeight="1" x14ac:dyDescent="0.2"/>
    <row r="159" s="77" customFormat="1" ht="12.95" customHeight="1" x14ac:dyDescent="0.2"/>
    <row r="160" s="77" customFormat="1" ht="12.95" customHeight="1" x14ac:dyDescent="0.2"/>
    <row r="161" s="77" customFormat="1" ht="12.95" customHeight="1" x14ac:dyDescent="0.2"/>
    <row r="162" s="77" customFormat="1" ht="12.95" customHeight="1" x14ac:dyDescent="0.2"/>
    <row r="163" s="77" customFormat="1" ht="12.95" customHeight="1" x14ac:dyDescent="0.2"/>
    <row r="164" s="77" customFormat="1" ht="12.95" customHeight="1" x14ac:dyDescent="0.2"/>
    <row r="165" s="77" customFormat="1" ht="12.95" customHeight="1" x14ac:dyDescent="0.2"/>
    <row r="166" s="77" customFormat="1" ht="12.95" customHeight="1" x14ac:dyDescent="0.2"/>
    <row r="167" s="77" customFormat="1" ht="12.95" customHeight="1" x14ac:dyDescent="0.2"/>
    <row r="168" s="77" customFormat="1" ht="12.95" customHeight="1" x14ac:dyDescent="0.2"/>
    <row r="169" s="77" customFormat="1" ht="12.95" customHeight="1" x14ac:dyDescent="0.2"/>
    <row r="170" s="77" customFormat="1" ht="12.95" customHeight="1" x14ac:dyDescent="0.2"/>
    <row r="171" s="77" customFormat="1" ht="12.95" customHeight="1" x14ac:dyDescent="0.2"/>
    <row r="172" s="77" customFormat="1" ht="12.95" customHeight="1" x14ac:dyDescent="0.2"/>
    <row r="173" s="77" customFormat="1" ht="12.95" customHeight="1" x14ac:dyDescent="0.2"/>
    <row r="174" s="77" customFormat="1" ht="12.95" customHeight="1" x14ac:dyDescent="0.2"/>
    <row r="175" s="77" customFormat="1" ht="12.95" customHeight="1" x14ac:dyDescent="0.2"/>
    <row r="176" s="77" customFormat="1" ht="12.95" customHeight="1" x14ac:dyDescent="0.2"/>
    <row r="177" s="77" customFormat="1" ht="12.95" customHeight="1" x14ac:dyDescent="0.2"/>
    <row r="178" s="77" customFormat="1" ht="12.95" customHeight="1" x14ac:dyDescent="0.2"/>
    <row r="179" s="77" customFormat="1" ht="12.95" customHeight="1" x14ac:dyDescent="0.2"/>
    <row r="180" s="77" customFormat="1" ht="12.95" customHeight="1" x14ac:dyDescent="0.2"/>
    <row r="181" s="77" customFormat="1" ht="12.95" customHeight="1" x14ac:dyDescent="0.2"/>
    <row r="182" s="77" customFormat="1" ht="12.95" customHeight="1" x14ac:dyDescent="0.2"/>
    <row r="183" s="77" customFormat="1" ht="12.95" customHeight="1" x14ac:dyDescent="0.2"/>
    <row r="184" s="77" customFormat="1" ht="12.95" customHeight="1" x14ac:dyDescent="0.2"/>
    <row r="185" s="77" customFormat="1" ht="12.95" customHeight="1" x14ac:dyDescent="0.2"/>
    <row r="186" s="77" customFormat="1" ht="12.95" customHeight="1" x14ac:dyDescent="0.2"/>
    <row r="187" s="77" customFormat="1" ht="12.95" customHeight="1" x14ac:dyDescent="0.2"/>
    <row r="188" s="77" customFormat="1" ht="12.95" customHeight="1" x14ac:dyDescent="0.2"/>
    <row r="189" s="77" customFormat="1" ht="12.95" customHeight="1" x14ac:dyDescent="0.2"/>
    <row r="190" s="77" customFormat="1" ht="12.95" customHeight="1" x14ac:dyDescent="0.2"/>
    <row r="191" s="77" customFormat="1" ht="12.95" customHeight="1" x14ac:dyDescent="0.2"/>
    <row r="192" s="77" customFormat="1" ht="12.95" customHeight="1" x14ac:dyDescent="0.2"/>
    <row r="193" s="77" customFormat="1" ht="12.95" customHeight="1" x14ac:dyDescent="0.2"/>
    <row r="194" s="77" customFormat="1" ht="12.95" customHeight="1" x14ac:dyDescent="0.2"/>
    <row r="195" s="77" customFormat="1" ht="12.95" customHeight="1" x14ac:dyDescent="0.2"/>
    <row r="196" s="77" customFormat="1" ht="12.95" customHeight="1" x14ac:dyDescent="0.2"/>
    <row r="197" s="77" customFormat="1" ht="12.95" customHeight="1" x14ac:dyDescent="0.2"/>
    <row r="198" s="77" customFormat="1" ht="12.95" customHeight="1" x14ac:dyDescent="0.2"/>
    <row r="199" s="77" customFormat="1" ht="12.95" customHeight="1" x14ac:dyDescent="0.2"/>
    <row r="200" s="77" customFormat="1" ht="12.95" customHeight="1" x14ac:dyDescent="0.2"/>
    <row r="201" s="77" customFormat="1" ht="12.95" customHeight="1" x14ac:dyDescent="0.2"/>
    <row r="202" s="77" customFormat="1" ht="12.95" customHeight="1" x14ac:dyDescent="0.2"/>
    <row r="203" s="77" customFormat="1" ht="12.95" customHeight="1" x14ac:dyDescent="0.2"/>
    <row r="204" s="77" customFormat="1" ht="12.95" customHeight="1" x14ac:dyDescent="0.2"/>
    <row r="205" s="77" customFormat="1" ht="12.95" customHeight="1" x14ac:dyDescent="0.2"/>
    <row r="206" s="77" customFormat="1" ht="12.95" customHeight="1" x14ac:dyDescent="0.2"/>
    <row r="207" s="77" customFormat="1" ht="12.95" customHeight="1" x14ac:dyDescent="0.2"/>
    <row r="208" s="77" customFormat="1" ht="12.95" customHeight="1" x14ac:dyDescent="0.2"/>
    <row r="209" s="77" customFormat="1" ht="12.95" customHeight="1" x14ac:dyDescent="0.2"/>
    <row r="210" s="77" customFormat="1" ht="12.95" customHeight="1" x14ac:dyDescent="0.2"/>
    <row r="211" s="77" customFormat="1" ht="12.95" customHeight="1" x14ac:dyDescent="0.2"/>
    <row r="212" s="77" customFormat="1" ht="12.95" customHeight="1" x14ac:dyDescent="0.2"/>
    <row r="213" s="77" customFormat="1" ht="12.95" customHeight="1" x14ac:dyDescent="0.2"/>
    <row r="214" s="77" customFormat="1" ht="12.95" customHeight="1" x14ac:dyDescent="0.2"/>
    <row r="215" s="77" customFormat="1" ht="12.95" customHeight="1" x14ac:dyDescent="0.2"/>
    <row r="216" s="77" customFormat="1" ht="12.95" customHeight="1" x14ac:dyDescent="0.2"/>
    <row r="217" s="77" customFormat="1" ht="12.95" customHeight="1" x14ac:dyDescent="0.2"/>
    <row r="218" s="77" customFormat="1" ht="12.95" customHeight="1" x14ac:dyDescent="0.2"/>
    <row r="219" s="77" customFormat="1" ht="12.95" customHeight="1" x14ac:dyDescent="0.2"/>
    <row r="220" s="77" customFormat="1" ht="12.95" customHeight="1" x14ac:dyDescent="0.2"/>
    <row r="221" s="77" customFormat="1" ht="12.95" customHeight="1" x14ac:dyDescent="0.2"/>
    <row r="222" s="77" customFormat="1" ht="12.95" customHeight="1" x14ac:dyDescent="0.2"/>
    <row r="223" s="77" customFormat="1" ht="12.95" customHeight="1" x14ac:dyDescent="0.2"/>
    <row r="224" s="77" customFormat="1" ht="12.95" customHeight="1" x14ac:dyDescent="0.2"/>
    <row r="225" s="77" customFormat="1" ht="12.95" customHeight="1" x14ac:dyDescent="0.2"/>
    <row r="226" s="77" customFormat="1" ht="12.95" customHeight="1" x14ac:dyDescent="0.2"/>
    <row r="227" s="77" customFormat="1" ht="12.95" customHeight="1" x14ac:dyDescent="0.2"/>
    <row r="228" s="77" customFormat="1" ht="12.95" customHeight="1" x14ac:dyDescent="0.2"/>
    <row r="229" s="77" customFormat="1" ht="12.95" customHeight="1" x14ac:dyDescent="0.2"/>
    <row r="230" s="77" customFormat="1" ht="12.95" customHeight="1" x14ac:dyDescent="0.2"/>
    <row r="231" s="77" customFormat="1" ht="12.95" customHeight="1" x14ac:dyDescent="0.2"/>
    <row r="232" s="77" customFormat="1" ht="12.95" customHeight="1" x14ac:dyDescent="0.2"/>
    <row r="233" s="77" customFormat="1" ht="12.95" customHeight="1" x14ac:dyDescent="0.2"/>
    <row r="234" s="77" customFormat="1" ht="12.95" customHeight="1" x14ac:dyDescent="0.2"/>
    <row r="235" s="77" customFormat="1" ht="12.95" customHeight="1" x14ac:dyDescent="0.2"/>
    <row r="236" s="77" customFormat="1" ht="12.95" customHeight="1" x14ac:dyDescent="0.2"/>
    <row r="237" s="77" customFormat="1" ht="12.95" customHeight="1" x14ac:dyDescent="0.2"/>
    <row r="238" s="77" customFormat="1" ht="12.95" customHeight="1" x14ac:dyDescent="0.2"/>
    <row r="239" s="77" customFormat="1" ht="12.95" customHeight="1" x14ac:dyDescent="0.2"/>
    <row r="240" s="77" customFormat="1" ht="12.95" customHeight="1" x14ac:dyDescent="0.2"/>
    <row r="241" s="77" customFormat="1" ht="12.95" customHeight="1" x14ac:dyDescent="0.2"/>
    <row r="242" s="77" customFormat="1" ht="12.95" customHeight="1" x14ac:dyDescent="0.2"/>
    <row r="243" s="77" customFormat="1" ht="12.95" customHeight="1" x14ac:dyDescent="0.2"/>
    <row r="244" s="77" customFormat="1" ht="12.95" customHeight="1" x14ac:dyDescent="0.2"/>
    <row r="245" s="77" customFormat="1" ht="12.95" customHeight="1" x14ac:dyDescent="0.2"/>
    <row r="246" s="77" customFormat="1" ht="12.95" customHeight="1" x14ac:dyDescent="0.2"/>
    <row r="247" s="77" customFormat="1" ht="12.95" customHeight="1" x14ac:dyDescent="0.2"/>
    <row r="248" s="77" customFormat="1" ht="12.95" customHeight="1" x14ac:dyDescent="0.2"/>
    <row r="249" s="77" customFormat="1" ht="12.95" customHeight="1" x14ac:dyDescent="0.2"/>
    <row r="250" s="77" customFormat="1" ht="12.95" customHeight="1" x14ac:dyDescent="0.2"/>
    <row r="251" s="77" customFormat="1" ht="12.95" customHeight="1" x14ac:dyDescent="0.2"/>
    <row r="252" s="77" customFormat="1" ht="12.95" customHeight="1" x14ac:dyDescent="0.2"/>
    <row r="253" s="77" customFormat="1" ht="12.95" customHeight="1" x14ac:dyDescent="0.2"/>
    <row r="254" s="77" customFormat="1" ht="12.95" customHeight="1" x14ac:dyDescent="0.2"/>
    <row r="255" s="77" customFormat="1" ht="12.95" customHeight="1" x14ac:dyDescent="0.2"/>
    <row r="256" s="77" customFormat="1" ht="12.95" customHeight="1" x14ac:dyDescent="0.2"/>
    <row r="257" s="77" customFormat="1" ht="12.95" customHeight="1" x14ac:dyDescent="0.2"/>
    <row r="258" s="77" customFormat="1" ht="12.95" customHeight="1" x14ac:dyDescent="0.2"/>
    <row r="259" s="77" customFormat="1" ht="12.95" customHeight="1" x14ac:dyDescent="0.2"/>
    <row r="260" s="77" customFormat="1" ht="12.95" customHeight="1" x14ac:dyDescent="0.2"/>
    <row r="261" s="77" customFormat="1" ht="12.95" customHeight="1" x14ac:dyDescent="0.2"/>
    <row r="262" s="77" customFormat="1" ht="12.95" customHeight="1" x14ac:dyDescent="0.2"/>
    <row r="263" s="77" customFormat="1" ht="12.95" customHeight="1" x14ac:dyDescent="0.2"/>
    <row r="264" s="77" customFormat="1" ht="12.95" customHeight="1" x14ac:dyDescent="0.2"/>
    <row r="265" s="77" customFormat="1" ht="12.95" customHeight="1" x14ac:dyDescent="0.2"/>
    <row r="266" s="77" customFormat="1" ht="12.95" customHeight="1" x14ac:dyDescent="0.2"/>
    <row r="267" s="77" customFormat="1" ht="12.95" customHeight="1" x14ac:dyDescent="0.2"/>
    <row r="268" s="77" customFormat="1" ht="12.95" customHeight="1" x14ac:dyDescent="0.2"/>
    <row r="269" s="77" customFormat="1" ht="12.95" customHeight="1" x14ac:dyDescent="0.2"/>
    <row r="270" s="77" customFormat="1" ht="12.95" customHeight="1" x14ac:dyDescent="0.2"/>
    <row r="271" s="77" customFormat="1" ht="12.95" customHeight="1" x14ac:dyDescent="0.2"/>
    <row r="272" s="77" customFormat="1" ht="12.95" customHeight="1" x14ac:dyDescent="0.2"/>
    <row r="273" s="77" customFormat="1" ht="12.95" customHeight="1" x14ac:dyDescent="0.2"/>
    <row r="274" s="77" customFormat="1" ht="12.95" customHeight="1" x14ac:dyDescent="0.2"/>
    <row r="275" s="77" customFormat="1" ht="12.95" customHeight="1" x14ac:dyDescent="0.2"/>
    <row r="276" s="77" customFormat="1" ht="12.95" customHeight="1" x14ac:dyDescent="0.2"/>
    <row r="277" s="77" customFormat="1" ht="12.95" customHeight="1" x14ac:dyDescent="0.2"/>
    <row r="278" s="77" customFormat="1" ht="12.95" customHeight="1" x14ac:dyDescent="0.2"/>
    <row r="279" s="77" customFormat="1" ht="12.95" customHeight="1" x14ac:dyDescent="0.2"/>
    <row r="280" s="77" customFormat="1" ht="12.95" customHeight="1" x14ac:dyDescent="0.2"/>
    <row r="281" s="77" customFormat="1" ht="12.95" customHeight="1" x14ac:dyDescent="0.2"/>
    <row r="282" s="77" customFormat="1" ht="12.95" customHeight="1" x14ac:dyDescent="0.2"/>
    <row r="283" s="77" customFormat="1" ht="12.95" customHeight="1" x14ac:dyDescent="0.2"/>
    <row r="284" s="77" customFormat="1" ht="12.95" customHeight="1" x14ac:dyDescent="0.2"/>
    <row r="285" s="77" customFormat="1" ht="12.95" customHeight="1" x14ac:dyDescent="0.2"/>
    <row r="286" s="77" customFormat="1" ht="12.95" customHeight="1" x14ac:dyDescent="0.2"/>
    <row r="287" s="77" customFormat="1" ht="12.95" customHeight="1" x14ac:dyDescent="0.2"/>
    <row r="288" s="77" customFormat="1" ht="12.95" customHeight="1" x14ac:dyDescent="0.2"/>
    <row r="289" s="77" customFormat="1" ht="12.95" customHeight="1" x14ac:dyDescent="0.2"/>
    <row r="290" s="77" customFormat="1" ht="12.95" customHeight="1" x14ac:dyDescent="0.2"/>
    <row r="291" s="77" customFormat="1" ht="12.95" customHeight="1" x14ac:dyDescent="0.2"/>
    <row r="292" s="77" customFormat="1" ht="12.95" customHeight="1" x14ac:dyDescent="0.2"/>
    <row r="293" s="77" customFormat="1" ht="12.95" customHeight="1" x14ac:dyDescent="0.2"/>
    <row r="294" s="77" customFormat="1" ht="12.95" customHeight="1" x14ac:dyDescent="0.2"/>
    <row r="295" s="77" customFormat="1" ht="12.95" customHeight="1" x14ac:dyDescent="0.2"/>
    <row r="296" s="77" customFormat="1" ht="12.95" customHeight="1" x14ac:dyDescent="0.2"/>
    <row r="297" s="77" customFormat="1" ht="12.95" customHeight="1" x14ac:dyDescent="0.2"/>
    <row r="298" s="77" customFormat="1" ht="12.95" customHeight="1" x14ac:dyDescent="0.2"/>
    <row r="299" s="77" customFormat="1" ht="12.95" customHeight="1" x14ac:dyDescent="0.2"/>
    <row r="300" s="77" customFormat="1" ht="12.95" customHeight="1" x14ac:dyDescent="0.2"/>
    <row r="301" s="77" customFormat="1" ht="12.95" customHeight="1" x14ac:dyDescent="0.2"/>
    <row r="302" s="77" customFormat="1" ht="12.95" customHeight="1" x14ac:dyDescent="0.2"/>
    <row r="303" s="77" customFormat="1" ht="12.95" customHeight="1" x14ac:dyDescent="0.2"/>
    <row r="304" s="77" customFormat="1" ht="12.95" customHeight="1" x14ac:dyDescent="0.2"/>
    <row r="305" s="77" customFormat="1" ht="12.95" customHeight="1" x14ac:dyDescent="0.2"/>
    <row r="306" s="77" customFormat="1" ht="12.95" customHeight="1" x14ac:dyDescent="0.2"/>
    <row r="307" s="77" customFormat="1" ht="12.95" customHeight="1" x14ac:dyDescent="0.2"/>
    <row r="308" s="77" customFormat="1" ht="12.95" customHeight="1" x14ac:dyDescent="0.2"/>
    <row r="309" s="77" customFormat="1" ht="12.95" customHeight="1" x14ac:dyDescent="0.2"/>
    <row r="310" s="77" customFormat="1" ht="12.95" customHeight="1" x14ac:dyDescent="0.2"/>
    <row r="311" s="77" customFormat="1" ht="12.95" customHeight="1" x14ac:dyDescent="0.2"/>
    <row r="312" s="77" customFormat="1" ht="12.95" customHeight="1" x14ac:dyDescent="0.2"/>
    <row r="313" s="77" customFormat="1" ht="12.95" customHeight="1" x14ac:dyDescent="0.2"/>
    <row r="314" s="77" customFormat="1" ht="12.95" customHeight="1" x14ac:dyDescent="0.2"/>
    <row r="315" s="77" customFormat="1" ht="12.95" customHeight="1" x14ac:dyDescent="0.2"/>
    <row r="316" s="77" customFormat="1" ht="12.95" customHeight="1" x14ac:dyDescent="0.2"/>
    <row r="317" s="77" customFormat="1" ht="12.95" customHeight="1" x14ac:dyDescent="0.2"/>
    <row r="318" s="77" customFormat="1" ht="12.95" customHeight="1" x14ac:dyDescent="0.2"/>
    <row r="319" s="77" customFormat="1" ht="12.95" customHeight="1" x14ac:dyDescent="0.2"/>
    <row r="320" s="77" customFormat="1" ht="12.95" customHeight="1" x14ac:dyDescent="0.2"/>
    <row r="321" s="77" customFormat="1" ht="12.95" customHeight="1" x14ac:dyDescent="0.2"/>
    <row r="322" s="77" customFormat="1" ht="12.95" customHeight="1" x14ac:dyDescent="0.2"/>
    <row r="323" s="77" customFormat="1" ht="12.95" customHeight="1" x14ac:dyDescent="0.2"/>
    <row r="324" s="77" customFormat="1" ht="12.95" customHeight="1" x14ac:dyDescent="0.2"/>
    <row r="325" s="77" customFormat="1" ht="12.95" customHeight="1" x14ac:dyDescent="0.2"/>
    <row r="326" s="77" customFormat="1" ht="12.95" customHeight="1" x14ac:dyDescent="0.2"/>
    <row r="327" s="77" customFormat="1" ht="12.95" customHeight="1" x14ac:dyDescent="0.2"/>
    <row r="328" s="77" customFormat="1" ht="12.95" customHeight="1" x14ac:dyDescent="0.2"/>
    <row r="329" s="77" customFormat="1" ht="12.95" customHeight="1" x14ac:dyDescent="0.2"/>
    <row r="330" s="77" customFormat="1" ht="12.95" customHeight="1" x14ac:dyDescent="0.2"/>
    <row r="331" s="77" customFormat="1" ht="12.95" customHeight="1" x14ac:dyDescent="0.2"/>
    <row r="332" s="77" customFormat="1" ht="12.95" customHeight="1" x14ac:dyDescent="0.2"/>
    <row r="333" s="77" customFormat="1" ht="12.95" customHeight="1" x14ac:dyDescent="0.2"/>
    <row r="334" s="77" customFormat="1" ht="12.95" customHeight="1" x14ac:dyDescent="0.2"/>
    <row r="335" s="77" customFormat="1" ht="12.95" customHeight="1" x14ac:dyDescent="0.2"/>
    <row r="336" s="77" customFormat="1" ht="12.95" customHeight="1" x14ac:dyDescent="0.2"/>
    <row r="337" s="77" customFormat="1" ht="12.95" customHeight="1" x14ac:dyDescent="0.2"/>
    <row r="338" s="77" customFormat="1" ht="12.95" customHeight="1" x14ac:dyDescent="0.2"/>
    <row r="339" s="77" customFormat="1" ht="12.95" customHeight="1" x14ac:dyDescent="0.2"/>
    <row r="340" s="77" customFormat="1" ht="12.95" customHeight="1" x14ac:dyDescent="0.2"/>
    <row r="341" s="77" customFormat="1" ht="12.95" customHeight="1" x14ac:dyDescent="0.2"/>
    <row r="342" s="77" customFormat="1" ht="12.95" customHeight="1" x14ac:dyDescent="0.2"/>
    <row r="343" s="77" customFormat="1" ht="12.95" customHeight="1" x14ac:dyDescent="0.2"/>
    <row r="344" s="77" customFormat="1" ht="12.95" customHeight="1" x14ac:dyDescent="0.2"/>
    <row r="345" s="77" customFormat="1" ht="12.95" customHeight="1" x14ac:dyDescent="0.2"/>
    <row r="346" s="77" customFormat="1" ht="12.95" customHeight="1" x14ac:dyDescent="0.2"/>
    <row r="347" s="77" customFormat="1" ht="12.95" customHeight="1" x14ac:dyDescent="0.2"/>
    <row r="348" s="77" customFormat="1" ht="12.95" customHeight="1" x14ac:dyDescent="0.2"/>
    <row r="349" s="77" customFormat="1" ht="12.95" customHeight="1" x14ac:dyDescent="0.2"/>
    <row r="350" s="77" customFormat="1" ht="12.95" customHeight="1" x14ac:dyDescent="0.2"/>
    <row r="351" s="77" customFormat="1" ht="12.95" customHeight="1" x14ac:dyDescent="0.2"/>
    <row r="352" s="77" customFormat="1" ht="12.95" customHeight="1" x14ac:dyDescent="0.2"/>
    <row r="353" s="77" customFormat="1" ht="12.95" customHeight="1" x14ac:dyDescent="0.2"/>
    <row r="354" s="77" customFormat="1" ht="12.95" customHeight="1" x14ac:dyDescent="0.2"/>
    <row r="355" s="77" customFormat="1" ht="12.95" customHeight="1" x14ac:dyDescent="0.2"/>
    <row r="356" s="77" customFormat="1" ht="12.95" customHeight="1" x14ac:dyDescent="0.2"/>
    <row r="357" s="77" customFormat="1" ht="12.95" customHeight="1" x14ac:dyDescent="0.2"/>
    <row r="358" s="77" customFormat="1" ht="12.95" customHeight="1" x14ac:dyDescent="0.2"/>
    <row r="359" s="77" customFormat="1" ht="12.95" customHeight="1" x14ac:dyDescent="0.2"/>
    <row r="360" s="77" customFormat="1" ht="12.95" customHeight="1" x14ac:dyDescent="0.2"/>
    <row r="361" s="77" customFormat="1" ht="12.95" customHeight="1" x14ac:dyDescent="0.2"/>
    <row r="362" s="77" customFormat="1" ht="12.95" customHeight="1" x14ac:dyDescent="0.2"/>
    <row r="363" s="77" customFormat="1" ht="12.95" customHeight="1" x14ac:dyDescent="0.2"/>
    <row r="364" s="77" customFormat="1" ht="12.95" customHeight="1" x14ac:dyDescent="0.2"/>
    <row r="365" s="77" customFormat="1" ht="12.95" customHeight="1" x14ac:dyDescent="0.2"/>
    <row r="366" s="77" customFormat="1" ht="12.95" customHeight="1" x14ac:dyDescent="0.2"/>
    <row r="367" s="77" customFormat="1" ht="12.95" customHeight="1" x14ac:dyDescent="0.2"/>
    <row r="368" s="77" customFormat="1" ht="12.95" customHeight="1" x14ac:dyDescent="0.2"/>
    <row r="369" s="77" customFormat="1" ht="12.95" customHeight="1" x14ac:dyDescent="0.2"/>
    <row r="370" s="77" customFormat="1" ht="12.95" customHeight="1" x14ac:dyDescent="0.2"/>
    <row r="371" s="77" customFormat="1" ht="12.95" customHeight="1" x14ac:dyDescent="0.2"/>
    <row r="372" s="77" customFormat="1" ht="12.95" customHeight="1" x14ac:dyDescent="0.2"/>
    <row r="373" s="77" customFormat="1" ht="12.95" customHeight="1" x14ac:dyDescent="0.2"/>
    <row r="374" s="77" customFormat="1" ht="12.95" customHeight="1" x14ac:dyDescent="0.2"/>
    <row r="375" s="77" customFormat="1" ht="12.95" customHeight="1" x14ac:dyDescent="0.2"/>
    <row r="376" s="77" customFormat="1" ht="12.95" customHeight="1" x14ac:dyDescent="0.2"/>
    <row r="377" s="77" customFormat="1" ht="12.95" customHeight="1" x14ac:dyDescent="0.2"/>
    <row r="378" s="77" customFormat="1" ht="12.95" customHeight="1" x14ac:dyDescent="0.2"/>
    <row r="379" s="77" customFormat="1" ht="12.95" customHeight="1" x14ac:dyDescent="0.2"/>
    <row r="380" s="77" customFormat="1" ht="12.95" customHeight="1" x14ac:dyDescent="0.2"/>
    <row r="381" s="77" customFormat="1" ht="12.95" customHeight="1" x14ac:dyDescent="0.2"/>
    <row r="382" s="77" customFormat="1" ht="12.95" customHeight="1" x14ac:dyDescent="0.2"/>
    <row r="383" s="77" customFormat="1" ht="12.95" customHeight="1" x14ac:dyDescent="0.2"/>
    <row r="384" s="77" customFormat="1" ht="12.95" customHeight="1" x14ac:dyDescent="0.2"/>
    <row r="385" s="77" customFormat="1" ht="12.95" customHeight="1" x14ac:dyDescent="0.2"/>
    <row r="386" s="77" customFormat="1" ht="12.95" customHeight="1" x14ac:dyDescent="0.2"/>
    <row r="387" s="77" customFormat="1" ht="12.95" customHeight="1" x14ac:dyDescent="0.2"/>
    <row r="388" s="77" customFormat="1" ht="12.95" customHeight="1" x14ac:dyDescent="0.2"/>
    <row r="389" s="77" customFormat="1" ht="12.95" customHeight="1" x14ac:dyDescent="0.2"/>
    <row r="390" s="77" customFormat="1" ht="12.95" customHeight="1" x14ac:dyDescent="0.2"/>
    <row r="391" s="77" customFormat="1" ht="12.95" customHeight="1" x14ac:dyDescent="0.2"/>
    <row r="392" s="77" customFormat="1" ht="12.95" customHeight="1" x14ac:dyDescent="0.2"/>
    <row r="393" s="77" customFormat="1" ht="12.95" customHeight="1" x14ac:dyDescent="0.2"/>
    <row r="394" s="77" customFormat="1" ht="12.95" customHeight="1" x14ac:dyDescent="0.2"/>
    <row r="395" s="77" customFormat="1" ht="12.95" customHeight="1" x14ac:dyDescent="0.2"/>
    <row r="396" s="77" customFormat="1" ht="12.95" customHeight="1" x14ac:dyDescent="0.2"/>
    <row r="397" s="77" customFormat="1" ht="12.95" customHeight="1" x14ac:dyDescent="0.2"/>
    <row r="398" s="77" customFormat="1" ht="12.95" customHeight="1" x14ac:dyDescent="0.2"/>
    <row r="399" s="77" customFormat="1" ht="12.95" customHeight="1" x14ac:dyDescent="0.2"/>
    <row r="400" s="77" customFormat="1" ht="12.95" customHeight="1" x14ac:dyDescent="0.2"/>
    <row r="401" s="77" customFormat="1" ht="12.95" customHeight="1" x14ac:dyDescent="0.2"/>
    <row r="402" s="77" customFormat="1" ht="12.95" customHeight="1" x14ac:dyDescent="0.2"/>
    <row r="403" s="77" customFormat="1" ht="12.95" customHeight="1" x14ac:dyDescent="0.2"/>
    <row r="404" s="77" customFormat="1" ht="12.95" customHeight="1" x14ac:dyDescent="0.2"/>
    <row r="405" s="77" customFormat="1" ht="12.95" customHeight="1" x14ac:dyDescent="0.2"/>
    <row r="406" s="77" customFormat="1" ht="12.95" customHeight="1" x14ac:dyDescent="0.2"/>
    <row r="407" s="77" customFormat="1" ht="12.95" customHeight="1" x14ac:dyDescent="0.2"/>
    <row r="408" s="77" customFormat="1" ht="12.95" customHeight="1" x14ac:dyDescent="0.2"/>
    <row r="409" s="77" customFormat="1" ht="12.95" customHeight="1" x14ac:dyDescent="0.2"/>
    <row r="410" s="77" customFormat="1" ht="12.95" customHeight="1" x14ac:dyDescent="0.2"/>
    <row r="411" s="77" customFormat="1" ht="12.95" customHeight="1" x14ac:dyDescent="0.2"/>
    <row r="412" s="77" customFormat="1" ht="12.95" customHeight="1" x14ac:dyDescent="0.2"/>
    <row r="413" s="77" customFormat="1" ht="12.95" customHeight="1" x14ac:dyDescent="0.2"/>
    <row r="414" s="77" customFormat="1" ht="12.95" customHeight="1" x14ac:dyDescent="0.2"/>
    <row r="415" s="77" customFormat="1" ht="12.95" customHeight="1" x14ac:dyDescent="0.2"/>
    <row r="416" s="77" customFormat="1" ht="12.95" customHeight="1" x14ac:dyDescent="0.2"/>
    <row r="417" s="77" customFormat="1" ht="12.95" customHeight="1" x14ac:dyDescent="0.2"/>
    <row r="418" s="77" customFormat="1" ht="12.95" customHeight="1" x14ac:dyDescent="0.2"/>
    <row r="419" s="77" customFormat="1" ht="12.95" customHeight="1" x14ac:dyDescent="0.2"/>
    <row r="420" s="77" customFormat="1" ht="12.95" customHeight="1" x14ac:dyDescent="0.2"/>
    <row r="421" s="77" customFormat="1" ht="12.95" customHeight="1" x14ac:dyDescent="0.2"/>
    <row r="422" s="77" customFormat="1" ht="12.95" customHeight="1" x14ac:dyDescent="0.2"/>
    <row r="423" s="77" customFormat="1" ht="12.95" customHeight="1" x14ac:dyDescent="0.2"/>
    <row r="424" s="77" customFormat="1" ht="12.95" customHeight="1" x14ac:dyDescent="0.2"/>
    <row r="425" s="77" customFormat="1" ht="12.95" customHeight="1" x14ac:dyDescent="0.2"/>
    <row r="426" s="77" customFormat="1" ht="12.95" customHeight="1" x14ac:dyDescent="0.2"/>
    <row r="427" s="77" customFormat="1" ht="12.95" customHeight="1" x14ac:dyDescent="0.2"/>
    <row r="428" s="77" customFormat="1" ht="12.95" customHeight="1" x14ac:dyDescent="0.2"/>
    <row r="429" s="77" customFormat="1" ht="12.95" customHeight="1" x14ac:dyDescent="0.2"/>
    <row r="430" s="77" customFormat="1" ht="12.95" customHeight="1" x14ac:dyDescent="0.2"/>
    <row r="431" s="77" customFormat="1" ht="12.95" customHeight="1" x14ac:dyDescent="0.2"/>
    <row r="432" s="77" customFormat="1" ht="12.95" customHeight="1" x14ac:dyDescent="0.2"/>
    <row r="433" s="77" customFormat="1" ht="12.95" customHeight="1" x14ac:dyDescent="0.2"/>
    <row r="434" s="77" customFormat="1" ht="12.95" customHeight="1" x14ac:dyDescent="0.2"/>
    <row r="435" s="77" customFormat="1" ht="12.95" customHeight="1" x14ac:dyDescent="0.2"/>
    <row r="436" s="77" customFormat="1" ht="12.95" customHeight="1" x14ac:dyDescent="0.2"/>
    <row r="437" s="77" customFormat="1" ht="12.95" customHeight="1" x14ac:dyDescent="0.2"/>
    <row r="438" s="77" customFormat="1" ht="12.95" customHeight="1" x14ac:dyDescent="0.2"/>
    <row r="439" s="77" customFormat="1" ht="12.95" customHeight="1" x14ac:dyDescent="0.2"/>
    <row r="440" s="77" customFormat="1" ht="12.95" customHeight="1" x14ac:dyDescent="0.2"/>
    <row r="441" s="77" customFormat="1" ht="12.95" customHeight="1" x14ac:dyDescent="0.2"/>
    <row r="442" s="77" customFormat="1" ht="12.95" customHeight="1" x14ac:dyDescent="0.2"/>
    <row r="443" s="77" customFormat="1" ht="12.95" customHeight="1" x14ac:dyDescent="0.2"/>
    <row r="444" s="77" customFormat="1" ht="12.95" customHeight="1" x14ac:dyDescent="0.2"/>
    <row r="445" s="77" customFormat="1" ht="12.95" customHeight="1" x14ac:dyDescent="0.2"/>
    <row r="446" s="77" customFormat="1" ht="12.95" customHeight="1" x14ac:dyDescent="0.2"/>
    <row r="447" s="77" customFormat="1" ht="12.95" customHeight="1" x14ac:dyDescent="0.2"/>
    <row r="448" s="77" customFormat="1" ht="12.95" customHeight="1" x14ac:dyDescent="0.2"/>
    <row r="449" s="77" customFormat="1" ht="12.95" customHeight="1" x14ac:dyDescent="0.2"/>
    <row r="450" s="77" customFormat="1" ht="12.95" customHeight="1" x14ac:dyDescent="0.2"/>
    <row r="451" s="77" customFormat="1" ht="12.95" customHeight="1" x14ac:dyDescent="0.2"/>
    <row r="452" s="77" customFormat="1" ht="12.95" customHeight="1" x14ac:dyDescent="0.2"/>
    <row r="453" s="77" customFormat="1" ht="12.95" customHeight="1" x14ac:dyDescent="0.2"/>
    <row r="454" s="77" customFormat="1" ht="12.95" customHeight="1" x14ac:dyDescent="0.2"/>
    <row r="455" s="77" customFormat="1" ht="12.95" customHeight="1" x14ac:dyDescent="0.2"/>
    <row r="456" s="77" customFormat="1" ht="12.95" customHeight="1" x14ac:dyDescent="0.2"/>
    <row r="457" s="77" customFormat="1" ht="12.95" customHeight="1" x14ac:dyDescent="0.2"/>
    <row r="458" s="77" customFormat="1" ht="12.95" customHeight="1" x14ac:dyDescent="0.2"/>
    <row r="459" s="77" customFormat="1" ht="12.95" customHeight="1" x14ac:dyDescent="0.2"/>
    <row r="460" s="77" customFormat="1" ht="12.95" customHeight="1" x14ac:dyDescent="0.2"/>
    <row r="461" s="77" customFormat="1" ht="12.95" customHeight="1" x14ac:dyDescent="0.2"/>
    <row r="462" s="77" customFormat="1" ht="12.95" customHeight="1" x14ac:dyDescent="0.2"/>
    <row r="463" s="77" customFormat="1" ht="12.95" customHeight="1" x14ac:dyDescent="0.2"/>
    <row r="464" s="77" customFormat="1" ht="12.95" customHeight="1" x14ac:dyDescent="0.2"/>
    <row r="465" s="77" customFormat="1" ht="12.95" customHeight="1" x14ac:dyDescent="0.2"/>
    <row r="466" s="77" customFormat="1" ht="12.95" customHeight="1" x14ac:dyDescent="0.2"/>
    <row r="467" s="77" customFormat="1" ht="12.95" customHeight="1" x14ac:dyDescent="0.2"/>
    <row r="468" s="77" customFormat="1" ht="12.95" customHeight="1" x14ac:dyDescent="0.2"/>
    <row r="469" s="77" customFormat="1" ht="12.95" customHeight="1" x14ac:dyDescent="0.2"/>
    <row r="470" s="77" customFormat="1" ht="12.95" customHeight="1" x14ac:dyDescent="0.2"/>
    <row r="471" s="77" customFormat="1" ht="12.95" customHeight="1" x14ac:dyDescent="0.2"/>
    <row r="472" s="77" customFormat="1" ht="12.95" customHeight="1" x14ac:dyDescent="0.2"/>
    <row r="473" s="77" customFormat="1" ht="12.95" customHeight="1" x14ac:dyDescent="0.2"/>
    <row r="474" s="77" customFormat="1" ht="12.95" customHeight="1" x14ac:dyDescent="0.2"/>
    <row r="475" s="77" customFormat="1" ht="12.95" customHeight="1" x14ac:dyDescent="0.2"/>
    <row r="476" s="77" customFormat="1" ht="12.95" customHeight="1" x14ac:dyDescent="0.2"/>
    <row r="477" s="77" customFormat="1" ht="12.95" customHeight="1" x14ac:dyDescent="0.2"/>
    <row r="478" s="77" customFormat="1" ht="12.95" customHeight="1" x14ac:dyDescent="0.2"/>
    <row r="479" s="77" customFormat="1" ht="12.95" customHeight="1" x14ac:dyDescent="0.2"/>
    <row r="480" s="77" customFormat="1" ht="12.95" customHeight="1" x14ac:dyDescent="0.2"/>
    <row r="481" s="77" customFormat="1" ht="12.95" customHeight="1" x14ac:dyDescent="0.2"/>
    <row r="482" s="77" customFormat="1" ht="12.95" customHeight="1" x14ac:dyDescent="0.2"/>
    <row r="483" s="77" customFormat="1" ht="12.95" customHeight="1" x14ac:dyDescent="0.2"/>
    <row r="484" s="77" customFormat="1" ht="12.95" customHeight="1" x14ac:dyDescent="0.2"/>
    <row r="485" s="77" customFormat="1" ht="12.95" customHeight="1" x14ac:dyDescent="0.2"/>
    <row r="486" s="77" customFormat="1" ht="12.95" customHeight="1" x14ac:dyDescent="0.2"/>
    <row r="487" s="77" customFormat="1" ht="12.95" customHeight="1" x14ac:dyDescent="0.2"/>
    <row r="488" s="77" customFormat="1" ht="12.95" customHeight="1" x14ac:dyDescent="0.2"/>
    <row r="489" s="77" customFormat="1" ht="12.95" customHeight="1" x14ac:dyDescent="0.2"/>
    <row r="490" s="77" customFormat="1" ht="12.95" customHeight="1" x14ac:dyDescent="0.2"/>
    <row r="491" s="77" customFormat="1" ht="12.95" customHeight="1" x14ac:dyDescent="0.2"/>
    <row r="492" s="77" customFormat="1" ht="12.95" customHeight="1" x14ac:dyDescent="0.2"/>
    <row r="493" s="77" customFormat="1" ht="12.95" customHeight="1" x14ac:dyDescent="0.2"/>
    <row r="494" s="77" customFormat="1" ht="12.95" customHeight="1" x14ac:dyDescent="0.2"/>
    <row r="495" s="77" customFormat="1" ht="12.95" customHeight="1" x14ac:dyDescent="0.2"/>
    <row r="496" s="77" customFormat="1" ht="12.95" customHeight="1" x14ac:dyDescent="0.2"/>
    <row r="497" s="77" customFormat="1" ht="12.95" customHeight="1" x14ac:dyDescent="0.2"/>
    <row r="498" s="77" customFormat="1" ht="12.95" customHeight="1" x14ac:dyDescent="0.2"/>
    <row r="499" s="77" customFormat="1" ht="12.95" customHeight="1" x14ac:dyDescent="0.2"/>
    <row r="500" s="77" customFormat="1" ht="12.95" customHeight="1" x14ac:dyDescent="0.2"/>
    <row r="501" s="77" customFormat="1" ht="12.95" customHeight="1" x14ac:dyDescent="0.2"/>
    <row r="502" s="77" customFormat="1" ht="12.95" customHeight="1" x14ac:dyDescent="0.2"/>
    <row r="503" s="77" customFormat="1" ht="12.95" customHeight="1" x14ac:dyDescent="0.2"/>
    <row r="504" s="77" customFormat="1" ht="12.95" customHeight="1" x14ac:dyDescent="0.2"/>
    <row r="505" s="77" customFormat="1" ht="12.95" customHeight="1" x14ac:dyDescent="0.2"/>
    <row r="506" s="77" customFormat="1" ht="12.95" customHeight="1" x14ac:dyDescent="0.2"/>
    <row r="507" s="77" customFormat="1" ht="12.95" customHeight="1" x14ac:dyDescent="0.2"/>
    <row r="508" s="77" customFormat="1" ht="12.95" customHeight="1" x14ac:dyDescent="0.2"/>
    <row r="509" s="77" customFormat="1" ht="12.95" customHeight="1" x14ac:dyDescent="0.2"/>
    <row r="510" s="77" customFormat="1" ht="12.95" customHeight="1" x14ac:dyDescent="0.2"/>
    <row r="511" s="77" customFormat="1" ht="12.95" customHeight="1" x14ac:dyDescent="0.2"/>
    <row r="512" s="77" customFormat="1" ht="12.95" customHeight="1" x14ac:dyDescent="0.2"/>
    <row r="513" s="77" customFormat="1" ht="12.95" customHeight="1" x14ac:dyDescent="0.2"/>
    <row r="514" s="77" customFormat="1" ht="12.95" customHeight="1" x14ac:dyDescent="0.2"/>
    <row r="515" s="77" customFormat="1" ht="12.95" customHeight="1" x14ac:dyDescent="0.2"/>
    <row r="516" s="77" customFormat="1" ht="12.95" customHeight="1" x14ac:dyDescent="0.2"/>
    <row r="517" s="77" customFormat="1" ht="12.95" customHeight="1" x14ac:dyDescent="0.2"/>
    <row r="518" s="77" customFormat="1" ht="12.95" customHeight="1" x14ac:dyDescent="0.2"/>
    <row r="519" s="77" customFormat="1" ht="12.95" customHeight="1" x14ac:dyDescent="0.2"/>
    <row r="520" s="77" customFormat="1" ht="12.95" customHeight="1" x14ac:dyDescent="0.2"/>
    <row r="521" s="77" customFormat="1" ht="12.95" customHeight="1" x14ac:dyDescent="0.2"/>
    <row r="522" s="77" customFormat="1" ht="12.95" customHeight="1" x14ac:dyDescent="0.2"/>
    <row r="523" s="77" customFormat="1" ht="12.95" customHeight="1" x14ac:dyDescent="0.2"/>
    <row r="524" s="77" customFormat="1" ht="12.95" customHeight="1" x14ac:dyDescent="0.2"/>
    <row r="525" s="77" customFormat="1" ht="12.95" customHeight="1" x14ac:dyDescent="0.2"/>
    <row r="526" s="77" customFormat="1" ht="12.95" customHeight="1" x14ac:dyDescent="0.2"/>
    <row r="527" s="77" customFormat="1" ht="12.95" customHeight="1" x14ac:dyDescent="0.2"/>
    <row r="528" s="77" customFormat="1" ht="12.95" customHeight="1" x14ac:dyDescent="0.2"/>
    <row r="529" s="77" customFormat="1" ht="12.95" customHeight="1" x14ac:dyDescent="0.2"/>
    <row r="530" s="77" customFormat="1" ht="12.95" customHeight="1" x14ac:dyDescent="0.2"/>
    <row r="531" s="77" customFormat="1" ht="12.95" customHeight="1" x14ac:dyDescent="0.2"/>
    <row r="532" s="77" customFormat="1" ht="12.95" customHeight="1" x14ac:dyDescent="0.2"/>
    <row r="533" s="77" customFormat="1" ht="12.95" customHeight="1" x14ac:dyDescent="0.2"/>
    <row r="534" s="77" customFormat="1" ht="12.95" customHeight="1" x14ac:dyDescent="0.2"/>
    <row r="535" s="77" customFormat="1" ht="12.95" customHeight="1" x14ac:dyDescent="0.2"/>
    <row r="536" s="77" customFormat="1" ht="12.95" customHeight="1" x14ac:dyDescent="0.2"/>
    <row r="537" s="77" customFormat="1" ht="12.95" customHeight="1" x14ac:dyDescent="0.2"/>
    <row r="538" s="77" customFormat="1" ht="12.95" customHeight="1" x14ac:dyDescent="0.2"/>
    <row r="539" s="77" customFormat="1" ht="12.95" customHeight="1" x14ac:dyDescent="0.2"/>
    <row r="540" s="77" customFormat="1" ht="12.95" customHeight="1" x14ac:dyDescent="0.2"/>
    <row r="541" s="77" customFormat="1" ht="12.95" customHeight="1" x14ac:dyDescent="0.2"/>
    <row r="542" s="77" customFormat="1" ht="12.95" customHeight="1" x14ac:dyDescent="0.2"/>
    <row r="543" s="77" customFormat="1" ht="12.95" customHeight="1" x14ac:dyDescent="0.2"/>
    <row r="544" s="77" customFormat="1" ht="12.95" customHeight="1" x14ac:dyDescent="0.2"/>
    <row r="545" s="77" customFormat="1" ht="12.95" customHeight="1" x14ac:dyDescent="0.2"/>
    <row r="546" s="77" customFormat="1" ht="12.95" customHeight="1" x14ac:dyDescent="0.2"/>
    <row r="547" s="77" customFormat="1" ht="12.95" customHeight="1" x14ac:dyDescent="0.2"/>
    <row r="548" s="77" customFormat="1" ht="12.95" customHeight="1" x14ac:dyDescent="0.2"/>
    <row r="549" s="77" customFormat="1" ht="12.95" customHeight="1" x14ac:dyDescent="0.2"/>
    <row r="550" s="77" customFormat="1" ht="12.95" customHeight="1" x14ac:dyDescent="0.2"/>
    <row r="551" s="77" customFormat="1" ht="12.95" customHeight="1" x14ac:dyDescent="0.2"/>
    <row r="552" s="77" customFormat="1" ht="12.95" customHeight="1" x14ac:dyDescent="0.2"/>
    <row r="553" s="77" customFormat="1" ht="12.95" customHeight="1" x14ac:dyDescent="0.2"/>
    <row r="554" s="77" customFormat="1" ht="12.95" customHeight="1" x14ac:dyDescent="0.2"/>
    <row r="555" s="77" customFormat="1" ht="12.95" customHeight="1" x14ac:dyDescent="0.2"/>
    <row r="556" s="77" customFormat="1" ht="12.95" customHeight="1" x14ac:dyDescent="0.2"/>
    <row r="557" s="77" customFormat="1" ht="12.95" customHeight="1" x14ac:dyDescent="0.2"/>
    <row r="558" s="77" customFormat="1" ht="12.95" customHeight="1" x14ac:dyDescent="0.2"/>
    <row r="559" s="77" customFormat="1" ht="12.95" customHeight="1" x14ac:dyDescent="0.2"/>
    <row r="560" s="77" customFormat="1" ht="12.95" customHeight="1" x14ac:dyDescent="0.2"/>
    <row r="561" s="77" customFormat="1" ht="12.95" customHeight="1" x14ac:dyDescent="0.2"/>
    <row r="562" s="77" customFormat="1" ht="12.95" customHeight="1" x14ac:dyDescent="0.2"/>
    <row r="563" s="77" customFormat="1" ht="12.95" customHeight="1" x14ac:dyDescent="0.2"/>
    <row r="564" s="77" customFormat="1" ht="12.95" customHeight="1" x14ac:dyDescent="0.2"/>
    <row r="565" s="77" customFormat="1" ht="12.95" customHeight="1" x14ac:dyDescent="0.2"/>
    <row r="566" s="77" customFormat="1" ht="12.95" customHeight="1" x14ac:dyDescent="0.2"/>
    <row r="567" s="77" customFormat="1" ht="12.95" customHeight="1" x14ac:dyDescent="0.2"/>
    <row r="568" s="77" customFormat="1" ht="12.95" customHeight="1" x14ac:dyDescent="0.2"/>
    <row r="569" s="77" customFormat="1" ht="12.95" customHeight="1" x14ac:dyDescent="0.2"/>
    <row r="570" s="77" customFormat="1" ht="12.95" customHeight="1" x14ac:dyDescent="0.2"/>
    <row r="571" s="77" customFormat="1" ht="12.95" customHeight="1" x14ac:dyDescent="0.2"/>
    <row r="572" s="77" customFormat="1" ht="12.95" customHeight="1" x14ac:dyDescent="0.2"/>
    <row r="573" s="77" customFormat="1" ht="12.95" customHeight="1" x14ac:dyDescent="0.2"/>
    <row r="574" s="77" customFormat="1" ht="12.95" customHeight="1" x14ac:dyDescent="0.2"/>
    <row r="575" s="77" customFormat="1" ht="12.95" customHeight="1" x14ac:dyDescent="0.2"/>
    <row r="576" s="77" customFormat="1" ht="12.95" customHeight="1" x14ac:dyDescent="0.2"/>
    <row r="577" s="77" customFormat="1" ht="12.95" customHeight="1" x14ac:dyDescent="0.2"/>
    <row r="578" s="77" customFormat="1" ht="12.95" customHeight="1" x14ac:dyDescent="0.2"/>
    <row r="579" s="77" customFormat="1" ht="12.95" customHeight="1" x14ac:dyDescent="0.2"/>
    <row r="580" s="77" customFormat="1" ht="12.95" customHeight="1" x14ac:dyDescent="0.2"/>
    <row r="581" s="77" customFormat="1" ht="12.95" customHeight="1" x14ac:dyDescent="0.2"/>
    <row r="582" s="77" customFormat="1" ht="12.95" customHeight="1" x14ac:dyDescent="0.2"/>
    <row r="583" s="77" customFormat="1" ht="12.95" customHeight="1" x14ac:dyDescent="0.2"/>
    <row r="584" s="77" customFormat="1" ht="12.95" customHeight="1" x14ac:dyDescent="0.2"/>
    <row r="585" s="77" customFormat="1" ht="12.95" customHeight="1" x14ac:dyDescent="0.2"/>
    <row r="586" s="77" customFormat="1" ht="12.95" customHeight="1" x14ac:dyDescent="0.2"/>
    <row r="587" s="77" customFormat="1" ht="12.95" customHeight="1" x14ac:dyDescent="0.2"/>
    <row r="588" s="77" customFormat="1" ht="12.95" customHeight="1" x14ac:dyDescent="0.2"/>
    <row r="589" s="77" customFormat="1" ht="12.95" customHeight="1" x14ac:dyDescent="0.2"/>
    <row r="590" s="77" customFormat="1" ht="12.95" customHeight="1" x14ac:dyDescent="0.2"/>
    <row r="591" s="77" customFormat="1" ht="12.95" customHeight="1" x14ac:dyDescent="0.2"/>
    <row r="592" s="77" customFormat="1" ht="12.95" customHeight="1" x14ac:dyDescent="0.2"/>
    <row r="593" s="77" customFormat="1" ht="12.95" customHeight="1" x14ac:dyDescent="0.2"/>
    <row r="594" s="77" customFormat="1" ht="12.95" customHeight="1" x14ac:dyDescent="0.2"/>
    <row r="595" s="77" customFormat="1" ht="12.95" customHeight="1" x14ac:dyDescent="0.2"/>
    <row r="596" s="77" customFormat="1" ht="12.95" customHeight="1" x14ac:dyDescent="0.2"/>
    <row r="597" s="77" customFormat="1" ht="12.95" customHeight="1" x14ac:dyDescent="0.2"/>
    <row r="598" s="77" customFormat="1" ht="12.95" customHeight="1" x14ac:dyDescent="0.2"/>
    <row r="599" s="77" customFormat="1" ht="12.95" customHeight="1" x14ac:dyDescent="0.2"/>
    <row r="600" s="77" customFormat="1" ht="12.95" customHeight="1" x14ac:dyDescent="0.2"/>
    <row r="601" s="77" customFormat="1" ht="12.95" customHeight="1" x14ac:dyDescent="0.2"/>
    <row r="602" s="77" customFormat="1" ht="12.95" customHeight="1" x14ac:dyDescent="0.2"/>
    <row r="603" s="77" customFormat="1" ht="12.95" customHeight="1" x14ac:dyDescent="0.2"/>
    <row r="604" s="77" customFormat="1" ht="12.95" customHeight="1" x14ac:dyDescent="0.2"/>
    <row r="605" s="77" customFormat="1" ht="12.95" customHeight="1" x14ac:dyDescent="0.2"/>
    <row r="606" s="77" customFormat="1" ht="12.95" customHeight="1" x14ac:dyDescent="0.2"/>
    <row r="607" s="77" customFormat="1" ht="12.95" customHeight="1" x14ac:dyDescent="0.2"/>
    <row r="608" s="77" customFormat="1" ht="12.95" customHeight="1" x14ac:dyDescent="0.2"/>
    <row r="609" s="77" customFormat="1" ht="12.95" customHeight="1" x14ac:dyDescent="0.2"/>
    <row r="610" s="77" customFormat="1" ht="12.95" customHeight="1" x14ac:dyDescent="0.2"/>
    <row r="611" s="77" customFormat="1" ht="12.95" customHeight="1" x14ac:dyDescent="0.2"/>
    <row r="612" s="77" customFormat="1" ht="12.95" customHeight="1" x14ac:dyDescent="0.2"/>
    <row r="613" s="77" customFormat="1" ht="12.95" customHeight="1" x14ac:dyDescent="0.2"/>
    <row r="614" s="77" customFormat="1" ht="12.95" customHeight="1" x14ac:dyDescent="0.2"/>
    <row r="615" s="77" customFormat="1" ht="12.95" customHeight="1" x14ac:dyDescent="0.2"/>
    <row r="616" s="77" customFormat="1" ht="12.95" customHeight="1" x14ac:dyDescent="0.2"/>
    <row r="617" s="77" customFormat="1" ht="12.95" customHeight="1" x14ac:dyDescent="0.2"/>
    <row r="618" s="77" customFormat="1" ht="12.95" customHeight="1" x14ac:dyDescent="0.2"/>
    <row r="619" s="77" customFormat="1" ht="12.95" customHeight="1" x14ac:dyDescent="0.2"/>
    <row r="620" s="77" customFormat="1" ht="12.95" customHeight="1" x14ac:dyDescent="0.2"/>
    <row r="621" s="77" customFormat="1" ht="12.95" customHeight="1" x14ac:dyDescent="0.2"/>
    <row r="622" s="77" customFormat="1" ht="12.95" customHeight="1" x14ac:dyDescent="0.2"/>
    <row r="623" s="77" customFormat="1" ht="12.95" customHeight="1" x14ac:dyDescent="0.2"/>
    <row r="624" s="77" customFormat="1" ht="12.95" customHeight="1" x14ac:dyDescent="0.2"/>
    <row r="625" s="77" customFormat="1" ht="12.95" customHeight="1" x14ac:dyDescent="0.2"/>
    <row r="626" s="77" customFormat="1" ht="12.95" customHeight="1" x14ac:dyDescent="0.2"/>
    <row r="627" s="77" customFormat="1" ht="12.95" customHeight="1" x14ac:dyDescent="0.2"/>
    <row r="628" s="77" customFormat="1" ht="12.95" customHeight="1" x14ac:dyDescent="0.2"/>
    <row r="629" s="77" customFormat="1" ht="12.95" customHeight="1" x14ac:dyDescent="0.2"/>
    <row r="630" s="77" customFormat="1" ht="12.95" customHeight="1" x14ac:dyDescent="0.2"/>
    <row r="631" s="77" customFormat="1" ht="12.95" customHeight="1" x14ac:dyDescent="0.2"/>
    <row r="632" s="77" customFormat="1" ht="12.95" customHeight="1" x14ac:dyDescent="0.2"/>
    <row r="633" s="77" customFormat="1" ht="12.95" customHeight="1" x14ac:dyDescent="0.2"/>
    <row r="634" s="77" customFormat="1" ht="12.95" customHeight="1" x14ac:dyDescent="0.2"/>
    <row r="635" s="77" customFormat="1" ht="12.95" customHeight="1" x14ac:dyDescent="0.2"/>
    <row r="636" s="77" customFormat="1" ht="12.95" customHeight="1" x14ac:dyDescent="0.2"/>
    <row r="637" s="77" customFormat="1" ht="12.95" customHeight="1" x14ac:dyDescent="0.2"/>
    <row r="638" s="77" customFormat="1" ht="12.95" customHeight="1" x14ac:dyDescent="0.2"/>
    <row r="639" s="77" customFormat="1" ht="12.95" customHeight="1" x14ac:dyDescent="0.2"/>
    <row r="640" s="77" customFormat="1" ht="12.95" customHeight="1" x14ac:dyDescent="0.2"/>
    <row r="641" s="77" customFormat="1" ht="12.95" customHeight="1" x14ac:dyDescent="0.2"/>
    <row r="642" s="77" customFormat="1" ht="12.95" customHeight="1" x14ac:dyDescent="0.2"/>
    <row r="643" s="77" customFormat="1" ht="12.95" customHeight="1" x14ac:dyDescent="0.2"/>
    <row r="644" s="77" customFormat="1" ht="12.95" customHeight="1" x14ac:dyDescent="0.2"/>
    <row r="645" s="77" customFormat="1" ht="12.95" customHeight="1" x14ac:dyDescent="0.2"/>
    <row r="646" s="77" customFormat="1" ht="12.95" customHeight="1" x14ac:dyDescent="0.2"/>
    <row r="647" s="77" customFormat="1" ht="12.95" customHeight="1" x14ac:dyDescent="0.2"/>
    <row r="648" s="77" customFormat="1" ht="12.95" customHeight="1" x14ac:dyDescent="0.2"/>
    <row r="649" s="77" customFormat="1" ht="12.95" customHeight="1" x14ac:dyDescent="0.2"/>
    <row r="650" s="77" customFormat="1" ht="12.95" customHeight="1" x14ac:dyDescent="0.2"/>
    <row r="651" s="77" customFormat="1" ht="12.95" customHeight="1" x14ac:dyDescent="0.2"/>
    <row r="652" s="77" customFormat="1" ht="12.95" customHeight="1" x14ac:dyDescent="0.2"/>
    <row r="653" s="77" customFormat="1" ht="12.95" customHeight="1" x14ac:dyDescent="0.2"/>
    <row r="654" s="77" customFormat="1" ht="12.95" customHeight="1" x14ac:dyDescent="0.2"/>
    <row r="655" s="77" customFormat="1" ht="12.95" customHeight="1" x14ac:dyDescent="0.2"/>
    <row r="656" s="77" customFormat="1" ht="12.95" customHeight="1" x14ac:dyDescent="0.2"/>
    <row r="657" s="77" customFormat="1" ht="12.95" customHeight="1" x14ac:dyDescent="0.2"/>
    <row r="658" s="77" customFormat="1" ht="12.95" customHeight="1" x14ac:dyDescent="0.2"/>
    <row r="659" s="77" customFormat="1" ht="12.95" customHeight="1" x14ac:dyDescent="0.2"/>
    <row r="660" s="77" customFormat="1" ht="12.95" customHeight="1" x14ac:dyDescent="0.2"/>
    <row r="661" s="77" customFormat="1" ht="12.95" customHeight="1" x14ac:dyDescent="0.2"/>
    <row r="662" s="77" customFormat="1" ht="12.95" customHeight="1" x14ac:dyDescent="0.2"/>
    <row r="663" s="77" customFormat="1" ht="12.95" customHeight="1" x14ac:dyDescent="0.2"/>
    <row r="664" s="77" customFormat="1" ht="12.95" customHeight="1" x14ac:dyDescent="0.2"/>
    <row r="665" s="77" customFormat="1" ht="12.95" customHeight="1" x14ac:dyDescent="0.2"/>
    <row r="666" s="77" customFormat="1" ht="12.95" customHeight="1" x14ac:dyDescent="0.2"/>
    <row r="667" s="77" customFormat="1" ht="12.95" customHeight="1" x14ac:dyDescent="0.2"/>
    <row r="668" s="77" customFormat="1" ht="12.95" customHeight="1" x14ac:dyDescent="0.2"/>
    <row r="669" s="77" customFormat="1" ht="12.95" customHeight="1" x14ac:dyDescent="0.2"/>
    <row r="670" s="77" customFormat="1" ht="12.95" customHeight="1" x14ac:dyDescent="0.2"/>
    <row r="671" s="77" customFormat="1" ht="12.95" customHeight="1" x14ac:dyDescent="0.2"/>
    <row r="672" s="77" customFormat="1" ht="12.95" customHeight="1" x14ac:dyDescent="0.2"/>
    <row r="673" s="77" customFormat="1" ht="12.95" customHeight="1" x14ac:dyDescent="0.2"/>
    <row r="674" s="77" customFormat="1" ht="12.95" customHeight="1" x14ac:dyDescent="0.2"/>
    <row r="675" s="77" customFormat="1" ht="12.95" customHeight="1" x14ac:dyDescent="0.2"/>
    <row r="676" s="77" customFormat="1" ht="12.95" customHeight="1" x14ac:dyDescent="0.2"/>
    <row r="677" s="77" customFormat="1" ht="12.95" customHeight="1" x14ac:dyDescent="0.2"/>
    <row r="678" s="77" customFormat="1" ht="12.95" customHeight="1" x14ac:dyDescent="0.2"/>
    <row r="679" s="77" customFormat="1" ht="12.95" customHeight="1" x14ac:dyDescent="0.2"/>
    <row r="680" s="77" customFormat="1" ht="12.95" customHeight="1" x14ac:dyDescent="0.2"/>
    <row r="681" s="77" customFormat="1" ht="12.95" customHeight="1" x14ac:dyDescent="0.2"/>
    <row r="682" s="77" customFormat="1" ht="12.95" customHeight="1" x14ac:dyDescent="0.2"/>
    <row r="683" s="77" customFormat="1" ht="12.95" customHeight="1" x14ac:dyDescent="0.2"/>
    <row r="684" s="77" customFormat="1" ht="12.95" customHeight="1" x14ac:dyDescent="0.2"/>
    <row r="685" s="77" customFormat="1" ht="12.95" customHeight="1" x14ac:dyDescent="0.2"/>
    <row r="686" s="77" customFormat="1" ht="12.95" customHeight="1" x14ac:dyDescent="0.2"/>
    <row r="687" s="77" customFormat="1" ht="12.95" customHeight="1" x14ac:dyDescent="0.2"/>
    <row r="688" s="77" customFormat="1" ht="12.95" customHeight="1" x14ac:dyDescent="0.2"/>
    <row r="689" s="77" customFormat="1" ht="12.95" customHeight="1" x14ac:dyDescent="0.2"/>
    <row r="690" s="77" customFormat="1" ht="12.95" customHeight="1" x14ac:dyDescent="0.2"/>
    <row r="691" s="77" customFormat="1" ht="12.95" customHeight="1" x14ac:dyDescent="0.2"/>
    <row r="692" s="77" customFormat="1" ht="12.95" customHeight="1" x14ac:dyDescent="0.2"/>
    <row r="693" s="77" customFormat="1" ht="12.95" customHeight="1" x14ac:dyDescent="0.2"/>
    <row r="694" s="77" customFormat="1" ht="12.95" customHeight="1" x14ac:dyDescent="0.2"/>
    <row r="695" s="77" customFormat="1" ht="12.95" customHeight="1" x14ac:dyDescent="0.2"/>
    <row r="696" s="77" customFormat="1" ht="12.95" customHeight="1" x14ac:dyDescent="0.2"/>
    <row r="697" s="77" customFormat="1" ht="12.95" customHeight="1" x14ac:dyDescent="0.2"/>
    <row r="698" s="77" customFormat="1" ht="12.95" customHeight="1" x14ac:dyDescent="0.2"/>
    <row r="699" s="77" customFormat="1" ht="12.95" customHeight="1" x14ac:dyDescent="0.2"/>
    <row r="700" s="77" customFormat="1" ht="12.95" customHeight="1" x14ac:dyDescent="0.2"/>
    <row r="701" s="77" customFormat="1" ht="12.95" customHeight="1" x14ac:dyDescent="0.2"/>
    <row r="702" s="77" customFormat="1" ht="12.95" customHeight="1" x14ac:dyDescent="0.2"/>
    <row r="703" s="77" customFormat="1" ht="12.95" customHeight="1" x14ac:dyDescent="0.2"/>
    <row r="704" s="77" customFormat="1" ht="12.95" customHeight="1" x14ac:dyDescent="0.2"/>
    <row r="705" s="77" customFormat="1" ht="12.95" customHeight="1" x14ac:dyDescent="0.2"/>
    <row r="706" s="77" customFormat="1" ht="12.95" customHeight="1" x14ac:dyDescent="0.2"/>
    <row r="707" s="77" customFormat="1" ht="12.95" customHeight="1" x14ac:dyDescent="0.2"/>
    <row r="708" s="77" customFormat="1" ht="12.95" customHeight="1" x14ac:dyDescent="0.2"/>
    <row r="709" s="77" customFormat="1" ht="12.95" customHeight="1" x14ac:dyDescent="0.2"/>
    <row r="710" s="77" customFormat="1" ht="12.95" customHeight="1" x14ac:dyDescent="0.2"/>
    <row r="711" s="77" customFormat="1" ht="12.95" customHeight="1" x14ac:dyDescent="0.2"/>
    <row r="712" s="77" customFormat="1" ht="12.95" customHeight="1" x14ac:dyDescent="0.2"/>
    <row r="713" s="77" customFormat="1" ht="12.95" customHeight="1" x14ac:dyDescent="0.2"/>
    <row r="714" s="77" customFormat="1" ht="12.95" customHeight="1" x14ac:dyDescent="0.2"/>
    <row r="715" s="77" customFormat="1" ht="12.95" customHeight="1" x14ac:dyDescent="0.2"/>
    <row r="716" s="77" customFormat="1" ht="12.95" customHeight="1" x14ac:dyDescent="0.2"/>
    <row r="717" s="77" customFormat="1" ht="12.95" customHeight="1" x14ac:dyDescent="0.2"/>
    <row r="718" s="77" customFormat="1" ht="12.95" customHeight="1" x14ac:dyDescent="0.2"/>
    <row r="719" s="77" customFormat="1" ht="12.95" customHeight="1" x14ac:dyDescent="0.2"/>
    <row r="720" s="77" customFormat="1" ht="12.95" customHeight="1" x14ac:dyDescent="0.2"/>
    <row r="721" s="77" customFormat="1" ht="12.95" customHeight="1" x14ac:dyDescent="0.2"/>
    <row r="722" s="77" customFormat="1" ht="12.95" customHeight="1" x14ac:dyDescent="0.2"/>
    <row r="723" s="77" customFormat="1" ht="12.95" customHeight="1" x14ac:dyDescent="0.2"/>
    <row r="724" s="77" customFormat="1" ht="12.95" customHeight="1" x14ac:dyDescent="0.2"/>
    <row r="725" s="77" customFormat="1" ht="12.95" customHeight="1" x14ac:dyDescent="0.2"/>
    <row r="726" s="77" customFormat="1" ht="12.95" customHeight="1" x14ac:dyDescent="0.2"/>
    <row r="727" s="77" customFormat="1" ht="12.95" customHeight="1" x14ac:dyDescent="0.2"/>
    <row r="728" s="77" customFormat="1" ht="12.95" customHeight="1" x14ac:dyDescent="0.2"/>
    <row r="729" s="77" customFormat="1" ht="12.95" customHeight="1" x14ac:dyDescent="0.2"/>
    <row r="730" s="77" customFormat="1" ht="12.95" customHeight="1" x14ac:dyDescent="0.2"/>
    <row r="731" s="77" customFormat="1" ht="12.95" customHeight="1" x14ac:dyDescent="0.2"/>
    <row r="732" s="77" customFormat="1" ht="12.95" customHeight="1" x14ac:dyDescent="0.2"/>
    <row r="733" s="77" customFormat="1" ht="12.95" customHeight="1" x14ac:dyDescent="0.2"/>
    <row r="734" s="77" customFormat="1" ht="12.95" customHeight="1" x14ac:dyDescent="0.2"/>
    <row r="735" s="77" customFormat="1" ht="12.95" customHeight="1" x14ac:dyDescent="0.2"/>
    <row r="736" s="77" customFormat="1" ht="12.95" customHeight="1" x14ac:dyDescent="0.2"/>
    <row r="737" s="77" customFormat="1" ht="12.95" customHeight="1" x14ac:dyDescent="0.2"/>
    <row r="738" s="77" customFormat="1" ht="12.95" customHeight="1" x14ac:dyDescent="0.2"/>
    <row r="739" s="77" customFormat="1" ht="12.95" customHeight="1" x14ac:dyDescent="0.2"/>
    <row r="740" s="77" customFormat="1" ht="12.95" customHeight="1" x14ac:dyDescent="0.2"/>
    <row r="741" s="77" customFormat="1" ht="12.95" customHeight="1" x14ac:dyDescent="0.2"/>
    <row r="742" s="77" customFormat="1" ht="12.95" customHeight="1" x14ac:dyDescent="0.2"/>
    <row r="743" s="77" customFormat="1" ht="12.95" customHeight="1" x14ac:dyDescent="0.2"/>
    <row r="744" s="77" customFormat="1" ht="12.95" customHeight="1" x14ac:dyDescent="0.2"/>
    <row r="745" s="77" customFormat="1" ht="12.95" customHeight="1" x14ac:dyDescent="0.2"/>
    <row r="746" s="77" customFormat="1" ht="12.95" customHeight="1" x14ac:dyDescent="0.2"/>
    <row r="747" s="77" customFormat="1" ht="12.95" customHeight="1" x14ac:dyDescent="0.2"/>
    <row r="748" s="77" customFormat="1" ht="12.95" customHeight="1" x14ac:dyDescent="0.2"/>
    <row r="749" s="77" customFormat="1" ht="12.95" customHeight="1" x14ac:dyDescent="0.2"/>
    <row r="750" s="77" customFormat="1" ht="12.95" customHeight="1" x14ac:dyDescent="0.2"/>
    <row r="751" s="77" customFormat="1" ht="12.95" customHeight="1" x14ac:dyDescent="0.2"/>
    <row r="752" s="77" customFormat="1" ht="12.95" customHeight="1" x14ac:dyDescent="0.2"/>
    <row r="753" s="77" customFormat="1" ht="12.95" customHeight="1" x14ac:dyDescent="0.2"/>
    <row r="754" s="77" customFormat="1" ht="12.95" customHeight="1" x14ac:dyDescent="0.2"/>
    <row r="755" s="77" customFormat="1" ht="12.95" customHeight="1" x14ac:dyDescent="0.2"/>
    <row r="756" s="77" customFormat="1" ht="12.95" customHeight="1" x14ac:dyDescent="0.2"/>
    <row r="757" s="77" customFormat="1" ht="12.95" customHeight="1" x14ac:dyDescent="0.2"/>
    <row r="758" s="77" customFormat="1" ht="12.95" customHeight="1" x14ac:dyDescent="0.2"/>
    <row r="759" s="77" customFormat="1" ht="12.95" customHeight="1" x14ac:dyDescent="0.2"/>
    <row r="760" s="77" customFormat="1" ht="12.95" customHeight="1" x14ac:dyDescent="0.2"/>
    <row r="761" s="77" customFormat="1" ht="12.95" customHeight="1" x14ac:dyDescent="0.2"/>
    <row r="762" s="77" customFormat="1" ht="12.95" customHeight="1" x14ac:dyDescent="0.2"/>
    <row r="763" s="77" customFormat="1" ht="12.95" customHeight="1" x14ac:dyDescent="0.2"/>
    <row r="764" s="77" customFormat="1" ht="12.95" customHeight="1" x14ac:dyDescent="0.2"/>
    <row r="765" s="77" customFormat="1" ht="12.95" customHeight="1" x14ac:dyDescent="0.2"/>
    <row r="766" s="77" customFormat="1" ht="12.95" customHeight="1" x14ac:dyDescent="0.2"/>
    <row r="767" s="77" customFormat="1" ht="12.95" customHeight="1" x14ac:dyDescent="0.2"/>
    <row r="768" s="77" customFormat="1" ht="12.95" customHeight="1" x14ac:dyDescent="0.2"/>
    <row r="769" s="77" customFormat="1" ht="12.95" customHeight="1" x14ac:dyDescent="0.2"/>
    <row r="770" s="77" customFormat="1" ht="12.95" customHeight="1" x14ac:dyDescent="0.2"/>
    <row r="771" s="77" customFormat="1" ht="12.95" customHeight="1" x14ac:dyDescent="0.2"/>
    <row r="772" s="77" customFormat="1" ht="12.95" customHeight="1" x14ac:dyDescent="0.2"/>
    <row r="773" s="77" customFormat="1" ht="12.95" customHeight="1" x14ac:dyDescent="0.2"/>
    <row r="774" s="77" customFormat="1" ht="12.95" customHeight="1" x14ac:dyDescent="0.2"/>
    <row r="775" s="77" customFormat="1" ht="12.95" customHeight="1" x14ac:dyDescent="0.2"/>
    <row r="776" s="77" customFormat="1" ht="12.95" customHeight="1" x14ac:dyDescent="0.2"/>
    <row r="777" s="77" customFormat="1" ht="12.95" customHeight="1" x14ac:dyDescent="0.2"/>
    <row r="778" s="77" customFormat="1" ht="12.95" customHeight="1" x14ac:dyDescent="0.2"/>
    <row r="779" s="77" customFormat="1" ht="12.95" customHeight="1" x14ac:dyDescent="0.2"/>
    <row r="780" s="77" customFormat="1" ht="12.95" customHeight="1" x14ac:dyDescent="0.2"/>
    <row r="781" s="77" customFormat="1" ht="12.95" customHeight="1" x14ac:dyDescent="0.2"/>
    <row r="782" s="77" customFormat="1" ht="12.95" customHeight="1" x14ac:dyDescent="0.2"/>
    <row r="783" s="77" customFormat="1" ht="12.95" customHeight="1" x14ac:dyDescent="0.2"/>
    <row r="784" s="77" customFormat="1" ht="12.95" customHeight="1" x14ac:dyDescent="0.2"/>
    <row r="785" s="77" customFormat="1" ht="12.95" customHeight="1" x14ac:dyDescent="0.2"/>
    <row r="786" s="77" customFormat="1" ht="12.95" customHeight="1" x14ac:dyDescent="0.2"/>
    <row r="787" s="77" customFormat="1" ht="12.95" customHeight="1" x14ac:dyDescent="0.2"/>
    <row r="788" s="77" customFormat="1" ht="12.95" customHeight="1" x14ac:dyDescent="0.2"/>
    <row r="789" s="77" customFormat="1" ht="12.95" customHeight="1" x14ac:dyDescent="0.2"/>
    <row r="790" s="77" customFormat="1" ht="12.95" customHeight="1" x14ac:dyDescent="0.2"/>
    <row r="791" s="77" customFormat="1" ht="12.95" customHeight="1" x14ac:dyDescent="0.2"/>
    <row r="792" s="77" customFormat="1" ht="12.95" customHeight="1" x14ac:dyDescent="0.2"/>
    <row r="793" s="77" customFormat="1" ht="12.95" customHeight="1" x14ac:dyDescent="0.2"/>
    <row r="794" s="77" customFormat="1" ht="12.95" customHeight="1" x14ac:dyDescent="0.2"/>
    <row r="795" s="77" customFormat="1" ht="12.95" customHeight="1" x14ac:dyDescent="0.2"/>
    <row r="796" s="77" customFormat="1" ht="12.95" customHeight="1" x14ac:dyDescent="0.2"/>
    <row r="797" s="77" customFormat="1" ht="12.95" customHeight="1" x14ac:dyDescent="0.2"/>
    <row r="798" s="77" customFormat="1" ht="12.95" customHeight="1" x14ac:dyDescent="0.2"/>
    <row r="799" s="77" customFormat="1" ht="12.95" customHeight="1" x14ac:dyDescent="0.2"/>
    <row r="800" s="77" customFormat="1" ht="12.95" customHeight="1" x14ac:dyDescent="0.2"/>
    <row r="801" s="77" customFormat="1" ht="12.95" customHeight="1" x14ac:dyDescent="0.2"/>
    <row r="802" s="77" customFormat="1" ht="12.95" customHeight="1" x14ac:dyDescent="0.2"/>
    <row r="803" s="77" customFormat="1" ht="12.95" customHeight="1" x14ac:dyDescent="0.2"/>
    <row r="804" s="77" customFormat="1" ht="12.95" customHeight="1" x14ac:dyDescent="0.2"/>
    <row r="805" s="77" customFormat="1" ht="12.95" customHeight="1" x14ac:dyDescent="0.2"/>
    <row r="806" s="77" customFormat="1" ht="12.95" customHeight="1" x14ac:dyDescent="0.2"/>
    <row r="807" s="77" customFormat="1" ht="12.95" customHeight="1" x14ac:dyDescent="0.2"/>
    <row r="808" s="77" customFormat="1" ht="12.95" customHeight="1" x14ac:dyDescent="0.2"/>
    <row r="809" s="77" customFormat="1" ht="12.95" customHeight="1" x14ac:dyDescent="0.2"/>
    <row r="810" s="77" customFormat="1" ht="12.95" customHeight="1" x14ac:dyDescent="0.2"/>
    <row r="811" s="77" customFormat="1" ht="12.95" customHeight="1" x14ac:dyDescent="0.2"/>
    <row r="812" s="77" customFormat="1" ht="12.95" customHeight="1" x14ac:dyDescent="0.2"/>
    <row r="813" s="77" customFormat="1" ht="12.95" customHeight="1" x14ac:dyDescent="0.2"/>
    <row r="814" s="77" customFormat="1" ht="12.95" customHeight="1" x14ac:dyDescent="0.2"/>
    <row r="815" s="77" customFormat="1" ht="12.95" customHeight="1" x14ac:dyDescent="0.2"/>
    <row r="816" s="77" customFormat="1" ht="12.95" customHeight="1" x14ac:dyDescent="0.2"/>
    <row r="817" s="77" customFormat="1" ht="12.95" customHeight="1" x14ac:dyDescent="0.2"/>
    <row r="818" s="77" customFormat="1" ht="12.95" customHeight="1" x14ac:dyDescent="0.2"/>
    <row r="819" s="77" customFormat="1" ht="12.95" customHeight="1" x14ac:dyDescent="0.2"/>
    <row r="820" s="77" customFormat="1" ht="12.95" customHeight="1" x14ac:dyDescent="0.2"/>
    <row r="821" s="77" customFormat="1" ht="12.95" customHeight="1" x14ac:dyDescent="0.2"/>
    <row r="822" s="77" customFormat="1" ht="12.95" customHeight="1" x14ac:dyDescent="0.2"/>
    <row r="823" s="77" customFormat="1" ht="12.95" customHeight="1" x14ac:dyDescent="0.2"/>
    <row r="824" s="77" customFormat="1" ht="12.95" customHeight="1" x14ac:dyDescent="0.2"/>
    <row r="825" s="77" customFormat="1" ht="12.95" customHeight="1" x14ac:dyDescent="0.2"/>
    <row r="826" s="77" customFormat="1" ht="12.95" customHeight="1" x14ac:dyDescent="0.2"/>
    <row r="827" s="77" customFormat="1" ht="12.95" customHeight="1" x14ac:dyDescent="0.2"/>
    <row r="828" s="77" customFormat="1" ht="12.95" customHeight="1" x14ac:dyDescent="0.2"/>
    <row r="829" s="77" customFormat="1" ht="12.95" customHeight="1" x14ac:dyDescent="0.2"/>
    <row r="830" s="77" customFormat="1" ht="12.95" customHeight="1" x14ac:dyDescent="0.2"/>
    <row r="831" s="77" customFormat="1" ht="12.95" customHeight="1" x14ac:dyDescent="0.2"/>
    <row r="832" s="77" customFormat="1" ht="12.95" customHeight="1" x14ac:dyDescent="0.2"/>
    <row r="833" s="77" customFormat="1" ht="12.95" customHeight="1" x14ac:dyDescent="0.2"/>
    <row r="834" s="77" customFormat="1" ht="12.95" customHeight="1" x14ac:dyDescent="0.2"/>
    <row r="835" s="77" customFormat="1" ht="12.95" customHeight="1" x14ac:dyDescent="0.2"/>
    <row r="836" s="77" customFormat="1" ht="12.95" customHeight="1" x14ac:dyDescent="0.2"/>
    <row r="837" s="77" customFormat="1" ht="12.95" customHeight="1" x14ac:dyDescent="0.2"/>
    <row r="838" s="77" customFormat="1" ht="12.95" customHeight="1" x14ac:dyDescent="0.2"/>
    <row r="839" s="77" customFormat="1" ht="12.95" customHeight="1" x14ac:dyDescent="0.2"/>
    <row r="840" s="77" customFormat="1" ht="12.95" customHeight="1" x14ac:dyDescent="0.2"/>
    <row r="841" s="77" customFormat="1" ht="12.95" customHeight="1" x14ac:dyDescent="0.2"/>
    <row r="842" s="77" customFormat="1" ht="12.95" customHeight="1" x14ac:dyDescent="0.2"/>
    <row r="843" s="77" customFormat="1" ht="12.95" customHeight="1" x14ac:dyDescent="0.2"/>
    <row r="844" s="77" customFormat="1" ht="12.95" customHeight="1" x14ac:dyDescent="0.2"/>
    <row r="845" s="77" customFormat="1" ht="12.95" customHeight="1" x14ac:dyDescent="0.2"/>
    <row r="846" s="77" customFormat="1" ht="12.95" customHeight="1" x14ac:dyDescent="0.2"/>
    <row r="847" s="77" customFormat="1" ht="12.95" customHeight="1" x14ac:dyDescent="0.2"/>
    <row r="848" s="77" customFormat="1" ht="12.95" customHeight="1" x14ac:dyDescent="0.2"/>
    <row r="849" s="77" customFormat="1" ht="12.95" customHeight="1" x14ac:dyDescent="0.2"/>
    <row r="850" s="77" customFormat="1" ht="12.95" customHeight="1" x14ac:dyDescent="0.2"/>
    <row r="851" s="77" customFormat="1" ht="12.95" customHeight="1" x14ac:dyDescent="0.2"/>
    <row r="852" s="77" customFormat="1" ht="12.95" customHeight="1" x14ac:dyDescent="0.2"/>
    <row r="853" s="77" customFormat="1" ht="12.95" customHeight="1" x14ac:dyDescent="0.2"/>
    <row r="854" s="77" customFormat="1" ht="12.95" customHeight="1" x14ac:dyDescent="0.2"/>
    <row r="855" s="77" customFormat="1" ht="12.95" customHeight="1" x14ac:dyDescent="0.2"/>
    <row r="856" s="77" customFormat="1" ht="12.95" customHeight="1" x14ac:dyDescent="0.2"/>
    <row r="857" s="77" customFormat="1" ht="12.95" customHeight="1" x14ac:dyDescent="0.2"/>
    <row r="858" s="77" customFormat="1" ht="12.95" customHeight="1" x14ac:dyDescent="0.2"/>
    <row r="859" s="77" customFormat="1" ht="12.95" customHeight="1" x14ac:dyDescent="0.2"/>
    <row r="860" s="77" customFormat="1" ht="12.95" customHeight="1" x14ac:dyDescent="0.2"/>
    <row r="861" s="77" customFormat="1" ht="12.95" customHeight="1" x14ac:dyDescent="0.2"/>
    <row r="862" s="77" customFormat="1" ht="12.95" customHeight="1" x14ac:dyDescent="0.2"/>
    <row r="863" s="77" customFormat="1" ht="12.95" customHeight="1" x14ac:dyDescent="0.2"/>
    <row r="864" s="77" customFormat="1" ht="12.95" customHeight="1" x14ac:dyDescent="0.2"/>
    <row r="865" s="77" customFormat="1" ht="12.95" customHeight="1" x14ac:dyDescent="0.2"/>
    <row r="866" s="77" customFormat="1" ht="12.95" customHeight="1" x14ac:dyDescent="0.2"/>
    <row r="867" s="77" customFormat="1" ht="12.95" customHeight="1" x14ac:dyDescent="0.2"/>
    <row r="868" s="77" customFormat="1" ht="12.95" customHeight="1" x14ac:dyDescent="0.2"/>
    <row r="869" s="77" customFormat="1" ht="12.95" customHeight="1" x14ac:dyDescent="0.2"/>
    <row r="870" s="77" customFormat="1" ht="12.95" customHeight="1" x14ac:dyDescent="0.2"/>
    <row r="871" s="77" customFormat="1" ht="12.95" customHeight="1" x14ac:dyDescent="0.2"/>
    <row r="872" s="77" customFormat="1" ht="12.95" customHeight="1" x14ac:dyDescent="0.2"/>
    <row r="873" s="77" customFormat="1" ht="12.95" customHeight="1" x14ac:dyDescent="0.2"/>
    <row r="874" s="77" customFormat="1" ht="12.95" customHeight="1" x14ac:dyDescent="0.2"/>
    <row r="875" s="77" customFormat="1" ht="12.95" customHeight="1" x14ac:dyDescent="0.2"/>
    <row r="876" s="77" customFormat="1" ht="12.95" customHeight="1" x14ac:dyDescent="0.2"/>
    <row r="877" s="77" customFormat="1" ht="12.95" customHeight="1" x14ac:dyDescent="0.2"/>
    <row r="878" s="77" customFormat="1" ht="12.95" customHeight="1" x14ac:dyDescent="0.2"/>
    <row r="879" s="77" customFormat="1" ht="12.95" customHeight="1" x14ac:dyDescent="0.2"/>
    <row r="880" s="77" customFormat="1" ht="12.95" customHeight="1" x14ac:dyDescent="0.2"/>
    <row r="881" s="77" customFormat="1" ht="12.95" customHeight="1" x14ac:dyDescent="0.2"/>
    <row r="882" s="77" customFormat="1" ht="12.95" customHeight="1" x14ac:dyDescent="0.2"/>
    <row r="883" s="77" customFormat="1" ht="12.95" customHeight="1" x14ac:dyDescent="0.2"/>
    <row r="884" s="77" customFormat="1" ht="12.95" customHeight="1" x14ac:dyDescent="0.2"/>
    <row r="885" s="77" customFormat="1" ht="12.95" customHeight="1" x14ac:dyDescent="0.2"/>
    <row r="886" s="77" customFormat="1" ht="12.95" customHeight="1" x14ac:dyDescent="0.2"/>
    <row r="887" s="77" customFormat="1" ht="12.95" customHeight="1" x14ac:dyDescent="0.2"/>
    <row r="888" s="77" customFormat="1" ht="12.95" customHeight="1" x14ac:dyDescent="0.2"/>
    <row r="889" s="77" customFormat="1" ht="12.95" customHeight="1" x14ac:dyDescent="0.2"/>
    <row r="890" s="77" customFormat="1" ht="12.95" customHeight="1" x14ac:dyDescent="0.2"/>
    <row r="891" s="77" customFormat="1" ht="12.95" customHeight="1" x14ac:dyDescent="0.2"/>
    <row r="892" s="77" customFormat="1" ht="12.95" customHeight="1" x14ac:dyDescent="0.2"/>
    <row r="893" s="77" customFormat="1" ht="12.95" customHeight="1" x14ac:dyDescent="0.2"/>
    <row r="894" s="77" customFormat="1" ht="12.95" customHeight="1" x14ac:dyDescent="0.2"/>
    <row r="895" s="77" customFormat="1" ht="12.95" customHeight="1" x14ac:dyDescent="0.2"/>
    <row r="896" s="77" customFormat="1" ht="12.95" customHeight="1" x14ac:dyDescent="0.2"/>
    <row r="897" s="77" customFormat="1" ht="12.95" customHeight="1" x14ac:dyDescent="0.2"/>
    <row r="898" s="77" customFormat="1" ht="12.95" customHeight="1" x14ac:dyDescent="0.2"/>
    <row r="899" s="77" customFormat="1" ht="12.95" customHeight="1" x14ac:dyDescent="0.2"/>
    <row r="900" s="77" customFormat="1" ht="12.95" customHeight="1" x14ac:dyDescent="0.2"/>
    <row r="901" s="77" customFormat="1" ht="12.95" customHeight="1" x14ac:dyDescent="0.2"/>
    <row r="902" s="77" customFormat="1" ht="12.95" customHeight="1" x14ac:dyDescent="0.2"/>
    <row r="903" s="77" customFormat="1" ht="12.95" customHeight="1" x14ac:dyDescent="0.2"/>
    <row r="904" s="77" customFormat="1" ht="12.95" customHeight="1" x14ac:dyDescent="0.2"/>
    <row r="905" s="77" customFormat="1" ht="12.95" customHeight="1" x14ac:dyDescent="0.2"/>
    <row r="906" s="77" customFormat="1" ht="12.95" customHeight="1" x14ac:dyDescent="0.2"/>
    <row r="907" s="77" customFormat="1" ht="12.95" customHeight="1" x14ac:dyDescent="0.2"/>
    <row r="908" s="77" customFormat="1" ht="12.95" customHeight="1" x14ac:dyDescent="0.2"/>
    <row r="909" s="77" customFormat="1" ht="12.95" customHeight="1" x14ac:dyDescent="0.2"/>
    <row r="910" s="77" customFormat="1" ht="12.95" customHeight="1" x14ac:dyDescent="0.2"/>
    <row r="911" s="77" customFormat="1" ht="12.95" customHeight="1" x14ac:dyDescent="0.2"/>
    <row r="912" s="77" customFormat="1" ht="12.95" customHeight="1" x14ac:dyDescent="0.2"/>
    <row r="913" s="77" customFormat="1" ht="12.95" customHeight="1" x14ac:dyDescent="0.2"/>
    <row r="914" s="77" customFormat="1" ht="12.95" customHeight="1" x14ac:dyDescent="0.2"/>
    <row r="915" s="77" customFormat="1" ht="12.95" customHeight="1" x14ac:dyDescent="0.2"/>
    <row r="916" s="77" customFormat="1" ht="12.95" customHeight="1" x14ac:dyDescent="0.2"/>
    <row r="917" s="77" customFormat="1" ht="12.95" customHeight="1" x14ac:dyDescent="0.2"/>
    <row r="918" s="77" customFormat="1" ht="12.95" customHeight="1" x14ac:dyDescent="0.2"/>
    <row r="919" s="77" customFormat="1" ht="12.95" customHeight="1" x14ac:dyDescent="0.2"/>
    <row r="920" s="77" customFormat="1" ht="12.95" customHeight="1" x14ac:dyDescent="0.2"/>
    <row r="921" s="77" customFormat="1" ht="12.95" customHeight="1" x14ac:dyDescent="0.2"/>
    <row r="922" s="77" customFormat="1" ht="12.95" customHeight="1" x14ac:dyDescent="0.2"/>
    <row r="923" s="77" customFormat="1" ht="12.95" customHeight="1" x14ac:dyDescent="0.2"/>
    <row r="924" s="77" customFormat="1" ht="12.95" customHeight="1" x14ac:dyDescent="0.2"/>
    <row r="925" s="77" customFormat="1" ht="12.95" customHeight="1" x14ac:dyDescent="0.2"/>
    <row r="926" s="77" customFormat="1" ht="12.95" customHeight="1" x14ac:dyDescent="0.2"/>
    <row r="927" s="77" customFormat="1" ht="12.95" customHeight="1" x14ac:dyDescent="0.2"/>
    <row r="928" s="77" customFormat="1" ht="12.95" customHeight="1" x14ac:dyDescent="0.2"/>
    <row r="929" s="77" customFormat="1" ht="12.95" customHeight="1" x14ac:dyDescent="0.2"/>
    <row r="930" s="77" customFormat="1" ht="12.95" customHeight="1" x14ac:dyDescent="0.2"/>
    <row r="931" s="77" customFormat="1" ht="12.95" customHeight="1" x14ac:dyDescent="0.2"/>
    <row r="932" s="77" customFormat="1" ht="12.95" customHeight="1" x14ac:dyDescent="0.2"/>
    <row r="933" s="77" customFormat="1" ht="12.95" customHeight="1" x14ac:dyDescent="0.2"/>
    <row r="934" s="77" customFormat="1" ht="12.95" customHeight="1" x14ac:dyDescent="0.2"/>
    <row r="935" s="77" customFormat="1" ht="12.95" customHeight="1" x14ac:dyDescent="0.2"/>
    <row r="936" s="77" customFormat="1" ht="12.95" customHeight="1" x14ac:dyDescent="0.2"/>
    <row r="937" s="77" customFormat="1" ht="12.95" customHeight="1" x14ac:dyDescent="0.2"/>
    <row r="938" s="77" customFormat="1" ht="12.95" customHeight="1" x14ac:dyDescent="0.2"/>
    <row r="939" s="77" customFormat="1" ht="12.95" customHeight="1" x14ac:dyDescent="0.2"/>
    <row r="940" s="77" customFormat="1" ht="12.95" customHeight="1" x14ac:dyDescent="0.2"/>
    <row r="941" s="77" customFormat="1" ht="12.95" customHeight="1" x14ac:dyDescent="0.2"/>
    <row r="942" s="77" customFormat="1" ht="12.95" customHeight="1" x14ac:dyDescent="0.2"/>
    <row r="943" s="77" customFormat="1" ht="12.95" customHeight="1" x14ac:dyDescent="0.2"/>
    <row r="944" s="77" customFormat="1" ht="12.95" customHeight="1" x14ac:dyDescent="0.2"/>
    <row r="945" s="77" customFormat="1" ht="12.95" customHeight="1" x14ac:dyDescent="0.2"/>
    <row r="946" s="77" customFormat="1" ht="12.95" customHeight="1" x14ac:dyDescent="0.2"/>
    <row r="947" s="77" customFormat="1" ht="12.95" customHeight="1" x14ac:dyDescent="0.2"/>
    <row r="948" s="77" customFormat="1" ht="12.95" customHeight="1" x14ac:dyDescent="0.2"/>
    <row r="949" s="77" customFormat="1" ht="12.95" customHeight="1" x14ac:dyDescent="0.2"/>
    <row r="950" s="77" customFormat="1" ht="12.95" customHeight="1" x14ac:dyDescent="0.2"/>
    <row r="951" s="77" customFormat="1" ht="12.95" customHeight="1" x14ac:dyDescent="0.2"/>
    <row r="952" s="77" customFormat="1" ht="12.95" customHeight="1" x14ac:dyDescent="0.2"/>
    <row r="953" s="77" customFormat="1" ht="12.95" customHeight="1" x14ac:dyDescent="0.2"/>
    <row r="954" s="77" customFormat="1" ht="12.95" customHeight="1" x14ac:dyDescent="0.2"/>
    <row r="955" s="77" customFormat="1" ht="12.95" customHeight="1" x14ac:dyDescent="0.2"/>
    <row r="956" s="77" customFormat="1" ht="12.95" customHeight="1" x14ac:dyDescent="0.2"/>
    <row r="957" s="77" customFormat="1" ht="12.95" customHeight="1" x14ac:dyDescent="0.2"/>
    <row r="958" s="77" customFormat="1" ht="12.95" customHeight="1" x14ac:dyDescent="0.2"/>
    <row r="959" s="77" customFormat="1" ht="12.95" customHeight="1" x14ac:dyDescent="0.2"/>
    <row r="960" s="77" customFormat="1" ht="12.95" customHeight="1" x14ac:dyDescent="0.2"/>
    <row r="961" s="77" customFormat="1" ht="12.95" customHeight="1" x14ac:dyDescent="0.2"/>
    <row r="962" s="77" customFormat="1" ht="12.95" customHeight="1" x14ac:dyDescent="0.2"/>
    <row r="963" s="77" customFormat="1" ht="12.95" customHeight="1" x14ac:dyDescent="0.2"/>
    <row r="964" s="77" customFormat="1" ht="12.95" customHeight="1" x14ac:dyDescent="0.2"/>
    <row r="965" s="77" customFormat="1" ht="12.95" customHeight="1" x14ac:dyDescent="0.2"/>
    <row r="966" s="77" customFormat="1" ht="12.95" customHeight="1" x14ac:dyDescent="0.2"/>
    <row r="967" s="77" customFormat="1" ht="12.95" customHeight="1" x14ac:dyDescent="0.2"/>
    <row r="968" s="77" customFormat="1" ht="12.95" customHeight="1" x14ac:dyDescent="0.2"/>
    <row r="969" s="77" customFormat="1" ht="12.95" customHeight="1" x14ac:dyDescent="0.2"/>
    <row r="970" s="77" customFormat="1" ht="12.95" customHeight="1" x14ac:dyDescent="0.2"/>
    <row r="971" s="77" customFormat="1" ht="12.95" customHeight="1" x14ac:dyDescent="0.2"/>
    <row r="972" s="77" customFormat="1" ht="12.95" customHeight="1" x14ac:dyDescent="0.2"/>
    <row r="973" s="77" customFormat="1" ht="12.95" customHeight="1" x14ac:dyDescent="0.2"/>
    <row r="974" s="77" customFormat="1" ht="12.95" customHeight="1" x14ac:dyDescent="0.2"/>
    <row r="975" s="77" customFormat="1" ht="12.95" customHeight="1" x14ac:dyDescent="0.2"/>
    <row r="976" s="77" customFormat="1" ht="12.95" customHeight="1" x14ac:dyDescent="0.2"/>
    <row r="977" s="77" customFormat="1" ht="12.95" customHeight="1" x14ac:dyDescent="0.2"/>
    <row r="978" s="77" customFormat="1" ht="12.95" customHeight="1" x14ac:dyDescent="0.2"/>
    <row r="979" s="77" customFormat="1" ht="12.95" customHeight="1" x14ac:dyDescent="0.2"/>
    <row r="980" s="77" customFormat="1" ht="12.95" customHeight="1" x14ac:dyDescent="0.2"/>
    <row r="981" s="77" customFormat="1" ht="12.95" customHeight="1" x14ac:dyDescent="0.2"/>
    <row r="982" s="77" customFormat="1" ht="12.95" customHeight="1" x14ac:dyDescent="0.2"/>
    <row r="983" s="77" customFormat="1" ht="12.95" customHeight="1" x14ac:dyDescent="0.2"/>
  </sheetData>
  <mergeCells count="9">
    <mergeCell ref="A40:F41"/>
    <mergeCell ref="A1:E1"/>
    <mergeCell ref="A2:F2"/>
    <mergeCell ref="A3:A4"/>
    <mergeCell ref="B3:B4"/>
    <mergeCell ref="E3:E4"/>
    <mergeCell ref="F3:F4"/>
    <mergeCell ref="C3:C4"/>
    <mergeCell ref="D3:D4"/>
  </mergeCells>
  <hyperlinks>
    <hyperlink ref="F1" location="Menu!A1" display="VOLTAR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17"/>
  <sheetViews>
    <sheetView showGridLines="0" zoomScaleNormal="100" workbookViewId="0">
      <pane ySplit="4" topLeftCell="A35" activePane="bottomLeft" state="frozen"/>
      <selection sqref="A1:O1"/>
      <selection pane="bottomLeft" activeCell="B84" sqref="B84"/>
    </sheetView>
  </sheetViews>
  <sheetFormatPr defaultColWidth="9.28515625" defaultRowHeight="11.25" x14ac:dyDescent="0.2"/>
  <cols>
    <col min="1" max="1" width="12.7109375" style="74" customWidth="1"/>
    <col min="2" max="2" width="12.7109375" style="36" customWidth="1"/>
    <col min="3" max="12" width="11.7109375" style="36" customWidth="1"/>
    <col min="13" max="15" width="12.7109375" style="36" customWidth="1"/>
    <col min="16" max="16" width="9.7109375" style="36" bestFit="1" customWidth="1"/>
    <col min="17" max="17" width="10.85546875" style="36" bestFit="1" customWidth="1"/>
    <col min="18" max="19" width="9.28515625" style="36"/>
    <col min="20" max="20" width="10.140625" style="37" bestFit="1" customWidth="1"/>
    <col min="21" max="28" width="9.28515625" style="37"/>
    <col min="29" max="16384" width="9.28515625" style="36"/>
  </cols>
  <sheetData>
    <row r="1" spans="1:28" s="1" customFormat="1" ht="30" customHeight="1" x14ac:dyDescent="0.2">
      <c r="A1" s="193" t="s">
        <v>99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3" t="s">
        <v>111</v>
      </c>
      <c r="T1" s="34"/>
      <c r="U1" s="34"/>
      <c r="V1" s="34"/>
      <c r="W1" s="34"/>
      <c r="X1" s="34"/>
      <c r="Y1" s="34"/>
      <c r="Z1" s="34"/>
      <c r="AA1" s="34"/>
      <c r="AB1" s="34"/>
    </row>
    <row r="2" spans="1:28" s="1" customFormat="1" ht="12.75" customHeight="1" x14ac:dyDescent="0.2">
      <c r="A2" s="195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7"/>
      <c r="T2" s="34"/>
      <c r="U2" s="34"/>
      <c r="V2" s="34"/>
      <c r="W2" s="34"/>
      <c r="X2" s="34"/>
      <c r="Y2" s="34"/>
      <c r="Z2" s="34"/>
      <c r="AA2" s="34"/>
      <c r="AB2" s="34"/>
    </row>
    <row r="3" spans="1:28" s="1" customFormat="1" ht="12.75" customHeight="1" x14ac:dyDescent="0.2">
      <c r="A3" s="198" t="s">
        <v>9</v>
      </c>
      <c r="B3" s="198" t="s">
        <v>17</v>
      </c>
      <c r="C3" s="200" t="s">
        <v>10</v>
      </c>
      <c r="D3" s="201"/>
      <c r="E3" s="201"/>
      <c r="F3" s="201"/>
      <c r="G3" s="202"/>
      <c r="H3" s="200" t="s">
        <v>11</v>
      </c>
      <c r="I3" s="201"/>
      <c r="J3" s="201"/>
      <c r="K3" s="201"/>
      <c r="L3" s="202"/>
      <c r="M3" s="198" t="s">
        <v>0</v>
      </c>
      <c r="N3" s="198" t="s">
        <v>3</v>
      </c>
      <c r="O3" s="198" t="s">
        <v>1</v>
      </c>
      <c r="T3" s="34"/>
      <c r="U3" s="34"/>
      <c r="V3" s="34"/>
      <c r="W3" s="34"/>
      <c r="X3" s="34"/>
      <c r="Y3" s="34"/>
      <c r="Z3" s="34"/>
      <c r="AA3" s="34"/>
      <c r="AB3" s="34"/>
    </row>
    <row r="4" spans="1:28" s="1" customFormat="1" ht="30" customHeight="1" x14ac:dyDescent="0.2">
      <c r="A4" s="199"/>
      <c r="B4" s="199"/>
      <c r="C4" s="35" t="s">
        <v>18</v>
      </c>
      <c r="D4" s="35" t="s">
        <v>19</v>
      </c>
      <c r="E4" s="35" t="s">
        <v>21</v>
      </c>
      <c r="F4" s="35" t="s">
        <v>20</v>
      </c>
      <c r="G4" s="3" t="s">
        <v>2</v>
      </c>
      <c r="H4" s="35" t="s">
        <v>89</v>
      </c>
      <c r="I4" s="35" t="s">
        <v>22</v>
      </c>
      <c r="J4" s="35" t="s">
        <v>90</v>
      </c>
      <c r="K4" s="35" t="s">
        <v>23</v>
      </c>
      <c r="L4" s="3" t="s">
        <v>2</v>
      </c>
      <c r="M4" s="199"/>
      <c r="N4" s="199"/>
      <c r="O4" s="199"/>
      <c r="T4" s="34"/>
      <c r="U4" s="34"/>
      <c r="V4" s="34"/>
      <c r="W4" s="34"/>
      <c r="X4" s="34"/>
      <c r="Y4" s="34"/>
      <c r="Z4" s="34"/>
      <c r="AA4" s="34"/>
      <c r="AB4" s="34"/>
    </row>
    <row r="5" spans="1:28" ht="12.95" customHeight="1" x14ac:dyDescent="0.2">
      <c r="A5" s="207" t="s">
        <v>8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1:28" ht="12.95" customHeight="1" x14ac:dyDescent="0.2">
      <c r="A6" s="38">
        <v>2002</v>
      </c>
      <c r="B6" s="39">
        <v>6.7087094196545696</v>
      </c>
      <c r="C6" s="40">
        <v>2.0437750138018198</v>
      </c>
      <c r="D6" s="40">
        <v>16.744868437620795</v>
      </c>
      <c r="E6" s="40">
        <v>5.4766450587460493</v>
      </c>
      <c r="F6" s="40">
        <v>6.0256893666799209</v>
      </c>
      <c r="G6" s="39">
        <v>30.290977876848586</v>
      </c>
      <c r="H6" s="40">
        <v>8.2861473112039885</v>
      </c>
      <c r="I6" s="40">
        <v>4.2251289286091893</v>
      </c>
      <c r="J6" s="40">
        <v>37.933455482277218</v>
      </c>
      <c r="K6" s="40">
        <v>18.731755296538466</v>
      </c>
      <c r="L6" s="39">
        <v>69.176487018628862</v>
      </c>
      <c r="M6" s="39">
        <v>106.17617431513206</v>
      </c>
      <c r="N6" s="40">
        <v>17.894892085722699</v>
      </c>
      <c r="O6" s="39">
        <v>124.07106640085476</v>
      </c>
      <c r="Q6" s="41"/>
    </row>
    <row r="7" spans="1:28" ht="12.95" customHeight="1" x14ac:dyDescent="0.2">
      <c r="A7" s="42">
        <v>2003</v>
      </c>
      <c r="B7" s="43">
        <v>8.1903017979393322</v>
      </c>
      <c r="C7" s="44">
        <v>2.8604009170676798</v>
      </c>
      <c r="D7" s="44">
        <v>22.229425974262792</v>
      </c>
      <c r="E7" s="44">
        <v>6.9226719839463691</v>
      </c>
      <c r="F7" s="44">
        <v>5.2064812732438712</v>
      </c>
      <c r="G7" s="43">
        <v>37.218980148520714</v>
      </c>
      <c r="H7" s="44">
        <v>11.95143876313932</v>
      </c>
      <c r="I7" s="44">
        <v>4.9448295267934999</v>
      </c>
      <c r="J7" s="44">
        <v>41.062207114070482</v>
      </c>
      <c r="K7" s="44">
        <v>20.421118141629218</v>
      </c>
      <c r="L7" s="43">
        <v>78.379593545632503</v>
      </c>
      <c r="M7" s="43">
        <v>123.78887549209254</v>
      </c>
      <c r="N7" s="44">
        <v>20.400218334397699</v>
      </c>
      <c r="O7" s="43">
        <v>144.18909382649025</v>
      </c>
      <c r="Q7" s="41"/>
    </row>
    <row r="8" spans="1:28" ht="12.95" customHeight="1" x14ac:dyDescent="0.2">
      <c r="A8" s="38">
        <v>2004</v>
      </c>
      <c r="B8" s="39">
        <v>10.970385424987001</v>
      </c>
      <c r="C8" s="40">
        <v>4.22815911402036</v>
      </c>
      <c r="D8" s="40">
        <v>29.640805983978499</v>
      </c>
      <c r="E8" s="40">
        <v>8.6278492695157318</v>
      </c>
      <c r="F8" s="40">
        <v>5.8414133158066885</v>
      </c>
      <c r="G8" s="39">
        <v>48.338227683321279</v>
      </c>
      <c r="H8" s="40">
        <v>14.318956542554499</v>
      </c>
      <c r="I8" s="40">
        <v>4.8671479802544999</v>
      </c>
      <c r="J8" s="40">
        <v>48.234019848976097</v>
      </c>
      <c r="K8" s="40">
        <v>22.404680524815287</v>
      </c>
      <c r="L8" s="39">
        <v>89.824804896600369</v>
      </c>
      <c r="M8" s="39">
        <v>149.13341800490863</v>
      </c>
      <c r="N8" s="40">
        <v>22.737515844093199</v>
      </c>
      <c r="O8" s="39">
        <v>171.87093384900183</v>
      </c>
      <c r="Q8" s="41"/>
    </row>
    <row r="9" spans="1:28" ht="12.95" customHeight="1" x14ac:dyDescent="0.2">
      <c r="A9" s="42">
        <v>2005</v>
      </c>
      <c r="B9" s="43">
        <v>10.658169758336401</v>
      </c>
      <c r="C9" s="44">
        <v>4.6862194261843291</v>
      </c>
      <c r="D9" s="44">
        <v>31.004397969141397</v>
      </c>
      <c r="E9" s="44">
        <v>9.8265988573253704</v>
      </c>
      <c r="F9" s="44">
        <v>6.5172889765372002</v>
      </c>
      <c r="G9" s="43">
        <v>52.034505229188298</v>
      </c>
      <c r="H9" s="44">
        <v>16.731547912907001</v>
      </c>
      <c r="I9" s="44">
        <v>5.9990380619588981</v>
      </c>
      <c r="J9" s="44">
        <v>50.385415871008263</v>
      </c>
      <c r="K9" s="44">
        <v>25.695742859912592</v>
      </c>
      <c r="L9" s="43">
        <v>98.811744705786751</v>
      </c>
      <c r="M9" s="43">
        <v>161.50441969331135</v>
      </c>
      <c r="N9" s="44">
        <v>26.860015872531999</v>
      </c>
      <c r="O9" s="43">
        <v>188.36443556584337</v>
      </c>
      <c r="Q9" s="41"/>
    </row>
    <row r="10" spans="1:28" ht="12.95" customHeight="1" x14ac:dyDescent="0.2">
      <c r="A10" s="38">
        <v>2006</v>
      </c>
      <c r="B10" s="39">
        <v>11.8579083085456</v>
      </c>
      <c r="C10" s="40">
        <v>4.084844060580421</v>
      </c>
      <c r="D10" s="40">
        <v>34.185905588372989</v>
      </c>
      <c r="E10" s="40">
        <v>10.981479356661069</v>
      </c>
      <c r="F10" s="40">
        <v>6.8596535663904996</v>
      </c>
      <c r="G10" s="39">
        <v>56.11188257200498</v>
      </c>
      <c r="H10" s="40">
        <v>21.519080779543899</v>
      </c>
      <c r="I10" s="40">
        <v>7.8839682853581978</v>
      </c>
      <c r="J10" s="40">
        <v>57.6779389827282</v>
      </c>
      <c r="K10" s="40">
        <v>28.854518892774017</v>
      </c>
      <c r="L10" s="39">
        <v>115.93550694040434</v>
      </c>
      <c r="M10" s="39">
        <v>183.90529782095484</v>
      </c>
      <c r="N10" s="40">
        <v>28.754249378011799</v>
      </c>
      <c r="O10" s="39">
        <v>212.65954719896664</v>
      </c>
      <c r="Q10" s="41"/>
    </row>
    <row r="11" spans="1:28" ht="12.95" customHeight="1" x14ac:dyDescent="0.2">
      <c r="A11" s="42">
        <v>2007</v>
      </c>
      <c r="B11" s="43">
        <v>12.428624349203899</v>
      </c>
      <c r="C11" s="44">
        <v>3.8357370268720987</v>
      </c>
      <c r="D11" s="44">
        <v>39.41346107931399</v>
      </c>
      <c r="E11" s="44">
        <v>11.667917686895541</v>
      </c>
      <c r="F11" s="44">
        <v>9.3915633653623996</v>
      </c>
      <c r="G11" s="43">
        <v>64.308679158444022</v>
      </c>
      <c r="H11" s="44">
        <v>23.699972769286695</v>
      </c>
      <c r="I11" s="44">
        <v>8.8234893160420977</v>
      </c>
      <c r="J11" s="44">
        <v>65.468197589788105</v>
      </c>
      <c r="K11" s="44">
        <v>32.809765895562201</v>
      </c>
      <c r="L11" s="43">
        <v>130.8014255706791</v>
      </c>
      <c r="M11" s="43">
        <v>207.53872907832704</v>
      </c>
      <c r="N11" s="44">
        <v>32.816509573480396</v>
      </c>
      <c r="O11" s="43">
        <v>240.35523865180744</v>
      </c>
      <c r="Q11" s="41"/>
    </row>
    <row r="12" spans="1:28" ht="12.95" customHeight="1" x14ac:dyDescent="0.2">
      <c r="A12" s="38">
        <v>2008</v>
      </c>
      <c r="B12" s="39">
        <v>14.388149015810297</v>
      </c>
      <c r="C12" s="40">
        <v>7.5773321800519007</v>
      </c>
      <c r="D12" s="40">
        <v>47.422273009505993</v>
      </c>
      <c r="E12" s="40">
        <v>12.169286665963028</v>
      </c>
      <c r="F12" s="40">
        <v>9.2099576307003002</v>
      </c>
      <c r="G12" s="39">
        <v>76.378849486221227</v>
      </c>
      <c r="H12" s="40">
        <v>28.3128813775152</v>
      </c>
      <c r="I12" s="40">
        <v>11.538584506462302</v>
      </c>
      <c r="J12" s="40">
        <v>70.22848463045483</v>
      </c>
      <c r="K12" s="40">
        <v>38.521558346546001</v>
      </c>
      <c r="L12" s="39">
        <v>148.60150886097833</v>
      </c>
      <c r="M12" s="39">
        <v>239.36850736300991</v>
      </c>
      <c r="N12" s="40">
        <v>39.239112010043399</v>
      </c>
      <c r="O12" s="39">
        <v>278.6076193730533</v>
      </c>
      <c r="Q12" s="41"/>
    </row>
    <row r="13" spans="1:28" ht="12.95" customHeight="1" x14ac:dyDescent="0.2">
      <c r="A13" s="42">
        <v>2009</v>
      </c>
      <c r="B13" s="43">
        <v>14.571454720686303</v>
      </c>
      <c r="C13" s="44">
        <v>4.6557483937273005</v>
      </c>
      <c r="D13" s="44">
        <v>42.555987928203017</v>
      </c>
      <c r="E13" s="44">
        <v>10.831847740305811</v>
      </c>
      <c r="F13" s="44">
        <v>16.794871747478297</v>
      </c>
      <c r="G13" s="43">
        <v>74.838455809714418</v>
      </c>
      <c r="H13" s="44">
        <v>29.571198901420598</v>
      </c>
      <c r="I13" s="44">
        <v>11.2392353830798</v>
      </c>
      <c r="J13" s="44">
        <v>78.734960633028848</v>
      </c>
      <c r="K13" s="44">
        <v>41.3921600613427</v>
      </c>
      <c r="L13" s="43">
        <v>160.93755497887196</v>
      </c>
      <c r="M13" s="43">
        <v>250.34746550927281</v>
      </c>
      <c r="N13" s="44">
        <v>37.096382554582597</v>
      </c>
      <c r="O13" s="43">
        <v>287.44384806385546</v>
      </c>
      <c r="Q13" s="41"/>
    </row>
    <row r="14" spans="1:28" ht="12.95" customHeight="1" x14ac:dyDescent="0.2">
      <c r="A14" s="38">
        <v>2010</v>
      </c>
      <c r="B14" s="45">
        <v>17.085912942869705</v>
      </c>
      <c r="C14" s="46">
        <v>17.259251523047997</v>
      </c>
      <c r="D14" s="46">
        <v>52.197580790229985</v>
      </c>
      <c r="E14" s="46">
        <v>11.666671041944999</v>
      </c>
      <c r="F14" s="46">
        <v>20.147050997606001</v>
      </c>
      <c r="G14" s="45">
        <v>101.27055435282898</v>
      </c>
      <c r="H14" s="46">
        <v>36.047053453992994</v>
      </c>
      <c r="I14" s="46">
        <v>14.499724291121002</v>
      </c>
      <c r="J14" s="46">
        <v>90.223294399173199</v>
      </c>
      <c r="K14" s="46">
        <v>46.047430672017001</v>
      </c>
      <c r="L14" s="45">
        <v>186.8175028163042</v>
      </c>
      <c r="M14" s="45">
        <v>305.17397011200279</v>
      </c>
      <c r="N14" s="46">
        <v>45.94944764094258</v>
      </c>
      <c r="O14" s="45">
        <v>351.12341775294539</v>
      </c>
      <c r="P14" s="41"/>
      <c r="Q14" s="41"/>
      <c r="T14" s="47"/>
      <c r="U14" s="48"/>
      <c r="V14" s="48"/>
      <c r="W14" s="48"/>
      <c r="X14" s="48"/>
      <c r="Y14" s="49"/>
      <c r="Z14" s="49"/>
      <c r="AA14" s="49"/>
      <c r="AB14" s="49"/>
    </row>
    <row r="15" spans="1:28" ht="12.95" customHeight="1" x14ac:dyDescent="0.2">
      <c r="A15" s="42">
        <v>2011</v>
      </c>
      <c r="B15" s="43">
        <v>23.795245694768017</v>
      </c>
      <c r="C15" s="44">
        <v>26.077134961855002</v>
      </c>
      <c r="D15" s="44">
        <v>52.57010193819</v>
      </c>
      <c r="E15" s="44">
        <v>13.336335238090998</v>
      </c>
      <c r="F15" s="44">
        <v>23.966240903244998</v>
      </c>
      <c r="G15" s="43">
        <v>115.94981304138099</v>
      </c>
      <c r="H15" s="44">
        <v>41.273894904603004</v>
      </c>
      <c r="I15" s="44">
        <v>16.298922349124002</v>
      </c>
      <c r="J15" s="44">
        <v>100.81809467359601</v>
      </c>
      <c r="K15" s="44">
        <v>51.496111292977005</v>
      </c>
      <c r="L15" s="43">
        <v>209.88702322029999</v>
      </c>
      <c r="M15" s="43">
        <v>349.63208195644893</v>
      </c>
      <c r="N15" s="44">
        <v>50.49260507966919</v>
      </c>
      <c r="O15" s="43">
        <v>400.12468703611813</v>
      </c>
      <c r="P15" s="41"/>
      <c r="Q15" s="41"/>
      <c r="T15" s="50"/>
      <c r="U15" s="51"/>
      <c r="V15" s="51"/>
      <c r="W15" s="51"/>
      <c r="X15" s="51"/>
      <c r="Y15" s="49"/>
      <c r="Z15" s="49"/>
      <c r="AA15" s="49"/>
      <c r="AB15" s="49"/>
    </row>
    <row r="16" spans="1:28" ht="12.95" customHeight="1" x14ac:dyDescent="0.2">
      <c r="A16" s="52">
        <v>2012</v>
      </c>
      <c r="B16" s="39">
        <v>25.557441975029697</v>
      </c>
      <c r="C16" s="40">
        <v>27.016531994058003</v>
      </c>
      <c r="D16" s="40">
        <v>52.678447683970006</v>
      </c>
      <c r="E16" s="40">
        <v>11.992615680929999</v>
      </c>
      <c r="F16" s="40">
        <v>28.442550724187996</v>
      </c>
      <c r="G16" s="39">
        <v>120.130146083146</v>
      </c>
      <c r="H16" s="40">
        <v>47.677760368863005</v>
      </c>
      <c r="I16" s="40">
        <v>17.957381076537001</v>
      </c>
      <c r="J16" s="40">
        <v>118.3501710224669</v>
      </c>
      <c r="K16" s="40">
        <v>57.423022428462993</v>
      </c>
      <c r="L16" s="39">
        <v>241.40833489632988</v>
      </c>
      <c r="M16" s="39">
        <v>387.09592295450545</v>
      </c>
      <c r="N16" s="40">
        <v>55.186906913447416</v>
      </c>
      <c r="O16" s="39">
        <v>442.28282986795284</v>
      </c>
      <c r="P16" s="41"/>
      <c r="Q16" s="41"/>
      <c r="T16" s="50"/>
      <c r="U16" s="51"/>
      <c r="V16" s="51"/>
      <c r="W16" s="51"/>
      <c r="X16" s="51"/>
      <c r="Y16" s="49"/>
      <c r="Z16" s="49"/>
      <c r="AA16" s="49"/>
      <c r="AB16" s="49"/>
    </row>
    <row r="17" spans="1:28" ht="12.95" customHeight="1" x14ac:dyDescent="0.2">
      <c r="A17" s="42">
        <v>2013</v>
      </c>
      <c r="B17" s="43">
        <v>24.063866418875623</v>
      </c>
      <c r="C17" s="44">
        <v>32.058516136260003</v>
      </c>
      <c r="D17" s="44">
        <v>57.743842997150004</v>
      </c>
      <c r="E17" s="44">
        <v>10.244193209557999</v>
      </c>
      <c r="F17" s="44">
        <v>31.123152566426004</v>
      </c>
      <c r="G17" s="43">
        <v>131.169704909394</v>
      </c>
      <c r="H17" s="44">
        <v>52.77293150725</v>
      </c>
      <c r="I17" s="44">
        <v>18.920457163315</v>
      </c>
      <c r="J17" s="44">
        <v>136.50891028423672</v>
      </c>
      <c r="K17" s="44">
        <v>65.374557483016005</v>
      </c>
      <c r="L17" s="43">
        <v>273.5768564378177</v>
      </c>
      <c r="M17" s="43">
        <v>428.8104277660874</v>
      </c>
      <c r="N17" s="44">
        <v>59.194475251088164</v>
      </c>
      <c r="O17" s="43">
        <v>488.00490301717554</v>
      </c>
      <c r="P17" s="41"/>
      <c r="Q17" s="41"/>
      <c r="T17" s="53"/>
      <c r="U17" s="54"/>
      <c r="V17" s="54"/>
      <c r="W17" s="54"/>
      <c r="X17" s="54"/>
      <c r="Y17" s="49"/>
      <c r="Z17" s="49"/>
      <c r="AA17" s="49"/>
      <c r="AB17" s="49"/>
    </row>
    <row r="18" spans="1:28" ht="12.95" customHeight="1" x14ac:dyDescent="0.2">
      <c r="A18" s="52">
        <v>2014</v>
      </c>
      <c r="B18" s="39">
        <v>25.586133688931351</v>
      </c>
      <c r="C18" s="40">
        <v>27.804821910102</v>
      </c>
      <c r="D18" s="40">
        <v>59.828472565520002</v>
      </c>
      <c r="E18" s="40">
        <v>10.640171366783999</v>
      </c>
      <c r="F18" s="40">
        <v>32.623904775624005</v>
      </c>
      <c r="G18" s="39">
        <v>130.89737061803001</v>
      </c>
      <c r="H18" s="40">
        <v>57.843965458809997</v>
      </c>
      <c r="I18" s="40">
        <v>20.457720947572</v>
      </c>
      <c r="J18" s="40">
        <v>147.47619229217568</v>
      </c>
      <c r="K18" s="40">
        <v>71.892049491663997</v>
      </c>
      <c r="L18" s="39">
        <v>297.66992819022164</v>
      </c>
      <c r="M18" s="39">
        <v>454.15343249718313</v>
      </c>
      <c r="N18" s="40">
        <v>62.480551603664409</v>
      </c>
      <c r="O18" s="39">
        <v>516.63398410084756</v>
      </c>
      <c r="P18" s="41"/>
      <c r="Q18" s="41"/>
      <c r="T18" s="53"/>
      <c r="U18" s="54"/>
      <c r="V18" s="54"/>
      <c r="W18" s="54"/>
      <c r="X18" s="54"/>
      <c r="Y18" s="49"/>
      <c r="Z18" s="49"/>
      <c r="AA18" s="49"/>
      <c r="AB18" s="49"/>
    </row>
    <row r="19" spans="1:28" ht="12.95" customHeight="1" x14ac:dyDescent="0.2">
      <c r="A19" s="52">
        <v>2015</v>
      </c>
      <c r="B19" s="39">
        <v>24.438676082863683</v>
      </c>
      <c r="C19" s="40">
        <v>16.596023802927654</v>
      </c>
      <c r="D19" s="40">
        <v>61.026704960450267</v>
      </c>
      <c r="E19" s="40">
        <v>12.808859590937482</v>
      </c>
      <c r="F19" s="40">
        <v>28.869062186695302</v>
      </c>
      <c r="G19" s="39">
        <v>119.30065054101073</v>
      </c>
      <c r="H19" s="40">
        <v>57.72799622293045</v>
      </c>
      <c r="I19" s="40">
        <v>20.8753539502436</v>
      </c>
      <c r="J19" s="40">
        <v>156.20515963391543</v>
      </c>
      <c r="K19" s="40">
        <v>78.895176802070466</v>
      </c>
      <c r="L19" s="39">
        <v>313.70368660915994</v>
      </c>
      <c r="M19" s="39">
        <v>457.44301323303426</v>
      </c>
      <c r="N19" s="40">
        <v>61.88819991559896</v>
      </c>
      <c r="O19" s="39">
        <v>519.33121314863331</v>
      </c>
      <c r="P19" s="41"/>
      <c r="Q19" s="41"/>
      <c r="T19" s="53"/>
      <c r="U19" s="54"/>
      <c r="V19" s="54"/>
      <c r="W19" s="54"/>
      <c r="X19" s="54"/>
      <c r="Y19" s="49"/>
      <c r="Z19" s="49"/>
      <c r="AA19" s="49"/>
      <c r="AB19" s="49"/>
    </row>
    <row r="20" spans="1:28" ht="12.95" customHeight="1" x14ac:dyDescent="0.2">
      <c r="A20" s="52">
        <v>2016</v>
      </c>
      <c r="B20" s="39">
        <v>33.215807207705794</v>
      </c>
      <c r="C20" s="40">
        <v>13.891102341309466</v>
      </c>
      <c r="D20" s="40">
        <v>63.919388288029907</v>
      </c>
      <c r="E20" s="40">
        <v>13.9479949427165</v>
      </c>
      <c r="F20" s="40">
        <v>26.625709919061734</v>
      </c>
      <c r="G20" s="39">
        <v>118.38419549111754</v>
      </c>
      <c r="H20" s="40">
        <v>57.93765294791438</v>
      </c>
      <c r="I20" s="40">
        <v>19.787622767430449</v>
      </c>
      <c r="J20" s="40">
        <v>164.86438526196798</v>
      </c>
      <c r="K20" s="40">
        <v>84.106587617302111</v>
      </c>
      <c r="L20" s="39">
        <v>326.69624859461493</v>
      </c>
      <c r="M20" s="39">
        <v>478.29625129343833</v>
      </c>
      <c r="N20" s="40">
        <v>66.337716471139458</v>
      </c>
      <c r="O20" s="39">
        <v>544.63396776457773</v>
      </c>
      <c r="P20" s="41"/>
      <c r="Q20" s="41"/>
      <c r="T20" s="53"/>
      <c r="U20" s="54"/>
      <c r="V20" s="54"/>
      <c r="W20" s="54"/>
      <c r="X20" s="54"/>
      <c r="Y20" s="49"/>
      <c r="Z20" s="49"/>
      <c r="AA20" s="49"/>
      <c r="AB20" s="49"/>
    </row>
    <row r="21" spans="1:28" ht="12.95" customHeight="1" x14ac:dyDescent="0.2">
      <c r="A21" s="207" t="s">
        <v>87</v>
      </c>
      <c r="B21" s="208"/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9"/>
      <c r="T21" s="50"/>
      <c r="U21" s="55"/>
      <c r="V21" s="55"/>
      <c r="W21" s="55"/>
      <c r="X21" s="55"/>
      <c r="Y21" s="49"/>
      <c r="Z21" s="49"/>
      <c r="AA21" s="49"/>
      <c r="AB21" s="49"/>
    </row>
    <row r="22" spans="1:28" ht="12.95" customHeight="1" x14ac:dyDescent="0.2">
      <c r="A22" s="38">
        <v>2002</v>
      </c>
      <c r="B22" s="39">
        <v>8.2300104789716251</v>
      </c>
      <c r="C22" s="40">
        <v>7.9398113675488879</v>
      </c>
      <c r="D22" s="40">
        <v>9.1020110083074144</v>
      </c>
      <c r="E22" s="40">
        <v>12.672065463144364</v>
      </c>
      <c r="F22" s="40">
        <v>7.3502320537381634</v>
      </c>
      <c r="G22" s="39">
        <v>9.0445784420007342</v>
      </c>
      <c r="H22" s="40">
        <v>8.4345669272503692</v>
      </c>
      <c r="I22" s="40">
        <v>9.050941705379298</v>
      </c>
      <c r="J22" s="40">
        <v>7.59457112720842</v>
      </c>
      <c r="K22" s="40">
        <v>8.9459253187428569</v>
      </c>
      <c r="L22" s="39">
        <v>8.1022655729392046</v>
      </c>
      <c r="M22" s="39">
        <v>8.3589157857381515</v>
      </c>
      <c r="N22" s="40">
        <v>8.1871613133934371</v>
      </c>
      <c r="O22" s="39">
        <v>8.333700079147814</v>
      </c>
      <c r="T22" s="50"/>
      <c r="U22" s="55"/>
      <c r="V22" s="55"/>
      <c r="W22" s="55"/>
      <c r="X22" s="55"/>
      <c r="Y22" s="49"/>
      <c r="Z22" s="49"/>
      <c r="AA22" s="49"/>
      <c r="AB22" s="49"/>
    </row>
    <row r="23" spans="1:28" ht="12.95" customHeight="1" x14ac:dyDescent="0.2">
      <c r="A23" s="42">
        <v>2003</v>
      </c>
      <c r="B23" s="43">
        <v>7.7304071230191687</v>
      </c>
      <c r="C23" s="44">
        <v>8.8488762127801923</v>
      </c>
      <c r="D23" s="44">
        <v>8.9542002558432774</v>
      </c>
      <c r="E23" s="44">
        <v>14.389733786345699</v>
      </c>
      <c r="F23" s="44">
        <v>7.6703348966502007</v>
      </c>
      <c r="G23" s="43">
        <v>9.3852578086408318</v>
      </c>
      <c r="H23" s="44">
        <v>8.5311231931261702</v>
      </c>
      <c r="I23" s="44">
        <v>9.9162246193422448</v>
      </c>
      <c r="J23" s="44">
        <v>7.5678785692346358</v>
      </c>
      <c r="K23" s="44">
        <v>8.6656532544731988</v>
      </c>
      <c r="L23" s="43">
        <v>8.0953968100996434</v>
      </c>
      <c r="M23" s="43">
        <v>8.4169052097724606</v>
      </c>
      <c r="N23" s="44">
        <v>8.2514089107263846</v>
      </c>
      <c r="O23" s="43">
        <v>8.3930883568585379</v>
      </c>
      <c r="T23" s="50"/>
      <c r="U23" s="55"/>
      <c r="V23" s="55"/>
      <c r="W23" s="55"/>
      <c r="X23" s="55"/>
      <c r="Y23" s="49"/>
      <c r="Z23" s="49"/>
      <c r="AA23" s="49"/>
      <c r="AB23" s="49"/>
    </row>
    <row r="24" spans="1:28" ht="12.95" customHeight="1" x14ac:dyDescent="0.2">
      <c r="A24" s="38">
        <v>2004</v>
      </c>
      <c r="B24" s="39">
        <v>9.8910089901848295</v>
      </c>
      <c r="C24" s="40">
        <v>10.356084062325202</v>
      </c>
      <c r="D24" s="40">
        <v>10.02695512696226</v>
      </c>
      <c r="E24" s="40">
        <v>15.039617515547299</v>
      </c>
      <c r="F24" s="40">
        <v>7.1187502496677686</v>
      </c>
      <c r="G24" s="39">
        <v>10.158008825830557</v>
      </c>
      <c r="H24" s="40">
        <v>8.6976259858680276</v>
      </c>
      <c r="I24" s="40">
        <v>8.463837402601019</v>
      </c>
      <c r="J24" s="40">
        <v>8.1285291549942649</v>
      </c>
      <c r="K24" s="40">
        <v>8.6278495361280747</v>
      </c>
      <c r="L24" s="39">
        <v>8.3541933375513864</v>
      </c>
      <c r="M24" s="39">
        <v>8.9732263624608244</v>
      </c>
      <c r="N24" s="40">
        <v>7.6875900042354992</v>
      </c>
      <c r="O24" s="39">
        <v>8.7789976447289622</v>
      </c>
      <c r="T24" s="50"/>
      <c r="U24" s="55"/>
      <c r="V24" s="55"/>
      <c r="W24" s="55"/>
      <c r="X24" s="55"/>
      <c r="Y24" s="49"/>
      <c r="Z24" s="49"/>
      <c r="AA24" s="49"/>
      <c r="AB24" s="49"/>
    </row>
    <row r="25" spans="1:28" ht="12.95" customHeight="1" x14ac:dyDescent="0.2">
      <c r="A25" s="42">
        <v>2005</v>
      </c>
      <c r="B25" s="43">
        <v>10.557080748343065</v>
      </c>
      <c r="C25" s="44">
        <v>8.0764706100454298</v>
      </c>
      <c r="D25" s="44">
        <v>9.6916954361788772</v>
      </c>
      <c r="E25" s="44">
        <v>15.802064298783955</v>
      </c>
      <c r="F25" s="44">
        <v>7.7063165102658875</v>
      </c>
      <c r="G25" s="43">
        <v>9.9172611868948337</v>
      </c>
      <c r="H25" s="44">
        <v>8.4397964146789164</v>
      </c>
      <c r="I25" s="44">
        <v>9.3332032002943102</v>
      </c>
      <c r="J25" s="44">
        <v>7.6396807658728845</v>
      </c>
      <c r="K25" s="44">
        <v>8.7065872815724052</v>
      </c>
      <c r="L25" s="43">
        <v>8.1181240401166015</v>
      </c>
      <c r="M25" s="43">
        <v>8.7639899578836236</v>
      </c>
      <c r="N25" s="44">
        <v>8.194873048366901</v>
      </c>
      <c r="O25" s="43">
        <v>8.6780512486614523</v>
      </c>
      <c r="T25" s="50"/>
      <c r="U25" s="55"/>
      <c r="V25" s="55"/>
      <c r="W25" s="55"/>
      <c r="X25" s="55"/>
      <c r="Y25" s="49"/>
      <c r="Z25" s="49"/>
      <c r="AA25" s="49"/>
      <c r="AB25" s="49"/>
    </row>
    <row r="26" spans="1:28" ht="12.95" customHeight="1" x14ac:dyDescent="0.2">
      <c r="A26" s="38">
        <v>2006</v>
      </c>
      <c r="B26" s="39">
        <v>11.261712034643249</v>
      </c>
      <c r="C26" s="40">
        <v>5.6723976834743466</v>
      </c>
      <c r="D26" s="40">
        <v>10.056216981619547</v>
      </c>
      <c r="E26" s="40">
        <v>16.583646128777254</v>
      </c>
      <c r="F26" s="40">
        <v>7.6986479900946234</v>
      </c>
      <c r="G26" s="39">
        <v>9.8913664326951523</v>
      </c>
      <c r="H26" s="40">
        <v>9.4124068798045197</v>
      </c>
      <c r="I26" s="40">
        <v>11.162408206886692</v>
      </c>
      <c r="J26" s="40">
        <v>7.7540733809628284</v>
      </c>
      <c r="K26" s="40">
        <v>8.6489231465348393</v>
      </c>
      <c r="L26" s="39">
        <v>8.4211724219864852</v>
      </c>
      <c r="M26" s="39">
        <v>8.9740983362655644</v>
      </c>
      <c r="N26" s="40">
        <v>7.9837445379646184</v>
      </c>
      <c r="O26" s="39">
        <v>8.8260621557973362</v>
      </c>
      <c r="T26" s="50"/>
      <c r="U26" s="55"/>
      <c r="V26" s="55"/>
      <c r="W26" s="55"/>
      <c r="X26" s="55"/>
      <c r="Y26" s="49"/>
      <c r="Z26" s="49"/>
      <c r="AA26" s="49"/>
      <c r="AB26" s="49"/>
    </row>
    <row r="27" spans="1:28" ht="12.95" customHeight="1" x14ac:dyDescent="0.2">
      <c r="A27" s="42">
        <v>2007</v>
      </c>
      <c r="B27" s="43">
        <v>10.344108986878723</v>
      </c>
      <c r="C27" s="44">
        <v>5.592485800690814</v>
      </c>
      <c r="D27" s="44">
        <v>10.236378753227291</v>
      </c>
      <c r="E27" s="44">
        <v>16.769225625091813</v>
      </c>
      <c r="F27" s="44">
        <v>8.8707404596615476</v>
      </c>
      <c r="G27" s="43">
        <v>10.222798647125423</v>
      </c>
      <c r="H27" s="44">
        <v>8.7518835752675486</v>
      </c>
      <c r="I27" s="44">
        <v>10.272807150951353</v>
      </c>
      <c r="J27" s="44">
        <v>7.8263965394621406</v>
      </c>
      <c r="K27" s="44">
        <v>8.7003131067904409</v>
      </c>
      <c r="L27" s="43">
        <v>8.3296807098582288</v>
      </c>
      <c r="M27" s="43">
        <v>8.9474541345767449</v>
      </c>
      <c r="N27" s="44">
        <v>8.189086702550691</v>
      </c>
      <c r="O27" s="43">
        <v>8.8357354779287398</v>
      </c>
      <c r="T27" s="50"/>
      <c r="U27" s="55"/>
      <c r="V27" s="55"/>
      <c r="W27" s="55"/>
      <c r="X27" s="55"/>
      <c r="Y27" s="49"/>
      <c r="Z27" s="49"/>
      <c r="AA27" s="49"/>
      <c r="AB27" s="49"/>
    </row>
    <row r="28" spans="1:28" ht="12.95" customHeight="1" x14ac:dyDescent="0.2">
      <c r="A28" s="38">
        <v>2008</v>
      </c>
      <c r="B28" s="39">
        <v>10.128848498994063</v>
      </c>
      <c r="C28" s="40">
        <v>7.5555627903179223</v>
      </c>
      <c r="D28" s="40">
        <v>10.927331767868619</v>
      </c>
      <c r="E28" s="40">
        <v>17.678004135941077</v>
      </c>
      <c r="F28" s="40">
        <v>8.0224741376153812</v>
      </c>
      <c r="G28" s="39">
        <v>10.639098058313802</v>
      </c>
      <c r="H28" s="40">
        <v>8.7898461690425922</v>
      </c>
      <c r="I28" s="40">
        <v>11.040367075869902</v>
      </c>
      <c r="J28" s="40">
        <v>7.7542698075579963</v>
      </c>
      <c r="K28" s="40">
        <v>8.8713831226230546</v>
      </c>
      <c r="L28" s="39">
        <v>8.4121076301383599</v>
      </c>
      <c r="M28" s="39">
        <v>9.1136698364057231</v>
      </c>
      <c r="N28" s="40">
        <v>8.118570543276185</v>
      </c>
      <c r="O28" s="39">
        <v>8.9590115734923454</v>
      </c>
      <c r="T28" s="50"/>
      <c r="U28" s="55"/>
      <c r="V28" s="55"/>
      <c r="W28" s="55"/>
      <c r="X28" s="55"/>
      <c r="Y28" s="49"/>
      <c r="Z28" s="49"/>
      <c r="AA28" s="49"/>
      <c r="AB28" s="49"/>
    </row>
    <row r="29" spans="1:28" ht="12.95" customHeight="1" x14ac:dyDescent="0.2">
      <c r="A29" s="42">
        <v>2009</v>
      </c>
      <c r="B29" s="43">
        <v>9.7655635668429124</v>
      </c>
      <c r="C29" s="44">
        <v>7.4248888191626188</v>
      </c>
      <c r="D29" s="44">
        <v>9.7767604514486894</v>
      </c>
      <c r="E29" s="44">
        <v>14.13781946926203</v>
      </c>
      <c r="F29" s="44">
        <v>10.861724481648825</v>
      </c>
      <c r="G29" s="43">
        <v>10.262779799927811</v>
      </c>
      <c r="H29" s="44">
        <v>8.1707832642409048</v>
      </c>
      <c r="I29" s="44">
        <v>10.273283060240983</v>
      </c>
      <c r="J29" s="44">
        <v>7.7737368641853193</v>
      </c>
      <c r="K29" s="44">
        <v>8.4962973658880205</v>
      </c>
      <c r="L29" s="43">
        <v>8.1639151798645226</v>
      </c>
      <c r="M29" s="43">
        <v>8.784852675400284</v>
      </c>
      <c r="N29" s="44">
        <v>7.6760159555988974</v>
      </c>
      <c r="O29" s="43">
        <v>8.624076070815919</v>
      </c>
      <c r="T29" s="50"/>
      <c r="U29" s="55"/>
      <c r="V29" s="55"/>
      <c r="W29" s="55"/>
      <c r="X29" s="55"/>
      <c r="Y29" s="49"/>
      <c r="Z29" s="49"/>
      <c r="AA29" s="49"/>
      <c r="AB29" s="49"/>
    </row>
    <row r="30" spans="1:28" ht="12.95" customHeight="1" x14ac:dyDescent="0.2">
      <c r="A30" s="38">
        <v>2010</v>
      </c>
      <c r="B30" s="45">
        <v>10.683235964578552</v>
      </c>
      <c r="C30" s="46">
        <v>15.695222591777414</v>
      </c>
      <c r="D30" s="46">
        <v>10.558788229891013</v>
      </c>
      <c r="E30" s="46">
        <v>12.556418884070297</v>
      </c>
      <c r="F30" s="46">
        <v>9.7363084554486399</v>
      </c>
      <c r="G30" s="45">
        <v>11.200537334495761</v>
      </c>
      <c r="H30" s="46">
        <v>8.6603897023015115</v>
      </c>
      <c r="I30" s="46">
        <v>10.23558117402318</v>
      </c>
      <c r="J30" s="46">
        <v>7.8934410716186871</v>
      </c>
      <c r="K30" s="46">
        <v>8.5614685777532369</v>
      </c>
      <c r="L30" s="45">
        <v>8.3447237438884887</v>
      </c>
      <c r="M30" s="45">
        <v>9.2397442840707775</v>
      </c>
      <c r="N30" s="46">
        <v>7.8814572794053213</v>
      </c>
      <c r="O30" s="45">
        <v>9.0359558097101047</v>
      </c>
      <c r="Q30" s="56"/>
      <c r="T30" s="47"/>
      <c r="U30" s="57"/>
      <c r="V30" s="57"/>
      <c r="W30" s="57"/>
      <c r="X30" s="57"/>
    </row>
    <row r="31" spans="1:28" ht="12.95" customHeight="1" x14ac:dyDescent="0.2">
      <c r="A31" s="42">
        <v>2011</v>
      </c>
      <c r="B31" s="43">
        <v>12.522231767970329</v>
      </c>
      <c r="C31" s="44">
        <v>16.040853901378554</v>
      </c>
      <c r="D31" s="44">
        <v>10.193851887553928</v>
      </c>
      <c r="E31" s="44">
        <v>13.441311883904245</v>
      </c>
      <c r="F31" s="44">
        <v>10.261980998546486</v>
      </c>
      <c r="G31" s="43">
        <v>11.468438553142821</v>
      </c>
      <c r="H31" s="44">
        <v>8.6303367133382416</v>
      </c>
      <c r="I31" s="44">
        <v>9.8449007587258386</v>
      </c>
      <c r="J31" s="44">
        <v>7.8915493914966568</v>
      </c>
      <c r="K31" s="44">
        <v>8.6105403134099614</v>
      </c>
      <c r="L31" s="43">
        <v>8.3308237396041509</v>
      </c>
      <c r="M31" s="43">
        <v>9.3975472920277596</v>
      </c>
      <c r="N31" s="44">
        <v>7.6979704994456943</v>
      </c>
      <c r="O31" s="43">
        <v>9.1428190463290928</v>
      </c>
      <c r="Q31" s="56"/>
      <c r="S31" s="41"/>
      <c r="T31" s="47"/>
      <c r="U31" s="57"/>
      <c r="V31" s="57"/>
      <c r="W31" s="57"/>
      <c r="X31" s="57"/>
    </row>
    <row r="32" spans="1:28" ht="12.95" customHeight="1" x14ac:dyDescent="0.2">
      <c r="A32" s="52">
        <v>2012</v>
      </c>
      <c r="B32" s="39">
        <v>12.734468708751795</v>
      </c>
      <c r="C32" s="40">
        <v>14.510117027169569</v>
      </c>
      <c r="D32" s="40">
        <v>10.24830652521424</v>
      </c>
      <c r="E32" s="40">
        <v>11.96473784175884</v>
      </c>
      <c r="F32" s="40">
        <v>10.72344760504321</v>
      </c>
      <c r="G32" s="39">
        <v>11.272607220835829</v>
      </c>
      <c r="H32" s="40">
        <v>8.694942429566952</v>
      </c>
      <c r="I32" s="40">
        <v>9.8093995381571535</v>
      </c>
      <c r="J32" s="40">
        <v>8.1938446226694577</v>
      </c>
      <c r="K32" s="40">
        <v>8.8058479328298489</v>
      </c>
      <c r="L32" s="39">
        <v>8.5367188198209725</v>
      </c>
      <c r="M32" s="39">
        <v>9.4546027243148689</v>
      </c>
      <c r="N32" s="40">
        <v>7.6595184341794713</v>
      </c>
      <c r="O32" s="39">
        <v>9.1859787376308297</v>
      </c>
      <c r="Q32" s="56"/>
      <c r="S32" s="41"/>
      <c r="T32" s="50"/>
      <c r="U32" s="58"/>
      <c r="V32" s="58"/>
      <c r="W32" s="58"/>
      <c r="X32" s="58"/>
    </row>
    <row r="33" spans="1:28" ht="12.95" customHeight="1" x14ac:dyDescent="0.2">
      <c r="A33" s="42">
        <v>2013</v>
      </c>
      <c r="B33" s="43">
        <v>10.014510141443852</v>
      </c>
      <c r="C33" s="44">
        <v>16.923316899954909</v>
      </c>
      <c r="D33" s="44">
        <v>10.334782981700705</v>
      </c>
      <c r="E33" s="44">
        <v>11.036860533041089</v>
      </c>
      <c r="F33" s="44">
        <v>10.708452202691902</v>
      </c>
      <c r="G33" s="43">
        <v>11.591259383346577</v>
      </c>
      <c r="H33" s="44">
        <v>8.5937223076288962</v>
      </c>
      <c r="I33" s="44">
        <v>9.3011327067091081</v>
      </c>
      <c r="J33" s="44">
        <v>8.4361149859646218</v>
      </c>
      <c r="K33" s="44">
        <v>8.7611493476857891</v>
      </c>
      <c r="L33" s="43">
        <v>8.598060006644479</v>
      </c>
      <c r="M33" s="43">
        <v>9.4166233566565349</v>
      </c>
      <c r="N33" s="44">
        <v>7.6099239772594904</v>
      </c>
      <c r="O33" s="43">
        <v>9.153034134384864</v>
      </c>
      <c r="Q33" s="56"/>
      <c r="S33" s="41"/>
      <c r="T33" s="50"/>
      <c r="U33" s="58"/>
      <c r="V33" s="58"/>
      <c r="W33" s="58"/>
      <c r="X33" s="58"/>
    </row>
    <row r="34" spans="1:28" ht="12.95" customHeight="1" x14ac:dyDescent="0.2">
      <c r="A34" s="52">
        <v>2014</v>
      </c>
      <c r="B34" s="39">
        <v>10.235477023274859</v>
      </c>
      <c r="C34" s="40">
        <v>15.046143557580956</v>
      </c>
      <c r="D34" s="40">
        <v>10.015211954534212</v>
      </c>
      <c r="E34" s="40">
        <v>11.322342502563188</v>
      </c>
      <c r="F34" s="40">
        <v>10.628548596699043</v>
      </c>
      <c r="G34" s="39">
        <v>11.063987360093819</v>
      </c>
      <c r="H34" s="40">
        <v>8.5496917442613345</v>
      </c>
      <c r="I34" s="40">
        <v>8.9822578219646374</v>
      </c>
      <c r="J34" s="40">
        <v>8.1096019050564632</v>
      </c>
      <c r="K34" s="40">
        <v>8.801584887961992</v>
      </c>
      <c r="L34" s="39">
        <v>8.4095508526999598</v>
      </c>
      <c r="M34" s="39">
        <v>9.1328720276850124</v>
      </c>
      <c r="N34" s="40">
        <v>7.7498258727816296</v>
      </c>
      <c r="O34" s="39">
        <v>8.9399239580020673</v>
      </c>
      <c r="Q34" s="56"/>
      <c r="S34" s="41"/>
      <c r="T34" s="50"/>
      <c r="U34" s="58"/>
      <c r="V34" s="58"/>
      <c r="W34" s="58"/>
      <c r="X34" s="58"/>
    </row>
    <row r="35" spans="1:28" ht="12.95" customHeight="1" x14ac:dyDescent="0.2">
      <c r="A35" s="52">
        <v>2015</v>
      </c>
      <c r="B35" s="39">
        <v>9.4369846671057385</v>
      </c>
      <c r="C35" s="40">
        <v>14.982011684189878</v>
      </c>
      <c r="D35" s="40">
        <v>9.6742941189306784</v>
      </c>
      <c r="E35" s="40">
        <v>10.398236437606956</v>
      </c>
      <c r="F35" s="40">
        <v>9.7524684940427004</v>
      </c>
      <c r="G35" s="39">
        <v>10.277566042780521</v>
      </c>
      <c r="H35" s="40">
        <v>8.4187432876575006</v>
      </c>
      <c r="I35" s="40">
        <v>9.2164918102620348</v>
      </c>
      <c r="J35" s="40">
        <v>8.0598562466706802</v>
      </c>
      <c r="K35" s="40">
        <v>8.9088002423331023</v>
      </c>
      <c r="L35" s="39">
        <v>8.3971235066414636</v>
      </c>
      <c r="M35" s="39">
        <v>8.872738856886599</v>
      </c>
      <c r="N35" s="40">
        <v>7.3660118016247713</v>
      </c>
      <c r="O35" s="39">
        <v>8.6616021074236507</v>
      </c>
      <c r="Q35" s="56"/>
      <c r="S35" s="41"/>
      <c r="T35" s="50"/>
      <c r="U35" s="58"/>
      <c r="V35" s="58"/>
      <c r="W35" s="58"/>
      <c r="X35" s="58"/>
    </row>
    <row r="36" spans="1:28" ht="12.95" customHeight="1" x14ac:dyDescent="0.2">
      <c r="A36" s="52">
        <v>2016</v>
      </c>
      <c r="B36" s="39">
        <v>10.831653554550167</v>
      </c>
      <c r="C36" s="40">
        <v>25.002434063444955</v>
      </c>
      <c r="D36" s="40">
        <v>9.4581052073389831</v>
      </c>
      <c r="E36" s="40">
        <v>9.7064642115523156</v>
      </c>
      <c r="F36" s="40">
        <v>9.6773608202046244</v>
      </c>
      <c r="G36" s="39">
        <v>10.292425232251023</v>
      </c>
      <c r="H36" s="40">
        <v>8.2868701920781298</v>
      </c>
      <c r="I36" s="40">
        <v>8.3898829207552126</v>
      </c>
      <c r="J36" s="40">
        <v>7.9344860278289397</v>
      </c>
      <c r="K36" s="40">
        <v>8.8990285494981194</v>
      </c>
      <c r="L36" s="39">
        <v>8.2481619060470024</v>
      </c>
      <c r="M36" s="39">
        <v>8.8284020816482851</v>
      </c>
      <c r="N36" s="40">
        <v>7.8089756247913105</v>
      </c>
      <c r="O36" s="39">
        <v>8.6902210437440299</v>
      </c>
      <c r="Q36" s="56"/>
      <c r="S36" s="41"/>
      <c r="T36" s="50"/>
      <c r="U36" s="58"/>
      <c r="V36" s="58"/>
      <c r="W36" s="58"/>
      <c r="X36" s="58"/>
    </row>
    <row r="37" spans="1:28" ht="12.95" customHeight="1" x14ac:dyDescent="0.2">
      <c r="A37" s="207" t="s">
        <v>100</v>
      </c>
      <c r="B37" s="208"/>
      <c r="C37" s="208"/>
      <c r="D37" s="208"/>
      <c r="E37" s="208"/>
      <c r="F37" s="208"/>
      <c r="G37" s="208"/>
      <c r="H37" s="208"/>
      <c r="I37" s="208"/>
      <c r="J37" s="208"/>
      <c r="K37" s="208"/>
      <c r="L37" s="208"/>
      <c r="M37" s="208"/>
      <c r="N37" s="208"/>
      <c r="O37" s="209"/>
      <c r="T37" s="50"/>
      <c r="U37" s="58"/>
      <c r="V37" s="58"/>
      <c r="W37" s="58"/>
      <c r="X37" s="58"/>
    </row>
    <row r="38" spans="1:28" s="59" customFormat="1" ht="12.95" customHeight="1" x14ac:dyDescent="0.2">
      <c r="A38" s="42">
        <v>2002</v>
      </c>
      <c r="B38" s="43">
        <v>100</v>
      </c>
      <c r="C38" s="44">
        <v>100</v>
      </c>
      <c r="D38" s="44">
        <v>99.999999999999986</v>
      </c>
      <c r="E38" s="44">
        <v>100</v>
      </c>
      <c r="F38" s="44">
        <v>100</v>
      </c>
      <c r="G38" s="43">
        <v>100.00000000000001</v>
      </c>
      <c r="H38" s="44">
        <v>100</v>
      </c>
      <c r="I38" s="44">
        <v>100</v>
      </c>
      <c r="J38" s="44">
        <v>100</v>
      </c>
      <c r="K38" s="44">
        <v>100</v>
      </c>
      <c r="L38" s="43">
        <v>100</v>
      </c>
      <c r="M38" s="43">
        <v>100</v>
      </c>
      <c r="N38" s="44">
        <v>100</v>
      </c>
      <c r="O38" s="43">
        <v>100</v>
      </c>
      <c r="T38" s="60"/>
      <c r="U38" s="61"/>
      <c r="V38" s="61"/>
      <c r="W38" s="61"/>
      <c r="X38" s="61"/>
    </row>
    <row r="39" spans="1:28" s="59" customFormat="1" ht="12.95" customHeight="1" x14ac:dyDescent="0.2">
      <c r="A39" s="42">
        <v>2003</v>
      </c>
      <c r="B39" s="39">
        <v>96.576319247492108</v>
      </c>
      <c r="C39" s="40">
        <v>111.44567066513287</v>
      </c>
      <c r="D39" s="40">
        <v>102.29280043570262</v>
      </c>
      <c r="E39" s="40">
        <v>114.27106263003928</v>
      </c>
      <c r="F39" s="40">
        <v>96.949286448489545</v>
      </c>
      <c r="G39" s="39">
        <v>104.01307314320178</v>
      </c>
      <c r="H39" s="40">
        <v>102.14435470517532</v>
      </c>
      <c r="I39" s="40">
        <v>99.418189666281961</v>
      </c>
      <c r="J39" s="40">
        <v>102.06177415130693</v>
      </c>
      <c r="K39" s="40">
        <v>101.54591442491416</v>
      </c>
      <c r="L39" s="39">
        <v>101.77051667815407</v>
      </c>
      <c r="M39" s="39">
        <v>102.08210133688857</v>
      </c>
      <c r="N39" s="40">
        <v>102.39257266094884</v>
      </c>
      <c r="O39" s="39">
        <v>102.1268809216938</v>
      </c>
      <c r="T39" s="60"/>
      <c r="U39" s="61"/>
      <c r="V39" s="61"/>
      <c r="W39" s="61"/>
      <c r="X39" s="61"/>
    </row>
    <row r="40" spans="1:28" s="59" customFormat="1" ht="12.95" customHeight="1" x14ac:dyDescent="0.2">
      <c r="A40" s="42">
        <v>2004</v>
      </c>
      <c r="B40" s="43">
        <v>109.79527054812141</v>
      </c>
      <c r="C40" s="44">
        <v>123.88723817212092</v>
      </c>
      <c r="D40" s="44">
        <v>107.31648322414601</v>
      </c>
      <c r="E40" s="44">
        <v>117.98209078462286</v>
      </c>
      <c r="F40" s="44">
        <v>102.89642622173355</v>
      </c>
      <c r="G40" s="43">
        <v>109.47721510647736</v>
      </c>
      <c r="H40" s="44">
        <v>113.12263631710788</v>
      </c>
      <c r="I40" s="44">
        <v>108.55368527106009</v>
      </c>
      <c r="J40" s="44">
        <v>106.28511811206913</v>
      </c>
      <c r="K40" s="44">
        <v>105.93754227940384</v>
      </c>
      <c r="L40" s="43">
        <v>107.38133444199435</v>
      </c>
      <c r="M40" s="43">
        <v>108.18243796570387</v>
      </c>
      <c r="N40" s="44">
        <v>107.86792090419885</v>
      </c>
      <c r="O40" s="43">
        <v>108.13907995202899</v>
      </c>
      <c r="T40" s="60"/>
      <c r="U40" s="61"/>
      <c r="V40" s="61"/>
      <c r="W40" s="61"/>
      <c r="X40" s="61"/>
    </row>
    <row r="41" spans="1:28" s="59" customFormat="1" ht="12.95" customHeight="1" x14ac:dyDescent="0.2">
      <c r="A41" s="42">
        <v>2005</v>
      </c>
      <c r="B41" s="39">
        <v>110.89613323726635</v>
      </c>
      <c r="C41" s="40">
        <v>135.08854244463089</v>
      </c>
      <c r="D41" s="40">
        <v>112.13354870955934</v>
      </c>
      <c r="E41" s="40">
        <v>121.91454752006702</v>
      </c>
      <c r="F41" s="40">
        <v>104.75550983152732</v>
      </c>
      <c r="G41" s="39">
        <v>114.24664220287833</v>
      </c>
      <c r="H41" s="40">
        <v>117.43409890367512</v>
      </c>
      <c r="I41" s="40">
        <v>110.99894501906307</v>
      </c>
      <c r="J41" s="40">
        <v>112.29762320286999</v>
      </c>
      <c r="K41" s="40">
        <v>106.73169211386231</v>
      </c>
      <c r="L41" s="39">
        <v>111.62747623110623</v>
      </c>
      <c r="M41" s="39">
        <v>112.36642844407677</v>
      </c>
      <c r="N41" s="40">
        <v>113.29438350687801</v>
      </c>
      <c r="O41" s="39">
        <v>112.48779179160185</v>
      </c>
      <c r="T41" s="60"/>
      <c r="U41" s="61"/>
      <c r="V41" s="61"/>
      <c r="W41" s="61"/>
      <c r="X41" s="61"/>
    </row>
    <row r="42" spans="1:28" s="59" customFormat="1" ht="12.95" customHeight="1" x14ac:dyDescent="0.2">
      <c r="A42" s="42">
        <v>2006</v>
      </c>
      <c r="B42" s="43">
        <v>119.15714844847804</v>
      </c>
      <c r="C42" s="44">
        <v>149.72445971498786</v>
      </c>
      <c r="D42" s="44">
        <v>113.54130570766046</v>
      </c>
      <c r="E42" s="44">
        <v>123.51864737861807</v>
      </c>
      <c r="F42" s="44">
        <v>105.62941260072171</v>
      </c>
      <c r="G42" s="43">
        <v>116.61924788981619</v>
      </c>
      <c r="H42" s="44">
        <v>124.43366577030039</v>
      </c>
      <c r="I42" s="44">
        <v>116.04354445177292</v>
      </c>
      <c r="J42" s="44">
        <v>116.36082977986761</v>
      </c>
      <c r="K42" s="44">
        <v>109.90614974675566</v>
      </c>
      <c r="L42" s="43">
        <v>115.98498673305225</v>
      </c>
      <c r="M42" s="43">
        <v>116.35433015138659</v>
      </c>
      <c r="N42" s="44">
        <v>120.18038624030329</v>
      </c>
      <c r="O42" s="43">
        <v>116.88565345105937</v>
      </c>
      <c r="Q42" s="62"/>
      <c r="T42" s="60"/>
      <c r="U42" s="61"/>
      <c r="V42" s="61"/>
      <c r="W42" s="61"/>
      <c r="X42" s="61"/>
    </row>
    <row r="43" spans="1:28" s="59" customFormat="1" ht="12.95" customHeight="1" x14ac:dyDescent="0.2">
      <c r="A43" s="42">
        <v>2007</v>
      </c>
      <c r="B43" s="39">
        <v>109.81511531117035</v>
      </c>
      <c r="C43" s="40">
        <v>169.074324787564</v>
      </c>
      <c r="D43" s="40">
        <v>122.40606877714146</v>
      </c>
      <c r="E43" s="40">
        <v>129.01966036640732</v>
      </c>
      <c r="F43" s="40">
        <v>125.96546698414961</v>
      </c>
      <c r="G43" s="39">
        <v>127.02482716295637</v>
      </c>
      <c r="H43" s="40">
        <v>132.87391422071005</v>
      </c>
      <c r="I43" s="40">
        <v>120.57678100107157</v>
      </c>
      <c r="J43" s="40">
        <v>122.35581703689823</v>
      </c>
      <c r="K43" s="40">
        <v>112.45871048320734</v>
      </c>
      <c r="L43" s="39">
        <v>121.39665589919395</v>
      </c>
      <c r="M43" s="39">
        <v>122.35623189591175</v>
      </c>
      <c r="N43" s="40">
        <v>129.63824137426957</v>
      </c>
      <c r="O43" s="39">
        <v>123.34348630528946</v>
      </c>
      <c r="T43" s="60"/>
      <c r="U43" s="61"/>
      <c r="V43" s="61"/>
      <c r="W43" s="61"/>
      <c r="X43" s="61"/>
    </row>
    <row r="44" spans="1:28" s="59" customFormat="1" ht="12.95" customHeight="1" x14ac:dyDescent="0.2">
      <c r="A44" s="42">
        <v>2008</v>
      </c>
      <c r="B44" s="43">
        <v>130.47509983424604</v>
      </c>
      <c r="C44" s="44">
        <v>169.76198587823347</v>
      </c>
      <c r="D44" s="44">
        <v>125.17230180752665</v>
      </c>
      <c r="E44" s="44">
        <v>132.91941069414992</v>
      </c>
      <c r="F44" s="44">
        <v>123.02789530869983</v>
      </c>
      <c r="G44" s="43">
        <v>129.07898925516429</v>
      </c>
      <c r="H44" s="44">
        <v>137.77037268411826</v>
      </c>
      <c r="I44" s="44">
        <v>126.16117357575273</v>
      </c>
      <c r="J44" s="44">
        <v>129.75059014936198</v>
      </c>
      <c r="K44" s="44">
        <v>114.52288907388247</v>
      </c>
      <c r="L44" s="43">
        <v>126.8175931856029</v>
      </c>
      <c r="M44" s="43">
        <v>127.79143853490001</v>
      </c>
      <c r="N44" s="44">
        <v>137.64476515192371</v>
      </c>
      <c r="O44" s="43">
        <v>129.11455114495271</v>
      </c>
      <c r="T44" s="60"/>
      <c r="U44" s="61"/>
      <c r="V44" s="61"/>
      <c r="W44" s="61"/>
      <c r="X44" s="61"/>
    </row>
    <row r="45" spans="1:28" s="59" customFormat="1" ht="12.95" customHeight="1" x14ac:dyDescent="0.2">
      <c r="A45" s="42">
        <v>2009</v>
      </c>
      <c r="B45" s="39">
        <v>121.51468584597652</v>
      </c>
      <c r="C45" s="40">
        <v>126.33658528085229</v>
      </c>
      <c r="D45" s="40">
        <v>104.6106152439377</v>
      </c>
      <c r="E45" s="40">
        <v>131.65796698635299</v>
      </c>
      <c r="F45" s="40">
        <v>134.2134665513924</v>
      </c>
      <c r="G45" s="39">
        <v>113.85842074532476</v>
      </c>
      <c r="H45" s="40">
        <v>135.03575570829153</v>
      </c>
      <c r="I45" s="40">
        <v>117.5090932013581</v>
      </c>
      <c r="J45" s="40">
        <v>131.33971897975147</v>
      </c>
      <c r="K45" s="40">
        <v>119.16586993539639</v>
      </c>
      <c r="L45" s="39">
        <v>127.72951900526951</v>
      </c>
      <c r="M45" s="39">
        <v>123.02618664242601</v>
      </c>
      <c r="N45" s="40">
        <v>130.62329246831666</v>
      </c>
      <c r="O45" s="39">
        <v>124.05042888409488</v>
      </c>
      <c r="T45" s="60"/>
      <c r="U45" s="61"/>
      <c r="V45" s="61"/>
      <c r="W45" s="61"/>
      <c r="X45" s="61"/>
    </row>
    <row r="46" spans="1:28" ht="12.95" customHeight="1" x14ac:dyDescent="0.2">
      <c r="A46" s="42">
        <v>2010</v>
      </c>
      <c r="B46" s="43">
        <v>135.23966220094309</v>
      </c>
      <c r="C46" s="44">
        <v>175.76473130368862</v>
      </c>
      <c r="D46" s="44">
        <v>120.46393674603431</v>
      </c>
      <c r="E46" s="44">
        <v>134.86646994515664</v>
      </c>
      <c r="F46" s="44">
        <v>148.46976273751653</v>
      </c>
      <c r="G46" s="43">
        <v>129.55711037982562</v>
      </c>
      <c r="H46" s="44">
        <v>150.2472482364837</v>
      </c>
      <c r="I46" s="44">
        <v>133.2120545251646</v>
      </c>
      <c r="J46" s="44">
        <v>137.20558950808675</v>
      </c>
      <c r="K46" s="44">
        <v>122.34757949107417</v>
      </c>
      <c r="L46" s="43">
        <v>135.2332967607955</v>
      </c>
      <c r="M46" s="43">
        <v>133.55202304903554</v>
      </c>
      <c r="N46" s="44">
        <v>147.14645491296955</v>
      </c>
      <c r="O46" s="43">
        <v>135.31927771424813</v>
      </c>
      <c r="T46" s="50"/>
      <c r="U46" s="58"/>
      <c r="V46" s="58"/>
      <c r="W46" s="58"/>
      <c r="X46" s="58"/>
    </row>
    <row r="47" spans="1:28" ht="12.95" customHeight="1" x14ac:dyDescent="0.2">
      <c r="A47" s="42">
        <v>2011</v>
      </c>
      <c r="B47" s="43">
        <v>134.1109304948298</v>
      </c>
      <c r="C47" s="44">
        <v>179.27626622626019</v>
      </c>
      <c r="D47" s="44">
        <v>121.53369494711556</v>
      </c>
      <c r="E47" s="44">
        <v>141.25669746631516</v>
      </c>
      <c r="F47" s="44">
        <v>157.7975469529589</v>
      </c>
      <c r="G47" s="43">
        <v>132.91774434223478</v>
      </c>
      <c r="H47" s="44">
        <v>156.76841630324176</v>
      </c>
      <c r="I47" s="44">
        <v>138.76814948553471</v>
      </c>
      <c r="J47" s="44">
        <v>139.47433223292145</v>
      </c>
      <c r="K47" s="44">
        <v>124.63454419590613</v>
      </c>
      <c r="L47" s="43">
        <v>138.50662039394194</v>
      </c>
      <c r="M47" s="43">
        <v>136.61812433234931</v>
      </c>
      <c r="N47" s="44">
        <v>152.59993786433316</v>
      </c>
      <c r="O47" s="43">
        <v>138.67570263186064</v>
      </c>
      <c r="T47" s="47"/>
      <c r="U47" s="57"/>
      <c r="V47" s="57"/>
      <c r="W47" s="57"/>
      <c r="X47" s="57"/>
    </row>
    <row r="48" spans="1:28" s="59" customFormat="1" ht="12.95" customHeight="1" x14ac:dyDescent="0.2">
      <c r="A48" s="42">
        <v>2012</v>
      </c>
      <c r="B48" s="43">
        <v>157.91433398589268</v>
      </c>
      <c r="C48" s="44">
        <v>178.55540385718604</v>
      </c>
      <c r="D48" s="44">
        <v>119.27169276900142</v>
      </c>
      <c r="E48" s="44">
        <v>142.56492382651174</v>
      </c>
      <c r="F48" s="44">
        <v>163.82397246486386</v>
      </c>
      <c r="G48" s="43">
        <v>132.86673999816398</v>
      </c>
      <c r="H48" s="44">
        <v>156.79141341418878</v>
      </c>
      <c r="I48" s="44">
        <v>137.6618118052113</v>
      </c>
      <c r="J48" s="44">
        <v>148.07880590251199</v>
      </c>
      <c r="K48" s="44">
        <v>125.84200812297502</v>
      </c>
      <c r="L48" s="43">
        <v>142.8585268081296</v>
      </c>
      <c r="M48" s="43">
        <v>140.8279005706458</v>
      </c>
      <c r="N48" s="44">
        <v>160.25843964758545</v>
      </c>
      <c r="O48" s="43">
        <v>143.28789803970855</v>
      </c>
      <c r="T48" s="47"/>
      <c r="U48" s="57"/>
      <c r="V48" s="57"/>
      <c r="W48" s="57"/>
      <c r="X48" s="57"/>
      <c r="Y48" s="37"/>
      <c r="Z48" s="37"/>
      <c r="AA48" s="37"/>
      <c r="AB48" s="37"/>
    </row>
    <row r="49" spans="1:24" ht="12.95" customHeight="1" x14ac:dyDescent="0.2">
      <c r="A49" s="42">
        <v>2013</v>
      </c>
      <c r="B49" s="43">
        <v>157.5829736142818</v>
      </c>
      <c r="C49" s="44">
        <v>168.81500503222134</v>
      </c>
      <c r="D49" s="44">
        <v>118.99749171550121</v>
      </c>
      <c r="E49" s="44">
        <v>126.01291729705261</v>
      </c>
      <c r="F49" s="44">
        <v>170.14485347209242</v>
      </c>
      <c r="G49" s="43">
        <v>130.77653329731589</v>
      </c>
      <c r="H49" s="44">
        <v>156.77032808763926</v>
      </c>
      <c r="I49" s="44">
        <v>140.24825544464233</v>
      </c>
      <c r="J49" s="44">
        <v>150.53502432437358</v>
      </c>
      <c r="K49" s="44">
        <v>128.34997300431257</v>
      </c>
      <c r="L49" s="43">
        <v>144.893327481683</v>
      </c>
      <c r="M49" s="43">
        <v>141.37179933897571</v>
      </c>
      <c r="N49" s="44">
        <v>161.90538153238296</v>
      </c>
      <c r="O49" s="43">
        <v>143.95598555136175</v>
      </c>
      <c r="Q49" s="59"/>
      <c r="T49" s="47"/>
      <c r="U49" s="57"/>
      <c r="V49" s="57"/>
      <c r="W49" s="57"/>
      <c r="X49" s="57"/>
    </row>
    <row r="50" spans="1:24" ht="12.95" customHeight="1" x14ac:dyDescent="0.2">
      <c r="A50" s="42">
        <v>2014</v>
      </c>
      <c r="B50" s="43">
        <v>148.62596858451846</v>
      </c>
      <c r="C50" s="44">
        <v>171.74072148115198</v>
      </c>
      <c r="D50" s="44">
        <v>113.08029511082695</v>
      </c>
      <c r="E50" s="44">
        <v>116.35258859579746</v>
      </c>
      <c r="F50" s="44">
        <v>166.39631568344711</v>
      </c>
      <c r="G50" s="43">
        <v>127.00112924031379</v>
      </c>
      <c r="H50" s="44">
        <v>159.98288253534304</v>
      </c>
      <c r="I50" s="44">
        <v>142.0090691477192</v>
      </c>
      <c r="J50" s="44">
        <v>151.02775810257435</v>
      </c>
      <c r="K50" s="44">
        <v>128.00873234028091</v>
      </c>
      <c r="L50" s="43">
        <v>145.73648529615787</v>
      </c>
      <c r="M50" s="43">
        <v>140.19728314738114</v>
      </c>
      <c r="N50" s="44">
        <v>162.29896165162904</v>
      </c>
      <c r="O50" s="43">
        <v>142.94751986587832</v>
      </c>
      <c r="Q50" s="59"/>
    </row>
    <row r="51" spans="1:24" ht="12.95" customHeight="1" x14ac:dyDescent="0.2">
      <c r="A51" s="52">
        <v>2015</v>
      </c>
      <c r="B51" s="39">
        <v>145.11739621771287</v>
      </c>
      <c r="C51" s="40">
        <v>178.91292736847814</v>
      </c>
      <c r="D51" s="40">
        <v>103.5734993076435</v>
      </c>
      <c r="E51" s="40">
        <v>108.35239380174529</v>
      </c>
      <c r="F51" s="40">
        <v>148.16175553933095</v>
      </c>
      <c r="G51" s="39">
        <v>119.06919929341072</v>
      </c>
      <c r="H51" s="40">
        <v>151.9453918095187</v>
      </c>
      <c r="I51" s="40">
        <v>132.69648369896655</v>
      </c>
      <c r="J51" s="40">
        <v>146.42876241332422</v>
      </c>
      <c r="K51" s="40">
        <v>126.69893404058615</v>
      </c>
      <c r="L51" s="39">
        <v>141.09736037787582</v>
      </c>
      <c r="M51" s="39">
        <v>134.56208530792543</v>
      </c>
      <c r="N51" s="40">
        <v>152.50293420614912</v>
      </c>
      <c r="O51" s="39">
        <v>136.85320761788705</v>
      </c>
      <c r="Q51" s="59"/>
    </row>
    <row r="52" spans="1:24" ht="12.95" customHeight="1" x14ac:dyDescent="0.2">
      <c r="A52" s="52">
        <v>2016</v>
      </c>
      <c r="B52" s="39">
        <v>155.55655277856386</v>
      </c>
      <c r="C52" s="40">
        <v>146.42997146692355</v>
      </c>
      <c r="D52" s="40">
        <v>99.264974024564083</v>
      </c>
      <c r="E52" s="40">
        <v>124.91469927314617</v>
      </c>
      <c r="F52" s="40">
        <v>131.10639800020024</v>
      </c>
      <c r="G52" s="39">
        <v>112.16745118019847</v>
      </c>
      <c r="H52" s="40">
        <v>150.41951398546217</v>
      </c>
      <c r="I52" s="40">
        <v>127.51920508987166</v>
      </c>
      <c r="J52" s="40">
        <v>143.87778660916882</v>
      </c>
      <c r="K52" s="40">
        <v>127.1690128717444</v>
      </c>
      <c r="L52" s="39">
        <v>139.37863316556323</v>
      </c>
      <c r="M52" s="39">
        <v>131.92030437995766</v>
      </c>
      <c r="N52" s="40">
        <v>148.72435362431472</v>
      </c>
      <c r="O52" s="39">
        <v>134.08253804569645</v>
      </c>
      <c r="Q52" s="59"/>
    </row>
    <row r="53" spans="1:24" ht="12.95" customHeight="1" x14ac:dyDescent="0.2">
      <c r="A53" s="52">
        <v>2017</v>
      </c>
      <c r="B53" s="39">
        <v>168.1176890405111</v>
      </c>
      <c r="C53" s="40">
        <v>149.55073155791828</v>
      </c>
      <c r="D53" s="40">
        <v>100.1591375593333</v>
      </c>
      <c r="E53" s="40">
        <v>117.64991127887953</v>
      </c>
      <c r="F53" s="40">
        <v>120.66993025827819</v>
      </c>
      <c r="G53" s="39">
        <v>110.21521816596368</v>
      </c>
      <c r="H53" s="40">
        <v>155.28208775037041</v>
      </c>
      <c r="I53" s="40">
        <v>128.74555618675214</v>
      </c>
      <c r="J53" s="40">
        <v>145.20947419844893</v>
      </c>
      <c r="K53" s="40">
        <v>127.16768683580196</v>
      </c>
      <c r="L53" s="39">
        <v>141.65540192149996</v>
      </c>
      <c r="M53" s="39">
        <v>133.56428540264116</v>
      </c>
      <c r="N53" s="40">
        <v>152.23917918068844</v>
      </c>
      <c r="O53" s="39">
        <v>135.93588900809192</v>
      </c>
      <c r="Q53" s="59"/>
    </row>
    <row r="54" spans="1:24" ht="12.95" customHeight="1" x14ac:dyDescent="0.2">
      <c r="A54" s="207" t="s">
        <v>103</v>
      </c>
      <c r="B54" s="208"/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9"/>
    </row>
    <row r="55" spans="1:24" ht="12.95" customHeight="1" x14ac:dyDescent="0.2">
      <c r="A55" s="38">
        <v>2003</v>
      </c>
      <c r="B55" s="39">
        <v>-3.4236807525078961</v>
      </c>
      <c r="C55" s="40">
        <v>11.445670665132868</v>
      </c>
      <c r="D55" s="40">
        <v>2.2928004357026355</v>
      </c>
      <c r="E55" s="40">
        <v>14.271062630039278</v>
      </c>
      <c r="F55" s="40">
        <v>-3.0507135515104533</v>
      </c>
      <c r="G55" s="39">
        <v>4.0130731432017619</v>
      </c>
      <c r="H55" s="40">
        <v>2.1443547051753109</v>
      </c>
      <c r="I55" s="40">
        <v>-0.58181033371803581</v>
      </c>
      <c r="J55" s="40">
        <v>2.0617741513069276</v>
      </c>
      <c r="K55" s="40">
        <v>1.5459144249141632</v>
      </c>
      <c r="L55" s="39">
        <v>1.770516678154066</v>
      </c>
      <c r="M55" s="39">
        <v>2.0821013368885755</v>
      </c>
      <c r="N55" s="40">
        <v>2.3925726609488329</v>
      </c>
      <c r="O55" s="39">
        <v>2.1268809216937967</v>
      </c>
      <c r="Q55" s="41"/>
    </row>
    <row r="56" spans="1:24" ht="12.95" customHeight="1" x14ac:dyDescent="0.2">
      <c r="A56" s="38">
        <v>2004</v>
      </c>
      <c r="B56" s="39">
        <v>13.687570000212634</v>
      </c>
      <c r="C56" s="40">
        <v>11.163796164295992</v>
      </c>
      <c r="D56" s="40">
        <v>4.9110814906285549</v>
      </c>
      <c r="E56" s="40">
        <v>3.2475659796726397</v>
      </c>
      <c r="F56" s="40">
        <v>6.1342790556832005</v>
      </c>
      <c r="G56" s="39">
        <v>5.2533222970469584</v>
      </c>
      <c r="H56" s="40">
        <v>10.747810433204808</v>
      </c>
      <c r="I56" s="40">
        <v>9.1889579114680551</v>
      </c>
      <c r="J56" s="40">
        <v>4.1380271858698636</v>
      </c>
      <c r="K56" s="40">
        <v>4.3247706019102994</v>
      </c>
      <c r="L56" s="39">
        <v>5.5132055402492552</v>
      </c>
      <c r="M56" s="39">
        <v>5.9759120834348201</v>
      </c>
      <c r="N56" s="40">
        <v>5.3474076302198803</v>
      </c>
      <c r="O56" s="39">
        <v>5.8869897680954963</v>
      </c>
      <c r="Q56" s="41"/>
    </row>
    <row r="57" spans="1:24" ht="12.95" customHeight="1" x14ac:dyDescent="0.2">
      <c r="A57" s="38">
        <v>2005</v>
      </c>
      <c r="B57" s="39">
        <v>1.0026503725062197</v>
      </c>
      <c r="C57" s="40">
        <v>9.0415319913319969</v>
      </c>
      <c r="D57" s="40">
        <v>4.4886538774776996</v>
      </c>
      <c r="E57" s="40">
        <v>3.3330963278340953</v>
      </c>
      <c r="F57" s="40">
        <v>1.8067523606578817</v>
      </c>
      <c r="G57" s="39">
        <v>4.3565476996854979</v>
      </c>
      <c r="H57" s="40">
        <v>3.8113172809032259</v>
      </c>
      <c r="I57" s="40">
        <v>2.2525810541550229</v>
      </c>
      <c r="J57" s="40">
        <v>5.6569585635320552</v>
      </c>
      <c r="K57" s="40">
        <v>0.74963966255130465</v>
      </c>
      <c r="L57" s="39">
        <v>3.9542643152805868</v>
      </c>
      <c r="M57" s="39">
        <v>3.8675320662484136</v>
      </c>
      <c r="N57" s="40">
        <v>5.0306546721138545</v>
      </c>
      <c r="O57" s="39">
        <v>4.0214063606810457</v>
      </c>
      <c r="Q57" s="41"/>
    </row>
    <row r="58" spans="1:24" ht="12.95" customHeight="1" x14ac:dyDescent="0.2">
      <c r="A58" s="38">
        <v>2006</v>
      </c>
      <c r="B58" s="39">
        <v>7.4493266537408731</v>
      </c>
      <c r="C58" s="40">
        <v>10.834314298976055</v>
      </c>
      <c r="D58" s="40">
        <v>1.2554289187327816</v>
      </c>
      <c r="E58" s="40">
        <v>1.315757545904872</v>
      </c>
      <c r="F58" s="40">
        <v>0.83423083959959232</v>
      </c>
      <c r="G58" s="39">
        <v>2.0767399734380021</v>
      </c>
      <c r="H58" s="40">
        <v>5.9604211485172032</v>
      </c>
      <c r="I58" s="40">
        <v>4.5447273682136968</v>
      </c>
      <c r="J58" s="40">
        <v>3.6182480635919445</v>
      </c>
      <c r="K58" s="40">
        <v>2.974240893236102</v>
      </c>
      <c r="L58" s="39">
        <v>3.9036182211309001</v>
      </c>
      <c r="M58" s="39">
        <v>3.5490152730933699</v>
      </c>
      <c r="N58" s="40">
        <v>6.0779736119992656</v>
      </c>
      <c r="O58" s="39">
        <v>3.9096346273781668</v>
      </c>
      <c r="Q58" s="41"/>
    </row>
    <row r="59" spans="1:24" ht="12.95" customHeight="1" x14ac:dyDescent="0.2">
      <c r="A59" s="38">
        <v>2007</v>
      </c>
      <c r="B59" s="39">
        <v>-7.840094580097368</v>
      </c>
      <c r="C59" s="40">
        <v>12.923649956333193</v>
      </c>
      <c r="D59" s="40">
        <v>7.8075225700728446</v>
      </c>
      <c r="E59" s="40">
        <v>4.4535890770623254</v>
      </c>
      <c r="F59" s="40">
        <v>19.252264954173338</v>
      </c>
      <c r="G59" s="39">
        <v>8.9226945477915756</v>
      </c>
      <c r="H59" s="40">
        <v>6.7829300038383611</v>
      </c>
      <c r="I59" s="40">
        <v>3.9064961094691819</v>
      </c>
      <c r="J59" s="40">
        <v>5.1520664371094593</v>
      </c>
      <c r="K59" s="40">
        <v>2.3224912730845926</v>
      </c>
      <c r="L59" s="39">
        <v>4.6658359142610628</v>
      </c>
      <c r="M59" s="39">
        <v>5.1582968478407265</v>
      </c>
      <c r="N59" s="40">
        <v>7.8697160408979672</v>
      </c>
      <c r="O59" s="39">
        <v>5.5249148749756616</v>
      </c>
      <c r="Q59" s="41"/>
    </row>
    <row r="60" spans="1:24" ht="12.95" customHeight="1" x14ac:dyDescent="0.2">
      <c r="A60" s="38">
        <v>2008</v>
      </c>
      <c r="B60" s="39">
        <v>18.813425150566832</v>
      </c>
      <c r="C60" s="40">
        <v>0.40672118107436539</v>
      </c>
      <c r="D60" s="40">
        <v>2.2598822574896538</v>
      </c>
      <c r="E60" s="40">
        <v>3.0226016071252637</v>
      </c>
      <c r="F60" s="40">
        <v>-2.3320452388903012</v>
      </c>
      <c r="G60" s="39">
        <v>1.6171343335682709</v>
      </c>
      <c r="H60" s="40">
        <v>3.6850411851907516</v>
      </c>
      <c r="I60" s="40">
        <v>4.6313996180006978</v>
      </c>
      <c r="J60" s="40">
        <v>6.0436628936356485</v>
      </c>
      <c r="K60" s="40">
        <v>1.8354990749990474</v>
      </c>
      <c r="L60" s="39">
        <v>4.4654749723175513</v>
      </c>
      <c r="M60" s="39">
        <v>4.442116723251166</v>
      </c>
      <c r="N60" s="40">
        <v>6.1760509034822997</v>
      </c>
      <c r="O60" s="39">
        <v>4.6788565918910452</v>
      </c>
      <c r="Q60" s="41"/>
    </row>
    <row r="61" spans="1:24" ht="12.95" customHeight="1" x14ac:dyDescent="0.2">
      <c r="A61" s="38">
        <v>2009</v>
      </c>
      <c r="B61" s="39">
        <v>-6.8675279801684201</v>
      </c>
      <c r="C61" s="40">
        <v>-25.580167652214712</v>
      </c>
      <c r="D61" s="40">
        <v>-16.426706441178961</v>
      </c>
      <c r="E61" s="40">
        <v>-0.94902896515207669</v>
      </c>
      <c r="F61" s="40">
        <v>9.0918983980225789</v>
      </c>
      <c r="G61" s="39">
        <v>-11.791670044573554</v>
      </c>
      <c r="H61" s="40">
        <v>-1.9849093259671213</v>
      </c>
      <c r="I61" s="40">
        <v>-6.857958062033676</v>
      </c>
      <c r="J61" s="40">
        <v>1.224756533716076</v>
      </c>
      <c r="K61" s="40">
        <v>4.0541946671626361</v>
      </c>
      <c r="L61" s="39">
        <v>0.71908462915863947</v>
      </c>
      <c r="M61" s="39">
        <v>-3.7289289072151788</v>
      </c>
      <c r="N61" s="40">
        <v>-5.1011549010652075</v>
      </c>
      <c r="O61" s="39">
        <v>-3.9221932895638578</v>
      </c>
      <c r="Q61" s="41"/>
    </row>
    <row r="62" spans="1:24" ht="12.95" customHeight="1" x14ac:dyDescent="0.2">
      <c r="A62" s="38">
        <v>2010</v>
      </c>
      <c r="B62" s="39">
        <v>11.294911606292079</v>
      </c>
      <c r="C62" s="40">
        <v>39.124174452677508</v>
      </c>
      <c r="D62" s="40">
        <v>15.154601151258706</v>
      </c>
      <c r="E62" s="40">
        <v>2.4369987113170399</v>
      </c>
      <c r="F62" s="40">
        <v>10.622105629516088</v>
      </c>
      <c r="G62" s="39">
        <v>13.787903900068343</v>
      </c>
      <c r="H62" s="40">
        <v>11.264788683859784</v>
      </c>
      <c r="I62" s="40">
        <v>13.363188240163382</v>
      </c>
      <c r="J62" s="40">
        <v>4.466181726214602</v>
      </c>
      <c r="K62" s="40">
        <v>2.6699839118387692</v>
      </c>
      <c r="L62" s="39">
        <v>5.8747404781320789</v>
      </c>
      <c r="M62" s="39">
        <v>8.5557690552522168</v>
      </c>
      <c r="N62" s="40">
        <v>12.649476316531105</v>
      </c>
      <c r="O62" s="39">
        <v>9.0840869568312055</v>
      </c>
      <c r="Q62" s="41"/>
    </row>
    <row r="63" spans="1:24" ht="12.95" customHeight="1" x14ac:dyDescent="0.2">
      <c r="A63" s="38">
        <v>2011</v>
      </c>
      <c r="B63" s="39">
        <v>-0.83461588689579536</v>
      </c>
      <c r="C63" s="40">
        <v>1.9978609454386564</v>
      </c>
      <c r="D63" s="40">
        <v>0.88803191226978218</v>
      </c>
      <c r="E63" s="40">
        <v>4.7381884643062921</v>
      </c>
      <c r="F63" s="40">
        <v>6.2826154251577782</v>
      </c>
      <c r="G63" s="39">
        <v>2.5939401956069474</v>
      </c>
      <c r="H63" s="40">
        <v>4.3402911822344903</v>
      </c>
      <c r="I63" s="40">
        <v>4.1708650018009497</v>
      </c>
      <c r="J63" s="40">
        <v>1.6535352043372864</v>
      </c>
      <c r="K63" s="40">
        <v>1.8692357579487728</v>
      </c>
      <c r="L63" s="39">
        <v>2.4205012460329245</v>
      </c>
      <c r="M63" s="39">
        <v>2.2958104364978471</v>
      </c>
      <c r="N63" s="40">
        <v>3.706159930654862</v>
      </c>
      <c r="O63" s="39">
        <v>2.4803745440470371</v>
      </c>
      <c r="P63" s="63"/>
      <c r="Q63" s="64"/>
    </row>
    <row r="64" spans="1:24" ht="12.95" customHeight="1" x14ac:dyDescent="0.2">
      <c r="A64" s="38">
        <v>2012</v>
      </c>
      <c r="B64" s="39">
        <v>17.749040591423348</v>
      </c>
      <c r="C64" s="40">
        <v>-0.4020958179508094</v>
      </c>
      <c r="D64" s="40">
        <v>-1.8612140271868083</v>
      </c>
      <c r="E64" s="40">
        <v>0.92613404083623507</v>
      </c>
      <c r="F64" s="40">
        <v>3.81908694290507</v>
      </c>
      <c r="G64" s="39">
        <v>-3.837286309905652E-2</v>
      </c>
      <c r="H64" s="40">
        <v>1.4669479662621221E-2</v>
      </c>
      <c r="I64" s="40">
        <v>-0.79725620354887949</v>
      </c>
      <c r="J64" s="40">
        <v>6.1692166091328549</v>
      </c>
      <c r="K64" s="40">
        <v>0.96880358078812456</v>
      </c>
      <c r="L64" s="39">
        <v>3.142020505453047</v>
      </c>
      <c r="M64" s="39">
        <v>3.0814185591184096</v>
      </c>
      <c r="N64" s="40">
        <v>5.018679489935951</v>
      </c>
      <c r="O64" s="39">
        <v>3.3258857321904367</v>
      </c>
      <c r="P64" s="63"/>
      <c r="Q64" s="64"/>
    </row>
    <row r="65" spans="1:31" ht="12.95" customHeight="1" x14ac:dyDescent="0.2">
      <c r="A65" s="38">
        <v>2013</v>
      </c>
      <c r="B65" s="39">
        <v>-0.2098355248995265</v>
      </c>
      <c r="C65" s="40">
        <v>-5.455112875080137</v>
      </c>
      <c r="D65" s="40">
        <v>-0.2298961699414015</v>
      </c>
      <c r="E65" s="40">
        <v>-11.610153525281852</v>
      </c>
      <c r="F65" s="40">
        <v>3.8583370383014293</v>
      </c>
      <c r="G65" s="39">
        <v>-1.5731602211937812</v>
      </c>
      <c r="H65" s="40">
        <v>-1.3448011016914396E-2</v>
      </c>
      <c r="I65" s="40">
        <v>1.8788388773284481</v>
      </c>
      <c r="J65" s="40">
        <v>1.6587238172886432</v>
      </c>
      <c r="K65" s="40">
        <v>1.9929472826647254</v>
      </c>
      <c r="L65" s="39">
        <v>1.4243466729054965</v>
      </c>
      <c r="M65" s="39">
        <v>0.38621520744539506</v>
      </c>
      <c r="N65" s="40">
        <v>1.0276787222059491</v>
      </c>
      <c r="O65" s="39">
        <v>0.46625536475386475</v>
      </c>
      <c r="P65" s="63"/>
      <c r="Q65" s="65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</row>
    <row r="66" spans="1:31" ht="12.95" customHeight="1" x14ac:dyDescent="0.2">
      <c r="A66" s="38">
        <v>2014</v>
      </c>
      <c r="B66" s="39">
        <v>-5.6839928986792243</v>
      </c>
      <c r="C66" s="40">
        <v>1.7330902832791484</v>
      </c>
      <c r="D66" s="40">
        <v>-4.9725389328550529</v>
      </c>
      <c r="E66" s="40">
        <v>-7.6661416214043214</v>
      </c>
      <c r="F66" s="40">
        <v>-2.2031449745026577</v>
      </c>
      <c r="G66" s="39">
        <v>-2.8869124771940924</v>
      </c>
      <c r="H66" s="40">
        <v>2.0492107702344553</v>
      </c>
      <c r="I66" s="40">
        <v>1.2554977582390547</v>
      </c>
      <c r="J66" s="40">
        <v>0.32732168504454595</v>
      </c>
      <c r="K66" s="40">
        <v>-0.26586734382888499</v>
      </c>
      <c r="L66" s="39">
        <v>0.58191624771779527</v>
      </c>
      <c r="M66" s="39">
        <v>-0.83079949260485009</v>
      </c>
      <c r="N66" s="40">
        <v>0.24309267272093482</v>
      </c>
      <c r="O66" s="39">
        <v>-0.70053751611711679</v>
      </c>
      <c r="P66" s="63"/>
      <c r="Q66" s="65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</row>
    <row r="67" spans="1:31" ht="12.95" customHeight="1" x14ac:dyDescent="0.2">
      <c r="A67" s="38">
        <v>2015</v>
      </c>
      <c r="B67" s="39">
        <v>-2.3606724990393513</v>
      </c>
      <c r="C67" s="40">
        <v>4.1761824600889952</v>
      </c>
      <c r="D67" s="40">
        <v>-8.4071197319268602</v>
      </c>
      <c r="E67" s="40">
        <v>-6.875820203574845</v>
      </c>
      <c r="F67" s="40">
        <v>-10.958511953356975</v>
      </c>
      <c r="G67" s="39">
        <v>-6.2455585980610735</v>
      </c>
      <c r="H67" s="40">
        <v>-5.0239691887341227</v>
      </c>
      <c r="I67" s="40">
        <v>-6.557739941993157</v>
      </c>
      <c r="J67" s="40">
        <v>-3.0451327272742801</v>
      </c>
      <c r="K67" s="40">
        <v>-1.023210116801232</v>
      </c>
      <c r="L67" s="39">
        <v>-3.1832282141666002</v>
      </c>
      <c r="M67" s="39">
        <v>-4.0194772059396922</v>
      </c>
      <c r="N67" s="40">
        <v>-6.0357918164053785</v>
      </c>
      <c r="O67" s="39">
        <v>-4.2633214299270801</v>
      </c>
      <c r="P67" s="63"/>
      <c r="Q67" s="67"/>
      <c r="R67" s="67"/>
      <c r="S67" s="68"/>
      <c r="T67" s="68"/>
      <c r="U67" s="68"/>
      <c r="V67" s="68"/>
      <c r="W67" s="67"/>
      <c r="X67" s="68"/>
      <c r="Y67" s="68"/>
      <c r="Z67" s="68"/>
      <c r="AA67" s="68"/>
      <c r="AB67" s="67"/>
      <c r="AC67" s="68"/>
      <c r="AD67" s="67"/>
      <c r="AE67" s="66"/>
    </row>
    <row r="68" spans="1:31" ht="12.95" customHeight="1" x14ac:dyDescent="0.2">
      <c r="A68" s="38">
        <v>2016</v>
      </c>
      <c r="B68" s="39">
        <v>7.1935941747394594</v>
      </c>
      <c r="C68" s="40">
        <v>-18.155734400709168</v>
      </c>
      <c r="D68" s="40">
        <v>-4.1598722760943341</v>
      </c>
      <c r="E68" s="40">
        <v>15.285592583866014</v>
      </c>
      <c r="F68" s="40">
        <v>-11.51130902643982</v>
      </c>
      <c r="G68" s="39">
        <v>-5.7964176749059515</v>
      </c>
      <c r="H68" s="40">
        <v>-1.00422777281024</v>
      </c>
      <c r="I68" s="40">
        <v>-3.9015944241898581</v>
      </c>
      <c r="J68" s="40">
        <v>-1.7421275452392138</v>
      </c>
      <c r="K68" s="40">
        <v>0.37102035207940975</v>
      </c>
      <c r="L68" s="39">
        <v>-1.2181143628127611</v>
      </c>
      <c r="M68" s="39">
        <v>-1.963243154208294</v>
      </c>
      <c r="N68" s="40">
        <v>-2.4777100857132583</v>
      </c>
      <c r="O68" s="39">
        <v>-2.0245558145240428</v>
      </c>
      <c r="P68" s="63"/>
      <c r="Q68" s="67"/>
      <c r="R68" s="67"/>
      <c r="S68" s="68"/>
      <c r="T68" s="68"/>
      <c r="U68" s="68"/>
      <c r="V68" s="68"/>
      <c r="W68" s="67"/>
      <c r="X68" s="68"/>
      <c r="Y68" s="68"/>
      <c r="Z68" s="68"/>
      <c r="AA68" s="68"/>
      <c r="AB68" s="67"/>
      <c r="AC68" s="68"/>
      <c r="AD68" s="67"/>
      <c r="AE68" s="66"/>
    </row>
    <row r="69" spans="1:31" ht="12.95" customHeight="1" x14ac:dyDescent="0.2">
      <c r="A69" s="38">
        <v>2017</v>
      </c>
      <c r="B69" s="39">
        <v>8.0749644020642108</v>
      </c>
      <c r="C69" s="40">
        <v>2.1312304166498208</v>
      </c>
      <c r="D69" s="40">
        <v>0.90078453508479761</v>
      </c>
      <c r="E69" s="40">
        <v>-5.8157991305578971</v>
      </c>
      <c r="F69" s="40">
        <v>-7.9603039219383609</v>
      </c>
      <c r="G69" s="39">
        <v>-1.7404630253196274</v>
      </c>
      <c r="H69" s="40">
        <v>3.2326748279337014</v>
      </c>
      <c r="I69" s="40">
        <v>0.96169913858559219</v>
      </c>
      <c r="J69" s="40">
        <v>0.92556858196430891</v>
      </c>
      <c r="K69" s="40">
        <v>-1.0427351070041446E-3</v>
      </c>
      <c r="L69" s="39">
        <v>1.6335134763678205</v>
      </c>
      <c r="M69" s="39">
        <v>1.2461925633134641</v>
      </c>
      <c r="N69" s="40">
        <v>2.3633154024339298</v>
      </c>
      <c r="O69" s="39">
        <v>1.3822463308114319</v>
      </c>
      <c r="P69" s="63"/>
      <c r="Q69" s="67"/>
      <c r="R69" s="67"/>
      <c r="S69" s="68"/>
      <c r="T69" s="68"/>
      <c r="U69" s="68"/>
      <c r="V69" s="68"/>
      <c r="W69" s="67"/>
      <c r="X69" s="68"/>
      <c r="Y69" s="68"/>
      <c r="Z69" s="68"/>
      <c r="AA69" s="68"/>
      <c r="AB69" s="67"/>
      <c r="AC69" s="68"/>
      <c r="AD69" s="67"/>
      <c r="AE69" s="66"/>
    </row>
    <row r="70" spans="1:31" ht="12.95" customHeight="1" x14ac:dyDescent="0.2">
      <c r="A70" s="207" t="s">
        <v>101</v>
      </c>
      <c r="B70" s="208"/>
      <c r="C70" s="208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09"/>
      <c r="P70" s="63"/>
      <c r="Q70" s="69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</row>
    <row r="71" spans="1:31" ht="12.95" customHeight="1" x14ac:dyDescent="0.2">
      <c r="A71" s="38">
        <v>2003</v>
      </c>
      <c r="B71" s="39">
        <v>26.412573960972672</v>
      </c>
      <c r="C71" s="46">
        <v>25.582932803244841</v>
      </c>
      <c r="D71" s="46">
        <v>29.778108521864887</v>
      </c>
      <c r="E71" s="46">
        <v>10.617258984398937</v>
      </c>
      <c r="F71" s="46">
        <v>-10.876352085915276</v>
      </c>
      <c r="G71" s="45">
        <v>18.130827662571146</v>
      </c>
      <c r="H71" s="46">
        <v>41.206006752219523</v>
      </c>
      <c r="I71" s="46">
        <v>17.718713527001697</v>
      </c>
      <c r="J71" s="46">
        <v>6.0612570079517702</v>
      </c>
      <c r="K71" s="46">
        <v>7.3590320747835003</v>
      </c>
      <c r="L71" s="45">
        <v>11.332644260988722</v>
      </c>
      <c r="M71" s="45">
        <v>14.210213517542858</v>
      </c>
      <c r="N71" s="46">
        <v>11.336426213556305</v>
      </c>
      <c r="O71" s="45">
        <v>13.794646016008393</v>
      </c>
      <c r="P71" s="63"/>
      <c r="Q71" s="69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</row>
    <row r="72" spans="1:31" ht="12.95" customHeight="1" x14ac:dyDescent="0.2">
      <c r="A72" s="38">
        <v>2004</v>
      </c>
      <c r="B72" s="39">
        <v>17.817281364882874</v>
      </c>
      <c r="C72" s="40">
        <v>32.972258283891563</v>
      </c>
      <c r="D72" s="40">
        <v>27.098491627015608</v>
      </c>
      <c r="E72" s="40">
        <v>20.711590756912955</v>
      </c>
      <c r="F72" s="40">
        <v>5.710457275728098</v>
      </c>
      <c r="G72" s="39">
        <v>23.392976704311351</v>
      </c>
      <c r="H72" s="40">
        <v>8.1822554873892663</v>
      </c>
      <c r="I72" s="40">
        <v>-9.8544058169850341</v>
      </c>
      <c r="J72" s="40">
        <v>12.798109913886924</v>
      </c>
      <c r="K72" s="40">
        <v>5.1651387831333828</v>
      </c>
      <c r="L72" s="39">
        <v>8.6141626116443604</v>
      </c>
      <c r="M72" s="39">
        <v>13.680556468861237</v>
      </c>
      <c r="N72" s="40">
        <v>5.7996780540082726</v>
      </c>
      <c r="O72" s="39">
        <v>12.571232794801258</v>
      </c>
      <c r="P72" s="63"/>
      <c r="Q72" s="69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</row>
    <row r="73" spans="1:31" ht="12.95" customHeight="1" x14ac:dyDescent="0.2">
      <c r="A73" s="38">
        <v>2005</v>
      </c>
      <c r="B73" s="39">
        <v>-3.8104313717932659</v>
      </c>
      <c r="C73" s="46">
        <v>1.6434396184103806</v>
      </c>
      <c r="D73" s="46">
        <v>0.10693390435845274</v>
      </c>
      <c r="E73" s="46">
        <v>10.220210294150434</v>
      </c>
      <c r="F73" s="46">
        <v>9.59038636501921</v>
      </c>
      <c r="G73" s="45">
        <v>3.152795712824763</v>
      </c>
      <c r="H73" s="46">
        <v>12.558953969916132</v>
      </c>
      <c r="I73" s="46">
        <v>20.540444177874729</v>
      </c>
      <c r="J73" s="46">
        <v>-1.1325609620850607</v>
      </c>
      <c r="K73" s="46">
        <v>13.835814817204595</v>
      </c>
      <c r="L73" s="45">
        <v>5.8205405886259332</v>
      </c>
      <c r="M73" s="45">
        <v>4.2628584496717359</v>
      </c>
      <c r="N73" s="46">
        <v>12.472714733912561</v>
      </c>
      <c r="O73" s="45">
        <v>5.3595120889229353</v>
      </c>
      <c r="P73" s="63"/>
      <c r="Q73" s="63"/>
    </row>
    <row r="74" spans="1:31" ht="12.95" customHeight="1" x14ac:dyDescent="0.2">
      <c r="A74" s="38">
        <v>2006</v>
      </c>
      <c r="B74" s="39">
        <v>3.5432414016319802</v>
      </c>
      <c r="C74" s="40">
        <v>-21.353640679971608</v>
      </c>
      <c r="D74" s="40">
        <v>8.8943804659783474</v>
      </c>
      <c r="E74" s="40">
        <v>10.30129869630132</v>
      </c>
      <c r="F74" s="40">
        <v>4.3823848723508085</v>
      </c>
      <c r="G74" s="39">
        <v>5.6420009978532137</v>
      </c>
      <c r="H74" s="40">
        <v>21.379101590376948</v>
      </c>
      <c r="I74" s="40">
        <v>25.707478958823991</v>
      </c>
      <c r="J74" s="40">
        <v>10.47617787826718</v>
      </c>
      <c r="K74" s="40">
        <v>9.0495959529140801</v>
      </c>
      <c r="L74" s="39">
        <v>12.921652893701573</v>
      </c>
      <c r="M74" s="39">
        <v>9.9673742863851658</v>
      </c>
      <c r="N74" s="40">
        <v>0.91844616111067534</v>
      </c>
      <c r="O74" s="39">
        <v>8.6501070432451588</v>
      </c>
      <c r="P74" s="63"/>
      <c r="Q74" s="63"/>
    </row>
    <row r="75" spans="1:31" ht="12.95" customHeight="1" x14ac:dyDescent="0.2">
      <c r="A75" s="38">
        <v>2007</v>
      </c>
      <c r="B75" s="39">
        <v>13.729453854453855</v>
      </c>
      <c r="C75" s="46">
        <v>-16.844986997426481</v>
      </c>
      <c r="D75" s="46">
        <v>6.9420288474173253</v>
      </c>
      <c r="E75" s="46">
        <v>1.7206531227884847</v>
      </c>
      <c r="F75" s="46">
        <v>14.807186381814086</v>
      </c>
      <c r="G75" s="45">
        <v>5.2195338778192379</v>
      </c>
      <c r="H75" s="46">
        <v>3.1388531427467781</v>
      </c>
      <c r="I75" s="46">
        <v>7.7091988536255318</v>
      </c>
      <c r="J75" s="46">
        <v>7.9450767412449386</v>
      </c>
      <c r="K75" s="46">
        <v>11.126641366899204</v>
      </c>
      <c r="L75" s="45">
        <v>7.7931257480984506</v>
      </c>
      <c r="M75" s="45">
        <v>7.3152320461288278</v>
      </c>
      <c r="N75" s="46">
        <v>5.8012542902758035</v>
      </c>
      <c r="O75" s="45">
        <v>7.1059744801455826</v>
      </c>
      <c r="P75" s="63"/>
      <c r="Q75" s="63"/>
    </row>
    <row r="76" spans="1:31" ht="12.95" customHeight="1" x14ac:dyDescent="0.2">
      <c r="A76" s="38">
        <v>2008</v>
      </c>
      <c r="B76" s="39">
        <v>-2.5646949055024626</v>
      </c>
      <c r="C76" s="40">
        <v>96.745458573862877</v>
      </c>
      <c r="D76" s="40">
        <v>17.660991599008113</v>
      </c>
      <c r="E76" s="40">
        <v>1.2369965402801775</v>
      </c>
      <c r="F76" s="40">
        <v>0.40784493285930257</v>
      </c>
      <c r="G76" s="39">
        <v>16.879024755249961</v>
      </c>
      <c r="H76" s="40">
        <v>15.217943108907095</v>
      </c>
      <c r="I76" s="40">
        <v>24.982767249802972</v>
      </c>
      <c r="J76" s="40">
        <v>1.1575244156227127</v>
      </c>
      <c r="K76" s="40">
        <v>15.292623031666942</v>
      </c>
      <c r="L76" s="39">
        <v>8.752176814359224</v>
      </c>
      <c r="M76" s="39">
        <v>10.431302285940514</v>
      </c>
      <c r="N76" s="40">
        <v>12.616030606016349</v>
      </c>
      <c r="O76" s="39">
        <v>10.733856935187225</v>
      </c>
      <c r="P76" s="63"/>
      <c r="Q76" s="63"/>
    </row>
    <row r="77" spans="1:31" ht="12.95" customHeight="1" x14ac:dyDescent="0.2">
      <c r="A77" s="38">
        <v>2009</v>
      </c>
      <c r="B77" s="39">
        <v>8.7418840864965865</v>
      </c>
      <c r="C77" s="46">
        <v>-17.437185699000089</v>
      </c>
      <c r="D77" s="46">
        <v>7.376883007962709</v>
      </c>
      <c r="E77" s="46">
        <v>-10.137460501574536</v>
      </c>
      <c r="F77" s="46">
        <v>67.157766689898153</v>
      </c>
      <c r="G77" s="45">
        <v>11.081594715597976</v>
      </c>
      <c r="H77" s="46">
        <v>6.5594369405504782</v>
      </c>
      <c r="I77" s="46">
        <v>4.5775533286423586</v>
      </c>
      <c r="J77" s="46">
        <v>10.756080011329905</v>
      </c>
      <c r="K77" s="46">
        <v>3.2653569901107238</v>
      </c>
      <c r="L77" s="45">
        <v>7.528208409378756</v>
      </c>
      <c r="M77" s="45">
        <v>8.6376552665099471</v>
      </c>
      <c r="N77" s="46">
        <v>-0.37886997233189668</v>
      </c>
      <c r="O77" s="45">
        <v>7.3833500431268018</v>
      </c>
      <c r="P77" s="63"/>
      <c r="Q77" s="63"/>
    </row>
    <row r="78" spans="1:31" ht="12.95" customHeight="1" x14ac:dyDescent="0.2">
      <c r="A78" s="38">
        <v>2010</v>
      </c>
      <c r="B78" s="39">
        <v>5.3561687405231373</v>
      </c>
      <c r="C78" s="40">
        <v>166.45866977742691</v>
      </c>
      <c r="D78" s="40">
        <v>6.5144189758901572</v>
      </c>
      <c r="E78" s="40">
        <v>5.1447421252259984</v>
      </c>
      <c r="F78" s="40">
        <v>8.440840053577725</v>
      </c>
      <c r="G78" s="39">
        <v>18.922018539936381</v>
      </c>
      <c r="H78" s="40">
        <v>9.5577465087010474</v>
      </c>
      <c r="I78" s="40">
        <v>13.802270274476204</v>
      </c>
      <c r="J78" s="40">
        <v>9.6920984423875201</v>
      </c>
      <c r="K78" s="40">
        <v>8.3537179657395377</v>
      </c>
      <c r="L78" s="39">
        <v>9.6396914596169161</v>
      </c>
      <c r="M78" s="39">
        <v>12.29266274462606</v>
      </c>
      <c r="N78" s="40">
        <v>9.9561579375063936</v>
      </c>
      <c r="O78" s="39">
        <v>11.98126676696587</v>
      </c>
      <c r="P78" s="63"/>
      <c r="Q78" s="63"/>
    </row>
    <row r="79" spans="1:31" ht="12.95" customHeight="1" x14ac:dyDescent="0.2">
      <c r="A79" s="38">
        <v>2011</v>
      </c>
      <c r="B79" s="39">
        <v>40.440350857358041</v>
      </c>
      <c r="C79" s="46">
        <v>48.131306337858803</v>
      </c>
      <c r="D79" s="46">
        <v>-0.17282207589991438</v>
      </c>
      <c r="E79" s="46">
        <v>9.140136663119879</v>
      </c>
      <c r="F79" s="46">
        <v>11.924767679946257</v>
      </c>
      <c r="G79" s="45">
        <v>11.600247017158715</v>
      </c>
      <c r="H79" s="46">
        <v>9.737140445633985</v>
      </c>
      <c r="I79" s="46">
        <v>7.9078093546238515</v>
      </c>
      <c r="J79" s="46">
        <v>9.9252135762452944</v>
      </c>
      <c r="K79" s="46">
        <v>9.7806970526504333</v>
      </c>
      <c r="L79" s="45">
        <v>9.6935593037343004</v>
      </c>
      <c r="M79" s="45">
        <v>11.996884386846318</v>
      </c>
      <c r="N79" s="46">
        <v>5.9602390760579826</v>
      </c>
      <c r="O79" s="45">
        <v>11.197455184680273</v>
      </c>
    </row>
    <row r="80" spans="1:31" ht="12.95" customHeight="1" x14ac:dyDescent="0.2">
      <c r="A80" s="38">
        <v>2012</v>
      </c>
      <c r="B80" s="39">
        <v>-8.7842543148264678</v>
      </c>
      <c r="C80" s="46">
        <v>4.0206408741891853</v>
      </c>
      <c r="D80" s="46">
        <v>2.1065184969979223</v>
      </c>
      <c r="E80" s="46">
        <v>-10.900806186997936</v>
      </c>
      <c r="F80" s="46">
        <v>14.3118927530828</v>
      </c>
      <c r="G80" s="45">
        <v>3.6450667776646961</v>
      </c>
      <c r="H80" s="46">
        <v>15.498591605005686</v>
      </c>
      <c r="I80" s="46">
        <v>11.060704499008821</v>
      </c>
      <c r="J80" s="46">
        <v>10.568595096289179</v>
      </c>
      <c r="K80" s="46">
        <v>10.439492616978562</v>
      </c>
      <c r="L80" s="45">
        <v>11.514421988112723</v>
      </c>
      <c r="M80" s="45">
        <v>7.4056021891163892</v>
      </c>
      <c r="N80" s="46">
        <v>4.0738744052139841</v>
      </c>
      <c r="O80" s="45">
        <v>6.9782761500520651</v>
      </c>
    </row>
    <row r="81" spans="1:28" ht="12.95" customHeight="1" x14ac:dyDescent="0.2">
      <c r="A81" s="38">
        <v>2013</v>
      </c>
      <c r="B81" s="39">
        <v>-5.646006509059287</v>
      </c>
      <c r="C81" s="40">
        <v>25.509260120124068</v>
      </c>
      <c r="D81" s="40">
        <v>9.8682712144929638</v>
      </c>
      <c r="E81" s="40">
        <v>-3.3589889388066285</v>
      </c>
      <c r="F81" s="40">
        <v>5.3594939283696519</v>
      </c>
      <c r="G81" s="39">
        <v>10.934848606628723</v>
      </c>
      <c r="H81" s="40">
        <v>10.701570214451039</v>
      </c>
      <c r="I81" s="40">
        <v>3.4200254179426626</v>
      </c>
      <c r="J81" s="40">
        <v>13.461221955381086</v>
      </c>
      <c r="K81" s="40">
        <v>11.622712728740847</v>
      </c>
      <c r="L81" s="39">
        <v>11.733878836826083</v>
      </c>
      <c r="M81" s="39">
        <v>10.350081975694669</v>
      </c>
      <c r="N81" s="40">
        <v>6.1707161638005159</v>
      </c>
      <c r="O81" s="39">
        <v>9.8256773439317602</v>
      </c>
    </row>
    <row r="82" spans="1:28" s="72" customFormat="1" ht="12.95" customHeight="1" x14ac:dyDescent="0.2">
      <c r="A82" s="52">
        <v>2014</v>
      </c>
      <c r="B82" s="39">
        <v>12.733723128219609</v>
      </c>
      <c r="C82" s="40">
        <v>-14.746058999905165</v>
      </c>
      <c r="D82" s="40">
        <v>9.0317808139978251</v>
      </c>
      <c r="E82" s="40">
        <v>12.488953851162954</v>
      </c>
      <c r="F82" s="40">
        <v>7.1833854243423589</v>
      </c>
      <c r="G82" s="39">
        <v>2.7589408761553136</v>
      </c>
      <c r="H82" s="40">
        <v>7.4081380740206759</v>
      </c>
      <c r="I82" s="40">
        <v>6.7842032563296017</v>
      </c>
      <c r="J82" s="40">
        <v>7.6816490043108976</v>
      </c>
      <c r="K82" s="40">
        <v>10.262614809456405</v>
      </c>
      <c r="L82" s="39">
        <v>8.1771915735024958</v>
      </c>
      <c r="M82" s="39">
        <v>6.7973437213332266</v>
      </c>
      <c r="N82" s="40">
        <v>5.2953574196706654</v>
      </c>
      <c r="O82" s="39">
        <v>6.6134230596474497</v>
      </c>
      <c r="T82" s="66"/>
      <c r="U82" s="66"/>
      <c r="V82" s="66"/>
      <c r="W82" s="66"/>
      <c r="X82" s="66"/>
      <c r="Y82" s="66"/>
      <c r="Z82" s="66"/>
      <c r="AA82" s="66"/>
      <c r="AB82" s="66"/>
    </row>
    <row r="83" spans="1:28" s="72" customFormat="1" ht="12.95" customHeight="1" x14ac:dyDescent="0.2">
      <c r="A83" s="52">
        <v>2015</v>
      </c>
      <c r="B83" s="39">
        <v>-2.1753661883319397</v>
      </c>
      <c r="C83" s="40">
        <v>-42.705162418960086</v>
      </c>
      <c r="D83" s="40">
        <v>11.365402223639487</v>
      </c>
      <c r="E83" s="40">
        <v>29.270486046862398</v>
      </c>
      <c r="F83" s="40">
        <v>-0.62099532287226422</v>
      </c>
      <c r="G83" s="39">
        <v>-2.7884036775873589</v>
      </c>
      <c r="H83" s="40">
        <v>5.0841705185008745</v>
      </c>
      <c r="I83" s="40">
        <v>9.2029539732443553</v>
      </c>
      <c r="J83" s="40">
        <v>9.2456993076077243</v>
      </c>
      <c r="K83" s="40">
        <v>10.875570465690277</v>
      </c>
      <c r="L83" s="39">
        <v>8.8520225423188492</v>
      </c>
      <c r="M83" s="39">
        <v>4.9427747578788539</v>
      </c>
      <c r="N83" s="40">
        <v>5.4148531819036672</v>
      </c>
      <c r="O83" s="39">
        <v>4.9988098571130068</v>
      </c>
      <c r="T83" s="66"/>
      <c r="U83" s="66"/>
      <c r="V83" s="66"/>
      <c r="W83" s="66"/>
      <c r="X83" s="66"/>
      <c r="Y83" s="66"/>
      <c r="Z83" s="66"/>
      <c r="AA83" s="66"/>
      <c r="AB83" s="66"/>
    </row>
    <row r="84" spans="1:28" s="72" customFormat="1" ht="12.95" customHeight="1" x14ac:dyDescent="0.2">
      <c r="A84" s="149">
        <v>2016</v>
      </c>
      <c r="B84" s="70">
        <v>26.793883257322371</v>
      </c>
      <c r="C84" s="71">
        <v>2.2690933585560735</v>
      </c>
      <c r="D84" s="71">
        <v>9.2861948161333974</v>
      </c>
      <c r="E84" s="71">
        <v>-5.5447112505131564</v>
      </c>
      <c r="F84" s="71">
        <v>4.2264850677719679</v>
      </c>
      <c r="G84" s="70">
        <v>5.3392493420524101</v>
      </c>
      <c r="H84" s="71">
        <v>1.3771275773168723</v>
      </c>
      <c r="I84" s="71">
        <v>-1.3624408480719885</v>
      </c>
      <c r="J84" s="71">
        <v>7.414783231279487</v>
      </c>
      <c r="K84" s="71">
        <v>6.2117566555806691</v>
      </c>
      <c r="L84" s="70">
        <v>5.4256461058665328</v>
      </c>
      <c r="M84" s="70">
        <v>6.6522064986507923</v>
      </c>
      <c r="N84" s="71">
        <v>9.9126149824845466</v>
      </c>
      <c r="O84" s="70">
        <v>7.0389491807752558</v>
      </c>
      <c r="T84" s="66"/>
      <c r="U84" s="66"/>
      <c r="V84" s="66"/>
      <c r="W84" s="66"/>
      <c r="X84" s="66"/>
      <c r="Y84" s="66"/>
      <c r="Z84" s="66"/>
      <c r="AA84" s="66"/>
      <c r="AB84" s="66"/>
    </row>
    <row r="85" spans="1:28" ht="12.75" customHeight="1" x14ac:dyDescent="0.2">
      <c r="A85" s="191" t="s">
        <v>92</v>
      </c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</row>
    <row r="86" spans="1:28" ht="12.75" customHeight="1" x14ac:dyDescent="0.2">
      <c r="A86" s="192" t="s">
        <v>122</v>
      </c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</row>
    <row r="87" spans="1:28" ht="12.75" customHeight="1" x14ac:dyDescent="0.2">
      <c r="A87" s="192"/>
      <c r="B87" s="192"/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</row>
    <row r="88" spans="1:28" ht="12.75" customHeight="1" x14ac:dyDescent="0.2">
      <c r="A88" s="192" t="s">
        <v>129</v>
      </c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</row>
    <row r="89" spans="1:28" ht="12.75" customHeight="1" x14ac:dyDescent="0.2">
      <c r="A89" s="192"/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</row>
    <row r="90" spans="1:28" ht="12.75" customHeight="1" x14ac:dyDescent="0.2">
      <c r="A90" s="191" t="s">
        <v>102</v>
      </c>
      <c r="B90" s="191"/>
      <c r="C90" s="191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</row>
    <row r="91" spans="1:28" ht="12.75" customHeight="1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41"/>
    </row>
    <row r="92" spans="1:28" ht="12.75" customHeight="1" x14ac:dyDescent="0.2">
      <c r="B92" s="75"/>
      <c r="C92" s="41"/>
      <c r="D92" s="41"/>
      <c r="E92" s="41"/>
      <c r="F92" s="41"/>
      <c r="G92" s="75"/>
      <c r="H92" s="41"/>
      <c r="I92" s="41"/>
      <c r="J92" s="41"/>
      <c r="K92" s="41"/>
      <c r="L92" s="75"/>
      <c r="M92" s="75"/>
      <c r="N92" s="75"/>
      <c r="O92" s="75"/>
      <c r="P92" s="41"/>
    </row>
    <row r="93" spans="1:28" ht="12.95" customHeight="1" x14ac:dyDescent="0.2"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</row>
    <row r="94" spans="1:28" ht="12.95" customHeight="1" x14ac:dyDescent="0.2">
      <c r="P94" s="76"/>
    </row>
    <row r="95" spans="1:28" ht="12.95" customHeight="1" x14ac:dyDescent="0.2">
      <c r="P95" s="76"/>
    </row>
    <row r="96" spans="1:28" ht="12.95" customHeight="1" x14ac:dyDescent="0.2"/>
    <row r="97" spans="16:16" ht="12.95" customHeight="1" x14ac:dyDescent="0.2">
      <c r="P97" s="76"/>
    </row>
    <row r="98" spans="16:16" ht="12.95" customHeight="1" x14ac:dyDescent="0.2">
      <c r="P98" s="76"/>
    </row>
    <row r="99" spans="16:16" ht="12.95" customHeight="1" x14ac:dyDescent="0.2">
      <c r="P99" s="76"/>
    </row>
    <row r="100" spans="16:16" ht="12.95" customHeight="1" x14ac:dyDescent="0.2">
      <c r="P100" s="76"/>
    </row>
    <row r="101" spans="16:16" ht="12.95" customHeight="1" x14ac:dyDescent="0.2">
      <c r="P101" s="76"/>
    </row>
    <row r="102" spans="16:16" ht="12.95" customHeight="1" x14ac:dyDescent="0.2"/>
    <row r="103" spans="16:16" ht="12.95" customHeight="1" x14ac:dyDescent="0.2"/>
    <row r="104" spans="16:16" ht="12.95" customHeight="1" x14ac:dyDescent="0.2"/>
    <row r="105" spans="16:16" ht="12.95" customHeight="1" x14ac:dyDescent="0.2"/>
    <row r="106" spans="16:16" ht="12.95" customHeight="1" x14ac:dyDescent="0.2"/>
    <row r="107" spans="16:16" ht="12.95" customHeight="1" x14ac:dyDescent="0.2"/>
    <row r="108" spans="16:16" ht="12.95" customHeight="1" x14ac:dyDescent="0.2"/>
    <row r="109" spans="16:16" ht="12.95" customHeight="1" x14ac:dyDescent="0.2"/>
    <row r="110" spans="16:16" ht="12.95" customHeight="1" x14ac:dyDescent="0.2"/>
    <row r="111" spans="16:16" ht="12.95" customHeight="1" x14ac:dyDescent="0.2"/>
    <row r="112" spans="16:16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</sheetData>
  <mergeCells count="18">
    <mergeCell ref="A54:O54"/>
    <mergeCell ref="A70:O70"/>
    <mergeCell ref="A1:N1"/>
    <mergeCell ref="A85:O85"/>
    <mergeCell ref="A86:O87"/>
    <mergeCell ref="A90:O90"/>
    <mergeCell ref="A88:O89"/>
    <mergeCell ref="A2:O2"/>
    <mergeCell ref="A3:A4"/>
    <mergeCell ref="B3:B4"/>
    <mergeCell ref="C3:G3"/>
    <mergeCell ref="H3:L3"/>
    <mergeCell ref="M3:M4"/>
    <mergeCell ref="N3:N4"/>
    <mergeCell ref="O3:O4"/>
    <mergeCell ref="A5:O5"/>
    <mergeCell ref="A21:O21"/>
    <mergeCell ref="A37:O37"/>
  </mergeCells>
  <hyperlinks>
    <hyperlink ref="O1" location="Menu!A1" display="VOLTAR"/>
  </hyperlinks>
  <pageMargins left="0.7" right="0.7" top="0.75" bottom="0.75" header="0.3" footer="0.3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Menu</vt:lpstr>
      <vt:lpstr>Série Encadeada</vt:lpstr>
      <vt:lpstr>Taxa Trim.</vt:lpstr>
      <vt:lpstr>Acum. em 4 Trim.</vt:lpstr>
      <vt:lpstr>Tx. Acum. ao Longo do Ano</vt:lpstr>
      <vt:lpstr>Série com Ajuste Sazonal</vt:lpstr>
      <vt:lpstr>Trim. contra Trim. Ant.</vt:lpstr>
      <vt:lpstr>Valores Correntes</vt:lpstr>
      <vt:lpstr>Série Anual</vt:lpstr>
      <vt:lpstr>'Série Anual'!Area_de_impressao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Rafael Correa de Almeida</dc:creator>
  <cp:lastModifiedBy>Raimundo de Sousa Leal Filho</cp:lastModifiedBy>
  <cp:lastPrinted>2013-12-09T12:51:40Z</cp:lastPrinted>
  <dcterms:created xsi:type="dcterms:W3CDTF">2010-12-09T19:44:43Z</dcterms:created>
  <dcterms:modified xsi:type="dcterms:W3CDTF">2018-12-21T19:21:17Z</dcterms:modified>
</cp:coreProperties>
</file>