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filterPrivacy="1" defaultThemeVersion="124226"/>
  <xr:revisionPtr revIDLastSave="0" documentId="13_ncr:1_{D94F83DA-E1E9-430F-8EC2-B386F18FF445}" xr6:coauthVersionLast="36" xr6:coauthVersionMax="36" xr10:uidLastSave="{00000000-0000-0000-0000-000000000000}"/>
  <bookViews>
    <workbookView xWindow="0" yWindow="0" windowWidth="25200" windowHeight="11535" xr2:uid="{00000000-000D-0000-FFFF-FFFF00000000}"/>
  </bookViews>
  <sheets>
    <sheet name="AVFAD" sheetId="1" r:id="rId1"/>
    <sheet name="Classifications" sheetId="4" r:id="rId2"/>
    <sheet name="Labels" sheetId="2" r:id="rId3"/>
    <sheet name="Age ranges count" sheetId="5" r:id="rId4"/>
  </sheets>
  <definedNames>
    <definedName name="_xlnm._FilterDatabase" localSheetId="0" hidden="1">AVFAD!$A$1:$Z$709</definedName>
    <definedName name="_xlnm._FilterDatabase" localSheetId="1" hidden="1">Classifications!$A$1:$B$1</definedName>
  </definedNames>
  <calcPr calcId="191029"/>
</workbook>
</file>

<file path=xl/calcChain.xml><?xml version="1.0" encoding="utf-8"?>
<calcChain xmlns="http://schemas.openxmlformats.org/spreadsheetml/2006/main">
  <c r="H638" i="1" l="1"/>
  <c r="H653" i="1"/>
  <c r="H648" i="1"/>
  <c r="H649" i="1"/>
  <c r="H659" i="1"/>
  <c r="H662" i="1"/>
  <c r="H643" i="1"/>
  <c r="H660" i="1"/>
  <c r="H646" i="1"/>
  <c r="H655" i="1"/>
  <c r="H661" i="1"/>
  <c r="H664" i="1"/>
  <c r="H639" i="1"/>
  <c r="H654" i="1"/>
  <c r="H647" i="1"/>
  <c r="H663" i="1"/>
  <c r="H644" i="1"/>
  <c r="H642" i="1"/>
  <c r="H656" i="1"/>
  <c r="H650" i="1"/>
  <c r="H657" i="1"/>
  <c r="H652" i="1"/>
  <c r="H645" i="1"/>
  <c r="H658" i="1"/>
  <c r="H637" i="1"/>
  <c r="H640" i="1"/>
  <c r="H641" i="1"/>
  <c r="H651" i="1"/>
  <c r="H668" i="1"/>
  <c r="H667" i="1"/>
  <c r="H684" i="1"/>
  <c r="H672" i="1"/>
  <c r="H687" i="1"/>
  <c r="H670" i="1"/>
  <c r="H691" i="1"/>
  <c r="H671" i="1"/>
  <c r="H665" i="1"/>
  <c r="H666" i="1"/>
  <c r="H686" i="1"/>
  <c r="H674" i="1"/>
  <c r="H673" i="1"/>
  <c r="H676" i="1"/>
  <c r="H690" i="1"/>
  <c r="H688" i="1"/>
  <c r="H677" i="1"/>
  <c r="H681" i="1"/>
  <c r="H680" i="1"/>
  <c r="H689" i="1"/>
  <c r="H679" i="1"/>
  <c r="H682" i="1"/>
  <c r="H669" i="1"/>
  <c r="H683" i="1"/>
  <c r="H685" i="1"/>
  <c r="H678" i="1"/>
  <c r="H608" i="1"/>
  <c r="H613" i="1"/>
  <c r="H609" i="1"/>
  <c r="H619" i="1"/>
  <c r="H610" i="1"/>
  <c r="H627" i="1"/>
  <c r="H623" i="1"/>
  <c r="H611" i="1"/>
  <c r="H605" i="1"/>
  <c r="H620" i="1"/>
  <c r="H618" i="1"/>
  <c r="H621" i="1"/>
  <c r="H617" i="1"/>
  <c r="H607" i="1"/>
  <c r="H614" i="1"/>
  <c r="H616" i="1"/>
  <c r="H615" i="1"/>
  <c r="H625" i="1"/>
  <c r="H622" i="1"/>
  <c r="H626" i="1"/>
  <c r="H612" i="1"/>
  <c r="H624" i="1"/>
  <c r="H606" i="1"/>
  <c r="H526" i="1"/>
  <c r="H537" i="1"/>
  <c r="H527" i="1"/>
  <c r="H544" i="1"/>
  <c r="H535" i="1"/>
  <c r="H540" i="1"/>
  <c r="H549" i="1"/>
  <c r="H536" i="1"/>
  <c r="H534" i="1"/>
  <c r="H530" i="1"/>
  <c r="H556" i="1"/>
  <c r="H529" i="1"/>
  <c r="H533" i="1"/>
  <c r="H546" i="1"/>
  <c r="H532" i="1"/>
  <c r="H539" i="1"/>
  <c r="H528" i="1"/>
  <c r="H553" i="1"/>
  <c r="H550" i="1"/>
  <c r="H545" i="1"/>
  <c r="H554" i="1"/>
  <c r="H542" i="1"/>
  <c r="H543" i="1"/>
  <c r="H555" i="1"/>
  <c r="H551" i="1"/>
  <c r="H538" i="1"/>
  <c r="H531" i="1"/>
  <c r="H548" i="1"/>
  <c r="H541" i="1"/>
  <c r="H547" i="1"/>
  <c r="H552" i="1"/>
  <c r="H702" i="1"/>
  <c r="H701" i="1"/>
  <c r="H696" i="1"/>
  <c r="H694" i="1"/>
  <c r="H703" i="1"/>
  <c r="H697" i="1"/>
  <c r="H698" i="1"/>
  <c r="H700" i="1"/>
  <c r="H695" i="1"/>
  <c r="H704" i="1"/>
  <c r="H699" i="1"/>
  <c r="H693" i="1"/>
  <c r="H692" i="1"/>
  <c r="H705" i="1"/>
  <c r="H706" i="1"/>
  <c r="H145" i="1"/>
  <c r="H147" i="1"/>
  <c r="H146" i="1"/>
  <c r="H148" i="1"/>
  <c r="H143" i="1"/>
  <c r="H144" i="1"/>
  <c r="H16" i="1"/>
  <c r="H15" i="1"/>
  <c r="H17" i="1"/>
  <c r="H14" i="1"/>
  <c r="H630" i="1"/>
  <c r="H632" i="1"/>
  <c r="H629" i="1"/>
  <c r="H635" i="1"/>
  <c r="H633" i="1"/>
  <c r="H636" i="1"/>
  <c r="H631" i="1"/>
  <c r="H634" i="1"/>
  <c r="H628" i="1"/>
  <c r="H588" i="1"/>
  <c r="H593" i="1"/>
  <c r="H598" i="1"/>
  <c r="H591" i="1"/>
  <c r="H586" i="1"/>
  <c r="H595" i="1"/>
  <c r="H597" i="1"/>
  <c r="H590" i="1"/>
  <c r="H592" i="1"/>
  <c r="H589" i="1"/>
  <c r="H594" i="1"/>
  <c r="H596" i="1"/>
  <c r="H587" i="1"/>
  <c r="H525" i="1"/>
  <c r="H516" i="1"/>
  <c r="H515" i="1"/>
  <c r="H514" i="1"/>
  <c r="H517" i="1"/>
  <c r="H521" i="1"/>
  <c r="H524" i="1"/>
  <c r="H523" i="1"/>
  <c r="H520" i="1"/>
  <c r="H518" i="1"/>
  <c r="H522" i="1"/>
  <c r="H519" i="1"/>
  <c r="H2" i="1"/>
  <c r="H3" i="1"/>
  <c r="H5" i="1"/>
  <c r="H4" i="1"/>
  <c r="H49" i="1"/>
  <c r="H84" i="1"/>
  <c r="H78" i="1"/>
  <c r="H107" i="1"/>
  <c r="H74" i="1"/>
  <c r="H31" i="1"/>
  <c r="H106" i="1"/>
  <c r="H53" i="1"/>
  <c r="H35" i="1"/>
  <c r="H59" i="1"/>
  <c r="H71" i="1"/>
  <c r="H68" i="1"/>
  <c r="H63" i="1"/>
  <c r="H98" i="1"/>
  <c r="H36" i="1"/>
  <c r="H85" i="1"/>
  <c r="H43" i="1"/>
  <c r="H126" i="1"/>
  <c r="H55" i="1"/>
  <c r="H66" i="1"/>
  <c r="H50" i="1"/>
  <c r="H110" i="1"/>
  <c r="H97" i="1"/>
  <c r="H61" i="1"/>
  <c r="H56" i="1"/>
  <c r="H99" i="1"/>
  <c r="H93" i="1"/>
  <c r="H113" i="1"/>
  <c r="H109" i="1"/>
  <c r="H76" i="1"/>
  <c r="H122" i="1"/>
  <c r="H88" i="1"/>
  <c r="H104" i="1"/>
  <c r="H39" i="1"/>
  <c r="H70" i="1"/>
  <c r="H67" i="1"/>
  <c r="H95" i="1"/>
  <c r="H120" i="1"/>
  <c r="H64" i="1"/>
  <c r="H128" i="1"/>
  <c r="H46" i="1"/>
  <c r="H79" i="1"/>
  <c r="H81" i="1"/>
  <c r="H111" i="1"/>
  <c r="H100" i="1"/>
  <c r="H86" i="1"/>
  <c r="H115" i="1"/>
  <c r="H127" i="1"/>
  <c r="H102" i="1"/>
  <c r="H116" i="1"/>
  <c r="H32" i="1"/>
  <c r="H33" i="1"/>
  <c r="H60" i="1"/>
  <c r="H89" i="1"/>
  <c r="H108" i="1"/>
  <c r="H57" i="1"/>
  <c r="H105" i="1"/>
  <c r="H58" i="1"/>
  <c r="H45" i="1"/>
  <c r="H40" i="1"/>
  <c r="H123" i="1"/>
  <c r="H80" i="1"/>
  <c r="H83" i="1"/>
  <c r="H48" i="1"/>
  <c r="H52" i="1"/>
  <c r="H75" i="1"/>
  <c r="H101" i="1"/>
  <c r="H119" i="1"/>
  <c r="H42" i="1"/>
  <c r="H51" i="1"/>
  <c r="H29" i="1"/>
  <c r="H54" i="1"/>
  <c r="H103" i="1"/>
  <c r="H34" i="1"/>
  <c r="H94" i="1"/>
  <c r="H117" i="1"/>
  <c r="H37" i="1"/>
  <c r="H82" i="1"/>
  <c r="H121" i="1"/>
  <c r="H87" i="1"/>
  <c r="H114" i="1"/>
  <c r="H124" i="1"/>
  <c r="H92" i="1"/>
  <c r="H91" i="1"/>
  <c r="H41" i="1"/>
  <c r="H118" i="1"/>
  <c r="H73" i="1"/>
  <c r="H69" i="1"/>
  <c r="H125" i="1"/>
  <c r="H44" i="1"/>
  <c r="H47" i="1"/>
  <c r="H72" i="1"/>
  <c r="H90" i="1"/>
  <c r="H30" i="1"/>
  <c r="H62" i="1"/>
  <c r="H38" i="1"/>
  <c r="H96" i="1"/>
  <c r="H77" i="1"/>
  <c r="H65" i="1"/>
  <c r="H26" i="1"/>
  <c r="H22" i="1"/>
  <c r="H20" i="1"/>
  <c r="H21" i="1"/>
  <c r="H19" i="1"/>
  <c r="H25" i="1"/>
  <c r="H27" i="1"/>
  <c r="H18" i="1"/>
  <c r="H23" i="1"/>
  <c r="H24" i="1"/>
  <c r="H28" i="1"/>
  <c r="H130" i="1"/>
  <c r="H131" i="1"/>
  <c r="H129" i="1"/>
  <c r="H583" i="1"/>
  <c r="H584" i="1"/>
  <c r="H577" i="1"/>
  <c r="H585" i="1"/>
  <c r="H565" i="1"/>
  <c r="H572" i="1"/>
  <c r="H579" i="1"/>
  <c r="H570" i="1"/>
  <c r="H580" i="1"/>
  <c r="H561" i="1"/>
  <c r="H574" i="1"/>
  <c r="H581" i="1"/>
  <c r="H567" i="1"/>
  <c r="H564" i="1"/>
  <c r="H560" i="1"/>
  <c r="H582" i="1"/>
  <c r="H578" i="1"/>
  <c r="H563" i="1"/>
  <c r="H562" i="1"/>
  <c r="H575" i="1"/>
  <c r="H569" i="1"/>
  <c r="H571" i="1"/>
  <c r="H573" i="1"/>
  <c r="H568" i="1"/>
  <c r="H559" i="1"/>
  <c r="H557" i="1"/>
  <c r="H558" i="1"/>
  <c r="H12" i="1"/>
  <c r="H11" i="1"/>
  <c r="H10" i="1"/>
  <c r="H13" i="1"/>
  <c r="H8" i="1"/>
  <c r="H9" i="1"/>
  <c r="H6" i="1"/>
  <c r="H7" i="1"/>
  <c r="H512" i="1"/>
  <c r="H513" i="1"/>
  <c r="H511" i="1"/>
  <c r="H138" i="1"/>
  <c r="H132" i="1"/>
  <c r="H137" i="1"/>
  <c r="H133" i="1"/>
  <c r="H136" i="1"/>
  <c r="H134" i="1"/>
  <c r="H139" i="1"/>
  <c r="H141" i="1"/>
  <c r="H140" i="1"/>
  <c r="H142" i="1"/>
  <c r="H602" i="1"/>
  <c r="H599" i="1"/>
  <c r="H604" i="1"/>
  <c r="H603" i="1"/>
  <c r="H600" i="1"/>
  <c r="H601" i="1"/>
  <c r="H709" i="1"/>
  <c r="H707" i="1"/>
  <c r="H708" i="1"/>
  <c r="H435" i="1" l="1"/>
  <c r="H478" i="1"/>
  <c r="H496" i="1"/>
  <c r="H221" i="1"/>
  <c r="H505" i="1"/>
  <c r="H506" i="1"/>
  <c r="H325" i="1"/>
  <c r="H401" i="1"/>
  <c r="H356" i="1"/>
  <c r="H268" i="1"/>
  <c r="H400" i="1"/>
  <c r="H299" i="1"/>
  <c r="H166" i="1"/>
  <c r="H254" i="1"/>
  <c r="H301" i="1"/>
  <c r="H245" i="1"/>
  <c r="H285" i="1"/>
  <c r="H172" i="1"/>
  <c r="H340" i="1"/>
  <c r="H351" i="1"/>
  <c r="H395" i="1"/>
  <c r="H168" i="1"/>
  <c r="H216" i="1"/>
  <c r="H232" i="1"/>
  <c r="H234" i="1"/>
  <c r="H251" i="1"/>
  <c r="H270" i="1"/>
  <c r="H290" i="1"/>
  <c r="H308" i="1"/>
  <c r="H312" i="1"/>
  <c r="H318" i="1"/>
  <c r="H348" i="1"/>
  <c r="H362" i="1"/>
  <c r="H495" i="1"/>
  <c r="H386" i="1"/>
  <c r="H390" i="1"/>
  <c r="H392" i="1"/>
  <c r="H393" i="1"/>
  <c r="H197" i="1"/>
  <c r="H306" i="1"/>
  <c r="H335" i="1"/>
  <c r="H210" i="1"/>
  <c r="H323" i="1"/>
  <c r="H315" i="1"/>
  <c r="H264" i="1"/>
  <c r="H167" i="1"/>
  <c r="H199" i="1"/>
  <c r="H211" i="1"/>
  <c r="H214" i="1"/>
  <c r="H238" i="1"/>
  <c r="H463" i="1"/>
  <c r="H417" i="1"/>
  <c r="H473" i="1"/>
  <c r="H419" i="1"/>
  <c r="H436" i="1"/>
  <c r="H467" i="1"/>
  <c r="H507" i="1"/>
  <c r="H269" i="1"/>
  <c r="H220" i="1"/>
  <c r="H475" i="1"/>
  <c r="H429" i="1"/>
  <c r="H485" i="1"/>
  <c r="H488" i="1"/>
  <c r="H406" i="1"/>
  <c r="H191" i="1"/>
  <c r="H275" i="1"/>
  <c r="H305" i="1"/>
  <c r="H258" i="1"/>
  <c r="H296" i="1"/>
  <c r="H346" i="1"/>
  <c r="H347" i="1"/>
  <c r="H314" i="1"/>
  <c r="H357" i="1"/>
  <c r="H150" i="1"/>
  <c r="H353" i="1"/>
  <c r="H423" i="1"/>
  <c r="H439" i="1"/>
  <c r="H442" i="1"/>
  <c r="H452" i="1"/>
  <c r="H494" i="1"/>
  <c r="H500" i="1"/>
  <c r="H434" i="1"/>
  <c r="H156" i="1"/>
  <c r="H169" i="1"/>
  <c r="H239" i="1"/>
  <c r="H247" i="1"/>
  <c r="H267" i="1"/>
  <c r="H273" i="1"/>
  <c r="H277" i="1"/>
  <c r="H288" i="1"/>
  <c r="H293" i="1"/>
  <c r="H300" i="1"/>
  <c r="H307" i="1"/>
  <c r="H324" i="1"/>
  <c r="H329" i="1"/>
  <c r="H337" i="1"/>
  <c r="H350" i="1"/>
  <c r="H355" i="1"/>
  <c r="H365" i="1"/>
  <c r="H373" i="1"/>
  <c r="H377" i="1"/>
  <c r="H367" i="1"/>
  <c r="H195" i="1"/>
  <c r="H302" i="1"/>
  <c r="H382" i="1"/>
  <c r="H391" i="1"/>
  <c r="H151" i="1"/>
  <c r="H189" i="1"/>
  <c r="H465" i="1"/>
  <c r="H241" i="1"/>
  <c r="H389" i="1"/>
  <c r="H326" i="1"/>
  <c r="H219" i="1"/>
  <c r="H222" i="1"/>
  <c r="H284" i="1"/>
  <c r="H181" i="1"/>
  <c r="H271" i="1"/>
  <c r="H366" i="1"/>
  <c r="H278" i="1"/>
  <c r="H410" i="1"/>
  <c r="H399" i="1"/>
  <c r="H426" i="1"/>
  <c r="H411" i="1"/>
  <c r="H149" i="1"/>
  <c r="H152" i="1"/>
  <c r="H157" i="1"/>
  <c r="H178" i="1"/>
  <c r="H194" i="1"/>
  <c r="H198" i="1"/>
  <c r="H212" i="1"/>
  <c r="H224" i="1"/>
  <c r="H242" i="1"/>
  <c r="H243" i="1"/>
  <c r="H358" i="1"/>
  <c r="H359" i="1"/>
  <c r="H361" i="1"/>
  <c r="H364" i="1"/>
  <c r="H372" i="1"/>
  <c r="H378" i="1"/>
  <c r="H380" i="1"/>
  <c r="H397" i="1"/>
  <c r="H421" i="1"/>
  <c r="H481" i="1"/>
  <c r="H491" i="1"/>
  <c r="H480" i="1"/>
  <c r="H503" i="1"/>
  <c r="H450" i="1"/>
  <c r="H402" i="1"/>
  <c r="H376" i="1"/>
  <c r="H163" i="1"/>
  <c r="H449" i="1"/>
  <c r="H233" i="1"/>
  <c r="H387" i="1"/>
  <c r="H508" i="1"/>
  <c r="H226" i="1"/>
  <c r="H200" i="1"/>
  <c r="H383" i="1"/>
  <c r="H160" i="1"/>
  <c r="H202" i="1"/>
  <c r="H490" i="1"/>
  <c r="H153" i="1"/>
  <c r="H204" i="1"/>
  <c r="H228" i="1"/>
  <c r="H159" i="1"/>
  <c r="H398" i="1"/>
  <c r="H177" i="1"/>
  <c r="H428" i="1"/>
  <c r="H235" i="1"/>
  <c r="H253" i="1"/>
  <c r="H289" i="1"/>
  <c r="H476" i="1"/>
  <c r="H249" i="1"/>
  <c r="H213" i="1"/>
  <c r="H444" i="1"/>
  <c r="H414" i="1"/>
  <c r="H438" i="1"/>
  <c r="H320" i="1"/>
  <c r="H209" i="1"/>
  <c r="H422" i="1"/>
  <c r="H431" i="1"/>
  <c r="H433" i="1"/>
  <c r="H489" i="1"/>
  <c r="H472" i="1"/>
  <c r="H479" i="1"/>
  <c r="H405" i="1"/>
  <c r="H164" i="1"/>
  <c r="H182" i="1"/>
  <c r="H175" i="1"/>
  <c r="H483" i="1"/>
  <c r="H493" i="1"/>
  <c r="H250" i="1"/>
  <c r="H454" i="1"/>
  <c r="H453" i="1"/>
  <c r="H443" i="1"/>
  <c r="H448" i="1"/>
  <c r="H252" i="1"/>
  <c r="H492" i="1"/>
  <c r="H352" i="1"/>
  <c r="H407" i="1"/>
  <c r="H298" i="1"/>
  <c r="H441" i="1"/>
  <c r="H455" i="1"/>
  <c r="H446" i="1"/>
  <c r="H470" i="1"/>
  <c r="H502" i="1"/>
  <c r="H499" i="1"/>
  <c r="H498" i="1"/>
  <c r="H416" i="1"/>
  <c r="H456" i="1"/>
  <c r="H462" i="1"/>
  <c r="H469" i="1"/>
  <c r="H477" i="1"/>
  <c r="H504" i="1"/>
  <c r="H510" i="1"/>
  <c r="H458" i="1"/>
  <c r="H171" i="1"/>
  <c r="H179" i="1"/>
  <c r="H225" i="1"/>
  <c r="H236" i="1"/>
  <c r="H280" i="1"/>
  <c r="H295" i="1"/>
  <c r="H321" i="1"/>
  <c r="H330" i="1"/>
  <c r="H368" i="1"/>
  <c r="H374" i="1"/>
  <c r="H336" i="1"/>
  <c r="H176" i="1"/>
  <c r="H190" i="1"/>
  <c r="H201" i="1"/>
  <c r="H203" i="1"/>
  <c r="H215" i="1"/>
  <c r="H223" i="1"/>
  <c r="H229" i="1"/>
  <c r="H230" i="1"/>
  <c r="H244" i="1"/>
  <c r="H255" i="1"/>
  <c r="H281" i="1"/>
  <c r="H286" i="1"/>
  <c r="H291" i="1"/>
  <c r="H292" i="1"/>
  <c r="H322" i="1"/>
  <c r="H334" i="1"/>
  <c r="H354" i="1"/>
  <c r="H388" i="1"/>
  <c r="H394" i="1"/>
  <c r="H396" i="1"/>
  <c r="H272" i="1"/>
  <c r="H237" i="1"/>
  <c r="H154" i="1"/>
  <c r="H304" i="1"/>
  <c r="H381" i="1"/>
  <c r="H256" i="1"/>
  <c r="H193" i="1"/>
  <c r="H231" i="1"/>
  <c r="H162" i="1"/>
  <c r="H165" i="1"/>
  <c r="H185" i="1"/>
  <c r="H186" i="1"/>
  <c r="H188" i="1"/>
  <c r="H192" i="1"/>
  <c r="H205" i="1"/>
  <c r="H207" i="1"/>
  <c r="H208" i="1"/>
  <c r="H217" i="1"/>
  <c r="H246" i="1"/>
  <c r="H257" i="1"/>
  <c r="H260" i="1"/>
  <c r="H261" i="1"/>
  <c r="H263" i="1"/>
  <c r="H310" i="1"/>
  <c r="H311" i="1"/>
  <c r="H327" i="1"/>
  <c r="H333" i="1"/>
  <c r="H341" i="1"/>
  <c r="H342" i="1"/>
  <c r="H370" i="1"/>
  <c r="H371" i="1"/>
  <c r="H161" i="1"/>
  <c r="H184" i="1"/>
  <c r="H262" i="1"/>
  <c r="H279" i="1"/>
  <c r="H287" i="1"/>
  <c r="H482" i="1"/>
  <c r="H319" i="1"/>
  <c r="H332" i="1"/>
  <c r="H338" i="1"/>
  <c r="H339" i="1"/>
  <c r="H343" i="1"/>
  <c r="H345" i="1"/>
  <c r="H349" i="1"/>
  <c r="H360" i="1"/>
  <c r="H384" i="1"/>
  <c r="H363" i="1"/>
  <c r="H187" i="1"/>
  <c r="H313" i="1"/>
  <c r="H183" i="1"/>
  <c r="H248" i="1"/>
  <c r="H294" i="1"/>
  <c r="H316" i="1"/>
  <c r="H259" i="1"/>
  <c r="H282" i="1"/>
  <c r="H266" i="1"/>
  <c r="H206" i="1"/>
  <c r="H331" i="1"/>
  <c r="H276" i="1"/>
  <c r="H403" i="1"/>
  <c r="H404" i="1"/>
  <c r="H409" i="1"/>
  <c r="H415" i="1"/>
  <c r="H430" i="1"/>
  <c r="H445" i="1"/>
  <c r="H451" i="1"/>
  <c r="H240" i="1"/>
  <c r="H464" i="1"/>
  <c r="H466" i="1"/>
  <c r="H471" i="1"/>
  <c r="H274" i="1"/>
  <c r="H487" i="1"/>
  <c r="H497" i="1"/>
  <c r="H509" i="1"/>
  <c r="H459" i="1"/>
  <c r="H468" i="1"/>
  <c r="H474" i="1"/>
  <c r="H447" i="1"/>
  <c r="H461" i="1"/>
  <c r="H486" i="1"/>
  <c r="H440" i="1"/>
  <c r="H420" i="1"/>
  <c r="H432" i="1"/>
  <c r="H484" i="1"/>
  <c r="H413" i="1"/>
  <c r="H309" i="1"/>
  <c r="H218" i="1"/>
  <c r="H408" i="1"/>
  <c r="H424" i="1"/>
  <c r="H412" i="1"/>
  <c r="H501" i="1"/>
  <c r="H425" i="1"/>
  <c r="H158" i="1"/>
  <c r="H437" i="1"/>
  <c r="H427" i="1"/>
  <c r="H460" i="1"/>
  <c r="H173" i="1"/>
  <c r="H174" i="1"/>
  <c r="H375" i="1"/>
  <c r="H379" i="1"/>
  <c r="H303" i="1"/>
  <c r="H369" i="1"/>
  <c r="H283" i="1"/>
  <c r="H297" i="1"/>
  <c r="H418" i="1"/>
  <c r="H317" i="1"/>
  <c r="H328" i="1"/>
  <c r="H344" i="1"/>
  <c r="H457" i="1"/>
  <c r="H227" i="1"/>
  <c r="H265" i="1"/>
  <c r="H170" i="1"/>
  <c r="C13" i="4" l="1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G114" i="4" s="1"/>
  <c r="C2" i="4"/>
  <c r="G2" i="4" s="1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C13" i="5"/>
  <c r="D13" i="5"/>
  <c r="E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B4" i="5"/>
  <c r="C4" i="5"/>
  <c r="E3" i="5"/>
  <c r="D3" i="5"/>
  <c r="C3" i="5"/>
  <c r="B3" i="5"/>
  <c r="E2" i="5"/>
  <c r="D2" i="5"/>
  <c r="C2" i="5"/>
  <c r="B2" i="5"/>
  <c r="G110" i="4" l="1"/>
  <c r="G3" i="4"/>
  <c r="G85" i="4"/>
  <c r="G72" i="4"/>
  <c r="G37" i="4"/>
  <c r="G33" i="4"/>
  <c r="G29" i="4"/>
  <c r="C115" i="4"/>
  <c r="G52" i="4"/>
  <c r="F8" i="5"/>
  <c r="F16" i="5"/>
  <c r="F4" i="5"/>
  <c r="B18" i="5"/>
  <c r="F6" i="5"/>
  <c r="F12" i="5"/>
  <c r="E18" i="5"/>
  <c r="C18" i="5"/>
  <c r="F3" i="5"/>
  <c r="D18" i="5"/>
  <c r="F5" i="5"/>
  <c r="F7" i="5"/>
  <c r="F9" i="5"/>
  <c r="F10" i="5"/>
  <c r="F11" i="5"/>
  <c r="F13" i="5"/>
  <c r="F14" i="5"/>
  <c r="F15" i="5"/>
  <c r="F17" i="5"/>
  <c r="F2" i="5"/>
  <c r="G115" i="4" l="1"/>
  <c r="F18" i="5"/>
</calcChain>
</file>

<file path=xl/sharedStrings.xml><?xml version="1.0" encoding="utf-8"?>
<sst xmlns="http://schemas.openxmlformats.org/spreadsheetml/2006/main" count="6353" uniqueCount="994">
  <si>
    <t>File ID</t>
  </si>
  <si>
    <t>Visit date</t>
  </si>
  <si>
    <t>Visit place</t>
  </si>
  <si>
    <t>Age</t>
  </si>
  <si>
    <t>Sex</t>
  </si>
  <si>
    <t>Weight (kg)</t>
  </si>
  <si>
    <t>Height (m)</t>
  </si>
  <si>
    <t>Surgery</t>
  </si>
  <si>
    <t>Smoking</t>
  </si>
  <si>
    <t>Singing</t>
  </si>
  <si>
    <t>Job</t>
  </si>
  <si>
    <t>CMVD-I Dimension 1 (numeric system)</t>
  </si>
  <si>
    <t>CMVD-I Dimension 1 (word system)</t>
  </si>
  <si>
    <t>f0_median (Hz)</t>
  </si>
  <si>
    <t>f0_mean (Hz)</t>
  </si>
  <si>
    <t>f0_std (Hz)</t>
  </si>
  <si>
    <t>f0_min (Hz)</t>
  </si>
  <si>
    <t>f0_max (Hz)</t>
  </si>
  <si>
    <t>jitter_local (%)</t>
  </si>
  <si>
    <t>jitter_local_abs (s)</t>
  </si>
  <si>
    <t>jitter_rap (%)</t>
  </si>
  <si>
    <t>jitter_ppq5 (%)</t>
  </si>
  <si>
    <t>jitter_ddp (%)</t>
  </si>
  <si>
    <t>shimmer_local (%)</t>
  </si>
  <si>
    <t>shimmer_local_dB (dB)</t>
  </si>
  <si>
    <t>shimmer_apq3 (%)</t>
  </si>
  <si>
    <t>shimmer_apq5 (%)</t>
  </si>
  <si>
    <t>shimmer_apq11 (%)</t>
  </si>
  <si>
    <t>shimmer_dda (%)</t>
  </si>
  <si>
    <t>autocorrelation_mean</t>
  </si>
  <si>
    <t>nhr_mean</t>
  </si>
  <si>
    <t>hnr_mean (dB)</t>
  </si>
  <si>
    <t>AAC</t>
  </si>
  <si>
    <t>HSA</t>
  </si>
  <si>
    <t>M</t>
  </si>
  <si>
    <t>AAF</t>
  </si>
  <si>
    <t>ESSUA</t>
  </si>
  <si>
    <t>F</t>
  </si>
  <si>
    <t>Normal</t>
  </si>
  <si>
    <t>AAM</t>
  </si>
  <si>
    <t>Bilateral Recurrent Laryngeal Nerve (RLN) Paralysis–Peripheral</t>
  </si>
  <si>
    <t>AAO</t>
  </si>
  <si>
    <t>Laryngopharyngeal Reflux</t>
  </si>
  <si>
    <t>AAP</t>
  </si>
  <si>
    <t>AAS</t>
  </si>
  <si>
    <t>Vocal Fold Polyp(s)</t>
  </si>
  <si>
    <t>AAV</t>
  </si>
  <si>
    <t>AAW</t>
  </si>
  <si>
    <t>AAX</t>
  </si>
  <si>
    <t>Varix and Ectasia of the Vocal Fold</t>
  </si>
  <si>
    <t>AAY</t>
  </si>
  <si>
    <t>Vocal Fold Hemorrhage</t>
  </si>
  <si>
    <t>ABR</t>
  </si>
  <si>
    <t>ABS</t>
  </si>
  <si>
    <t>ACA</t>
  </si>
  <si>
    <t>ACC</t>
  </si>
  <si>
    <t>ACL</t>
  </si>
  <si>
    <t>ACM</t>
  </si>
  <si>
    <t>ACN</t>
  </si>
  <si>
    <t>ACO</t>
  </si>
  <si>
    <t>Amyotrophic Lateral Sclerosis (ALS; Lou Gehrig’s Disease)</t>
  </si>
  <si>
    <t>ACP</t>
  </si>
  <si>
    <t>ACS</t>
  </si>
  <si>
    <t>Vocal Fold Nodules</t>
  </si>
  <si>
    <t>ACX</t>
  </si>
  <si>
    <t>ADM</t>
  </si>
  <si>
    <t>Presbyphonia</t>
  </si>
  <si>
    <t>AFB</t>
  </si>
  <si>
    <t>AFC</t>
  </si>
  <si>
    <t>AFL</t>
  </si>
  <si>
    <t>Vocal Fold Cyst–Sub-Epithelial</t>
  </si>
  <si>
    <t>AFP</t>
  </si>
  <si>
    <t>AFQ</t>
  </si>
  <si>
    <t>AFR</t>
  </si>
  <si>
    <t>Laryngeal Mucosa Trauma (Chemical and Thermal)</t>
  </si>
  <si>
    <t>AFS</t>
  </si>
  <si>
    <t>AFX</t>
  </si>
  <si>
    <t>AGA</t>
  </si>
  <si>
    <t>AGC</t>
  </si>
  <si>
    <t>Vocal Fold Scar Proper</t>
  </si>
  <si>
    <t>AIT</t>
  </si>
  <si>
    <t>AJB</t>
  </si>
  <si>
    <t>AJC</t>
  </si>
  <si>
    <t>Ventricular Dysphonia</t>
  </si>
  <si>
    <t>AJO</t>
  </si>
  <si>
    <t>AJP</t>
  </si>
  <si>
    <t>AJR</t>
  </si>
  <si>
    <t>AJS</t>
  </si>
  <si>
    <t>Muscle Tension/Adaptive Dysphonia (Secondary)</t>
  </si>
  <si>
    <t>AJX</t>
  </si>
  <si>
    <t>ALB</t>
  </si>
  <si>
    <t>ALC</t>
  </si>
  <si>
    <t>ALF</t>
  </si>
  <si>
    <t>ALR</t>
  </si>
  <si>
    <t>ALS</t>
  </si>
  <si>
    <t>ALX</t>
  </si>
  <si>
    <t>ALY</t>
  </si>
  <si>
    <t>AMA</t>
  </si>
  <si>
    <t>AMB</t>
  </si>
  <si>
    <t>AMC</t>
  </si>
  <si>
    <t>AMF</t>
  </si>
  <si>
    <t>AML</t>
  </si>
  <si>
    <t>AMM</t>
  </si>
  <si>
    <t>AMN</t>
  </si>
  <si>
    <t>AMO</t>
  </si>
  <si>
    <t>AMP</t>
  </si>
  <si>
    <t>AMS</t>
  </si>
  <si>
    <t>AMT</t>
  </si>
  <si>
    <t>AMV</t>
  </si>
  <si>
    <t>AMX</t>
  </si>
  <si>
    <t>AMY</t>
  </si>
  <si>
    <t>Muscle Tension Dysphonia (Primary)</t>
  </si>
  <si>
    <t>AMZ</t>
  </si>
  <si>
    <t>HSJ</t>
  </si>
  <si>
    <t>ANA</t>
  </si>
  <si>
    <t>ULSM</t>
  </si>
  <si>
    <t>APA</t>
  </si>
  <si>
    <t>APC</t>
  </si>
  <si>
    <t>APD</t>
  </si>
  <si>
    <t>APH</t>
  </si>
  <si>
    <t>APM</t>
  </si>
  <si>
    <t>APP</t>
  </si>
  <si>
    <t>APR</t>
  </si>
  <si>
    <t>Reinke’s Edema</t>
  </si>
  <si>
    <t>APX</t>
  </si>
  <si>
    <t>APZ</t>
  </si>
  <si>
    <t>AQC</t>
  </si>
  <si>
    <t>ARP</t>
  </si>
  <si>
    <t>ARS</t>
  </si>
  <si>
    <t>ARV</t>
  </si>
  <si>
    <t>ARX</t>
  </si>
  <si>
    <t>ASL</t>
  </si>
  <si>
    <t>ASM</t>
  </si>
  <si>
    <t>ASN</t>
  </si>
  <si>
    <t>ASP</t>
  </si>
  <si>
    <t>ASR</t>
  </si>
  <si>
    <t>Parkinson Disease</t>
  </si>
  <si>
    <t>ASS</t>
  </si>
  <si>
    <t>ASX</t>
  </si>
  <si>
    <t>ATA</t>
  </si>
  <si>
    <t>ATG</t>
  </si>
  <si>
    <t>ATM</t>
  </si>
  <si>
    <t>ATX</t>
  </si>
  <si>
    <t>AVC</t>
  </si>
  <si>
    <t>AXM</t>
  </si>
  <si>
    <t>BCS</t>
  </si>
  <si>
    <t>BJA</t>
  </si>
  <si>
    <t>Unilateral Recurrent Laryngeal Nerve (RLN) Paralysis</t>
  </si>
  <si>
    <t>BMA</t>
  </si>
  <si>
    <t>BPB</t>
  </si>
  <si>
    <t>BPS</t>
  </si>
  <si>
    <t>BVM</t>
  </si>
  <si>
    <t>Non-Intubation Related Vocal Fold Granuloma</t>
  </si>
  <si>
    <t>CAC</t>
  </si>
  <si>
    <t>CAG</t>
  </si>
  <si>
    <t>CAM</t>
  </si>
  <si>
    <t>CAN</t>
  </si>
  <si>
    <t>CAR</t>
  </si>
  <si>
    <t>CAS</t>
  </si>
  <si>
    <t>Major Depressive Disorder (Recurrent)</t>
  </si>
  <si>
    <t>CAX</t>
  </si>
  <si>
    <t>CBT</t>
  </si>
  <si>
    <t>CCO</t>
  </si>
  <si>
    <t>CCR</t>
  </si>
  <si>
    <t>CCS</t>
  </si>
  <si>
    <t>CCW</t>
  </si>
  <si>
    <t>CFS</t>
  </si>
  <si>
    <t>CFW</t>
  </si>
  <si>
    <t>CGM</t>
  </si>
  <si>
    <t>CJG</t>
  </si>
  <si>
    <t>CLR</t>
  </si>
  <si>
    <t>CMA</t>
  </si>
  <si>
    <t>CMC</t>
  </si>
  <si>
    <t>CMF</t>
  </si>
  <si>
    <t>CMG</t>
  </si>
  <si>
    <t>CMM</t>
  </si>
  <si>
    <t>CMP</t>
  </si>
  <si>
    <t>CMT</t>
  </si>
  <si>
    <t>CMV</t>
  </si>
  <si>
    <t>CMX</t>
  </si>
  <si>
    <t>COX</t>
  </si>
  <si>
    <t>CPN</t>
  </si>
  <si>
    <t>CRR</t>
  </si>
  <si>
    <t>CRX</t>
  </si>
  <si>
    <t>CSF</t>
  </si>
  <si>
    <t>CSM</t>
  </si>
  <si>
    <t>CSR</t>
  </si>
  <si>
    <t>CSS</t>
  </si>
  <si>
    <t>CSX</t>
  </si>
  <si>
    <t>DCV</t>
  </si>
  <si>
    <t>DFC</t>
  </si>
  <si>
    <t>DFL</t>
  </si>
  <si>
    <t>DGM</t>
  </si>
  <si>
    <t>Keratosis (Sometimes Described as Leukoplakia or Erythroplasia)</t>
  </si>
  <si>
    <t>DJS</t>
  </si>
  <si>
    <t>DMG</t>
  </si>
  <si>
    <t>DMR</t>
  </si>
  <si>
    <t>DOX</t>
  </si>
  <si>
    <t>Unilateral or Bilateral Recurrent Laryngeal Nerve (RLN) Paresis</t>
  </si>
  <si>
    <t>DRS</t>
  </si>
  <si>
    <t>DRX</t>
  </si>
  <si>
    <t>DSM</t>
  </si>
  <si>
    <t>EBF</t>
  </si>
  <si>
    <t>ECC</t>
  </si>
  <si>
    <t>ECF</t>
  </si>
  <si>
    <t>ECO</t>
  </si>
  <si>
    <t>EDS</t>
  </si>
  <si>
    <t>EJA</t>
  </si>
  <si>
    <t>EJM</t>
  </si>
  <si>
    <t>ELM</t>
  </si>
  <si>
    <t>EMA</t>
  </si>
  <si>
    <t>EMC</t>
  </si>
  <si>
    <t>EMF</t>
  </si>
  <si>
    <t>EML</t>
  </si>
  <si>
    <t>EMM</t>
  </si>
  <si>
    <t>EMS</t>
  </si>
  <si>
    <t>EMX</t>
  </si>
  <si>
    <t>ENS</t>
  </si>
  <si>
    <t>EPS</t>
  </si>
  <si>
    <t>ERG</t>
  </si>
  <si>
    <t>ERS</t>
  </si>
  <si>
    <t>ERV</t>
  </si>
  <si>
    <t>ESB</t>
  </si>
  <si>
    <t>FAR</t>
  </si>
  <si>
    <t>FAS</t>
  </si>
  <si>
    <t>FAX</t>
  </si>
  <si>
    <t>FCC</t>
  </si>
  <si>
    <t>FCG</t>
  </si>
  <si>
    <t>FFS</t>
  </si>
  <si>
    <t>FJM</t>
  </si>
  <si>
    <t>FJQ</t>
  </si>
  <si>
    <t>FMA</t>
  </si>
  <si>
    <t>FMC</t>
  </si>
  <si>
    <t>FMM</t>
  </si>
  <si>
    <t>FMP</t>
  </si>
  <si>
    <t>FMX</t>
  </si>
  <si>
    <t>FOL</t>
  </si>
  <si>
    <t>FRL</t>
  </si>
  <si>
    <t>FRM</t>
  </si>
  <si>
    <t>FST</t>
  </si>
  <si>
    <t>FTM</t>
  </si>
  <si>
    <t>FTX</t>
  </si>
  <si>
    <t>FVC</t>
  </si>
  <si>
    <t>GCP</t>
  </si>
  <si>
    <t>GFN</t>
  </si>
  <si>
    <t>GJM</t>
  </si>
  <si>
    <t>GRS</t>
  </si>
  <si>
    <t>GTS</t>
  </si>
  <si>
    <t>HCB</t>
  </si>
  <si>
    <t>HCC</t>
  </si>
  <si>
    <t>HCS</t>
  </si>
  <si>
    <t>HFV</t>
  </si>
  <si>
    <t>HMB</t>
  </si>
  <si>
    <t>HMC</t>
  </si>
  <si>
    <t>HMF</t>
  </si>
  <si>
    <t>HMG</t>
  </si>
  <si>
    <t>HML</t>
  </si>
  <si>
    <t>HMR</t>
  </si>
  <si>
    <t>HMT</t>
  </si>
  <si>
    <t>HPM</t>
  </si>
  <si>
    <t>HRM</t>
  </si>
  <si>
    <t>IBS</t>
  </si>
  <si>
    <t>ICA</t>
  </si>
  <si>
    <t>ICM</t>
  </si>
  <si>
    <t>ICV</t>
  </si>
  <si>
    <t>ICX</t>
  </si>
  <si>
    <t>IDB</t>
  </si>
  <si>
    <t>IJM</t>
  </si>
  <si>
    <t>IMM</t>
  </si>
  <si>
    <t>IMN</t>
  </si>
  <si>
    <t>IMS</t>
  </si>
  <si>
    <t>IRP</t>
  </si>
  <si>
    <t>ISC</t>
  </si>
  <si>
    <t xml:space="preserve">HSA </t>
  </si>
  <si>
    <t>ISG</t>
  </si>
  <si>
    <t>ISP</t>
  </si>
  <si>
    <t>ISS</t>
  </si>
  <si>
    <t>JAA</t>
  </si>
  <si>
    <t>JAB</t>
  </si>
  <si>
    <t>JAM</t>
  </si>
  <si>
    <t>JAO</t>
  </si>
  <si>
    <t>JAP</t>
  </si>
  <si>
    <t>JAS</t>
  </si>
  <si>
    <t>JAX</t>
  </si>
  <si>
    <t>JBG</t>
  </si>
  <si>
    <t>JCA</t>
  </si>
  <si>
    <t>JCF</t>
  </si>
  <si>
    <t>JCS</t>
  </si>
  <si>
    <t>JDM</t>
  </si>
  <si>
    <t>JDX</t>
  </si>
  <si>
    <t>JFQ</t>
  </si>
  <si>
    <t>JFR</t>
  </si>
  <si>
    <t>JGC</t>
  </si>
  <si>
    <t>JJF</t>
  </si>
  <si>
    <t>JJM</t>
  </si>
  <si>
    <t>JLF</t>
  </si>
  <si>
    <t>JLS</t>
  </si>
  <si>
    <t>JMB</t>
  </si>
  <si>
    <t>JMC</t>
  </si>
  <si>
    <t>JMD</t>
  </si>
  <si>
    <t>JMF</t>
  </si>
  <si>
    <t>JMJ</t>
  </si>
  <si>
    <t>JMK</t>
  </si>
  <si>
    <t>JML</t>
  </si>
  <si>
    <t>JMM</t>
  </si>
  <si>
    <t>JMP</t>
  </si>
  <si>
    <t>JMR</t>
  </si>
  <si>
    <t>JMS</t>
  </si>
  <si>
    <t>JMW</t>
  </si>
  <si>
    <t>JMX</t>
  </si>
  <si>
    <t>Acute Laryngitis</t>
  </si>
  <si>
    <t>JMZ</t>
  </si>
  <si>
    <t>JOL</t>
  </si>
  <si>
    <t>JPC</t>
  </si>
  <si>
    <t>JPF</t>
  </si>
  <si>
    <t>JPM</t>
  </si>
  <si>
    <t>JPS</t>
  </si>
  <si>
    <t>JRP</t>
  </si>
  <si>
    <t>JRS</t>
  </si>
  <si>
    <t>JRT</t>
  </si>
  <si>
    <t>JSB</t>
  </si>
  <si>
    <t>JSC</t>
  </si>
  <si>
    <t>JSF</t>
  </si>
  <si>
    <t>JSG</t>
  </si>
  <si>
    <t>JSS</t>
  </si>
  <si>
    <t>JSW</t>
  </si>
  <si>
    <t>JTM</t>
  </si>
  <si>
    <t>LAM</t>
  </si>
  <si>
    <t>LAS</t>
  </si>
  <si>
    <t>LBC</t>
  </si>
  <si>
    <t>LBX</t>
  </si>
  <si>
    <t>LCC</t>
  </si>
  <si>
    <t>LCG</t>
  </si>
  <si>
    <t>LCP</t>
  </si>
  <si>
    <t>LCR</t>
  </si>
  <si>
    <t>LCS</t>
  </si>
  <si>
    <t>LFB</t>
  </si>
  <si>
    <t>LFC</t>
  </si>
  <si>
    <t>LFS</t>
  </si>
  <si>
    <t>LJC</t>
  </si>
  <si>
    <t>LLR</t>
  </si>
  <si>
    <t>LMD</t>
  </si>
  <si>
    <t>LMF</t>
  </si>
  <si>
    <t>LML</t>
  </si>
  <si>
    <t>LMR</t>
  </si>
  <si>
    <t>LMV</t>
  </si>
  <si>
    <t>LMX</t>
  </si>
  <si>
    <t>LMY</t>
  </si>
  <si>
    <t>LOS</t>
  </si>
  <si>
    <t>LRS</t>
  </si>
  <si>
    <t>LSP</t>
  </si>
  <si>
    <t>MAA</t>
  </si>
  <si>
    <t>MAB</t>
  </si>
  <si>
    <t>MAD</t>
  </si>
  <si>
    <t>MAF</t>
  </si>
  <si>
    <t>MAJ</t>
  </si>
  <si>
    <t>MAK</t>
  </si>
  <si>
    <t>MAL</t>
  </si>
  <si>
    <t>MAN</t>
  </si>
  <si>
    <t>MAO</t>
  </si>
  <si>
    <t>MAP</t>
  </si>
  <si>
    <t>MAQ</t>
  </si>
  <si>
    <t>MAR</t>
  </si>
  <si>
    <t>MAS</t>
  </si>
  <si>
    <t>MAW</t>
  </si>
  <si>
    <t>MAX</t>
  </si>
  <si>
    <t>MAY</t>
  </si>
  <si>
    <t>MAZ</t>
  </si>
  <si>
    <t>MBC</t>
  </si>
  <si>
    <t>MBD</t>
  </si>
  <si>
    <t>MBF</t>
  </si>
  <si>
    <t>MBN</t>
  </si>
  <si>
    <t>MBS</t>
  </si>
  <si>
    <t>MBY</t>
  </si>
  <si>
    <t>MCA</t>
  </si>
  <si>
    <t>MCB</t>
  </si>
  <si>
    <t>MCD</t>
  </si>
  <si>
    <t>MCF</t>
  </si>
  <si>
    <t>MCJ</t>
  </si>
  <si>
    <t>MCL</t>
  </si>
  <si>
    <t>MCP</t>
  </si>
  <si>
    <t>MCR</t>
  </si>
  <si>
    <t>MCS</t>
  </si>
  <si>
    <t>MCT</t>
  </si>
  <si>
    <t>MCU</t>
  </si>
  <si>
    <t>MCV</t>
  </si>
  <si>
    <t>MCW</t>
  </si>
  <si>
    <t>MCY</t>
  </si>
  <si>
    <t>MCZ</t>
  </si>
  <si>
    <t>MDG</t>
  </si>
  <si>
    <t>MDS</t>
  </si>
  <si>
    <t>MEF</t>
  </si>
  <si>
    <t>MEG</t>
  </si>
  <si>
    <t>MEM</t>
  </si>
  <si>
    <t>MEP</t>
  </si>
  <si>
    <t>MER</t>
  </si>
  <si>
    <t>MES</t>
  </si>
  <si>
    <t>MEV</t>
  </si>
  <si>
    <t>MEX</t>
  </si>
  <si>
    <t>MEY</t>
  </si>
  <si>
    <t>MEZ</t>
  </si>
  <si>
    <t>MFA</t>
  </si>
  <si>
    <t>MFB</t>
  </si>
  <si>
    <t>MFC</t>
  </si>
  <si>
    <t>MFD</t>
  </si>
  <si>
    <t>MFF</t>
  </si>
  <si>
    <t>MFG</t>
  </si>
  <si>
    <t>MFJ</t>
  </si>
  <si>
    <t>MFM</t>
  </si>
  <si>
    <t>MFO</t>
  </si>
  <si>
    <t>MFP</t>
  </si>
  <si>
    <t>MFR</t>
  </si>
  <si>
    <t>MFS</t>
  </si>
  <si>
    <t>MFT</t>
  </si>
  <si>
    <t>MFW</t>
  </si>
  <si>
    <t>MFX</t>
  </si>
  <si>
    <t>MFZ</t>
  </si>
  <si>
    <t>MGA</t>
  </si>
  <si>
    <t>MGC</t>
  </si>
  <si>
    <t>MGF</t>
  </si>
  <si>
    <t>MGM</t>
  </si>
  <si>
    <t>MGP</t>
  </si>
  <si>
    <t>MGR</t>
  </si>
  <si>
    <t>MGS</t>
  </si>
  <si>
    <t>MHC</t>
  </si>
  <si>
    <t>MHF</t>
  </si>
  <si>
    <t>MHH</t>
  </si>
  <si>
    <t>MHM</t>
  </si>
  <si>
    <t>MHR</t>
  </si>
  <si>
    <t>MIB</t>
  </si>
  <si>
    <t>MIF</t>
  </si>
  <si>
    <t>MIG</t>
  </si>
  <si>
    <t>MIM</t>
  </si>
  <si>
    <t>MIP</t>
  </si>
  <si>
    <t>MIR</t>
  </si>
  <si>
    <t>MIS</t>
  </si>
  <si>
    <t>MJB</t>
  </si>
  <si>
    <t>MJC</t>
  </si>
  <si>
    <t>MJD</t>
  </si>
  <si>
    <t>MJF</t>
  </si>
  <si>
    <t>MJL</t>
  </si>
  <si>
    <t>MJM</t>
  </si>
  <si>
    <t>MJO</t>
  </si>
  <si>
    <t>MJR</t>
  </si>
  <si>
    <t>MJS</t>
  </si>
  <si>
    <t>MJT</t>
  </si>
  <si>
    <t>MJV</t>
  </si>
  <si>
    <t>MJX</t>
  </si>
  <si>
    <t>MKF</t>
  </si>
  <si>
    <t>MLB</t>
  </si>
  <si>
    <t>MLK</t>
  </si>
  <si>
    <t>MLM</t>
  </si>
  <si>
    <t>MLP</t>
  </si>
  <si>
    <t>MLS</t>
  </si>
  <si>
    <t>MLW</t>
  </si>
  <si>
    <t>MLX</t>
  </si>
  <si>
    <t>MLY</t>
  </si>
  <si>
    <t>MLZ</t>
  </si>
  <si>
    <t>MMA</t>
  </si>
  <si>
    <t>MMB</t>
  </si>
  <si>
    <t>MMC</t>
  </si>
  <si>
    <t>MMF</t>
  </si>
  <si>
    <t>MMG</t>
  </si>
  <si>
    <t>MMM</t>
  </si>
  <si>
    <t>MMN</t>
  </si>
  <si>
    <t>MMR</t>
  </si>
  <si>
    <t>MMS</t>
  </si>
  <si>
    <t>MMV</t>
  </si>
  <si>
    <t>MMW</t>
  </si>
  <si>
    <t>MMX</t>
  </si>
  <si>
    <t>MNA</t>
  </si>
  <si>
    <t>MNC</t>
  </si>
  <si>
    <t>MNF</t>
  </si>
  <si>
    <t>MNM</t>
  </si>
  <si>
    <t>MNS</t>
  </si>
  <si>
    <t>MNX</t>
  </si>
  <si>
    <t>MOC</t>
  </si>
  <si>
    <t>MOF</t>
  </si>
  <si>
    <t>MOJ</t>
  </si>
  <si>
    <t>MOO</t>
  </si>
  <si>
    <t>MOP</t>
  </si>
  <si>
    <t>MOS</t>
  </si>
  <si>
    <t>MOT</t>
  </si>
  <si>
    <t>MPA</t>
  </si>
  <si>
    <t>MPB</t>
  </si>
  <si>
    <t>MPF</t>
  </si>
  <si>
    <t>MPP</t>
  </si>
  <si>
    <t>MPR</t>
  </si>
  <si>
    <t>MPS</t>
  </si>
  <si>
    <t>MPT</t>
  </si>
  <si>
    <t>MPX</t>
  </si>
  <si>
    <t>MRA</t>
  </si>
  <si>
    <t>MRB</t>
  </si>
  <si>
    <t>MRC</t>
  </si>
  <si>
    <t>MRF</t>
  </si>
  <si>
    <t>MRM</t>
  </si>
  <si>
    <t>MRP</t>
  </si>
  <si>
    <t>MRS</t>
  </si>
  <si>
    <t>MRT</t>
  </si>
  <si>
    <t>MRV</t>
  </si>
  <si>
    <t>MRX</t>
  </si>
  <si>
    <t>MSA</t>
  </si>
  <si>
    <t>MSC</t>
  </si>
  <si>
    <t>MSF</t>
  </si>
  <si>
    <t>MSM</t>
  </si>
  <si>
    <t>MSS</t>
  </si>
  <si>
    <t>MSV</t>
  </si>
  <si>
    <t>MSW</t>
  </si>
  <si>
    <t>MSX</t>
  </si>
  <si>
    <t>MSY</t>
  </si>
  <si>
    <t>MSZ</t>
  </si>
  <si>
    <t>MTA</t>
  </si>
  <si>
    <t>MTB</t>
  </si>
  <si>
    <t>MTC</t>
  </si>
  <si>
    <t>MTF</t>
  </si>
  <si>
    <t>MTG</t>
  </si>
  <si>
    <t>MTM</t>
  </si>
  <si>
    <t>MTS</t>
  </si>
  <si>
    <t>MUR</t>
  </si>
  <si>
    <t>MVA</t>
  </si>
  <si>
    <t>MVC</t>
  </si>
  <si>
    <t>MVF</t>
  </si>
  <si>
    <t>MVG</t>
  </si>
  <si>
    <t>MVN</t>
  </si>
  <si>
    <t>MVT</t>
  </si>
  <si>
    <t>MXC</t>
  </si>
  <si>
    <t>MXL</t>
  </si>
  <si>
    <t>MXR</t>
  </si>
  <si>
    <t>MXS</t>
  </si>
  <si>
    <t>Reactive Vocal Fold Lesion</t>
  </si>
  <si>
    <t>MYS</t>
  </si>
  <si>
    <t>NHS</t>
  </si>
  <si>
    <t>NVA</t>
  </si>
  <si>
    <t>OAV</t>
  </si>
  <si>
    <t>OFG</t>
  </si>
  <si>
    <t>OMA</t>
  </si>
  <si>
    <t>OMN</t>
  </si>
  <si>
    <t>Vocal Fold Sulcus</t>
  </si>
  <si>
    <t>OMV</t>
  </si>
  <si>
    <t>PAF</t>
  </si>
  <si>
    <t>PAT</t>
  </si>
  <si>
    <t>PBS</t>
  </si>
  <si>
    <t>PCC</t>
  </si>
  <si>
    <t>PCG</t>
  </si>
  <si>
    <t>PCO</t>
  </si>
  <si>
    <t>PCP</t>
  </si>
  <si>
    <t>PDB</t>
  </si>
  <si>
    <t>PDG</t>
  </si>
  <si>
    <t>PFN</t>
  </si>
  <si>
    <t>PFS</t>
  </si>
  <si>
    <t>PGP</t>
  </si>
  <si>
    <t>PIN</t>
  </si>
  <si>
    <t>PJG</t>
  </si>
  <si>
    <t>PJP</t>
  </si>
  <si>
    <t>PJR</t>
  </si>
  <si>
    <t>Puberphonia</t>
  </si>
  <si>
    <t>PLB</t>
  </si>
  <si>
    <t>PLS</t>
  </si>
  <si>
    <t>PMC</t>
  </si>
  <si>
    <t>PMF</t>
  </si>
  <si>
    <t>PMX</t>
  </si>
  <si>
    <t>POM</t>
  </si>
  <si>
    <t>PSC</t>
  </si>
  <si>
    <t>PSM</t>
  </si>
  <si>
    <t>RAA</t>
  </si>
  <si>
    <t>RAC</t>
  </si>
  <si>
    <t>RAO</t>
  </si>
  <si>
    <t>RAS</t>
  </si>
  <si>
    <t>RBS</t>
  </si>
  <si>
    <t>RCM</t>
  </si>
  <si>
    <t>RCS</t>
  </si>
  <si>
    <t>RDS</t>
  </si>
  <si>
    <t>RFM</t>
  </si>
  <si>
    <t>RFS</t>
  </si>
  <si>
    <t>RFX</t>
  </si>
  <si>
    <t>RLB</t>
  </si>
  <si>
    <t>RMG</t>
  </si>
  <si>
    <t>RMR</t>
  </si>
  <si>
    <t>RNA</t>
  </si>
  <si>
    <t>RNG</t>
  </si>
  <si>
    <t>ROM</t>
  </si>
  <si>
    <t>RPA</t>
  </si>
  <si>
    <t>RPM</t>
  </si>
  <si>
    <t>RRM</t>
  </si>
  <si>
    <t>RSS</t>
  </si>
  <si>
    <t>RTG</t>
  </si>
  <si>
    <t>SAD</t>
  </si>
  <si>
    <t>SAF</t>
  </si>
  <si>
    <t>SAP</t>
  </si>
  <si>
    <t>SAS</t>
  </si>
  <si>
    <t>SCA</t>
  </si>
  <si>
    <t>SCM</t>
  </si>
  <si>
    <t>SCN</t>
  </si>
  <si>
    <t>SIC</t>
  </si>
  <si>
    <t>SIL</t>
  </si>
  <si>
    <t>SMF</t>
  </si>
  <si>
    <t>SMM</t>
  </si>
  <si>
    <t>SMR</t>
  </si>
  <si>
    <t>SMS</t>
  </si>
  <si>
    <t>SMW</t>
  </si>
  <si>
    <t>SPB</t>
  </si>
  <si>
    <t>SRB</t>
  </si>
  <si>
    <t>SRG</t>
  </si>
  <si>
    <t>SRP</t>
  </si>
  <si>
    <t>SRR</t>
  </si>
  <si>
    <t>TDS</t>
  </si>
  <si>
    <t>TFS</t>
  </si>
  <si>
    <t>TIP</t>
  </si>
  <si>
    <t>TIR</t>
  </si>
  <si>
    <t>TJM</t>
  </si>
  <si>
    <t>TJS</t>
  </si>
  <si>
    <t>TMB</t>
  </si>
  <si>
    <t>TRM</t>
  </si>
  <si>
    <t>TSP</t>
  </si>
  <si>
    <t>TSS</t>
  </si>
  <si>
    <t>VAF</t>
  </si>
  <si>
    <t>VIR</t>
  </si>
  <si>
    <t>VLC</t>
  </si>
  <si>
    <t>VMC</t>
  </si>
  <si>
    <t>VMM</t>
  </si>
  <si>
    <t>VMR</t>
  </si>
  <si>
    <t>VQC</t>
  </si>
  <si>
    <t>ZPM</t>
  </si>
  <si>
    <t>ZSQ</t>
  </si>
  <si>
    <t>#</t>
  </si>
  <si>
    <t>Malignant Vocal Fold Lesions</t>
  </si>
  <si>
    <t>Malignant Laryngeal Lesions</t>
  </si>
  <si>
    <t>STRUCTURAL PATHOLOGIES OF THE LARYNX</t>
  </si>
  <si>
    <t>Dysplasia/carcinoma in situ</t>
  </si>
  <si>
    <t>Laryngeal Malignancy (Non-Vocal Fold Origin)</t>
  </si>
  <si>
    <t>Epithelial and Lamina Propria Abnormalities of the Vocal Fold</t>
  </si>
  <si>
    <t>Fibrous Mass–Sub-Epithelial</t>
  </si>
  <si>
    <t>Fibrous Mass–Ligament</t>
  </si>
  <si>
    <t>Vocal Fold Cyst–Ligament</t>
  </si>
  <si>
    <t>Intubation RelatedVocal Fold Granuloma/Contact Ulcer</t>
  </si>
  <si>
    <t>Recurrent Respiratory Papillomatosis (RRP)</t>
  </si>
  <si>
    <t>Subglottic Stenosis</t>
  </si>
  <si>
    <t>Acquired Glottic/Laryngeal Stenosis (Anterior GlotticWeb)</t>
  </si>
  <si>
    <t>Vascular Abnormalities of the Vocal Fold</t>
  </si>
  <si>
    <t>Congenital Webs (Synechia)</t>
  </si>
  <si>
    <t>Congenital and Maturational Changes Affecting Voice</t>
  </si>
  <si>
    <t xml:space="preserve"> Cri du Chat Syndrome</t>
  </si>
  <si>
    <t>Laryngomalacia</t>
  </si>
  <si>
    <t>Cricoarytenoid and Cricothyroid Arthritis</t>
  </si>
  <si>
    <t>INFLAMMATORY CONDITIONS OF THE LARYNX</t>
  </si>
  <si>
    <t>Chemical Sensitivity/Irritable Larynx Syndrome</t>
  </si>
  <si>
    <t>Internal Laryngeal Trauma</t>
  </si>
  <si>
    <t>TRAUMA OR INJURY OF THE LARYNX</t>
  </si>
  <si>
    <t>Intubation/Extubation Injuries of the Laryngeal Mucosa</t>
  </si>
  <si>
    <t>Arytenoid Dislocation</t>
  </si>
  <si>
    <t>External Laryngeal Trauma</t>
  </si>
  <si>
    <t>Hypothyroidism</t>
  </si>
  <si>
    <t>Endocrine</t>
  </si>
  <si>
    <t xml:space="preserve">SYSTEMIC CONDITIONS AFFECTING VOICE
</t>
  </si>
  <si>
    <t>Hyperthyroidism</t>
  </si>
  <si>
    <t>Sexual Hormone Imbalances</t>
  </si>
  <si>
    <t>Growth Hormone Abnormalities (Hyperpituitarism)</t>
  </si>
  <si>
    <t>Allergic Diseases of the Upper Respiratory Tract</t>
  </si>
  <si>
    <t>Immunologic</t>
  </si>
  <si>
    <t>HIV and AIDS</t>
  </si>
  <si>
    <t>Chronic Fatigue Syndrome</t>
  </si>
  <si>
    <t>Systemic Lupus Erythematosus</t>
  </si>
  <si>
    <t>Sjogren’s Syndrome</t>
  </si>
  <si>
    <t>Scleroderma</t>
  </si>
  <si>
    <t>Wegener’s Disease</t>
  </si>
  <si>
    <t>Overuse Injury and Repetitive Strain Injury</t>
  </si>
  <si>
    <t>Musculo-Skeletal Conditions Affecting Voice</t>
  </si>
  <si>
    <t>Fibromyalgia</t>
  </si>
  <si>
    <t>Ehler Danlos Syndrome</t>
  </si>
  <si>
    <t>Dehydration</t>
  </si>
  <si>
    <t>Asthma</t>
  </si>
  <si>
    <t>Respiratory Diseases Affecting Voice</t>
  </si>
  <si>
    <t>NON-LARYNGEAL AEROGESTIVE DISORDERS
AFFECTING VOICE</t>
  </si>
  <si>
    <t>Chronic Obstructive Pulmonary Disease</t>
  </si>
  <si>
    <t>Gastroesophageal Reflux Disease</t>
  </si>
  <si>
    <t>Digastric</t>
  </si>
  <si>
    <t>Laryngotracheobronchitis (Croup)</t>
  </si>
  <si>
    <t>Infectious Diseases of the Aerodigestive Tract</t>
  </si>
  <si>
    <t>Pertussis (Whooping cough)</t>
  </si>
  <si>
    <t>Diphtheria</t>
  </si>
  <si>
    <t>Pneumonia</t>
  </si>
  <si>
    <t>Infectious Sinusitis</t>
  </si>
  <si>
    <t>Tuberculosis</t>
  </si>
  <si>
    <t>Upper Respiratory Infection (URI)</t>
  </si>
  <si>
    <t>Acute Epiglottitis</t>
  </si>
  <si>
    <t>Syphilis</t>
  </si>
  <si>
    <t>Sarcoidosis</t>
  </si>
  <si>
    <t>Scleroma of the Larynx (Klebsiella Rhinoscleromatis)</t>
  </si>
  <si>
    <t>Leprosy (Affecting the Larynx)</t>
  </si>
  <si>
    <t>Actinomycosis</t>
  </si>
  <si>
    <t>Blastomycosis</t>
  </si>
  <si>
    <t>Mycotic (Fungal) Infections</t>
  </si>
  <si>
    <t>Histoplasmosis</t>
  </si>
  <si>
    <t>Candidiasis</t>
  </si>
  <si>
    <t>Coccidioidomycosis (Valley Fever, Desert Fever, San Joaquin Fever)</t>
  </si>
  <si>
    <t>Somatization Disorder</t>
  </si>
  <si>
    <t>Somatoform Disorders</t>
  </si>
  <si>
    <t>PSYCHIATRIC AND PSYCHOLOGICAL DISORDERS
AFFECTING VOICE</t>
  </si>
  <si>
    <t>Conversion Disorder</t>
  </si>
  <si>
    <t>Pain Disorder</t>
  </si>
  <si>
    <t>Hypochondriasis</t>
  </si>
  <si>
    <t>Factitious Disorder</t>
  </si>
  <si>
    <t>Selective Mutism</t>
  </si>
  <si>
    <t>Posttraumatic Stress Disorder</t>
  </si>
  <si>
    <t>Anxiety</t>
  </si>
  <si>
    <t>Generalized Anxiety Disorder</t>
  </si>
  <si>
    <t>Mood Disorders</t>
  </si>
  <si>
    <t>Bipolar I Disorder</t>
  </si>
  <si>
    <t>Gender Identity Disorder</t>
  </si>
  <si>
    <t>Psychogenic Polydipsia</t>
  </si>
  <si>
    <t>Psychogenic Tremor-Like Voice Fluctuations</t>
  </si>
  <si>
    <t>Superior Laryngeal Nerve (SLN) Pathology</t>
  </si>
  <si>
    <t>Peripheral Nervous System Pathology</t>
  </si>
  <si>
    <t>NEUROLOGIC DISORDERS AFFECTING VOICE</t>
  </si>
  <si>
    <t>Myasthenia Gravis</t>
  </si>
  <si>
    <t>Peripheral Neuropathy (Neuropathy, Charcot Marie Tooth or hereditary motor and sensory neuropathy)</t>
  </si>
  <si>
    <t>Enhanced Physiologic Tremor Affecting Voice</t>
  </si>
  <si>
    <t>Adductor Spasmodic Dysphonia</t>
  </si>
  <si>
    <t>Movement Disorders Affecting the Larynx</t>
  </si>
  <si>
    <t>Abductor Spasmodic Dysphonia</t>
  </si>
  <si>
    <t>Mixed Abductor/Adductor Spasmodic Dysphonia</t>
  </si>
  <si>
    <t>Dystonic Tremor Affecting Voice</t>
  </si>
  <si>
    <t>Essential Tremor Affecting Voice</t>
  </si>
  <si>
    <t>Meige’s Syndrome (Orofacial dystonia)</t>
  </si>
  <si>
    <t>Tardive Stereotypies (Tardive Dyskinesia)</t>
  </si>
  <si>
    <t>Tourette’s Syndrome</t>
  </si>
  <si>
    <t>Central Nervous System Disturbance</t>
  </si>
  <si>
    <t>Wallenberg Syndrome (Lateral Medullary Syndrome/Infarct)</t>
  </si>
  <si>
    <t>Multiple Systems Atrophy (Shy-Drager Syndrome, Striatonigral Degeneration, Sporadic Olivopontocerebellar Atrophy)</t>
  </si>
  <si>
    <t>Progressive Supranuclear Palsy (Includes Pseudobulbar Palsy and Steele-Richardson-Olszewski Syndrome)</t>
  </si>
  <si>
    <t>Multiple Sclerosis</t>
  </si>
  <si>
    <t>Cerebellar Disorders</t>
  </si>
  <si>
    <t>Huntington’s Chorea</t>
  </si>
  <si>
    <t>Bilateral Recurrent Laryngeal Nerve Paralysis–Central</t>
  </si>
  <si>
    <t>Myoclonus</t>
  </si>
  <si>
    <t>OTHER DISORDERS AFFECTING VOICE</t>
  </si>
  <si>
    <t>Paradoxical Vocal Fold Movement Disorder (Vocal Cord Dysfunction)</t>
  </si>
  <si>
    <t>VOICE DISORDERS: UNDIAGNOSED OR NOT OTHERWISE SPECIFIED (NOS)</t>
  </si>
  <si>
    <t xml:space="preserve">Without laryngeal surgery </t>
  </si>
  <si>
    <t xml:space="preserve">With laryngeal surgery </t>
  </si>
  <si>
    <t>Non-smoker</t>
  </si>
  <si>
    <t>Former smoker</t>
  </si>
  <si>
    <t>Smoker</t>
  </si>
  <si>
    <t>Non-singer</t>
  </si>
  <si>
    <t>Singer (regular use of singing voice)</t>
  </si>
  <si>
    <t>Ages</t>
  </si>
  <si>
    <t># Male Normals</t>
  </si>
  <si>
    <t># Male Patients</t>
  </si>
  <si>
    <t># Female Normals</t>
  </si>
  <si>
    <t># Female Patients</t>
  </si>
  <si>
    <t>&gt;=18&lt;=23</t>
  </si>
  <si>
    <t>&lt;=23</t>
  </si>
  <si>
    <t>&lt;&gt;0</t>
  </si>
  <si>
    <t>&gt;23</t>
  </si>
  <si>
    <t>&lt;=28</t>
  </si>
  <si>
    <t>&gt;28</t>
  </si>
  <si>
    <t>&lt;=33</t>
  </si>
  <si>
    <t>&gt;33</t>
  </si>
  <si>
    <t>&lt;=38</t>
  </si>
  <si>
    <t>&gt;38</t>
  </si>
  <si>
    <t>&lt;=43</t>
  </si>
  <si>
    <t>&gt;43</t>
  </si>
  <si>
    <t>&lt;=48</t>
  </si>
  <si>
    <t>&gt;48</t>
  </si>
  <si>
    <t>&lt;=53</t>
  </si>
  <si>
    <t>&gt;53</t>
  </si>
  <si>
    <t>&lt;=58</t>
  </si>
  <si>
    <t>&gt;58</t>
  </si>
  <si>
    <t>&lt;=63</t>
  </si>
  <si>
    <t>&gt;63</t>
  </si>
  <si>
    <t>&lt;=68</t>
  </si>
  <si>
    <t>&gt;68</t>
  </si>
  <si>
    <t>&lt;=73</t>
  </si>
  <si>
    <t>&gt;73</t>
  </si>
  <si>
    <t>&lt;=78</t>
  </si>
  <si>
    <t>&gt;78</t>
  </si>
  <si>
    <t>&lt;=83</t>
  </si>
  <si>
    <t>&gt;83</t>
  </si>
  <si>
    <t>&lt;=88</t>
  </si>
  <si>
    <t>&gt;88</t>
  </si>
  <si>
    <t>&lt;=93</t>
  </si>
  <si>
    <t>&gt;93</t>
  </si>
  <si>
    <t>&lt;=98</t>
  </si>
  <si>
    <t>&gt;23&lt;=28</t>
  </si>
  <si>
    <t>&gt;28&lt;=33</t>
  </si>
  <si>
    <t>&gt;33&lt;=38</t>
  </si>
  <si>
    <t>&gt;38&lt;=43</t>
  </si>
  <si>
    <t>&gt;43&lt;=48</t>
  </si>
  <si>
    <t>&gt;48&lt;=53</t>
  </si>
  <si>
    <t>&gt;53&lt;=58</t>
  </si>
  <si>
    <t>&gt;58&lt;=63</t>
  </si>
  <si>
    <t>&gt;63&lt;=68</t>
  </si>
  <si>
    <t>&gt;68&lt;=73</t>
  </si>
  <si>
    <t>&gt;73&lt;=78</t>
  </si>
  <si>
    <t>&gt;78&lt;=83</t>
  </si>
  <si>
    <t>&gt;83&lt;=88</t>
  </si>
  <si>
    <t>&gt;88&lt;=93</t>
  </si>
  <si>
    <t>&gt;93&lt;=98</t>
  </si>
  <si>
    <t>DEM</t>
  </si>
  <si>
    <t>FEM</t>
  </si>
  <si>
    <t>LMS</t>
  </si>
  <si>
    <t>TMT</t>
  </si>
  <si>
    <t>FCS</t>
  </si>
  <si>
    <t>SBM</t>
  </si>
  <si>
    <t>JMG</t>
  </si>
  <si>
    <t>AMK</t>
  </si>
  <si>
    <t>MLF</t>
  </si>
  <si>
    <t>MXF</t>
  </si>
  <si>
    <t>ALK</t>
  </si>
  <si>
    <t>TDF</t>
  </si>
  <si>
    <t>SEF</t>
  </si>
  <si>
    <t>ACV</t>
  </si>
  <si>
    <t>ARK</t>
  </si>
  <si>
    <t>AMU</t>
  </si>
  <si>
    <t>JCX</t>
  </si>
  <si>
    <t>JNS</t>
  </si>
  <si>
    <t>JSP</t>
  </si>
  <si>
    <t>JJA</t>
  </si>
  <si>
    <t>LNR</t>
  </si>
  <si>
    <t>MMK</t>
  </si>
  <si>
    <t>SSS</t>
  </si>
  <si>
    <t>SIS</t>
  </si>
  <si>
    <t>TAS</t>
  </si>
  <si>
    <t>MAM</t>
  </si>
  <si>
    <t>MCG</t>
  </si>
  <si>
    <t>DCC</t>
  </si>
  <si>
    <t>FJF</t>
  </si>
  <si>
    <t>PMS</t>
  </si>
  <si>
    <t>MGX</t>
  </si>
  <si>
    <t>AJJ</t>
  </si>
  <si>
    <t>AFD</t>
  </si>
  <si>
    <t>MJZ</t>
  </si>
  <si>
    <t>CMS</t>
  </si>
  <si>
    <t>MIN</t>
  </si>
  <si>
    <t>GCR</t>
  </si>
  <si>
    <t>MAC</t>
  </si>
  <si>
    <t>PAC</t>
  </si>
  <si>
    <t>IGM</t>
  </si>
  <si>
    <t>JSV</t>
  </si>
  <si>
    <t>CMD</t>
  </si>
  <si>
    <t>HGP</t>
  </si>
  <si>
    <t>ASF</t>
  </si>
  <si>
    <t>IFG</t>
  </si>
  <si>
    <t>LCB</t>
  </si>
  <si>
    <t>DCS</t>
  </si>
  <si>
    <t>MJG</t>
  </si>
  <si>
    <t>VLF</t>
  </si>
  <si>
    <t>VFM</t>
  </si>
  <si>
    <t>DGF</t>
  </si>
  <si>
    <t>TRT</t>
  </si>
  <si>
    <t>MSL</t>
  </si>
  <si>
    <t>VDM</t>
  </si>
  <si>
    <t>FSF</t>
  </si>
  <si>
    <t>MCX</t>
  </si>
  <si>
    <t>TLL</t>
  </si>
  <si>
    <t>GHA</t>
  </si>
  <si>
    <t>MID</t>
  </si>
  <si>
    <t>MMY</t>
  </si>
  <si>
    <t>IMB</t>
  </si>
  <si>
    <t>MGL</t>
  </si>
  <si>
    <t>VCD</t>
  </si>
  <si>
    <t>RBF</t>
  </si>
  <si>
    <t>MVM</t>
  </si>
  <si>
    <t>LMM</t>
  </si>
  <si>
    <t>ISM</t>
  </si>
  <si>
    <t>MRY</t>
  </si>
  <si>
    <t>SMT</t>
  </si>
  <si>
    <t>CAZ</t>
  </si>
  <si>
    <t>MSU</t>
  </si>
  <si>
    <t>ADS</t>
  </si>
  <si>
    <t>DPP</t>
  </si>
  <si>
    <t>MSP</t>
  </si>
  <si>
    <t>MRZ</t>
  </si>
  <si>
    <t>MHG</t>
  </si>
  <si>
    <t>AMW</t>
  </si>
  <si>
    <t>APN</t>
  </si>
  <si>
    <t>AVG</t>
  </si>
  <si>
    <t>COF</t>
  </si>
  <si>
    <t>CSY</t>
  </si>
  <si>
    <t>ESR</t>
  </si>
  <si>
    <t>FFX</t>
  </si>
  <si>
    <t>IVP</t>
  </si>
  <si>
    <t>JGX</t>
  </si>
  <si>
    <t>JJS</t>
  </si>
  <si>
    <t>MBX</t>
  </si>
  <si>
    <t>MJY</t>
  </si>
  <si>
    <t>MNY</t>
  </si>
  <si>
    <t>MRL</t>
  </si>
  <si>
    <t>MSG</t>
  </si>
  <si>
    <t>MTR</t>
  </si>
  <si>
    <t>MYC</t>
  </si>
  <si>
    <t>REP</t>
  </si>
  <si>
    <t>RFF</t>
  </si>
  <si>
    <t>RVS</t>
  </si>
  <si>
    <t>JSX</t>
  </si>
  <si>
    <t>SMG</t>
  </si>
  <si>
    <t>AIA</t>
  </si>
  <si>
    <t>DFO</t>
  </si>
  <si>
    <t>DFR</t>
  </si>
  <si>
    <t>JTB</t>
  </si>
  <si>
    <t>MFL</t>
  </si>
  <si>
    <t>MSB</t>
  </si>
  <si>
    <t>NMP</t>
  </si>
  <si>
    <t>PCX</t>
  </si>
  <si>
    <t>AGQ</t>
  </si>
  <si>
    <t>DAS</t>
  </si>
  <si>
    <t>RPS</t>
  </si>
  <si>
    <t>CSL</t>
  </si>
  <si>
    <t>AFF</t>
  </si>
  <si>
    <t>DFB</t>
  </si>
  <si>
    <t>MPV</t>
  </si>
  <si>
    <t>VPR</t>
  </si>
  <si>
    <t>MLR</t>
  </si>
  <si>
    <t>MGB</t>
  </si>
  <si>
    <t>MTO</t>
  </si>
  <si>
    <t>AJT</t>
  </si>
  <si>
    <t>NMS</t>
  </si>
  <si>
    <t>MJJ</t>
  </si>
  <si>
    <t>MYF</t>
  </si>
  <si>
    <t>AFY</t>
  </si>
  <si>
    <t>MZS</t>
  </si>
  <si>
    <t>MYL</t>
  </si>
  <si>
    <t>ANC</t>
  </si>
  <si>
    <t>MWC</t>
  </si>
  <si>
    <t>MBZ</t>
  </si>
  <si>
    <t>MWL</t>
  </si>
  <si>
    <t>JPX</t>
  </si>
  <si>
    <t>MZC</t>
  </si>
  <si>
    <t>JFF</t>
  </si>
  <si>
    <t>MFV</t>
  </si>
  <si>
    <t>MXM</t>
  </si>
  <si>
    <t>AXC</t>
  </si>
  <si>
    <t>MXB</t>
  </si>
  <si>
    <t>AMR</t>
  </si>
  <si>
    <t>MZB</t>
  </si>
  <si>
    <t>MHX</t>
  </si>
  <si>
    <t>AFA</t>
  </si>
  <si>
    <t>FOF</t>
  </si>
  <si>
    <t>MWS</t>
  </si>
  <si>
    <t>MLA</t>
  </si>
  <si>
    <t>JPY</t>
  </si>
  <si>
    <t>AWC</t>
  </si>
  <si>
    <t>EAS</t>
  </si>
  <si>
    <t>MYD</t>
  </si>
  <si>
    <t>LCM</t>
  </si>
  <si>
    <t>AGR</t>
  </si>
  <si>
    <t>GJG</t>
  </si>
  <si>
    <t>Elite vocal performer</t>
  </si>
  <si>
    <t>Professional voice user</t>
  </si>
  <si>
    <t>Nonvocal professional</t>
  </si>
  <si>
    <t>Nonvocal nonprofessional</t>
  </si>
  <si>
    <t>Unemployed/retired</t>
  </si>
  <si>
    <t>Job (numeric system)</t>
  </si>
  <si>
    <t xml:space="preserve"> Job (word system)</t>
  </si>
  <si>
    <t>Nonvocal professionals</t>
  </si>
  <si>
    <t>.</t>
  </si>
  <si>
    <t>BMI</t>
  </si>
  <si>
    <t>BMI (word system)</t>
  </si>
  <si>
    <t>Underweight</t>
  </si>
  <si>
    <t>Normal weight</t>
  </si>
  <si>
    <t>Obese</t>
  </si>
  <si>
    <t>Overweight</t>
  </si>
  <si>
    <t>Control</t>
  </si>
  <si>
    <t>Nodules</t>
  </si>
  <si>
    <t>Reflux</t>
  </si>
  <si>
    <t>Reinke</t>
  </si>
  <si>
    <t>Polyps</t>
  </si>
  <si>
    <t>VarixEctasia</t>
  </si>
  <si>
    <t>VFHemo</t>
  </si>
  <si>
    <t>Cyst</t>
  </si>
  <si>
    <t>LaryTrauma</t>
  </si>
  <si>
    <t>ScarProper</t>
  </si>
  <si>
    <t>MuscTensionDyspSec</t>
  </si>
  <si>
    <t>VentriDysp</t>
  </si>
  <si>
    <t>MuscTensionDyspPrim</t>
  </si>
  <si>
    <t>Parkinson</t>
  </si>
  <si>
    <t>VFGranuloma</t>
  </si>
  <si>
    <t>DepreRecu</t>
  </si>
  <si>
    <t>Keratosis</t>
  </si>
  <si>
    <t>RLNParesis</t>
  </si>
  <si>
    <t>NOS</t>
  </si>
  <si>
    <t>AcuteLaryngitis</t>
  </si>
  <si>
    <t>ReacVFLesion</t>
  </si>
  <si>
    <t>Sulcus</t>
  </si>
  <si>
    <t>CMVD-I Dimension 1 (acronyms)</t>
  </si>
  <si>
    <t>Reinke's Edema</t>
  </si>
  <si>
    <t>BiRLNParalysis</t>
  </si>
  <si>
    <t>UniRLNParalysis</t>
  </si>
  <si>
    <t>Spasmodic Dysphonia</t>
  </si>
  <si>
    <t>Abnormalities of the Vocal Fold</t>
  </si>
  <si>
    <t>control</t>
  </si>
  <si>
    <t>Dysphonia</t>
  </si>
  <si>
    <t>CMVD-I word class</t>
  </si>
  <si>
    <t>CMVD-I numeric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</si>
</sst>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distributed" vertical="center"/>
    </xf>
    <xf numFmtId="0" fontId="1" fillId="0" borderId="1" xfId="0" applyFont="1" applyBorder="1" applyAlignment="1">
      <alignment horizontal="distributed" vertical="center"/>
    </xf>
    <xf numFmtId="0" fontId="1" fillId="0" borderId="0" xfId="0" applyFont="1" applyAlignment="1">
      <alignment horizontal="distributed" vertical="center"/>
    </xf>
    <xf numFmtId="0" fontId="2" fillId="0" borderId="0" xfId="0" applyFont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9"/>
  <sheetViews>
    <sheetView showGridLines="0" tabSelected="1" topLeftCell="N495" zoomScaleNormal="100" workbookViewId="0">
      <selection activeCell="Q516" sqref="Q516"/>
    </sheetView>
  </sheetViews>
  <sheetFormatPr defaultColWidth="9.140625" defaultRowHeight="15.95" customHeight="1" x14ac:dyDescent="0.25"/>
  <cols>
    <col min="1" max="1" width="8.140625" style="37" bestFit="1" customWidth="1"/>
    <col min="2" max="2" width="13.140625" style="37" bestFit="1" customWidth="1"/>
    <col min="3" max="3" width="11.42578125" style="37" customWidth="1"/>
    <col min="4" max="4" width="4.7109375" style="37" customWidth="1"/>
    <col min="5" max="5" width="4.28515625" style="37" customWidth="1"/>
    <col min="6" max="6" width="8" style="37" customWidth="1"/>
    <col min="7" max="7" width="12.140625" style="37" bestFit="1" customWidth="1"/>
    <col min="8" max="8" width="5.85546875" style="40" bestFit="1" customWidth="1"/>
    <col min="9" max="9" width="11.28515625" style="37" customWidth="1"/>
    <col min="10" max="10" width="8.5703125" style="37" bestFit="1" customWidth="1"/>
    <col min="11" max="11" width="9.85546875" style="37" bestFit="1" customWidth="1"/>
    <col min="12" max="12" width="8.28515625" style="37" bestFit="1" customWidth="1"/>
    <col min="13" max="13" width="7.5703125" style="37" customWidth="1"/>
    <col min="14" max="14" width="17.7109375" style="37" customWidth="1"/>
    <col min="15" max="15" width="36.5703125" style="37" bestFit="1" customWidth="1"/>
    <col min="16" max="16" width="53" style="37" customWidth="1"/>
    <col min="17" max="17" width="43.140625" style="37" customWidth="1"/>
    <col min="18" max="18" width="16" style="37" customWidth="1"/>
    <col min="19" max="19" width="30.85546875" style="37" bestFit="1" customWidth="1"/>
    <col min="20" max="20" width="17" style="37" bestFit="1" customWidth="1"/>
    <col min="21" max="21" width="15" style="37" bestFit="1" customWidth="1"/>
    <col min="22" max="22" width="12.5703125" style="37" bestFit="1" customWidth="1"/>
    <col min="23" max="23" width="13.5703125" style="37" bestFit="1" customWidth="1"/>
    <col min="24" max="24" width="14" style="37" bestFit="1" customWidth="1"/>
    <col min="25" max="25" width="16.28515625" style="37" bestFit="1" customWidth="1"/>
    <col min="26" max="26" width="19.7109375" style="37" bestFit="1" customWidth="1"/>
    <col min="27" max="27" width="14.85546875" style="37" bestFit="1" customWidth="1"/>
    <col min="28" max="28" width="16.7109375" style="37" bestFit="1" customWidth="1"/>
    <col min="29" max="29" width="15" style="37" bestFit="1" customWidth="1"/>
    <col min="30" max="30" width="20.140625" style="37" bestFit="1" customWidth="1"/>
    <col min="31" max="31" width="24.7109375" style="37" customWidth="1"/>
    <col min="32" max="33" width="20.140625" style="37" bestFit="1" customWidth="1"/>
    <col min="34" max="34" width="21.42578125" style="37" bestFit="1" customWidth="1"/>
    <col min="35" max="35" width="18.5703125" style="37" bestFit="1" customWidth="1"/>
    <col min="36" max="36" width="23.28515625" style="37" bestFit="1" customWidth="1"/>
    <col min="37" max="37" width="11.42578125" style="37" bestFit="1" customWidth="1"/>
    <col min="38" max="38" width="16.140625" style="37" bestFit="1" customWidth="1"/>
    <col min="39" max="16384" width="9.140625" style="37"/>
  </cols>
  <sheetData>
    <row r="1" spans="1:38" ht="15.9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39" t="s">
        <v>956</v>
      </c>
      <c r="I1" s="18" t="s">
        <v>957</v>
      </c>
      <c r="J1" s="18" t="s">
        <v>7</v>
      </c>
      <c r="K1" s="18" t="s">
        <v>8</v>
      </c>
      <c r="L1" s="18" t="s">
        <v>9</v>
      </c>
      <c r="M1" s="18" t="s">
        <v>952</v>
      </c>
      <c r="N1" s="18" t="s">
        <v>953</v>
      </c>
      <c r="O1" s="18" t="s">
        <v>11</v>
      </c>
      <c r="P1" s="18" t="s">
        <v>12</v>
      </c>
      <c r="Q1" s="18" t="s">
        <v>992</v>
      </c>
      <c r="R1" s="18" t="s">
        <v>993</v>
      </c>
      <c r="S1" s="18" t="s">
        <v>984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  <c r="Z1" s="18" t="s">
        <v>19</v>
      </c>
      <c r="AA1" s="18" t="s">
        <v>20</v>
      </c>
      <c r="AB1" s="18" t="s">
        <v>21</v>
      </c>
      <c r="AC1" s="18" t="s">
        <v>22</v>
      </c>
      <c r="AD1" s="18" t="s">
        <v>23</v>
      </c>
      <c r="AE1" s="18" t="s">
        <v>24</v>
      </c>
      <c r="AF1" s="18" t="s">
        <v>25</v>
      </c>
      <c r="AG1" s="18" t="s">
        <v>26</v>
      </c>
      <c r="AH1" s="18" t="s">
        <v>27</v>
      </c>
      <c r="AI1" s="18" t="s">
        <v>28</v>
      </c>
      <c r="AJ1" s="18" t="s">
        <v>29</v>
      </c>
      <c r="AK1" s="18" t="s">
        <v>30</v>
      </c>
      <c r="AL1" s="18" t="s">
        <v>31</v>
      </c>
    </row>
    <row r="2" spans="1:38" ht="15.95" customHeight="1" x14ac:dyDescent="0.25">
      <c r="A2" s="18" t="s">
        <v>408</v>
      </c>
      <c r="B2" s="19">
        <v>41704</v>
      </c>
      <c r="C2" s="19" t="s">
        <v>33</v>
      </c>
      <c r="D2" s="18">
        <v>44</v>
      </c>
      <c r="E2" s="18" t="s">
        <v>37</v>
      </c>
      <c r="F2" s="20">
        <v>54</v>
      </c>
      <c r="G2" s="21">
        <v>1.71</v>
      </c>
      <c r="H2" s="39">
        <f t="shared" ref="H2:H33" si="0">(F2/(G2^2))</f>
        <v>18.467220683287167</v>
      </c>
      <c r="I2" s="21" t="s">
        <v>959</v>
      </c>
      <c r="J2" s="18">
        <v>0</v>
      </c>
      <c r="K2" s="20">
        <v>2</v>
      </c>
      <c r="L2" s="20">
        <v>0</v>
      </c>
      <c r="M2" s="18">
        <v>3</v>
      </c>
      <c r="N2" s="18" t="s">
        <v>949</v>
      </c>
      <c r="O2" s="18">
        <v>2200</v>
      </c>
      <c r="P2" s="18" t="s">
        <v>310</v>
      </c>
      <c r="Q2" s="18" t="s">
        <v>644</v>
      </c>
      <c r="R2" s="18">
        <v>2000</v>
      </c>
      <c r="S2" s="18" t="s">
        <v>981</v>
      </c>
      <c r="T2" s="16">
        <v>148.08799999999999</v>
      </c>
      <c r="U2" s="16">
        <v>147.55699999999999</v>
      </c>
      <c r="V2" s="16">
        <v>1.798</v>
      </c>
      <c r="W2" s="16">
        <v>142.51599999999999</v>
      </c>
      <c r="X2" s="16">
        <v>150.935</v>
      </c>
      <c r="Y2" s="16">
        <v>0.72899999999999998</v>
      </c>
      <c r="Z2" s="35">
        <v>4.9403000000000001E-5</v>
      </c>
      <c r="AA2" s="18">
        <v>0.375</v>
      </c>
      <c r="AB2" s="18">
        <v>0.376</v>
      </c>
      <c r="AC2" s="18">
        <v>1.1240000000000001</v>
      </c>
      <c r="AD2" s="18">
        <v>8.6989999999999998</v>
      </c>
      <c r="AE2" s="18">
        <v>0.76</v>
      </c>
      <c r="AF2" s="18">
        <v>5.1959999999999997</v>
      </c>
      <c r="AG2" s="18">
        <v>4.8289999999999997</v>
      </c>
      <c r="AH2" s="18">
        <v>5.7519999999999998</v>
      </c>
      <c r="AI2" s="18">
        <v>15.589</v>
      </c>
      <c r="AJ2" s="18">
        <v>0.97183200000000003</v>
      </c>
      <c r="AK2" s="18">
        <v>2.9097999999999999E-2</v>
      </c>
      <c r="AL2" s="16">
        <v>15.63</v>
      </c>
    </row>
    <row r="3" spans="1:38" ht="15.95" customHeight="1" x14ac:dyDescent="0.25">
      <c r="A3" s="18" t="s">
        <v>570</v>
      </c>
      <c r="B3" s="19">
        <v>41613</v>
      </c>
      <c r="C3" s="18" t="s">
        <v>33</v>
      </c>
      <c r="D3" s="18">
        <v>45</v>
      </c>
      <c r="E3" s="18" t="s">
        <v>37</v>
      </c>
      <c r="F3" s="18">
        <v>62</v>
      </c>
      <c r="G3" s="21">
        <v>1.67</v>
      </c>
      <c r="H3" s="39">
        <f t="shared" si="0"/>
        <v>22.230987127541326</v>
      </c>
      <c r="I3" s="21" t="s">
        <v>959</v>
      </c>
      <c r="J3" s="18">
        <v>0</v>
      </c>
      <c r="K3" s="18">
        <v>2</v>
      </c>
      <c r="L3" s="18">
        <v>0</v>
      </c>
      <c r="M3" s="18">
        <v>4</v>
      </c>
      <c r="N3" s="18" t="s">
        <v>950</v>
      </c>
      <c r="O3" s="18">
        <v>2200</v>
      </c>
      <c r="P3" s="18" t="s">
        <v>310</v>
      </c>
      <c r="Q3" s="18" t="s">
        <v>644</v>
      </c>
      <c r="R3" s="18">
        <v>2000</v>
      </c>
      <c r="S3" s="18" t="s">
        <v>981</v>
      </c>
      <c r="T3" s="16">
        <v>145.77000000000001</v>
      </c>
      <c r="U3" s="16">
        <v>145.904</v>
      </c>
      <c r="V3" s="16">
        <v>1.208</v>
      </c>
      <c r="W3" s="16">
        <v>143.90199999999999</v>
      </c>
      <c r="X3" s="16">
        <v>148.59299999999999</v>
      </c>
      <c r="Y3" s="16">
        <v>0.27900000000000003</v>
      </c>
      <c r="Z3" s="35">
        <v>1.9125000000000001E-5</v>
      </c>
      <c r="AA3" s="18">
        <v>9.8000000000000004E-2</v>
      </c>
      <c r="AB3" s="18">
        <v>0.108</v>
      </c>
      <c r="AC3" s="18">
        <v>0.29299999999999998</v>
      </c>
      <c r="AD3" s="18">
        <v>3.7160000000000002</v>
      </c>
      <c r="AE3" s="18">
        <v>0.32800000000000001</v>
      </c>
      <c r="AF3" s="18">
        <v>1.5109999999999999</v>
      </c>
      <c r="AG3" s="18">
        <v>2.3090000000000002</v>
      </c>
      <c r="AH3" s="18">
        <v>4.7430000000000003</v>
      </c>
      <c r="AI3" s="18">
        <v>4.5339999999999998</v>
      </c>
      <c r="AJ3" s="18">
        <v>0.98856900000000003</v>
      </c>
      <c r="AK3" s="18">
        <v>1.1596E-2</v>
      </c>
      <c r="AL3" s="16">
        <v>19.715</v>
      </c>
    </row>
    <row r="4" spans="1:38" ht="15.95" customHeight="1" x14ac:dyDescent="0.25">
      <c r="A4" s="18" t="s">
        <v>309</v>
      </c>
      <c r="B4" s="19">
        <v>41725</v>
      </c>
      <c r="C4" s="18" t="s">
        <v>33</v>
      </c>
      <c r="D4" s="18">
        <v>54</v>
      </c>
      <c r="E4" s="18" t="s">
        <v>34</v>
      </c>
      <c r="F4" s="18">
        <v>80</v>
      </c>
      <c r="G4" s="21">
        <v>1.71</v>
      </c>
      <c r="H4" s="39">
        <f t="shared" si="0"/>
        <v>27.358845456721728</v>
      </c>
      <c r="I4" s="21" t="s">
        <v>961</v>
      </c>
      <c r="J4" s="18">
        <v>0</v>
      </c>
      <c r="K4" s="18">
        <v>0</v>
      </c>
      <c r="L4" s="18">
        <v>1</v>
      </c>
      <c r="M4" s="18">
        <v>2</v>
      </c>
      <c r="N4" s="22" t="s">
        <v>948</v>
      </c>
      <c r="O4" s="18">
        <v>2200</v>
      </c>
      <c r="P4" s="18" t="s">
        <v>310</v>
      </c>
      <c r="Q4" s="18" t="s">
        <v>644</v>
      </c>
      <c r="R4" s="18">
        <v>2000</v>
      </c>
      <c r="S4" s="18" t="s">
        <v>981</v>
      </c>
      <c r="T4" s="16">
        <v>128.22999999999999</v>
      </c>
      <c r="U4" s="16">
        <v>128.58500000000001</v>
      </c>
      <c r="V4" s="16">
        <v>1.1890000000000001</v>
      </c>
      <c r="W4" s="16">
        <v>127.077</v>
      </c>
      <c r="X4" s="16">
        <v>133.46100000000001</v>
      </c>
      <c r="Y4" s="16">
        <v>0.25800000000000001</v>
      </c>
      <c r="Z4" s="35">
        <v>2.0081999999999998E-5</v>
      </c>
      <c r="AA4" s="16">
        <v>0.189</v>
      </c>
      <c r="AB4" s="16">
        <v>0.17499999999999999</v>
      </c>
      <c r="AC4" s="16">
        <v>0.56599999999999995</v>
      </c>
      <c r="AD4" s="16">
        <v>4.952</v>
      </c>
      <c r="AE4" s="16">
        <v>0.432</v>
      </c>
      <c r="AF4" s="16">
        <v>2.3039999999999998</v>
      </c>
      <c r="AG4" s="16">
        <v>3.234</v>
      </c>
      <c r="AH4" s="16">
        <v>5.343</v>
      </c>
      <c r="AI4" s="16">
        <v>6.9130000000000003</v>
      </c>
      <c r="AJ4" s="17">
        <v>0.97453000000000001</v>
      </c>
      <c r="AK4" s="17">
        <v>2.6466E-2</v>
      </c>
      <c r="AL4" s="16">
        <v>16.579999999999998</v>
      </c>
    </row>
    <row r="5" spans="1:38" ht="15.95" customHeight="1" x14ac:dyDescent="0.25">
      <c r="A5" s="18" t="s">
        <v>531</v>
      </c>
      <c r="B5" s="19">
        <v>41816</v>
      </c>
      <c r="C5" s="19" t="s">
        <v>33</v>
      </c>
      <c r="D5" s="18">
        <v>41</v>
      </c>
      <c r="E5" s="18" t="s">
        <v>34</v>
      </c>
      <c r="F5" s="18">
        <v>78</v>
      </c>
      <c r="G5" s="21">
        <v>1.83</v>
      </c>
      <c r="H5" s="39">
        <f t="shared" si="0"/>
        <v>23.291229956104985</v>
      </c>
      <c r="I5" s="21" t="s">
        <v>959</v>
      </c>
      <c r="J5" s="18">
        <v>0</v>
      </c>
      <c r="K5" s="18">
        <v>2</v>
      </c>
      <c r="L5" s="18">
        <v>1</v>
      </c>
      <c r="M5" s="18">
        <v>4</v>
      </c>
      <c r="N5" s="18" t="s">
        <v>950</v>
      </c>
      <c r="O5" s="18">
        <v>2200</v>
      </c>
      <c r="P5" s="18" t="s">
        <v>310</v>
      </c>
      <c r="Q5" s="18" t="s">
        <v>644</v>
      </c>
      <c r="R5" s="18">
        <v>2000</v>
      </c>
      <c r="S5" s="18" t="s">
        <v>981</v>
      </c>
      <c r="T5" s="16">
        <v>143.458</v>
      </c>
      <c r="U5" s="16">
        <v>143.13800000000001</v>
      </c>
      <c r="V5" s="16">
        <v>1.373</v>
      </c>
      <c r="W5" s="16">
        <v>139.815</v>
      </c>
      <c r="X5" s="16">
        <v>145.13499999999999</v>
      </c>
      <c r="Y5" s="16">
        <v>0.29099999999999998</v>
      </c>
      <c r="Z5" s="35">
        <v>2.0356E-5</v>
      </c>
      <c r="AA5" s="16">
        <v>0.29099999999999998</v>
      </c>
      <c r="AB5" s="16">
        <v>0.32400000000000001</v>
      </c>
      <c r="AC5" s="16">
        <v>0.872</v>
      </c>
      <c r="AD5" s="16">
        <v>5.532</v>
      </c>
      <c r="AE5" s="16">
        <v>0.496</v>
      </c>
      <c r="AF5" s="16">
        <v>2.4950000000000001</v>
      </c>
      <c r="AG5" s="16">
        <v>3.5129999999999999</v>
      </c>
      <c r="AH5" s="16">
        <v>6.2460000000000004</v>
      </c>
      <c r="AI5" s="16">
        <v>7.4850000000000003</v>
      </c>
      <c r="AJ5" s="17">
        <v>0.96543500000000004</v>
      </c>
      <c r="AK5" s="17">
        <v>3.6653999999999999E-2</v>
      </c>
      <c r="AL5" s="16">
        <v>15.272</v>
      </c>
    </row>
    <row r="6" spans="1:38" ht="15.95" customHeight="1" x14ac:dyDescent="0.25">
      <c r="A6" s="22" t="s">
        <v>59</v>
      </c>
      <c r="B6" s="23">
        <v>41696</v>
      </c>
      <c r="C6" s="23" t="s">
        <v>33</v>
      </c>
      <c r="D6" s="22">
        <v>40</v>
      </c>
      <c r="E6" s="22" t="s">
        <v>37</v>
      </c>
      <c r="F6" s="24">
        <v>78</v>
      </c>
      <c r="G6" s="25">
        <v>1.6</v>
      </c>
      <c r="H6" s="39">
        <f t="shared" si="0"/>
        <v>30.468749999999993</v>
      </c>
      <c r="I6" s="21" t="s">
        <v>960</v>
      </c>
      <c r="J6" s="22">
        <v>1</v>
      </c>
      <c r="K6" s="24">
        <v>0</v>
      </c>
      <c r="L6" s="24">
        <v>0</v>
      </c>
      <c r="M6" s="22">
        <v>5</v>
      </c>
      <c r="N6" s="22" t="s">
        <v>951</v>
      </c>
      <c r="O6" s="8">
        <v>7305</v>
      </c>
      <c r="P6" s="18" t="s">
        <v>60</v>
      </c>
      <c r="Q6" s="18" t="s">
        <v>988</v>
      </c>
      <c r="R6" s="18">
        <v>9183</v>
      </c>
      <c r="S6" s="18" t="s">
        <v>94</v>
      </c>
      <c r="T6" s="16">
        <v>207.511</v>
      </c>
      <c r="U6" s="16">
        <v>207.52</v>
      </c>
      <c r="V6" s="16">
        <v>2.2559999999999998</v>
      </c>
      <c r="W6" s="16">
        <v>201.04900000000001</v>
      </c>
      <c r="X6" s="16">
        <v>213.012</v>
      </c>
      <c r="Y6" s="16">
        <v>0.54600000000000004</v>
      </c>
      <c r="Z6" s="35">
        <v>2.6304000000000001E-5</v>
      </c>
      <c r="AA6" s="16">
        <v>0.11799999999999999</v>
      </c>
      <c r="AB6" s="16">
        <v>0.152</v>
      </c>
      <c r="AC6" s="16">
        <v>0.35399999999999998</v>
      </c>
      <c r="AD6" s="16">
        <v>5.1360000000000001</v>
      </c>
      <c r="AE6" s="16">
        <v>0.45500000000000002</v>
      </c>
      <c r="AF6" s="16">
        <v>2.8610000000000002</v>
      </c>
      <c r="AG6" s="16">
        <v>3.0049999999999999</v>
      </c>
      <c r="AH6" s="16">
        <v>4.5979999999999999</v>
      </c>
      <c r="AI6" s="16">
        <v>8.5830000000000002</v>
      </c>
      <c r="AJ6" s="17">
        <v>0.98700500000000002</v>
      </c>
      <c r="AK6" s="17">
        <v>1.3198E-2</v>
      </c>
      <c r="AL6" s="16">
        <v>19.16</v>
      </c>
    </row>
    <row r="7" spans="1:38" ht="15.95" customHeight="1" x14ac:dyDescent="0.25">
      <c r="A7" s="22" t="s">
        <v>213</v>
      </c>
      <c r="B7" s="23">
        <v>41703</v>
      </c>
      <c r="C7" s="23" t="s">
        <v>33</v>
      </c>
      <c r="D7" s="22">
        <v>62</v>
      </c>
      <c r="E7" s="22" t="s">
        <v>37</v>
      </c>
      <c r="F7" s="24">
        <v>84</v>
      </c>
      <c r="G7" s="25">
        <v>1.6</v>
      </c>
      <c r="H7" s="39">
        <f t="shared" si="0"/>
        <v>32.812499999999993</v>
      </c>
      <c r="I7" s="21" t="s">
        <v>960</v>
      </c>
      <c r="J7" s="22">
        <v>1</v>
      </c>
      <c r="K7" s="24">
        <v>0</v>
      </c>
      <c r="L7" s="24">
        <v>0</v>
      </c>
      <c r="M7" s="18">
        <v>3</v>
      </c>
      <c r="N7" s="18" t="s">
        <v>954</v>
      </c>
      <c r="O7" s="18">
        <v>7305</v>
      </c>
      <c r="P7" s="18" t="s">
        <v>60</v>
      </c>
      <c r="Q7" s="18" t="s">
        <v>988</v>
      </c>
      <c r="R7" s="18">
        <v>9183</v>
      </c>
      <c r="S7" s="18" t="s">
        <v>94</v>
      </c>
      <c r="T7" s="16">
        <v>145.803</v>
      </c>
      <c r="U7" s="16">
        <v>145.55600000000001</v>
      </c>
      <c r="V7" s="16">
        <v>1.653</v>
      </c>
      <c r="W7" s="16">
        <v>141.636</v>
      </c>
      <c r="X7" s="16">
        <v>148.80699999999999</v>
      </c>
      <c r="Y7" s="16">
        <v>0.69499999999999995</v>
      </c>
      <c r="Z7" s="35">
        <v>4.7763999999999999E-5</v>
      </c>
      <c r="AA7" s="16">
        <v>0.09</v>
      </c>
      <c r="AB7" s="16">
        <v>0.121</v>
      </c>
      <c r="AC7" s="16">
        <v>0.26900000000000002</v>
      </c>
      <c r="AD7" s="16">
        <v>3.9279999999999999</v>
      </c>
      <c r="AE7" s="16">
        <v>0.34</v>
      </c>
      <c r="AF7" s="16">
        <v>1.98</v>
      </c>
      <c r="AG7" s="16">
        <v>2.3969999999999998</v>
      </c>
      <c r="AH7" s="16">
        <v>3.657</v>
      </c>
      <c r="AI7" s="16">
        <v>5.9409999999999998</v>
      </c>
      <c r="AJ7" s="17">
        <v>0.99102199999999996</v>
      </c>
      <c r="AK7" s="17">
        <v>9.1319999999999995E-3</v>
      </c>
      <c r="AL7" s="16">
        <v>21.667000000000002</v>
      </c>
    </row>
    <row r="8" spans="1:38" ht="15.95" customHeight="1" x14ac:dyDescent="0.25">
      <c r="A8" s="22" t="s">
        <v>573</v>
      </c>
      <c r="B8" s="23">
        <v>41737</v>
      </c>
      <c r="C8" s="23" t="s">
        <v>33</v>
      </c>
      <c r="D8" s="22">
        <v>61</v>
      </c>
      <c r="E8" s="22" t="s">
        <v>37</v>
      </c>
      <c r="F8" s="24">
        <v>45</v>
      </c>
      <c r="G8" s="25">
        <v>1.52</v>
      </c>
      <c r="H8" s="39">
        <f t="shared" si="0"/>
        <v>19.477146814404431</v>
      </c>
      <c r="I8" s="21" t="s">
        <v>959</v>
      </c>
      <c r="J8" s="22">
        <v>0</v>
      </c>
      <c r="K8" s="24">
        <v>0</v>
      </c>
      <c r="L8" s="24">
        <v>0</v>
      </c>
      <c r="M8" s="22">
        <v>5</v>
      </c>
      <c r="N8" s="22" t="s">
        <v>951</v>
      </c>
      <c r="O8" s="18">
        <v>7305</v>
      </c>
      <c r="P8" s="18" t="s">
        <v>60</v>
      </c>
      <c r="Q8" s="18" t="s">
        <v>988</v>
      </c>
      <c r="R8" s="18">
        <v>9183</v>
      </c>
      <c r="S8" s="18" t="s">
        <v>94</v>
      </c>
      <c r="T8" s="16">
        <v>166.36</v>
      </c>
      <c r="U8" s="16">
        <v>167.351</v>
      </c>
      <c r="V8" s="16">
        <v>3.3610000000000002</v>
      </c>
      <c r="W8" s="16">
        <v>161.398</v>
      </c>
      <c r="X8" s="16">
        <v>176.01499999999999</v>
      </c>
      <c r="Y8" s="16">
        <v>1.4570000000000001</v>
      </c>
      <c r="Z8" s="35">
        <v>8.6996999999999994E-5</v>
      </c>
      <c r="AA8" s="16">
        <v>0.36899999999999999</v>
      </c>
      <c r="AB8" s="16">
        <v>0.46700000000000003</v>
      </c>
      <c r="AC8" s="16">
        <v>1.1060000000000001</v>
      </c>
      <c r="AD8" s="16">
        <v>12.01</v>
      </c>
      <c r="AE8" s="16">
        <v>1.0509999999999999</v>
      </c>
      <c r="AF8" s="16">
        <v>6</v>
      </c>
      <c r="AG8" s="16">
        <v>8.3680000000000003</v>
      </c>
      <c r="AH8" s="16">
        <v>10.551</v>
      </c>
      <c r="AI8" s="16">
        <v>18.001000000000001</v>
      </c>
      <c r="AJ8" s="17">
        <v>0.89212999999999998</v>
      </c>
      <c r="AK8" s="17">
        <v>0.12435</v>
      </c>
      <c r="AL8" s="16">
        <v>9.5980000000000008</v>
      </c>
    </row>
    <row r="9" spans="1:38" ht="15.95" customHeight="1" x14ac:dyDescent="0.25">
      <c r="A9" s="22" t="s">
        <v>622</v>
      </c>
      <c r="B9" s="23">
        <v>41732</v>
      </c>
      <c r="C9" s="23" t="s">
        <v>33</v>
      </c>
      <c r="D9" s="22">
        <v>52</v>
      </c>
      <c r="E9" s="22" t="s">
        <v>34</v>
      </c>
      <c r="F9" s="24">
        <v>68</v>
      </c>
      <c r="G9" s="25">
        <v>1.67</v>
      </c>
      <c r="H9" s="39">
        <f t="shared" si="0"/>
        <v>24.382372978593711</v>
      </c>
      <c r="I9" s="21" t="s">
        <v>959</v>
      </c>
      <c r="J9" s="22">
        <v>0</v>
      </c>
      <c r="K9" s="24">
        <v>0</v>
      </c>
      <c r="L9" s="24">
        <v>0</v>
      </c>
      <c r="M9" s="22">
        <v>5</v>
      </c>
      <c r="N9" s="22" t="s">
        <v>951</v>
      </c>
      <c r="O9" s="8">
        <v>7305</v>
      </c>
      <c r="P9" s="18" t="s">
        <v>60</v>
      </c>
      <c r="Q9" s="18" t="s">
        <v>988</v>
      </c>
      <c r="R9" s="18">
        <v>9183</v>
      </c>
      <c r="S9" s="18" t="s">
        <v>94</v>
      </c>
      <c r="T9" s="16">
        <v>121.634</v>
      </c>
      <c r="U9" s="16">
        <v>121.18899999999999</v>
      </c>
      <c r="V9" s="16">
        <v>4.4279999999999999</v>
      </c>
      <c r="W9" s="16">
        <v>114.054</v>
      </c>
      <c r="X9" s="16">
        <v>129.477</v>
      </c>
      <c r="Y9" s="16">
        <v>0.439</v>
      </c>
      <c r="Z9" s="35">
        <v>3.6225E-5</v>
      </c>
      <c r="AA9" s="16">
        <v>0.112</v>
      </c>
      <c r="AB9" s="16">
        <v>0.13600000000000001</v>
      </c>
      <c r="AC9" s="16">
        <v>0.33500000000000002</v>
      </c>
      <c r="AD9" s="16">
        <v>1.9339999999999999</v>
      </c>
      <c r="AE9" s="16">
        <v>0.16800000000000001</v>
      </c>
      <c r="AF9" s="16">
        <v>0.86499999999999999</v>
      </c>
      <c r="AG9" s="16">
        <v>1.238</v>
      </c>
      <c r="AH9" s="16">
        <v>1.7809999999999999</v>
      </c>
      <c r="AI9" s="16">
        <v>2.5939999999999999</v>
      </c>
      <c r="AJ9" s="17">
        <v>0.99473199999999995</v>
      </c>
      <c r="AK9" s="17">
        <v>5.3220000000000003E-3</v>
      </c>
      <c r="AL9" s="16">
        <v>23.771999999999998</v>
      </c>
    </row>
    <row r="10" spans="1:38" ht="15.95" customHeight="1" x14ac:dyDescent="0.25">
      <c r="A10" s="18" t="s">
        <v>208</v>
      </c>
      <c r="B10" s="19">
        <v>41730</v>
      </c>
      <c r="C10" s="19" t="s">
        <v>33</v>
      </c>
      <c r="D10" s="18">
        <v>92</v>
      </c>
      <c r="E10" s="18" t="s">
        <v>37</v>
      </c>
      <c r="F10" s="20">
        <v>56</v>
      </c>
      <c r="G10" s="21">
        <v>1.45</v>
      </c>
      <c r="H10" s="39">
        <f t="shared" si="0"/>
        <v>26.634958382877528</v>
      </c>
      <c r="I10" s="21" t="s">
        <v>961</v>
      </c>
      <c r="J10" s="18">
        <v>1</v>
      </c>
      <c r="K10" s="20">
        <v>0</v>
      </c>
      <c r="L10" s="20">
        <v>0</v>
      </c>
      <c r="M10" s="18">
        <v>5</v>
      </c>
      <c r="N10" s="18" t="s">
        <v>951</v>
      </c>
      <c r="O10" s="18">
        <v>7140</v>
      </c>
      <c r="P10" s="18" t="s">
        <v>40</v>
      </c>
      <c r="Q10" s="18" t="s">
        <v>989</v>
      </c>
      <c r="R10" s="18">
        <v>1200</v>
      </c>
      <c r="S10" s="18" t="s">
        <v>986</v>
      </c>
      <c r="T10" s="16">
        <v>218.988</v>
      </c>
      <c r="U10" s="16">
        <v>218.833</v>
      </c>
      <c r="V10" s="16">
        <v>4.3339999999999996</v>
      </c>
      <c r="W10" s="16">
        <v>211.45699999999999</v>
      </c>
      <c r="X10" s="16">
        <v>228.84299999999999</v>
      </c>
      <c r="Y10" s="16">
        <v>0.32800000000000001</v>
      </c>
      <c r="Z10" s="35">
        <v>1.4985E-5</v>
      </c>
      <c r="AA10" s="16">
        <v>0.153</v>
      </c>
      <c r="AB10" s="16">
        <v>0.184</v>
      </c>
      <c r="AC10" s="16">
        <v>0.45900000000000002</v>
      </c>
      <c r="AD10" s="16">
        <v>3.8780000000000001</v>
      </c>
      <c r="AE10" s="16">
        <v>0.33600000000000002</v>
      </c>
      <c r="AF10" s="16">
        <v>2.008</v>
      </c>
      <c r="AG10" s="16">
        <v>2.5720000000000001</v>
      </c>
      <c r="AH10" s="16">
        <v>3.19</v>
      </c>
      <c r="AI10" s="16">
        <v>6.0229999999999997</v>
      </c>
      <c r="AJ10" s="17">
        <v>0.98199599999999998</v>
      </c>
      <c r="AK10" s="17">
        <v>1.8407E-2</v>
      </c>
      <c r="AL10" s="16">
        <v>17.774999999999999</v>
      </c>
    </row>
    <row r="11" spans="1:38" ht="15.95" customHeight="1" x14ac:dyDescent="0.25">
      <c r="A11" s="18" t="s">
        <v>443</v>
      </c>
      <c r="B11" s="23">
        <v>42066</v>
      </c>
      <c r="C11" s="23" t="s">
        <v>33</v>
      </c>
      <c r="D11" s="18">
        <v>46</v>
      </c>
      <c r="E11" s="18" t="s">
        <v>37</v>
      </c>
      <c r="F11" s="18">
        <v>61</v>
      </c>
      <c r="G11" s="18">
        <v>1.57</v>
      </c>
      <c r="H11" s="39">
        <f t="shared" si="0"/>
        <v>24.747454257779218</v>
      </c>
      <c r="I11" s="21" t="s">
        <v>959</v>
      </c>
      <c r="J11" s="18">
        <v>0</v>
      </c>
      <c r="K11" s="18">
        <v>0</v>
      </c>
      <c r="L11" s="18">
        <v>0</v>
      </c>
      <c r="M11" s="18">
        <v>4</v>
      </c>
      <c r="N11" s="18" t="s">
        <v>950</v>
      </c>
      <c r="O11" s="18">
        <v>7140</v>
      </c>
      <c r="P11" s="18" t="s">
        <v>40</v>
      </c>
      <c r="Q11" s="18" t="s">
        <v>989</v>
      </c>
      <c r="R11" s="18">
        <v>1200</v>
      </c>
      <c r="S11" s="18" t="s">
        <v>986</v>
      </c>
      <c r="T11" s="16">
        <v>222.68</v>
      </c>
      <c r="U11" s="16">
        <v>222.596</v>
      </c>
      <c r="V11" s="16">
        <v>3.2440000000000002</v>
      </c>
      <c r="W11" s="16">
        <v>213.49600000000001</v>
      </c>
      <c r="X11" s="16">
        <v>233.374</v>
      </c>
      <c r="Y11" s="16">
        <v>0.874</v>
      </c>
      <c r="Z11" s="35">
        <v>3.9310999999999997E-5</v>
      </c>
      <c r="AA11" s="16">
        <v>0.19500000000000001</v>
      </c>
      <c r="AB11" s="16">
        <v>0.217</v>
      </c>
      <c r="AC11" s="16">
        <v>0.58599999999999997</v>
      </c>
      <c r="AD11" s="16">
        <v>14.515000000000001</v>
      </c>
      <c r="AE11" s="16">
        <v>1.3380000000000001</v>
      </c>
      <c r="AF11" s="16">
        <v>7.15</v>
      </c>
      <c r="AG11" s="16">
        <v>9.7189999999999994</v>
      </c>
      <c r="AH11" s="16">
        <v>10.749000000000001</v>
      </c>
      <c r="AI11" s="16">
        <v>21.449000000000002</v>
      </c>
      <c r="AJ11" s="17">
        <v>0.92757199999999995</v>
      </c>
      <c r="AK11" s="17">
        <v>7.8964000000000006E-2</v>
      </c>
      <c r="AL11" s="16">
        <v>11.331</v>
      </c>
    </row>
    <row r="12" spans="1:38" ht="15.95" customHeight="1" x14ac:dyDescent="0.25">
      <c r="A12" s="18" t="s">
        <v>39</v>
      </c>
      <c r="B12" s="19">
        <v>41695</v>
      </c>
      <c r="C12" s="19" t="s">
        <v>33</v>
      </c>
      <c r="D12" s="18">
        <v>74</v>
      </c>
      <c r="E12" s="18" t="s">
        <v>34</v>
      </c>
      <c r="F12" s="20">
        <v>74</v>
      </c>
      <c r="G12" s="21">
        <v>1.73</v>
      </c>
      <c r="H12" s="39">
        <f t="shared" si="0"/>
        <v>24.725182932941294</v>
      </c>
      <c r="I12" s="21" t="s">
        <v>959</v>
      </c>
      <c r="J12" s="18">
        <v>1</v>
      </c>
      <c r="K12" s="20">
        <v>1</v>
      </c>
      <c r="L12" s="20">
        <v>1</v>
      </c>
      <c r="M12" s="18">
        <v>5</v>
      </c>
      <c r="N12" s="18" t="s">
        <v>951</v>
      </c>
      <c r="O12" s="8">
        <v>7140</v>
      </c>
      <c r="P12" s="18" t="s">
        <v>40</v>
      </c>
      <c r="Q12" s="18" t="s">
        <v>989</v>
      </c>
      <c r="R12" s="18">
        <v>1200</v>
      </c>
      <c r="S12" s="18" t="s">
        <v>986</v>
      </c>
      <c r="T12" s="16">
        <v>159.72800000000001</v>
      </c>
      <c r="U12" s="16">
        <v>159.65600000000001</v>
      </c>
      <c r="V12" s="16">
        <v>2.0720000000000001</v>
      </c>
      <c r="W12" s="16">
        <v>155.92500000000001</v>
      </c>
      <c r="X12" s="16">
        <v>164.64099999999999</v>
      </c>
      <c r="Y12" s="16">
        <v>0.64800000000000002</v>
      </c>
      <c r="Z12" s="35">
        <v>4.0601E-5</v>
      </c>
      <c r="AA12" s="16">
        <v>0.313</v>
      </c>
      <c r="AB12" s="16">
        <v>0.32500000000000001</v>
      </c>
      <c r="AC12" s="16">
        <v>0.93899999999999995</v>
      </c>
      <c r="AD12" s="16">
        <v>8.2509999999999994</v>
      </c>
      <c r="AE12" s="16">
        <v>0.71299999999999997</v>
      </c>
      <c r="AF12" s="16">
        <v>4.7279999999999998</v>
      </c>
      <c r="AG12" s="16">
        <v>4.9379999999999997</v>
      </c>
      <c r="AH12" s="16">
        <v>6.04</v>
      </c>
      <c r="AI12" s="16">
        <v>14.183999999999999</v>
      </c>
      <c r="AJ12" s="17">
        <v>0.89094200000000001</v>
      </c>
      <c r="AK12" s="17">
        <v>0.12667800000000001</v>
      </c>
      <c r="AL12" s="16">
        <v>9.548</v>
      </c>
    </row>
    <row r="13" spans="1:38" ht="15.95" customHeight="1" x14ac:dyDescent="0.25">
      <c r="A13" s="18" t="s">
        <v>93</v>
      </c>
      <c r="B13" s="19">
        <v>41625</v>
      </c>
      <c r="C13" s="18" t="s">
        <v>33</v>
      </c>
      <c r="D13" s="18">
        <v>56</v>
      </c>
      <c r="E13" s="18" t="s">
        <v>34</v>
      </c>
      <c r="F13" s="18">
        <v>86</v>
      </c>
      <c r="G13" s="21">
        <v>1.68</v>
      </c>
      <c r="H13" s="39">
        <f t="shared" si="0"/>
        <v>30.470521541950117</v>
      </c>
      <c r="I13" s="21" t="s">
        <v>960</v>
      </c>
      <c r="J13" s="18">
        <v>1</v>
      </c>
      <c r="K13" s="18">
        <v>0</v>
      </c>
      <c r="L13" s="18">
        <v>0</v>
      </c>
      <c r="M13" s="18">
        <v>3</v>
      </c>
      <c r="N13" s="18" t="s">
        <v>954</v>
      </c>
      <c r="O13" s="18">
        <v>7140</v>
      </c>
      <c r="P13" s="18" t="s">
        <v>40</v>
      </c>
      <c r="Q13" s="18" t="s">
        <v>989</v>
      </c>
      <c r="R13" s="18">
        <v>1200</v>
      </c>
      <c r="S13" s="18" t="s">
        <v>986</v>
      </c>
      <c r="T13" s="16">
        <v>164.35499999999999</v>
      </c>
      <c r="U13" s="16">
        <v>164.19399999999999</v>
      </c>
      <c r="V13" s="16">
        <v>1.0660000000000001</v>
      </c>
      <c r="W13" s="16">
        <v>161.38200000000001</v>
      </c>
      <c r="X13" s="16">
        <v>166.10599999999999</v>
      </c>
      <c r="Y13" s="16">
        <v>0.19700000000000001</v>
      </c>
      <c r="Z13" s="35">
        <v>1.2003E-5</v>
      </c>
      <c r="AA13" s="16">
        <v>0.27700000000000002</v>
      </c>
      <c r="AB13" s="16">
        <v>0.32700000000000001</v>
      </c>
      <c r="AC13" s="16">
        <v>0.83199999999999996</v>
      </c>
      <c r="AD13" s="16">
        <v>7.0650000000000004</v>
      </c>
      <c r="AE13" s="16">
        <v>0.61299999999999999</v>
      </c>
      <c r="AF13" s="16">
        <v>3.7890000000000001</v>
      </c>
      <c r="AG13" s="16">
        <v>5.0209999999999999</v>
      </c>
      <c r="AH13" s="16">
        <v>5.0010000000000003</v>
      </c>
      <c r="AI13" s="16">
        <v>11.367000000000001</v>
      </c>
      <c r="AJ13" s="17">
        <v>0.98388500000000001</v>
      </c>
      <c r="AK13" s="17">
        <v>1.6466999999999999E-2</v>
      </c>
      <c r="AL13" s="16">
        <v>18.494</v>
      </c>
    </row>
    <row r="14" spans="1:38" ht="15.95" customHeight="1" x14ac:dyDescent="0.25">
      <c r="A14" s="18" t="s">
        <v>342</v>
      </c>
      <c r="B14" s="19">
        <v>42094</v>
      </c>
      <c r="C14" s="18" t="s">
        <v>115</v>
      </c>
      <c r="D14" s="18">
        <v>45</v>
      </c>
      <c r="E14" s="18" t="s">
        <v>37</v>
      </c>
      <c r="F14" s="18">
        <v>79</v>
      </c>
      <c r="G14" s="21">
        <v>1.66</v>
      </c>
      <c r="H14" s="39">
        <f t="shared" si="0"/>
        <v>28.668892437218755</v>
      </c>
      <c r="I14" s="21" t="s">
        <v>961</v>
      </c>
      <c r="J14" s="18">
        <v>0</v>
      </c>
      <c r="K14" s="18">
        <v>0</v>
      </c>
      <c r="L14" s="18">
        <v>0</v>
      </c>
      <c r="M14" s="18">
        <v>3</v>
      </c>
      <c r="N14" s="18" t="s">
        <v>949</v>
      </c>
      <c r="O14" s="18">
        <v>1250</v>
      </c>
      <c r="P14" s="18" t="s">
        <v>193</v>
      </c>
      <c r="Q14" s="18" t="s">
        <v>989</v>
      </c>
      <c r="R14" s="18">
        <v>1200</v>
      </c>
      <c r="S14" s="18" t="s">
        <v>978</v>
      </c>
      <c r="T14" s="16">
        <v>206.31299999999999</v>
      </c>
      <c r="U14" s="16">
        <v>206.256</v>
      </c>
      <c r="V14" s="16">
        <v>1.718</v>
      </c>
      <c r="W14" s="16">
        <v>201.66300000000001</v>
      </c>
      <c r="X14" s="16">
        <v>209.494</v>
      </c>
      <c r="Y14" s="16">
        <v>0.59899999999999998</v>
      </c>
      <c r="Z14" s="35">
        <v>2.9023E-5</v>
      </c>
      <c r="AA14" s="16">
        <v>0.58799999999999997</v>
      </c>
      <c r="AB14" s="16">
        <v>0.61</v>
      </c>
      <c r="AC14" s="16">
        <v>1.764</v>
      </c>
      <c r="AD14" s="16">
        <v>10.202</v>
      </c>
      <c r="AE14" s="16">
        <v>0.90500000000000003</v>
      </c>
      <c r="AF14" s="16">
        <v>5.5350000000000001</v>
      </c>
      <c r="AG14" s="16">
        <v>6.1639999999999997</v>
      </c>
      <c r="AH14" s="16">
        <v>7.609</v>
      </c>
      <c r="AI14" s="16">
        <v>16.605</v>
      </c>
      <c r="AJ14" s="17">
        <v>0.93731500000000001</v>
      </c>
      <c r="AK14" s="17">
        <v>7.0763999999999994E-2</v>
      </c>
      <c r="AL14" s="16">
        <v>12.558</v>
      </c>
    </row>
    <row r="15" spans="1:38" ht="15.95" customHeight="1" x14ac:dyDescent="0.25">
      <c r="A15" s="18" t="s">
        <v>192</v>
      </c>
      <c r="B15" s="19">
        <v>41933</v>
      </c>
      <c r="C15" s="19" t="s">
        <v>33</v>
      </c>
      <c r="D15" s="18">
        <v>76</v>
      </c>
      <c r="E15" s="18" t="s">
        <v>34</v>
      </c>
      <c r="F15" s="18">
        <v>75</v>
      </c>
      <c r="G15" s="21">
        <v>1.65</v>
      </c>
      <c r="H15" s="39">
        <f t="shared" si="0"/>
        <v>27.548209366391188</v>
      </c>
      <c r="I15" s="21" t="s">
        <v>961</v>
      </c>
      <c r="J15" s="18">
        <v>0</v>
      </c>
      <c r="K15" s="18">
        <v>1</v>
      </c>
      <c r="L15" s="18">
        <v>0</v>
      </c>
      <c r="M15" s="18">
        <v>5</v>
      </c>
      <c r="N15" s="18" t="s">
        <v>951</v>
      </c>
      <c r="O15" s="8">
        <v>1250</v>
      </c>
      <c r="P15" s="18" t="s">
        <v>193</v>
      </c>
      <c r="Q15" s="18" t="s">
        <v>989</v>
      </c>
      <c r="R15" s="18">
        <v>1200</v>
      </c>
      <c r="S15" s="18" t="s">
        <v>978</v>
      </c>
      <c r="T15" s="16">
        <v>134.71100000000001</v>
      </c>
      <c r="U15" s="16">
        <v>134.88900000000001</v>
      </c>
      <c r="V15" s="16">
        <v>1.5269999999999999</v>
      </c>
      <c r="W15" s="16">
        <v>132.39500000000001</v>
      </c>
      <c r="X15" s="16">
        <v>139.16</v>
      </c>
      <c r="Y15" s="16">
        <v>0.31</v>
      </c>
      <c r="Z15" s="35">
        <v>2.2940000000000001E-5</v>
      </c>
      <c r="AA15" s="16">
        <v>0.189</v>
      </c>
      <c r="AB15" s="16">
        <v>0.192</v>
      </c>
      <c r="AC15" s="16">
        <v>0.56699999999999995</v>
      </c>
      <c r="AD15" s="16">
        <v>3.65</v>
      </c>
      <c r="AE15" s="16">
        <v>0.312</v>
      </c>
      <c r="AF15" s="16">
        <v>1.83</v>
      </c>
      <c r="AG15" s="16">
        <v>2.1930000000000001</v>
      </c>
      <c r="AH15" s="16">
        <v>3.7789999999999999</v>
      </c>
      <c r="AI15" s="16">
        <v>5.49</v>
      </c>
      <c r="AJ15" s="17">
        <v>0.98931999999999998</v>
      </c>
      <c r="AK15" s="17">
        <v>1.0827E-2</v>
      </c>
      <c r="AL15" s="16">
        <v>20.117000000000001</v>
      </c>
    </row>
    <row r="16" spans="1:38" ht="15.95" customHeight="1" x14ac:dyDescent="0.25">
      <c r="A16" s="18" t="s">
        <v>244</v>
      </c>
      <c r="B16" s="19">
        <v>41730</v>
      </c>
      <c r="C16" s="19" t="s">
        <v>33</v>
      </c>
      <c r="D16" s="18">
        <v>81</v>
      </c>
      <c r="E16" s="18" t="s">
        <v>34</v>
      </c>
      <c r="F16" s="18">
        <v>64</v>
      </c>
      <c r="G16" s="21">
        <v>1.63</v>
      </c>
      <c r="H16" s="39">
        <f t="shared" si="0"/>
        <v>24.088223117166624</v>
      </c>
      <c r="I16" s="21" t="s">
        <v>959</v>
      </c>
      <c r="J16" s="18">
        <v>0</v>
      </c>
      <c r="K16" s="18">
        <v>0</v>
      </c>
      <c r="L16" s="18">
        <v>0</v>
      </c>
      <c r="M16" s="18">
        <v>5</v>
      </c>
      <c r="N16" s="18" t="s">
        <v>951</v>
      </c>
      <c r="O16" s="18">
        <v>1250</v>
      </c>
      <c r="P16" s="18" t="s">
        <v>193</v>
      </c>
      <c r="Q16" s="18" t="s">
        <v>989</v>
      </c>
      <c r="R16" s="18">
        <v>1200</v>
      </c>
      <c r="S16" s="18" t="s">
        <v>978</v>
      </c>
      <c r="T16" s="16">
        <v>176.899</v>
      </c>
      <c r="U16" s="16">
        <v>175.78200000000001</v>
      </c>
      <c r="V16" s="16">
        <v>5.4169999999999998</v>
      </c>
      <c r="W16" s="16">
        <v>164.959</v>
      </c>
      <c r="X16" s="16">
        <v>188.10300000000001</v>
      </c>
      <c r="Y16" s="16">
        <v>1.452</v>
      </c>
      <c r="Z16" s="35">
        <v>8.2545000000000003E-5</v>
      </c>
      <c r="AA16" s="16">
        <v>0.224</v>
      </c>
      <c r="AB16" s="16">
        <v>0.25800000000000001</v>
      </c>
      <c r="AC16" s="16">
        <v>0.67100000000000004</v>
      </c>
      <c r="AD16" s="16">
        <v>10.134</v>
      </c>
      <c r="AE16" s="16">
        <v>0.93500000000000005</v>
      </c>
      <c r="AF16" s="16">
        <v>4.29</v>
      </c>
      <c r="AG16" s="16">
        <v>6.2190000000000003</v>
      </c>
      <c r="AH16" s="16">
        <v>12.714</v>
      </c>
      <c r="AI16" s="16">
        <v>12.871</v>
      </c>
      <c r="AJ16" s="17">
        <v>0.96723700000000001</v>
      </c>
      <c r="AK16" s="17">
        <v>3.4178E-2</v>
      </c>
      <c r="AL16" s="16">
        <v>15.215999999999999</v>
      </c>
    </row>
    <row r="17" spans="1:38" ht="15.95" customHeight="1" x14ac:dyDescent="0.25">
      <c r="A17" s="18" t="s">
        <v>532</v>
      </c>
      <c r="B17" s="19">
        <v>42054</v>
      </c>
      <c r="C17" s="19" t="s">
        <v>33</v>
      </c>
      <c r="D17" s="18">
        <v>37</v>
      </c>
      <c r="E17" s="18" t="s">
        <v>34</v>
      </c>
      <c r="F17" s="18">
        <v>80</v>
      </c>
      <c r="G17" s="21">
        <v>1.7</v>
      </c>
      <c r="H17" s="39">
        <f t="shared" si="0"/>
        <v>27.681660899653981</v>
      </c>
      <c r="I17" s="21" t="s">
        <v>961</v>
      </c>
      <c r="J17" s="18">
        <v>0</v>
      </c>
      <c r="K17" s="18">
        <v>0</v>
      </c>
      <c r="L17" s="18">
        <v>0</v>
      </c>
      <c r="M17" s="18">
        <v>4</v>
      </c>
      <c r="N17" s="18" t="s">
        <v>950</v>
      </c>
      <c r="O17" s="18">
        <v>1250</v>
      </c>
      <c r="P17" s="18" t="s">
        <v>193</v>
      </c>
      <c r="Q17" s="18" t="s">
        <v>989</v>
      </c>
      <c r="R17" s="18">
        <v>1200</v>
      </c>
      <c r="S17" s="18" t="s">
        <v>978</v>
      </c>
      <c r="T17" s="16">
        <v>117.21599999999999</v>
      </c>
      <c r="U17" s="16">
        <v>117.13800000000001</v>
      </c>
      <c r="V17" s="16">
        <v>0.73599999999999999</v>
      </c>
      <c r="W17" s="16">
        <v>115.40600000000001</v>
      </c>
      <c r="X17" s="16">
        <v>119.23099999999999</v>
      </c>
      <c r="Y17" s="16">
        <v>0.20899999999999999</v>
      </c>
      <c r="Z17" s="35">
        <v>1.7810000000000001E-5</v>
      </c>
      <c r="AA17" s="16">
        <v>0.28999999999999998</v>
      </c>
      <c r="AB17" s="16">
        <v>0.309</v>
      </c>
      <c r="AC17" s="16">
        <v>0.86899999999999999</v>
      </c>
      <c r="AD17" s="16">
        <v>6.4619999999999997</v>
      </c>
      <c r="AE17" s="16">
        <v>0.56699999999999995</v>
      </c>
      <c r="AF17" s="16">
        <v>3.2649999999999899</v>
      </c>
      <c r="AG17" s="16">
        <v>4.1180000000000003</v>
      </c>
      <c r="AH17" s="16">
        <v>5.3959999999999999</v>
      </c>
      <c r="AI17" s="16">
        <v>9.7959999999999994</v>
      </c>
      <c r="AJ17" s="17">
        <v>0.94345299999999999</v>
      </c>
      <c r="AK17" s="17">
        <v>6.1101000000000003E-2</v>
      </c>
      <c r="AL17" s="16">
        <v>12.791</v>
      </c>
    </row>
    <row r="18" spans="1:38" ht="15.95" customHeight="1" x14ac:dyDescent="0.25">
      <c r="A18" s="18" t="s">
        <v>73</v>
      </c>
      <c r="B18" s="19">
        <v>41851</v>
      </c>
      <c r="C18" s="19" t="s">
        <v>33</v>
      </c>
      <c r="D18" s="18">
        <v>57</v>
      </c>
      <c r="E18" s="18" t="s">
        <v>37</v>
      </c>
      <c r="F18" s="18">
        <v>57</v>
      </c>
      <c r="G18" s="21">
        <v>1.51</v>
      </c>
      <c r="H18" s="39">
        <f t="shared" si="0"/>
        <v>24.998903556861542</v>
      </c>
      <c r="I18" s="21" t="s">
        <v>961</v>
      </c>
      <c r="J18" s="18">
        <v>0</v>
      </c>
      <c r="K18" s="18">
        <v>1</v>
      </c>
      <c r="L18" s="18">
        <v>0</v>
      </c>
      <c r="M18" s="18">
        <v>3</v>
      </c>
      <c r="N18" s="18" t="s">
        <v>954</v>
      </c>
      <c r="O18" s="18">
        <v>3110</v>
      </c>
      <c r="P18" s="18" t="s">
        <v>74</v>
      </c>
      <c r="Q18" s="18" t="s">
        <v>644</v>
      </c>
      <c r="R18" s="18">
        <v>2000</v>
      </c>
      <c r="S18" s="18" t="s">
        <v>970</v>
      </c>
      <c r="T18" s="16">
        <v>115.453</v>
      </c>
      <c r="U18" s="16">
        <v>115.404</v>
      </c>
      <c r="V18" s="16">
        <v>0.81299999999999994</v>
      </c>
      <c r="W18" s="16">
        <v>113.495</v>
      </c>
      <c r="X18" s="16">
        <v>117.093</v>
      </c>
      <c r="Y18" s="16">
        <v>0.49299999999999999</v>
      </c>
      <c r="Z18" s="35">
        <v>4.2713999999999998E-5</v>
      </c>
      <c r="AA18" s="16">
        <v>0.32600000000000001</v>
      </c>
      <c r="AB18" s="16">
        <v>0.35299999999999998</v>
      </c>
      <c r="AC18" s="16">
        <v>0.97699999999999898</v>
      </c>
      <c r="AD18" s="16">
        <v>13.215999999999999</v>
      </c>
      <c r="AE18" s="16">
        <v>1.234</v>
      </c>
      <c r="AF18" s="16">
        <v>5.9119999999999999</v>
      </c>
      <c r="AG18" s="16">
        <v>8.9879999999999995</v>
      </c>
      <c r="AH18" s="16">
        <v>15.878</v>
      </c>
      <c r="AI18" s="16">
        <v>17.736999999999998</v>
      </c>
      <c r="AJ18" s="17">
        <v>0.91965200000000003</v>
      </c>
      <c r="AK18" s="17">
        <v>8.9661000000000005E-2</v>
      </c>
      <c r="AL18" s="16">
        <v>11.029</v>
      </c>
    </row>
    <row r="19" spans="1:38" ht="15.95" customHeight="1" x14ac:dyDescent="0.25">
      <c r="A19" s="18" t="s">
        <v>163</v>
      </c>
      <c r="B19" s="19">
        <v>41914</v>
      </c>
      <c r="C19" s="19" t="s">
        <v>33</v>
      </c>
      <c r="D19" s="18">
        <v>43</v>
      </c>
      <c r="E19" s="18" t="s">
        <v>37</v>
      </c>
      <c r="F19" s="18">
        <v>56</v>
      </c>
      <c r="G19" s="21">
        <v>1.56</v>
      </c>
      <c r="H19" s="39">
        <f t="shared" si="0"/>
        <v>23.011176857330703</v>
      </c>
      <c r="I19" s="21" t="s">
        <v>959</v>
      </c>
      <c r="J19" s="18">
        <v>0</v>
      </c>
      <c r="K19" s="18">
        <v>2</v>
      </c>
      <c r="L19" s="18">
        <v>0</v>
      </c>
      <c r="M19" s="18">
        <v>3</v>
      </c>
      <c r="N19" s="18" t="s">
        <v>949</v>
      </c>
      <c r="O19" s="18">
        <v>3110</v>
      </c>
      <c r="P19" s="18" t="s">
        <v>74</v>
      </c>
      <c r="Q19" s="18" t="s">
        <v>644</v>
      </c>
      <c r="R19" s="18">
        <v>2000</v>
      </c>
      <c r="S19" s="18" t="s">
        <v>970</v>
      </c>
      <c r="T19" s="16">
        <v>160.608</v>
      </c>
      <c r="U19" s="16">
        <v>160.226</v>
      </c>
      <c r="V19" s="16">
        <v>1.044</v>
      </c>
      <c r="W19" s="16">
        <v>158.09100000000001</v>
      </c>
      <c r="X19" s="16">
        <v>162.10400000000001</v>
      </c>
      <c r="Y19" s="16">
        <v>0.26500000000000001</v>
      </c>
      <c r="Z19" s="35">
        <v>1.6507999999999998E-5</v>
      </c>
      <c r="AA19" s="16">
        <v>0.16600000000000001</v>
      </c>
      <c r="AB19" s="16">
        <v>0.22500000000000001</v>
      </c>
      <c r="AC19" s="16">
        <v>0.499</v>
      </c>
      <c r="AD19" s="16">
        <v>7.1440000000000001</v>
      </c>
      <c r="AE19" s="16">
        <v>0.61399999999999999</v>
      </c>
      <c r="AF19" s="16">
        <v>2.9350000000000001</v>
      </c>
      <c r="AG19" s="16">
        <v>4.6440000000000001</v>
      </c>
      <c r="AH19" s="16">
        <v>8.3620000000000001</v>
      </c>
      <c r="AI19" s="16">
        <v>8.8040000000000003</v>
      </c>
      <c r="AJ19" s="17">
        <v>0.96029900000000001</v>
      </c>
      <c r="AK19" s="17">
        <v>4.2027000000000002E-2</v>
      </c>
      <c r="AL19" s="16">
        <v>14.516999999999999</v>
      </c>
    </row>
    <row r="20" spans="1:38" ht="15.95" customHeight="1" x14ac:dyDescent="0.25">
      <c r="A20" s="18" t="s">
        <v>290</v>
      </c>
      <c r="B20" s="19">
        <v>42103</v>
      </c>
      <c r="C20" s="18" t="s">
        <v>33</v>
      </c>
      <c r="D20" s="18">
        <v>53</v>
      </c>
      <c r="E20" s="18" t="s">
        <v>37</v>
      </c>
      <c r="F20" s="18">
        <v>50</v>
      </c>
      <c r="G20" s="21">
        <v>1.51</v>
      </c>
      <c r="H20" s="39">
        <f t="shared" si="0"/>
        <v>21.928862769176792</v>
      </c>
      <c r="I20" s="21" t="s">
        <v>959</v>
      </c>
      <c r="J20" s="18">
        <v>1</v>
      </c>
      <c r="K20" s="18">
        <v>0</v>
      </c>
      <c r="L20" s="18">
        <v>0</v>
      </c>
      <c r="M20" s="18">
        <v>4</v>
      </c>
      <c r="N20" s="18" t="s">
        <v>950</v>
      </c>
      <c r="O20" s="18">
        <v>3110</v>
      </c>
      <c r="P20" s="18" t="s">
        <v>74</v>
      </c>
      <c r="Q20" s="18" t="s">
        <v>644</v>
      </c>
      <c r="R20" s="18">
        <v>2000</v>
      </c>
      <c r="S20" s="18" t="s">
        <v>970</v>
      </c>
      <c r="T20" s="16">
        <v>140.828</v>
      </c>
      <c r="U20" s="16">
        <v>141.22</v>
      </c>
      <c r="V20" s="16">
        <v>2.4180000000000001</v>
      </c>
      <c r="W20" s="16">
        <v>137.017</v>
      </c>
      <c r="X20" s="16">
        <v>147.31899999999999</v>
      </c>
      <c r="Y20" s="16">
        <v>0.34300000000000003</v>
      </c>
      <c r="Z20" s="35">
        <v>2.4309999999999999E-5</v>
      </c>
      <c r="AA20" s="16">
        <v>0.23899999999999999</v>
      </c>
      <c r="AB20" s="16">
        <v>0.28100000000000003</v>
      </c>
      <c r="AC20" s="16">
        <v>0.71699999999999997</v>
      </c>
      <c r="AD20" s="16">
        <v>18.777000000000001</v>
      </c>
      <c r="AE20" s="16">
        <v>1.68</v>
      </c>
      <c r="AF20" s="16">
        <v>8.8219999999999992</v>
      </c>
      <c r="AG20" s="16">
        <v>13.621</v>
      </c>
      <c r="AH20" s="16">
        <v>19.75</v>
      </c>
      <c r="AI20" s="16">
        <v>26.466999999999999</v>
      </c>
      <c r="AJ20" s="17">
        <v>0.83217399999999997</v>
      </c>
      <c r="AK20" s="17">
        <v>0.21784400000000001</v>
      </c>
      <c r="AL20" s="16">
        <v>7.5190000000000001</v>
      </c>
    </row>
    <row r="21" spans="1:38" ht="15.95" customHeight="1" x14ac:dyDescent="0.25">
      <c r="A21" s="18" t="s">
        <v>348</v>
      </c>
      <c r="B21" s="19">
        <v>42143</v>
      </c>
      <c r="C21" s="18" t="s">
        <v>33</v>
      </c>
      <c r="D21" s="18">
        <v>39</v>
      </c>
      <c r="E21" s="18" t="s">
        <v>37</v>
      </c>
      <c r="F21" s="18">
        <v>65</v>
      </c>
      <c r="G21" s="21">
        <v>1.71</v>
      </c>
      <c r="H21" s="39">
        <f t="shared" si="0"/>
        <v>22.229061933586404</v>
      </c>
      <c r="I21" s="21" t="s">
        <v>959</v>
      </c>
      <c r="J21" s="18">
        <v>0</v>
      </c>
      <c r="K21" s="18">
        <v>2</v>
      </c>
      <c r="L21" s="18">
        <v>0</v>
      </c>
      <c r="M21" s="18">
        <v>4</v>
      </c>
      <c r="N21" s="18" t="s">
        <v>950</v>
      </c>
      <c r="O21" s="18">
        <v>3110</v>
      </c>
      <c r="P21" s="18" t="s">
        <v>74</v>
      </c>
      <c r="Q21" s="18" t="s">
        <v>644</v>
      </c>
      <c r="R21" s="18">
        <v>2000</v>
      </c>
      <c r="S21" s="18" t="s">
        <v>970</v>
      </c>
      <c r="T21" s="16">
        <v>135.24299999999999</v>
      </c>
      <c r="U21" s="16">
        <v>135.04300000000001</v>
      </c>
      <c r="V21" s="16">
        <v>1.0309999999999999</v>
      </c>
      <c r="W21" s="16">
        <v>132.399</v>
      </c>
      <c r="X21" s="16">
        <v>137.12700000000001</v>
      </c>
      <c r="Y21" s="16">
        <v>0.46600000000000003</v>
      </c>
      <c r="Z21" s="35">
        <v>3.4477999999999998E-5</v>
      </c>
      <c r="AA21" s="16">
        <v>1.1180000000000001</v>
      </c>
      <c r="AB21" s="16">
        <v>1.256</v>
      </c>
      <c r="AC21" s="16">
        <v>3.3540000000000001</v>
      </c>
      <c r="AD21" s="16">
        <v>16.574000000000002</v>
      </c>
      <c r="AE21" s="16">
        <v>1.387</v>
      </c>
      <c r="AF21" s="16">
        <v>8.3019999999999996</v>
      </c>
      <c r="AG21" s="16">
        <v>10.786</v>
      </c>
      <c r="AH21" s="16">
        <v>14.474</v>
      </c>
      <c r="AI21" s="16">
        <v>24.907</v>
      </c>
      <c r="AJ21" s="17">
        <v>0.76333700000000004</v>
      </c>
      <c r="AK21" s="17">
        <v>0.34678999999999999</v>
      </c>
      <c r="AL21" s="16">
        <v>5.5659999999999998</v>
      </c>
    </row>
    <row r="22" spans="1:38" ht="15.95" customHeight="1" x14ac:dyDescent="0.25">
      <c r="A22" s="18" t="s">
        <v>368</v>
      </c>
      <c r="B22" s="19">
        <v>41690</v>
      </c>
      <c r="C22" s="19" t="s">
        <v>33</v>
      </c>
      <c r="D22" s="18">
        <v>71</v>
      </c>
      <c r="E22" s="18" t="s">
        <v>37</v>
      </c>
      <c r="F22" s="20">
        <v>56</v>
      </c>
      <c r="G22" s="21">
        <v>1.61</v>
      </c>
      <c r="H22" s="39">
        <f t="shared" si="0"/>
        <v>21.60410477990818</v>
      </c>
      <c r="I22" s="21" t="s">
        <v>959</v>
      </c>
      <c r="J22" s="18">
        <v>0</v>
      </c>
      <c r="K22" s="20">
        <v>2</v>
      </c>
      <c r="L22" s="20">
        <v>0</v>
      </c>
      <c r="M22" s="18">
        <v>5</v>
      </c>
      <c r="N22" s="18" t="s">
        <v>951</v>
      </c>
      <c r="O22" s="18">
        <v>3110</v>
      </c>
      <c r="P22" s="18" t="s">
        <v>74</v>
      </c>
      <c r="Q22" s="18" t="s">
        <v>644</v>
      </c>
      <c r="R22" s="18">
        <v>2000</v>
      </c>
      <c r="S22" s="18" t="s">
        <v>970</v>
      </c>
      <c r="T22" s="16">
        <v>134.49199999999999</v>
      </c>
      <c r="U22" s="16">
        <v>134.334</v>
      </c>
      <c r="V22" s="16">
        <v>1.107</v>
      </c>
      <c r="W22" s="16">
        <v>131.405</v>
      </c>
      <c r="X22" s="16">
        <v>136.43600000000001</v>
      </c>
      <c r="Y22" s="16">
        <v>0.24299999999999999</v>
      </c>
      <c r="Z22" s="35">
        <v>1.8087000000000001E-5</v>
      </c>
      <c r="AA22" s="16">
        <v>9.2999999999999999E-2</v>
      </c>
      <c r="AB22" s="16">
        <v>0.108</v>
      </c>
      <c r="AC22" s="16">
        <v>0.27800000000000002</v>
      </c>
      <c r="AD22" s="16">
        <v>3.7249999999999899</v>
      </c>
      <c r="AE22" s="16">
        <v>0.35299999999999998</v>
      </c>
      <c r="AF22" s="16">
        <v>1.3460000000000001</v>
      </c>
      <c r="AG22" s="16">
        <v>1.9610000000000001</v>
      </c>
      <c r="AH22" s="16">
        <v>4.6680000000000001</v>
      </c>
      <c r="AI22" s="16">
        <v>4.0380000000000003</v>
      </c>
      <c r="AJ22" s="17">
        <v>0.98929100000000003</v>
      </c>
      <c r="AK22" s="17">
        <v>1.0874E-2</v>
      </c>
      <c r="AL22" s="16">
        <v>20.452999999999999</v>
      </c>
    </row>
    <row r="23" spans="1:38" ht="15.95" customHeight="1" x14ac:dyDescent="0.25">
      <c r="A23" s="18" t="s">
        <v>370</v>
      </c>
      <c r="B23" s="19">
        <v>42019</v>
      </c>
      <c r="C23" s="18" t="s">
        <v>33</v>
      </c>
      <c r="D23" s="18">
        <v>39</v>
      </c>
      <c r="E23" s="18" t="s">
        <v>37</v>
      </c>
      <c r="F23" s="18">
        <v>63</v>
      </c>
      <c r="G23" s="21">
        <v>1.58</v>
      </c>
      <c r="H23" s="39">
        <f t="shared" si="0"/>
        <v>25.236340330075304</v>
      </c>
      <c r="I23" s="21" t="s">
        <v>961</v>
      </c>
      <c r="J23" s="18">
        <v>0</v>
      </c>
      <c r="K23" s="18">
        <v>0</v>
      </c>
      <c r="L23" s="18">
        <v>0</v>
      </c>
      <c r="M23" s="18">
        <v>5</v>
      </c>
      <c r="N23" s="18" t="s">
        <v>951</v>
      </c>
      <c r="O23" s="18">
        <v>3110</v>
      </c>
      <c r="P23" s="18" t="s">
        <v>74</v>
      </c>
      <c r="Q23" s="18" t="s">
        <v>644</v>
      </c>
      <c r="R23" s="18">
        <v>2000</v>
      </c>
      <c r="S23" s="18" t="s">
        <v>970</v>
      </c>
      <c r="T23" s="16">
        <v>181.55699999999999</v>
      </c>
      <c r="U23" s="16">
        <v>181.596</v>
      </c>
      <c r="V23" s="16">
        <v>1.0229999999999999</v>
      </c>
      <c r="W23" s="16">
        <v>179.69499999999999</v>
      </c>
      <c r="X23" s="16">
        <v>183.91800000000001</v>
      </c>
      <c r="Y23" s="16">
        <v>0.28599999999999998</v>
      </c>
      <c r="Z23" s="35">
        <v>1.5738000000000001E-5</v>
      </c>
      <c r="AA23" s="16">
        <v>0.21299999999999999</v>
      </c>
      <c r="AB23" s="16">
        <v>0.27300000000000002</v>
      </c>
      <c r="AC23" s="16">
        <v>0.63800000000000001</v>
      </c>
      <c r="AD23" s="16">
        <v>7.09</v>
      </c>
      <c r="AE23" s="16">
        <v>0.63600000000000001</v>
      </c>
      <c r="AF23" s="16">
        <v>3.7429999999999999</v>
      </c>
      <c r="AG23" s="16">
        <v>4.0190000000000001</v>
      </c>
      <c r="AH23" s="16">
        <v>5.7690000000000001</v>
      </c>
      <c r="AI23" s="16">
        <v>11.23</v>
      </c>
      <c r="AJ23" s="17">
        <v>0.94066099999999997</v>
      </c>
      <c r="AK23" s="17">
        <v>6.4413999999999999E-2</v>
      </c>
      <c r="AL23" s="16">
        <v>12.449</v>
      </c>
    </row>
    <row r="24" spans="1:38" ht="15.95" customHeight="1" x14ac:dyDescent="0.25">
      <c r="A24" s="18" t="s">
        <v>482</v>
      </c>
      <c r="B24" s="19">
        <v>41823</v>
      </c>
      <c r="C24" s="18" t="s">
        <v>33</v>
      </c>
      <c r="D24" s="18">
        <v>56</v>
      </c>
      <c r="E24" s="18" t="s">
        <v>37</v>
      </c>
      <c r="F24" s="18">
        <v>68</v>
      </c>
      <c r="G24" s="21">
        <v>1.6</v>
      </c>
      <c r="H24" s="39">
        <f t="shared" si="0"/>
        <v>26.562499999999996</v>
      </c>
      <c r="I24" s="21" t="s">
        <v>961</v>
      </c>
      <c r="J24" s="18">
        <v>1</v>
      </c>
      <c r="K24" s="18">
        <v>2</v>
      </c>
      <c r="L24" s="18">
        <v>0</v>
      </c>
      <c r="M24" s="18">
        <v>3</v>
      </c>
      <c r="N24" s="18" t="s">
        <v>954</v>
      </c>
      <c r="O24" s="18">
        <v>3110</v>
      </c>
      <c r="P24" s="18" t="s">
        <v>74</v>
      </c>
      <c r="Q24" s="18" t="s">
        <v>644</v>
      </c>
      <c r="R24" s="18">
        <v>2000</v>
      </c>
      <c r="S24" s="18" t="s">
        <v>970</v>
      </c>
      <c r="T24" s="16">
        <v>155.917</v>
      </c>
      <c r="U24" s="16">
        <v>156.24700000000001</v>
      </c>
      <c r="V24" s="16">
        <v>1.2190000000000001</v>
      </c>
      <c r="W24" s="16">
        <v>154.14699999999999</v>
      </c>
      <c r="X24" s="16">
        <v>160.005</v>
      </c>
      <c r="Y24" s="16">
        <v>0.33700000000000002</v>
      </c>
      <c r="Z24" s="35">
        <v>2.1586E-5</v>
      </c>
      <c r="AA24" s="16">
        <v>0.69599999999999995</v>
      </c>
      <c r="AB24" s="16">
        <v>0.68300000000000005</v>
      </c>
      <c r="AC24" s="16">
        <v>2.0870000000000002</v>
      </c>
      <c r="AD24" s="16">
        <v>18.408999999999999</v>
      </c>
      <c r="AE24" s="16">
        <v>1.5860000000000001</v>
      </c>
      <c r="AF24" s="16">
        <v>10.061999999999999</v>
      </c>
      <c r="AG24" s="16">
        <v>10.695</v>
      </c>
      <c r="AH24" s="16">
        <v>13.611999999999901</v>
      </c>
      <c r="AI24" s="16">
        <v>30.184999999999999</v>
      </c>
      <c r="AJ24" s="17">
        <v>0.80293499999999995</v>
      </c>
      <c r="AK24" s="17">
        <v>0.26297100000000001</v>
      </c>
      <c r="AL24" s="16">
        <v>6.5309999999999997</v>
      </c>
    </row>
    <row r="25" spans="1:38" ht="15.95" customHeight="1" x14ac:dyDescent="0.25">
      <c r="A25" s="18" t="s">
        <v>487</v>
      </c>
      <c r="B25" s="19">
        <v>41821</v>
      </c>
      <c r="C25" s="19" t="s">
        <v>33</v>
      </c>
      <c r="D25" s="18">
        <v>67</v>
      </c>
      <c r="E25" s="18" t="s">
        <v>37</v>
      </c>
      <c r="F25" s="18">
        <v>57</v>
      </c>
      <c r="G25" s="21">
        <v>1.56</v>
      </c>
      <c r="H25" s="39">
        <f t="shared" si="0"/>
        <v>23.422090729783037</v>
      </c>
      <c r="I25" s="21" t="s">
        <v>959</v>
      </c>
      <c r="J25" s="18">
        <v>0</v>
      </c>
      <c r="K25" s="18">
        <v>2</v>
      </c>
      <c r="L25" s="18">
        <v>0</v>
      </c>
      <c r="M25" s="18">
        <v>5</v>
      </c>
      <c r="N25" s="18" t="s">
        <v>951</v>
      </c>
      <c r="O25" s="18">
        <v>3110</v>
      </c>
      <c r="P25" s="18" t="s">
        <v>74</v>
      </c>
      <c r="Q25" s="18" t="s">
        <v>644</v>
      </c>
      <c r="R25" s="18">
        <v>2000</v>
      </c>
      <c r="S25" s="18" t="s">
        <v>970</v>
      </c>
      <c r="T25" s="16">
        <v>139.304</v>
      </c>
      <c r="U25" s="16">
        <v>138.93600000000001</v>
      </c>
      <c r="V25" s="16">
        <v>1.577</v>
      </c>
      <c r="W25" s="16">
        <v>136.143</v>
      </c>
      <c r="X25" s="16">
        <v>141.78299999999999</v>
      </c>
      <c r="Y25" s="16">
        <v>0.92200000000000004</v>
      </c>
      <c r="Z25" s="35">
        <v>6.6384999999999995E-5</v>
      </c>
      <c r="AA25" s="16">
        <v>0.21299999999999999</v>
      </c>
      <c r="AB25" s="16">
        <v>0.21199999999999999</v>
      </c>
      <c r="AC25" s="16">
        <v>0.63800000000000001</v>
      </c>
      <c r="AD25" s="16">
        <v>16.754999999999999</v>
      </c>
      <c r="AE25" s="16">
        <v>1.494</v>
      </c>
      <c r="AF25" s="16">
        <v>9.4</v>
      </c>
      <c r="AG25" s="16">
        <v>11.004</v>
      </c>
      <c r="AH25" s="16">
        <v>11.414</v>
      </c>
      <c r="AI25" s="16">
        <v>28.201000000000001</v>
      </c>
      <c r="AJ25" s="17">
        <v>0.96198499999999998</v>
      </c>
      <c r="AK25" s="17">
        <v>3.9904000000000002E-2</v>
      </c>
      <c r="AL25" s="16">
        <v>14.631</v>
      </c>
    </row>
    <row r="26" spans="1:38" ht="15.95" customHeight="1" x14ac:dyDescent="0.25">
      <c r="A26" s="18" t="s">
        <v>143</v>
      </c>
      <c r="B26" s="19">
        <v>41639</v>
      </c>
      <c r="C26" s="18" t="s">
        <v>33</v>
      </c>
      <c r="D26" s="18">
        <v>50</v>
      </c>
      <c r="E26" s="18" t="s">
        <v>34</v>
      </c>
      <c r="F26" s="18">
        <v>55</v>
      </c>
      <c r="G26" s="21">
        <v>1.74</v>
      </c>
      <c r="H26" s="39">
        <f t="shared" si="0"/>
        <v>18.166204254194742</v>
      </c>
      <c r="I26" s="21" t="s">
        <v>958</v>
      </c>
      <c r="J26" s="18">
        <v>1</v>
      </c>
      <c r="K26" s="18">
        <v>2</v>
      </c>
      <c r="L26" s="18">
        <v>0</v>
      </c>
      <c r="M26" s="18">
        <v>5</v>
      </c>
      <c r="N26" s="18" t="s">
        <v>951</v>
      </c>
      <c r="O26" s="18">
        <v>3110</v>
      </c>
      <c r="P26" s="18" t="s">
        <v>74</v>
      </c>
      <c r="Q26" s="18" t="s">
        <v>644</v>
      </c>
      <c r="R26" s="18">
        <v>2000</v>
      </c>
      <c r="S26" s="18" t="s">
        <v>970</v>
      </c>
      <c r="T26" s="16">
        <v>117.422</v>
      </c>
      <c r="U26" s="16">
        <v>117.187</v>
      </c>
      <c r="V26" s="16">
        <v>2.5830000000000002</v>
      </c>
      <c r="W26" s="16">
        <v>108.79</v>
      </c>
      <c r="X26" s="16">
        <v>122.874</v>
      </c>
      <c r="Y26" s="16">
        <v>0.879</v>
      </c>
      <c r="Z26" s="35">
        <v>7.5005000000000004E-5</v>
      </c>
      <c r="AA26" s="16">
        <v>0.13600000000000001</v>
      </c>
      <c r="AB26" s="16">
        <v>0.17799999999999999</v>
      </c>
      <c r="AC26" s="16">
        <v>0.40899999999999997</v>
      </c>
      <c r="AD26" s="16">
        <v>6.8760000000000003</v>
      </c>
      <c r="AE26" s="16">
        <v>0.65200000000000002</v>
      </c>
      <c r="AF26" s="16">
        <v>3.0059999999999998</v>
      </c>
      <c r="AG26" s="16">
        <v>4.34</v>
      </c>
      <c r="AH26" s="16">
        <v>6.9969999999999999</v>
      </c>
      <c r="AI26" s="16">
        <v>9.0190000000000001</v>
      </c>
      <c r="AJ26" s="17">
        <v>0.97962700000000003</v>
      </c>
      <c r="AK26" s="17">
        <v>2.0888E-2</v>
      </c>
      <c r="AL26" s="16">
        <v>17.353999999999999</v>
      </c>
    </row>
    <row r="27" spans="1:38" ht="15.95" customHeight="1" x14ac:dyDescent="0.25">
      <c r="A27" s="18" t="s">
        <v>190</v>
      </c>
      <c r="B27" s="19">
        <v>41625</v>
      </c>
      <c r="C27" s="18" t="s">
        <v>33</v>
      </c>
      <c r="D27" s="18">
        <v>54</v>
      </c>
      <c r="E27" s="18" t="s">
        <v>34</v>
      </c>
      <c r="F27" s="18">
        <v>78</v>
      </c>
      <c r="G27" s="21">
        <v>1.8</v>
      </c>
      <c r="H27" s="39">
        <f t="shared" si="0"/>
        <v>24.074074074074073</v>
      </c>
      <c r="I27" s="21" t="s">
        <v>959</v>
      </c>
      <c r="J27" s="18">
        <v>1</v>
      </c>
      <c r="K27" s="18">
        <v>1</v>
      </c>
      <c r="L27" s="18">
        <v>0</v>
      </c>
      <c r="M27" s="18">
        <v>4</v>
      </c>
      <c r="N27" s="18" t="s">
        <v>950</v>
      </c>
      <c r="O27" s="18">
        <v>3110</v>
      </c>
      <c r="P27" s="18" t="s">
        <v>74</v>
      </c>
      <c r="Q27" s="18" t="s">
        <v>644</v>
      </c>
      <c r="R27" s="18">
        <v>2000</v>
      </c>
      <c r="S27" s="18" t="s">
        <v>970</v>
      </c>
      <c r="T27" s="16">
        <v>169.71100000000001</v>
      </c>
      <c r="U27" s="16">
        <v>169.79300000000001</v>
      </c>
      <c r="V27" s="16">
        <v>1.1839999999999999</v>
      </c>
      <c r="W27" s="16">
        <v>164.81200000000001</v>
      </c>
      <c r="X27" s="16">
        <v>173.04300000000001</v>
      </c>
      <c r="Y27" s="16">
        <v>0.16400000000000001</v>
      </c>
      <c r="Z27" s="35">
        <v>9.6390000000000004E-6</v>
      </c>
      <c r="AA27" s="16">
        <v>0.22700000000000001</v>
      </c>
      <c r="AB27" s="16">
        <v>0.23400000000000001</v>
      </c>
      <c r="AC27" s="16">
        <v>0.68</v>
      </c>
      <c r="AD27" s="16">
        <v>18.965</v>
      </c>
      <c r="AE27" s="16">
        <v>1.6279999999999999</v>
      </c>
      <c r="AF27" s="16">
        <v>10.297000000000001</v>
      </c>
      <c r="AG27" s="16">
        <v>12.848000000000001</v>
      </c>
      <c r="AH27" s="16">
        <v>12.438000000000001</v>
      </c>
      <c r="AI27" s="16">
        <v>30.890999999999899</v>
      </c>
      <c r="AJ27" s="17">
        <v>0.86595</v>
      </c>
      <c r="AK27" s="17">
        <v>0.162083</v>
      </c>
      <c r="AL27" s="16">
        <v>8.6059999999999999</v>
      </c>
    </row>
    <row r="28" spans="1:38" ht="15.95" customHeight="1" x14ac:dyDescent="0.25">
      <c r="A28" s="18" t="s">
        <v>324</v>
      </c>
      <c r="B28" s="19">
        <v>41940</v>
      </c>
      <c r="C28" s="19" t="s">
        <v>33</v>
      </c>
      <c r="D28" s="18">
        <v>51</v>
      </c>
      <c r="E28" s="18" t="s">
        <v>34</v>
      </c>
      <c r="F28" s="18">
        <v>85</v>
      </c>
      <c r="G28" s="21">
        <v>1.75</v>
      </c>
      <c r="H28" s="39">
        <f t="shared" si="0"/>
        <v>27.755102040816325</v>
      </c>
      <c r="I28" s="21" t="s">
        <v>961</v>
      </c>
      <c r="J28" s="18">
        <v>0</v>
      </c>
      <c r="K28" s="18">
        <v>2</v>
      </c>
      <c r="L28" s="18">
        <v>0</v>
      </c>
      <c r="M28" s="18">
        <v>4</v>
      </c>
      <c r="N28" s="18" t="s">
        <v>950</v>
      </c>
      <c r="O28" s="18">
        <v>3110</v>
      </c>
      <c r="P28" s="18" t="s">
        <v>74</v>
      </c>
      <c r="Q28" s="18" t="s">
        <v>644</v>
      </c>
      <c r="R28" s="18">
        <v>2000</v>
      </c>
      <c r="S28" s="18" t="s">
        <v>970</v>
      </c>
      <c r="T28" s="16">
        <v>126.30200000000001</v>
      </c>
      <c r="U28" s="16">
        <v>126.983</v>
      </c>
      <c r="V28" s="16">
        <v>1.6459999999999999</v>
      </c>
      <c r="W28" s="16">
        <v>124.636</v>
      </c>
      <c r="X28" s="16">
        <v>130.083</v>
      </c>
      <c r="Y28" s="16">
        <v>0.20100000000000001</v>
      </c>
      <c r="Z28" s="35">
        <v>1.5843000000000001E-5</v>
      </c>
      <c r="AA28" s="16">
        <v>1.085</v>
      </c>
      <c r="AB28" s="16">
        <v>0.91200000000000003</v>
      </c>
      <c r="AC28" s="16">
        <v>3.254</v>
      </c>
      <c r="AD28" s="16">
        <v>13.891</v>
      </c>
      <c r="AE28" s="16">
        <v>1.236</v>
      </c>
      <c r="AF28" s="16">
        <v>7.2830000000000004</v>
      </c>
      <c r="AG28" s="16">
        <v>9.0980000000000008</v>
      </c>
      <c r="AH28" s="16">
        <v>11.885999999999999</v>
      </c>
      <c r="AI28" s="16">
        <v>21.85</v>
      </c>
      <c r="AJ28" s="17">
        <v>0.87426700000000002</v>
      </c>
      <c r="AK28" s="17">
        <v>0.15229000000000001</v>
      </c>
      <c r="AL28" s="16">
        <v>9.0630000000000006</v>
      </c>
    </row>
    <row r="29" spans="1:38" ht="15.95" customHeight="1" x14ac:dyDescent="0.25">
      <c r="A29" s="18" t="s">
        <v>41</v>
      </c>
      <c r="B29" s="19">
        <v>42103</v>
      </c>
      <c r="C29" s="18" t="s">
        <v>33</v>
      </c>
      <c r="D29" s="18">
        <v>61</v>
      </c>
      <c r="E29" s="18" t="s">
        <v>37</v>
      </c>
      <c r="F29" s="18">
        <v>68</v>
      </c>
      <c r="G29" s="21">
        <v>1.54</v>
      </c>
      <c r="H29" s="39">
        <f t="shared" si="0"/>
        <v>28.67262607522348</v>
      </c>
      <c r="I29" s="21" t="s">
        <v>961</v>
      </c>
      <c r="J29" s="18">
        <v>0</v>
      </c>
      <c r="K29" s="18">
        <v>0</v>
      </c>
      <c r="L29" s="18">
        <v>0</v>
      </c>
      <c r="M29" s="18">
        <v>5</v>
      </c>
      <c r="N29" s="18" t="s">
        <v>951</v>
      </c>
      <c r="O29" s="18">
        <v>2300</v>
      </c>
      <c r="P29" s="18" t="s">
        <v>42</v>
      </c>
      <c r="Q29" s="18" t="s">
        <v>644</v>
      </c>
      <c r="R29" s="18">
        <v>2000</v>
      </c>
      <c r="S29" s="18" t="s">
        <v>964</v>
      </c>
      <c r="T29" s="16">
        <v>156.69800000000001</v>
      </c>
      <c r="U29" s="16">
        <v>156.636</v>
      </c>
      <c r="V29" s="16">
        <v>1.8660000000000001</v>
      </c>
      <c r="W29" s="16">
        <v>153.04499999999999</v>
      </c>
      <c r="X29" s="16">
        <v>160.36799999999999</v>
      </c>
      <c r="Y29" s="16">
        <v>0.40500000000000003</v>
      </c>
      <c r="Z29" s="35">
        <v>2.5857999999999999E-5</v>
      </c>
      <c r="AA29" s="16">
        <v>0.76300000000000001</v>
      </c>
      <c r="AB29" s="16">
        <v>0.67600000000000005</v>
      </c>
      <c r="AC29" s="16">
        <v>2.29</v>
      </c>
      <c r="AD29" s="16">
        <v>13.433</v>
      </c>
      <c r="AE29" s="16">
        <v>1.22</v>
      </c>
      <c r="AF29" s="16">
        <v>7.7169999999999996</v>
      </c>
      <c r="AG29" s="16">
        <v>8.11</v>
      </c>
      <c r="AH29" s="16">
        <v>9.0640000000000001</v>
      </c>
      <c r="AI29" s="16">
        <v>23.15</v>
      </c>
      <c r="AJ29" s="17">
        <v>0.88074399999999997</v>
      </c>
      <c r="AK29" s="17">
        <v>0.14698900000000001</v>
      </c>
      <c r="AL29" s="16">
        <v>9.7219999999999995</v>
      </c>
    </row>
    <row r="30" spans="1:38" ht="15.95" customHeight="1" x14ac:dyDescent="0.25">
      <c r="A30" s="18" t="s">
        <v>55</v>
      </c>
      <c r="B30" s="19">
        <v>42138</v>
      </c>
      <c r="C30" s="18" t="s">
        <v>33</v>
      </c>
      <c r="D30" s="18">
        <v>57</v>
      </c>
      <c r="E30" s="18" t="s">
        <v>37</v>
      </c>
      <c r="F30" s="18">
        <v>84</v>
      </c>
      <c r="G30" s="21">
        <v>1.57</v>
      </c>
      <c r="H30" s="39">
        <f t="shared" si="0"/>
        <v>34.078461600876302</v>
      </c>
      <c r="I30" s="21" t="s">
        <v>960</v>
      </c>
      <c r="J30" s="18">
        <v>0</v>
      </c>
      <c r="K30" s="18">
        <v>0</v>
      </c>
      <c r="L30" s="18">
        <v>0</v>
      </c>
      <c r="M30" s="18">
        <v>5</v>
      </c>
      <c r="N30" s="18" t="s">
        <v>951</v>
      </c>
      <c r="O30" s="18">
        <v>2300</v>
      </c>
      <c r="P30" s="18" t="s">
        <v>42</v>
      </c>
      <c r="Q30" s="18" t="s">
        <v>644</v>
      </c>
      <c r="R30" s="18">
        <v>2000</v>
      </c>
      <c r="S30" s="18" t="s">
        <v>964</v>
      </c>
      <c r="T30" s="16">
        <v>183.971</v>
      </c>
      <c r="U30" s="16">
        <v>184.13399999999999</v>
      </c>
      <c r="V30" s="16">
        <v>3.7639999999999998</v>
      </c>
      <c r="W30" s="16">
        <v>174.19399999999999</v>
      </c>
      <c r="X30" s="16">
        <v>192.10300000000001</v>
      </c>
      <c r="Y30" s="16">
        <v>0.627</v>
      </c>
      <c r="Z30" s="35">
        <v>3.4060000000000003E-5</v>
      </c>
      <c r="AA30" s="16">
        <v>0.627</v>
      </c>
      <c r="AB30" s="16">
        <v>0.77300000000000002</v>
      </c>
      <c r="AC30" s="16">
        <v>1.8819999999999999</v>
      </c>
      <c r="AD30" s="16">
        <v>19.210999999999999</v>
      </c>
      <c r="AE30" s="16">
        <v>1.659</v>
      </c>
      <c r="AF30" s="16">
        <v>9.6679999999999993</v>
      </c>
      <c r="AG30" s="16">
        <v>10.212999999999999</v>
      </c>
      <c r="AH30" s="16">
        <v>13.278</v>
      </c>
      <c r="AI30" s="16">
        <v>29.004999999999999</v>
      </c>
      <c r="AJ30" s="17">
        <v>0.84433999999999998</v>
      </c>
      <c r="AK30" s="17">
        <v>0.19758400000000001</v>
      </c>
      <c r="AL30" s="16">
        <v>7.9820000000000002</v>
      </c>
    </row>
    <row r="31" spans="1:38" ht="15.95" customHeight="1" x14ac:dyDescent="0.25">
      <c r="A31" s="18" t="s">
        <v>72</v>
      </c>
      <c r="B31" s="19">
        <v>41823</v>
      </c>
      <c r="C31" s="18" t="s">
        <v>33</v>
      </c>
      <c r="D31" s="18">
        <v>23</v>
      </c>
      <c r="E31" s="18" t="s">
        <v>37</v>
      </c>
      <c r="F31" s="18">
        <v>55</v>
      </c>
      <c r="G31" s="21">
        <v>1.65</v>
      </c>
      <c r="H31" s="39">
        <f t="shared" si="0"/>
        <v>20.202020202020204</v>
      </c>
      <c r="I31" s="21" t="s">
        <v>959</v>
      </c>
      <c r="J31" s="18">
        <v>1</v>
      </c>
      <c r="K31" s="18">
        <v>1</v>
      </c>
      <c r="L31" s="18">
        <v>0</v>
      </c>
      <c r="M31" s="18">
        <v>3</v>
      </c>
      <c r="N31" s="18" t="s">
        <v>954</v>
      </c>
      <c r="O31" s="18">
        <v>2300</v>
      </c>
      <c r="P31" s="18" t="s">
        <v>42</v>
      </c>
      <c r="Q31" s="18" t="s">
        <v>644</v>
      </c>
      <c r="R31" s="18">
        <v>2000</v>
      </c>
      <c r="S31" s="18" t="s">
        <v>964</v>
      </c>
      <c r="T31" s="16">
        <v>188.727</v>
      </c>
      <c r="U31" s="16">
        <v>188.863</v>
      </c>
      <c r="V31" s="16">
        <v>1.3879999999999999</v>
      </c>
      <c r="W31" s="16">
        <v>185.67400000000001</v>
      </c>
      <c r="X31" s="16">
        <v>193.11799999999999</v>
      </c>
      <c r="Y31" s="16">
        <v>0.80200000000000005</v>
      </c>
      <c r="Z31" s="35">
        <v>4.2444999999999998E-5</v>
      </c>
      <c r="AA31" s="16">
        <v>0.35299999999999998</v>
      </c>
      <c r="AB31" s="16">
        <v>0.32700000000000001</v>
      </c>
      <c r="AC31" s="16">
        <v>1.0580000000000001</v>
      </c>
      <c r="AD31" s="16">
        <v>10.164</v>
      </c>
      <c r="AE31" s="16">
        <v>0.89600000000000002</v>
      </c>
      <c r="AF31" s="16">
        <v>5.2720000000000002</v>
      </c>
      <c r="AG31" s="16">
        <v>7.3040000000000003</v>
      </c>
      <c r="AH31" s="16">
        <v>8.7859999999999996</v>
      </c>
      <c r="AI31" s="16">
        <v>15.816000000000001</v>
      </c>
      <c r="AJ31" s="17">
        <v>0.96787100000000004</v>
      </c>
      <c r="AK31" s="17">
        <v>3.3479000000000002E-2</v>
      </c>
      <c r="AL31" s="16">
        <v>15.417</v>
      </c>
    </row>
    <row r="32" spans="1:38" ht="15.95" customHeight="1" x14ac:dyDescent="0.25">
      <c r="A32" s="18" t="s">
        <v>77</v>
      </c>
      <c r="B32" s="19">
        <v>41627</v>
      </c>
      <c r="C32" s="18" t="s">
        <v>33</v>
      </c>
      <c r="D32" s="18">
        <v>61</v>
      </c>
      <c r="E32" s="18" t="s">
        <v>37</v>
      </c>
      <c r="F32" s="18">
        <v>68</v>
      </c>
      <c r="G32" s="21">
        <v>1.6</v>
      </c>
      <c r="H32" s="39">
        <f t="shared" si="0"/>
        <v>26.562499999999996</v>
      </c>
      <c r="I32" s="21" t="s">
        <v>961</v>
      </c>
      <c r="J32" s="18">
        <v>1</v>
      </c>
      <c r="K32" s="18">
        <v>0</v>
      </c>
      <c r="L32" s="18">
        <v>0</v>
      </c>
      <c r="M32" s="22">
        <v>5</v>
      </c>
      <c r="N32" s="22" t="s">
        <v>951</v>
      </c>
      <c r="O32" s="18">
        <v>2300</v>
      </c>
      <c r="P32" s="18" t="s">
        <v>42</v>
      </c>
      <c r="Q32" s="18" t="s">
        <v>644</v>
      </c>
      <c r="R32" s="18">
        <v>2000</v>
      </c>
      <c r="S32" s="18" t="s">
        <v>964</v>
      </c>
      <c r="T32" s="16">
        <v>212.45699999999999</v>
      </c>
      <c r="U32" s="16">
        <v>212.09700000000001</v>
      </c>
      <c r="V32" s="16">
        <v>1.9790000000000001</v>
      </c>
      <c r="W32" s="16">
        <v>207.89699999999999</v>
      </c>
      <c r="X32" s="16">
        <v>215.244</v>
      </c>
      <c r="Y32" s="16">
        <v>0.58399999999999996</v>
      </c>
      <c r="Z32" s="35">
        <v>2.7525000000000002E-5</v>
      </c>
      <c r="AA32" s="16">
        <v>0.151</v>
      </c>
      <c r="AB32" s="16">
        <v>0.156</v>
      </c>
      <c r="AC32" s="16">
        <v>0.45400000000000001</v>
      </c>
      <c r="AD32" s="16">
        <v>6.8079999999999998</v>
      </c>
      <c r="AE32" s="16">
        <v>0.61899999999999999</v>
      </c>
      <c r="AF32" s="16">
        <v>3.427</v>
      </c>
      <c r="AG32" s="16">
        <v>3.9049999999999998</v>
      </c>
      <c r="AH32" s="16">
        <v>5.88</v>
      </c>
      <c r="AI32" s="16">
        <v>10.28</v>
      </c>
      <c r="AJ32" s="17">
        <v>0.96513800000000005</v>
      </c>
      <c r="AK32" s="17">
        <v>3.6657000000000002E-2</v>
      </c>
      <c r="AL32" s="16">
        <v>15.164</v>
      </c>
    </row>
    <row r="33" spans="1:38" ht="15.95" customHeight="1" x14ac:dyDescent="0.25">
      <c r="A33" s="18" t="s">
        <v>80</v>
      </c>
      <c r="B33" s="19">
        <v>42108</v>
      </c>
      <c r="C33" s="18" t="s">
        <v>33</v>
      </c>
      <c r="D33" s="18">
        <v>63</v>
      </c>
      <c r="E33" s="18" t="s">
        <v>37</v>
      </c>
      <c r="F33" s="18">
        <v>68</v>
      </c>
      <c r="G33" s="21">
        <v>1.6</v>
      </c>
      <c r="H33" s="39">
        <f t="shared" si="0"/>
        <v>26.562499999999996</v>
      </c>
      <c r="I33" s="21" t="s">
        <v>961</v>
      </c>
      <c r="J33" s="18">
        <v>0</v>
      </c>
      <c r="K33" s="18">
        <v>0</v>
      </c>
      <c r="L33" s="18">
        <v>0</v>
      </c>
      <c r="M33" s="18">
        <v>5</v>
      </c>
      <c r="N33" s="18" t="s">
        <v>951</v>
      </c>
      <c r="O33" s="18">
        <v>2300</v>
      </c>
      <c r="P33" s="18" t="s">
        <v>42</v>
      </c>
      <c r="Q33" s="18" t="s">
        <v>644</v>
      </c>
      <c r="R33" s="18">
        <v>2000</v>
      </c>
      <c r="S33" s="18" t="s">
        <v>964</v>
      </c>
      <c r="T33" s="16">
        <v>145.19200000000001</v>
      </c>
      <c r="U33" s="16">
        <v>145.303</v>
      </c>
      <c r="V33" s="16">
        <v>1.446</v>
      </c>
      <c r="W33" s="16">
        <v>140.44499999999999</v>
      </c>
      <c r="X33" s="16">
        <v>148.755</v>
      </c>
      <c r="Y33" s="16">
        <v>1.218</v>
      </c>
      <c r="Z33" s="35">
        <v>8.3832999999999995E-5</v>
      </c>
      <c r="AA33" s="16">
        <v>0.35299999999999998</v>
      </c>
      <c r="AB33" s="16">
        <v>0.27300000000000002</v>
      </c>
      <c r="AC33" s="16">
        <v>1.06</v>
      </c>
      <c r="AD33" s="16">
        <v>10.164</v>
      </c>
      <c r="AE33" s="16">
        <v>0.91100000000000003</v>
      </c>
      <c r="AF33" s="16">
        <v>4.9740000000000002</v>
      </c>
      <c r="AG33" s="16">
        <v>5.8540000000000001</v>
      </c>
      <c r="AH33" s="16">
        <v>11.318</v>
      </c>
      <c r="AI33" s="16">
        <v>14.923</v>
      </c>
      <c r="AJ33" s="17">
        <v>0.93660600000000005</v>
      </c>
      <c r="AK33" s="17">
        <v>6.8476999999999996E-2</v>
      </c>
      <c r="AL33" s="16">
        <v>12.06</v>
      </c>
    </row>
    <row r="34" spans="1:38" ht="15.95" customHeight="1" x14ac:dyDescent="0.25">
      <c r="A34" s="22" t="s">
        <v>91</v>
      </c>
      <c r="B34" s="23">
        <v>41765</v>
      </c>
      <c r="C34" s="23" t="s">
        <v>33</v>
      </c>
      <c r="D34" s="22">
        <v>53</v>
      </c>
      <c r="E34" s="22" t="s">
        <v>37</v>
      </c>
      <c r="F34" s="24">
        <v>68.5</v>
      </c>
      <c r="G34" s="25">
        <v>1.53</v>
      </c>
      <c r="H34" s="39">
        <f t="shared" ref="H34:H65" si="1">(F34/(G34^2))</f>
        <v>29.262249562134222</v>
      </c>
      <c r="I34" s="21" t="s">
        <v>961</v>
      </c>
      <c r="J34" s="22">
        <v>0</v>
      </c>
      <c r="K34" s="24">
        <v>1</v>
      </c>
      <c r="L34" s="24">
        <v>0</v>
      </c>
      <c r="M34" s="22">
        <v>5</v>
      </c>
      <c r="N34" s="22" t="s">
        <v>951</v>
      </c>
      <c r="O34" s="18">
        <v>2300</v>
      </c>
      <c r="P34" s="18" t="s">
        <v>42</v>
      </c>
      <c r="Q34" s="18" t="s">
        <v>644</v>
      </c>
      <c r="R34" s="18">
        <v>2000</v>
      </c>
      <c r="S34" s="18" t="s">
        <v>964</v>
      </c>
      <c r="T34" s="16">
        <v>154.76</v>
      </c>
      <c r="U34" s="16">
        <v>152.68600000000001</v>
      </c>
      <c r="V34" s="16">
        <v>4.3860000000000001</v>
      </c>
      <c r="W34" s="16">
        <v>142.93199999999999</v>
      </c>
      <c r="X34" s="16">
        <v>157.76499999999999</v>
      </c>
      <c r="Y34" s="16">
        <v>0.75600000000000001</v>
      </c>
      <c r="Z34" s="35">
        <v>4.9449E-5</v>
      </c>
      <c r="AA34" s="16">
        <v>0.24099999999999999</v>
      </c>
      <c r="AB34" s="16">
        <v>0.25600000000000001</v>
      </c>
      <c r="AC34" s="16">
        <v>0.72399999999999998</v>
      </c>
      <c r="AD34" s="16">
        <v>4.4189999999999996</v>
      </c>
      <c r="AE34" s="16">
        <v>0.38500000000000001</v>
      </c>
      <c r="AF34" s="16">
        <v>2.415</v>
      </c>
      <c r="AG34" s="16">
        <v>2.6459999999999999</v>
      </c>
      <c r="AH34" s="16">
        <v>3.4460000000000002</v>
      </c>
      <c r="AI34" s="16">
        <v>7.2450000000000001</v>
      </c>
      <c r="AJ34" s="17">
        <v>0.98389899999999997</v>
      </c>
      <c r="AK34" s="17">
        <v>1.6445000000000001E-2</v>
      </c>
      <c r="AL34" s="16">
        <v>18.443999999999999</v>
      </c>
    </row>
    <row r="35" spans="1:38" ht="15.95" customHeight="1" x14ac:dyDescent="0.25">
      <c r="A35" s="18" t="s">
        <v>99</v>
      </c>
      <c r="B35" s="19">
        <v>41667</v>
      </c>
      <c r="C35" s="18" t="s">
        <v>33</v>
      </c>
      <c r="D35" s="18">
        <v>30</v>
      </c>
      <c r="E35" s="18" t="s">
        <v>37</v>
      </c>
      <c r="F35" s="20">
        <v>52</v>
      </c>
      <c r="G35" s="21">
        <v>1.57</v>
      </c>
      <c r="H35" s="39">
        <f t="shared" si="1"/>
        <v>21.096190514828187</v>
      </c>
      <c r="I35" s="21" t="s">
        <v>959</v>
      </c>
      <c r="J35" s="18">
        <v>0</v>
      </c>
      <c r="K35" s="20">
        <v>2</v>
      </c>
      <c r="L35" s="20">
        <v>0</v>
      </c>
      <c r="M35" s="18">
        <v>4</v>
      </c>
      <c r="N35" s="18" t="s">
        <v>950</v>
      </c>
      <c r="O35" s="18">
        <v>2300</v>
      </c>
      <c r="P35" s="18" t="s">
        <v>42</v>
      </c>
      <c r="Q35" s="18" t="s">
        <v>644</v>
      </c>
      <c r="R35" s="18">
        <v>2000</v>
      </c>
      <c r="S35" s="18" t="s">
        <v>964</v>
      </c>
      <c r="T35" s="16">
        <v>182.14699999999999</v>
      </c>
      <c r="U35" s="16">
        <v>182.35499999999999</v>
      </c>
      <c r="V35" s="16">
        <v>2.1819999999999999</v>
      </c>
      <c r="W35" s="16">
        <v>177.42699999999999</v>
      </c>
      <c r="X35" s="16">
        <v>185.78899999999999</v>
      </c>
      <c r="Y35" s="16">
        <v>0.32200000000000001</v>
      </c>
      <c r="Z35" s="35">
        <v>1.7663E-5</v>
      </c>
      <c r="AA35" s="16">
        <v>0.78</v>
      </c>
      <c r="AB35" s="16">
        <v>0.877</v>
      </c>
      <c r="AC35" s="16">
        <v>2.34</v>
      </c>
      <c r="AD35" s="16">
        <v>23.994</v>
      </c>
      <c r="AE35" s="16">
        <v>1.966</v>
      </c>
      <c r="AF35" s="16">
        <v>13.266999999999999</v>
      </c>
      <c r="AG35" s="16">
        <v>14.593999999999999</v>
      </c>
      <c r="AH35" s="16">
        <v>15.457000000000001</v>
      </c>
      <c r="AI35" s="16">
        <v>39.801000000000002</v>
      </c>
      <c r="AJ35" s="17">
        <v>0.82055100000000003</v>
      </c>
      <c r="AK35" s="17">
        <v>0.23314699999999999</v>
      </c>
      <c r="AL35" s="16">
        <v>7.0869999999999997</v>
      </c>
    </row>
    <row r="36" spans="1:38" ht="15.95" customHeight="1" x14ac:dyDescent="0.25">
      <c r="A36" s="18" t="s">
        <v>107</v>
      </c>
      <c r="B36" s="19">
        <v>41891</v>
      </c>
      <c r="C36" s="19" t="s">
        <v>33</v>
      </c>
      <c r="D36" s="18">
        <v>52</v>
      </c>
      <c r="E36" s="18" t="s">
        <v>37</v>
      </c>
      <c r="F36" s="18">
        <v>52</v>
      </c>
      <c r="G36" s="21">
        <v>1.51</v>
      </c>
      <c r="H36" s="39">
        <f t="shared" si="1"/>
        <v>22.806017279943863</v>
      </c>
      <c r="I36" s="21" t="s">
        <v>959</v>
      </c>
      <c r="J36" s="18">
        <v>0</v>
      </c>
      <c r="K36" s="18">
        <v>0</v>
      </c>
      <c r="L36" s="18">
        <v>0</v>
      </c>
      <c r="M36" s="18">
        <v>5</v>
      </c>
      <c r="N36" s="18" t="s">
        <v>951</v>
      </c>
      <c r="O36" s="18">
        <v>2300</v>
      </c>
      <c r="P36" s="18" t="s">
        <v>42</v>
      </c>
      <c r="Q36" s="18" t="s">
        <v>644</v>
      </c>
      <c r="R36" s="18">
        <v>2000</v>
      </c>
      <c r="S36" s="18" t="s">
        <v>964</v>
      </c>
      <c r="T36" s="16">
        <v>219.38800000000001</v>
      </c>
      <c r="U36" s="16">
        <v>226.53700000000001</v>
      </c>
      <c r="V36" s="16">
        <v>15.162000000000001</v>
      </c>
      <c r="W36" s="16">
        <v>209.875</v>
      </c>
      <c r="X36" s="16">
        <v>254.21700000000001</v>
      </c>
      <c r="Y36" s="16">
        <v>1.0820000000000001</v>
      </c>
      <c r="Z36" s="35">
        <v>4.7701999999999998E-5</v>
      </c>
      <c r="AA36" s="16">
        <v>1.048</v>
      </c>
      <c r="AB36" s="16">
        <v>1.097</v>
      </c>
      <c r="AC36" s="16">
        <v>3.1429999999999998</v>
      </c>
      <c r="AD36" s="16">
        <v>15.896000000000001</v>
      </c>
      <c r="AE36" s="16">
        <v>1.383</v>
      </c>
      <c r="AF36" s="16">
        <v>8.4659999999999993</v>
      </c>
      <c r="AG36" s="16">
        <v>9.59</v>
      </c>
      <c r="AH36" s="16">
        <v>13.041</v>
      </c>
      <c r="AI36" s="16">
        <v>25.398</v>
      </c>
      <c r="AJ36" s="17">
        <v>0.86423899999999998</v>
      </c>
      <c r="AK36" s="17">
        <v>0.162388</v>
      </c>
      <c r="AL36" s="16">
        <v>8.4640000000000004</v>
      </c>
    </row>
    <row r="37" spans="1:38" ht="15.95" customHeight="1" x14ac:dyDescent="0.25">
      <c r="A37" s="18" t="s">
        <v>131</v>
      </c>
      <c r="B37" s="23">
        <v>42080</v>
      </c>
      <c r="C37" s="23" t="s">
        <v>33</v>
      </c>
      <c r="D37" s="22">
        <v>66</v>
      </c>
      <c r="E37" s="22" t="s">
        <v>37</v>
      </c>
      <c r="F37" s="24">
        <v>74</v>
      </c>
      <c r="G37" s="25">
        <v>1.58</v>
      </c>
      <c r="H37" s="39">
        <f t="shared" si="1"/>
        <v>29.642685467072578</v>
      </c>
      <c r="I37" s="21" t="s">
        <v>961</v>
      </c>
      <c r="J37" s="22">
        <v>0</v>
      </c>
      <c r="K37" s="24">
        <v>0</v>
      </c>
      <c r="L37" s="24">
        <v>0</v>
      </c>
      <c r="M37" s="18">
        <v>5</v>
      </c>
      <c r="N37" s="18" t="s">
        <v>951</v>
      </c>
      <c r="O37" s="18">
        <v>2300</v>
      </c>
      <c r="P37" s="18" t="s">
        <v>42</v>
      </c>
      <c r="Q37" s="18" t="s">
        <v>644</v>
      </c>
      <c r="R37" s="18">
        <v>2000</v>
      </c>
      <c r="S37" s="18" t="s">
        <v>964</v>
      </c>
      <c r="T37" s="16">
        <v>221.184</v>
      </c>
      <c r="U37" s="16">
        <v>218.99600000000001</v>
      </c>
      <c r="V37" s="16">
        <v>5.63</v>
      </c>
      <c r="W37" s="16">
        <v>205.53</v>
      </c>
      <c r="X37" s="16">
        <v>226.429</v>
      </c>
      <c r="Y37" s="16">
        <v>0.67800000000000005</v>
      </c>
      <c r="Z37" s="35">
        <v>3.0920000000000002E-5</v>
      </c>
      <c r="AA37" s="16">
        <v>0.186</v>
      </c>
      <c r="AB37" s="16">
        <v>0.214</v>
      </c>
      <c r="AC37" s="16">
        <v>0.55700000000000005</v>
      </c>
      <c r="AD37" s="16">
        <v>3.7869999999999999</v>
      </c>
      <c r="AE37" s="16">
        <v>0.33500000000000002</v>
      </c>
      <c r="AF37" s="16">
        <v>1.8740000000000001</v>
      </c>
      <c r="AG37" s="16">
        <v>2.331</v>
      </c>
      <c r="AH37" s="16">
        <v>3.7690000000000001</v>
      </c>
      <c r="AI37" s="16">
        <v>5.6210000000000004</v>
      </c>
      <c r="AJ37" s="17">
        <v>0.98770599999999997</v>
      </c>
      <c r="AK37" s="17">
        <v>1.248E-2</v>
      </c>
      <c r="AL37" s="16">
        <v>19.510000000000002</v>
      </c>
    </row>
    <row r="38" spans="1:38" ht="15.95" customHeight="1" x14ac:dyDescent="0.25">
      <c r="A38" s="18" t="s">
        <v>133</v>
      </c>
      <c r="B38" s="19">
        <v>41795</v>
      </c>
      <c r="C38" s="19" t="s">
        <v>33</v>
      </c>
      <c r="D38" s="18">
        <v>63</v>
      </c>
      <c r="E38" s="18" t="s">
        <v>37</v>
      </c>
      <c r="F38" s="18">
        <v>97</v>
      </c>
      <c r="G38" s="21">
        <v>1.65</v>
      </c>
      <c r="H38" s="39">
        <f t="shared" si="1"/>
        <v>35.629017447199267</v>
      </c>
      <c r="I38" s="21" t="s">
        <v>960</v>
      </c>
      <c r="J38" s="18">
        <v>1</v>
      </c>
      <c r="K38" s="18">
        <v>2</v>
      </c>
      <c r="L38" s="18">
        <v>0</v>
      </c>
      <c r="M38" s="18">
        <v>5</v>
      </c>
      <c r="N38" s="18" t="s">
        <v>951</v>
      </c>
      <c r="O38" s="18">
        <v>2300</v>
      </c>
      <c r="P38" s="18" t="s">
        <v>42</v>
      </c>
      <c r="Q38" s="18" t="s">
        <v>644</v>
      </c>
      <c r="R38" s="18">
        <v>2000</v>
      </c>
      <c r="S38" s="18" t="s">
        <v>964</v>
      </c>
      <c r="T38" s="16">
        <v>162.21899999999999</v>
      </c>
      <c r="U38" s="16">
        <v>162.30500000000001</v>
      </c>
      <c r="V38" s="16">
        <v>2.089</v>
      </c>
      <c r="W38" s="16">
        <v>159.37899999999999</v>
      </c>
      <c r="X38" s="16">
        <v>167.87</v>
      </c>
      <c r="Y38" s="16">
        <v>0.28599999999999998</v>
      </c>
      <c r="Z38" s="35">
        <v>1.7609999999999999E-5</v>
      </c>
      <c r="AA38" s="16">
        <v>0.315</v>
      </c>
      <c r="AB38" s="16">
        <v>0.39100000000000001</v>
      </c>
      <c r="AC38" s="16">
        <v>0.94399999999999995</v>
      </c>
      <c r="AD38" s="16">
        <v>14.212999999999999</v>
      </c>
      <c r="AE38" s="16">
        <v>1.2509999999999999</v>
      </c>
      <c r="AF38" s="16">
        <v>7.3419999999999996</v>
      </c>
      <c r="AG38" s="16">
        <v>8.3049999999999997</v>
      </c>
      <c r="AH38" s="16">
        <v>9.5939999999999994</v>
      </c>
      <c r="AI38" s="16">
        <v>22.027000000000001</v>
      </c>
      <c r="AJ38" s="17">
        <v>0.90721499999999999</v>
      </c>
      <c r="AK38" s="17">
        <v>0.109448</v>
      </c>
      <c r="AL38" s="16">
        <v>10.872999999999999</v>
      </c>
    </row>
    <row r="39" spans="1:38" ht="15.95" customHeight="1" x14ac:dyDescent="0.25">
      <c r="A39" s="18" t="s">
        <v>149</v>
      </c>
      <c r="B39" s="19">
        <v>41725</v>
      </c>
      <c r="C39" s="18" t="s">
        <v>33</v>
      </c>
      <c r="D39" s="18">
        <v>33</v>
      </c>
      <c r="E39" s="18" t="s">
        <v>37</v>
      </c>
      <c r="F39" s="18">
        <v>60</v>
      </c>
      <c r="G39" s="21">
        <v>1.55</v>
      </c>
      <c r="H39" s="39">
        <f t="shared" si="1"/>
        <v>24.973985431841829</v>
      </c>
      <c r="I39" s="21" t="s">
        <v>961</v>
      </c>
      <c r="J39" s="18">
        <v>0</v>
      </c>
      <c r="K39" s="18">
        <v>0</v>
      </c>
      <c r="L39" s="18">
        <v>0</v>
      </c>
      <c r="M39" s="18">
        <v>3</v>
      </c>
      <c r="N39" s="18" t="s">
        <v>949</v>
      </c>
      <c r="O39" s="18">
        <v>2300</v>
      </c>
      <c r="P39" s="18" t="s">
        <v>42</v>
      </c>
      <c r="Q39" s="18" t="s">
        <v>644</v>
      </c>
      <c r="R39" s="18">
        <v>2000</v>
      </c>
      <c r="S39" s="18" t="s">
        <v>964</v>
      </c>
      <c r="T39" s="16">
        <v>181.12200000000001</v>
      </c>
      <c r="U39" s="16">
        <v>181.149</v>
      </c>
      <c r="V39" s="16">
        <v>0.625</v>
      </c>
      <c r="W39" s="16">
        <v>179.49799999999999</v>
      </c>
      <c r="X39" s="16">
        <v>182.512</v>
      </c>
      <c r="Y39" s="16">
        <v>0.246</v>
      </c>
      <c r="Z39" s="35">
        <v>1.3587999999999999E-5</v>
      </c>
      <c r="AA39" s="16">
        <v>0.35499999999999998</v>
      </c>
      <c r="AB39" s="16">
        <v>0.28699999999999998</v>
      </c>
      <c r="AC39" s="16">
        <v>1.0649999999999999</v>
      </c>
      <c r="AD39" s="16">
        <v>7.58</v>
      </c>
      <c r="AE39" s="16">
        <v>0.73399999999999999</v>
      </c>
      <c r="AF39" s="16">
        <v>4.4029999999999996</v>
      </c>
      <c r="AG39" s="16">
        <v>3.887</v>
      </c>
      <c r="AH39" s="16">
        <v>5.484</v>
      </c>
      <c r="AI39" s="16">
        <v>13.208</v>
      </c>
      <c r="AJ39" s="17">
        <v>0.96126400000000001</v>
      </c>
      <c r="AK39" s="17">
        <v>4.2965000000000003E-2</v>
      </c>
      <c r="AL39" s="16">
        <v>15.391999999999999</v>
      </c>
    </row>
    <row r="40" spans="1:38" ht="15.95" customHeight="1" x14ac:dyDescent="0.25">
      <c r="A40" s="18" t="s">
        <v>156</v>
      </c>
      <c r="B40" s="19">
        <v>41788</v>
      </c>
      <c r="C40" s="19" t="s">
        <v>33</v>
      </c>
      <c r="D40" s="18">
        <v>37</v>
      </c>
      <c r="E40" s="18" t="s">
        <v>37</v>
      </c>
      <c r="F40" s="18">
        <v>69</v>
      </c>
      <c r="G40" s="21">
        <v>1.6</v>
      </c>
      <c r="H40" s="39">
        <f t="shared" si="1"/>
        <v>26.953124999999996</v>
      </c>
      <c r="I40" s="21" t="s">
        <v>961</v>
      </c>
      <c r="J40" s="18">
        <v>0</v>
      </c>
      <c r="K40" s="18">
        <v>1</v>
      </c>
      <c r="L40" s="18">
        <v>0</v>
      </c>
      <c r="M40" s="18">
        <v>4</v>
      </c>
      <c r="N40" s="18" t="s">
        <v>950</v>
      </c>
      <c r="O40" s="18">
        <v>2300</v>
      </c>
      <c r="P40" s="18" t="s">
        <v>42</v>
      </c>
      <c r="Q40" s="18" t="s">
        <v>644</v>
      </c>
      <c r="R40" s="18">
        <v>2000</v>
      </c>
      <c r="S40" s="18" t="s">
        <v>964</v>
      </c>
      <c r="T40" s="16">
        <v>207.50800000000001</v>
      </c>
      <c r="U40" s="16">
        <v>207.28899999999999</v>
      </c>
      <c r="V40" s="16">
        <v>1.6819999999999999</v>
      </c>
      <c r="W40" s="16">
        <v>203.88399999999999</v>
      </c>
      <c r="X40" s="16">
        <v>211.52799999999999</v>
      </c>
      <c r="Y40" s="16">
        <v>0.76600000000000001</v>
      </c>
      <c r="Z40" s="35">
        <v>3.6986999999999997E-5</v>
      </c>
      <c r="AA40" s="16">
        <v>4.2999999999999997E-2</v>
      </c>
      <c r="AB40" s="16">
        <v>5.7000000000000002E-2</v>
      </c>
      <c r="AC40" s="16">
        <v>0.129</v>
      </c>
      <c r="AD40" s="16">
        <v>1.704</v>
      </c>
      <c r="AE40" s="16">
        <v>0.158</v>
      </c>
      <c r="AF40" s="16">
        <v>0.60699999999999998</v>
      </c>
      <c r="AG40" s="16">
        <v>0.91999999999999904</v>
      </c>
      <c r="AH40" s="16">
        <v>2.1949999999999998</v>
      </c>
      <c r="AI40" s="16">
        <v>1.821</v>
      </c>
      <c r="AJ40" s="17">
        <v>0.99646000000000001</v>
      </c>
      <c r="AK40" s="17">
        <v>3.5660000000000002E-3</v>
      </c>
      <c r="AL40" s="16">
        <v>26.242999999999999</v>
      </c>
    </row>
    <row r="41" spans="1:38" ht="15.95" customHeight="1" x14ac:dyDescent="0.25">
      <c r="A41" s="18" t="s">
        <v>194</v>
      </c>
      <c r="B41" s="19">
        <v>42019</v>
      </c>
      <c r="C41" s="18" t="s">
        <v>33</v>
      </c>
      <c r="D41" s="18">
        <v>54</v>
      </c>
      <c r="E41" s="18" t="s">
        <v>37</v>
      </c>
      <c r="F41" s="18">
        <v>70</v>
      </c>
      <c r="G41" s="21">
        <v>1.5</v>
      </c>
      <c r="H41" s="39">
        <f t="shared" si="1"/>
        <v>31.111111111111111</v>
      </c>
      <c r="I41" s="21" t="s">
        <v>960</v>
      </c>
      <c r="J41" s="18">
        <v>0</v>
      </c>
      <c r="K41" s="18">
        <v>0</v>
      </c>
      <c r="L41" s="18">
        <v>0</v>
      </c>
      <c r="M41" s="18">
        <v>3</v>
      </c>
      <c r="N41" s="18" t="s">
        <v>949</v>
      </c>
      <c r="O41" s="18">
        <v>2300</v>
      </c>
      <c r="P41" s="18" t="s">
        <v>42</v>
      </c>
      <c r="Q41" s="18" t="s">
        <v>644</v>
      </c>
      <c r="R41" s="18">
        <v>2000</v>
      </c>
      <c r="S41" s="18" t="s">
        <v>964</v>
      </c>
      <c r="T41" s="16">
        <v>155.113</v>
      </c>
      <c r="U41" s="16">
        <v>155.30500000000001</v>
      </c>
      <c r="V41" s="16">
        <v>1.948</v>
      </c>
      <c r="W41" s="16">
        <v>150.62700000000001</v>
      </c>
      <c r="X41" s="16">
        <v>159.85900000000001</v>
      </c>
      <c r="Y41" s="16">
        <v>0.57399999999999995</v>
      </c>
      <c r="Z41" s="35">
        <v>3.6962999999999998E-5</v>
      </c>
      <c r="AA41" s="16">
        <v>0.16500000000000001</v>
      </c>
      <c r="AB41" s="16">
        <v>0.17499999999999999</v>
      </c>
      <c r="AC41" s="16">
        <v>0.495</v>
      </c>
      <c r="AD41" s="16">
        <v>11.548</v>
      </c>
      <c r="AE41" s="16">
        <v>1.034</v>
      </c>
      <c r="AF41" s="16">
        <v>6.5869999999999997</v>
      </c>
      <c r="AG41" s="16">
        <v>7.2519999999999998</v>
      </c>
      <c r="AH41" s="16">
        <v>8.2379999999999995</v>
      </c>
      <c r="AI41" s="16">
        <v>19.760000000000002</v>
      </c>
      <c r="AJ41" s="17">
        <v>0.88339199999999996</v>
      </c>
      <c r="AK41" s="17">
        <v>0.14215</v>
      </c>
      <c r="AL41" s="16">
        <v>9.5820000000000007</v>
      </c>
    </row>
    <row r="42" spans="1:38" ht="15.95" customHeight="1" x14ac:dyDescent="0.25">
      <c r="A42" s="18" t="s">
        <v>205</v>
      </c>
      <c r="B42" s="19">
        <v>42103</v>
      </c>
      <c r="C42" s="18" t="s">
        <v>33</v>
      </c>
      <c r="D42" s="18">
        <v>76</v>
      </c>
      <c r="E42" s="18" t="s">
        <v>37</v>
      </c>
      <c r="F42" s="18">
        <v>73</v>
      </c>
      <c r="G42" s="21">
        <v>1.6</v>
      </c>
      <c r="H42" s="39">
        <f t="shared" si="1"/>
        <v>28.515624999999993</v>
      </c>
      <c r="I42" s="21" t="s">
        <v>961</v>
      </c>
      <c r="J42" s="18">
        <v>1</v>
      </c>
      <c r="K42" s="18">
        <v>0</v>
      </c>
      <c r="L42" s="18">
        <v>0</v>
      </c>
      <c r="M42" s="18">
        <v>5</v>
      </c>
      <c r="N42" s="18" t="s">
        <v>951</v>
      </c>
      <c r="O42" s="18">
        <v>2300</v>
      </c>
      <c r="P42" s="18" t="s">
        <v>42</v>
      </c>
      <c r="Q42" s="18" t="s">
        <v>644</v>
      </c>
      <c r="R42" s="18">
        <v>2000</v>
      </c>
      <c r="S42" s="18" t="s">
        <v>964</v>
      </c>
      <c r="T42" s="16">
        <v>189.32</v>
      </c>
      <c r="U42" s="16">
        <v>189.001</v>
      </c>
      <c r="V42" s="16">
        <v>1.2669999999999999</v>
      </c>
      <c r="W42" s="16">
        <v>185.93299999999999</v>
      </c>
      <c r="X42" s="16">
        <v>191.10300000000001</v>
      </c>
      <c r="Y42" s="16">
        <v>0.92600000000000005</v>
      </c>
      <c r="Z42" s="35">
        <v>4.8909999999999998E-5</v>
      </c>
      <c r="AA42" s="18">
        <v>0.21299999999999999</v>
      </c>
      <c r="AB42" s="18">
        <v>0.25900000000000001</v>
      </c>
      <c r="AC42" s="18">
        <v>0.64</v>
      </c>
      <c r="AD42" s="18">
        <v>5.2439999999999998</v>
      </c>
      <c r="AE42" s="18">
        <v>0.47799999999999998</v>
      </c>
      <c r="AF42" s="18">
        <v>2.3109999999999999</v>
      </c>
      <c r="AG42" s="18">
        <v>3.1320000000000001</v>
      </c>
      <c r="AH42" s="18">
        <v>5.5759999999999996</v>
      </c>
      <c r="AI42" s="18">
        <v>6.9320000000000004</v>
      </c>
      <c r="AJ42" s="18">
        <v>0.96796800000000005</v>
      </c>
      <c r="AK42" s="18">
        <v>3.5285999999999998E-2</v>
      </c>
      <c r="AL42" s="16">
        <v>16.751000000000001</v>
      </c>
    </row>
    <row r="43" spans="1:38" ht="15.95" customHeight="1" x14ac:dyDescent="0.25">
      <c r="A43" s="18" t="s">
        <v>214</v>
      </c>
      <c r="B43" s="19">
        <v>41683</v>
      </c>
      <c r="C43" s="18" t="s">
        <v>33</v>
      </c>
      <c r="D43" s="18">
        <v>58</v>
      </c>
      <c r="E43" s="18" t="s">
        <v>37</v>
      </c>
      <c r="F43" s="18">
        <v>54</v>
      </c>
      <c r="G43" s="21">
        <v>1.52</v>
      </c>
      <c r="H43" s="39">
        <f t="shared" si="1"/>
        <v>23.372576177285318</v>
      </c>
      <c r="I43" s="21" t="s">
        <v>959</v>
      </c>
      <c r="J43" s="18">
        <v>0</v>
      </c>
      <c r="K43" s="18">
        <v>1</v>
      </c>
      <c r="L43" s="18">
        <v>0</v>
      </c>
      <c r="M43" s="18">
        <v>3</v>
      </c>
      <c r="N43" s="18" t="s">
        <v>949</v>
      </c>
      <c r="O43" s="18">
        <v>2300</v>
      </c>
      <c r="P43" s="18" t="s">
        <v>42</v>
      </c>
      <c r="Q43" s="18" t="s">
        <v>644</v>
      </c>
      <c r="R43" s="18">
        <v>2000</v>
      </c>
      <c r="S43" s="18" t="s">
        <v>964</v>
      </c>
      <c r="T43" s="16">
        <v>159.33600000000001</v>
      </c>
      <c r="U43" s="16">
        <v>158.66</v>
      </c>
      <c r="V43" s="16">
        <v>2.1949999999999998</v>
      </c>
      <c r="W43" s="16">
        <v>151.75399999999999</v>
      </c>
      <c r="X43" s="16">
        <v>161.19499999999999</v>
      </c>
      <c r="Y43" s="16">
        <v>0.33700000000000002</v>
      </c>
      <c r="Z43" s="35">
        <v>2.12E-5</v>
      </c>
      <c r="AA43" s="16">
        <v>0.254</v>
      </c>
      <c r="AB43" s="16">
        <v>0.25</v>
      </c>
      <c r="AC43" s="16">
        <v>0.76100000000000001</v>
      </c>
      <c r="AD43" s="16">
        <v>9.9719999999999995</v>
      </c>
      <c r="AE43" s="16">
        <v>1.0089999999999999</v>
      </c>
      <c r="AF43" s="16">
        <v>5.3719999999999999</v>
      </c>
      <c r="AG43" s="16">
        <v>4.9909999999999997</v>
      </c>
      <c r="AH43" s="16">
        <v>8.5619999999999994</v>
      </c>
      <c r="AI43" s="16">
        <v>16.114999999999998</v>
      </c>
      <c r="AJ43" s="17">
        <v>0.96141699999999997</v>
      </c>
      <c r="AK43" s="17">
        <v>4.1140999999999997E-2</v>
      </c>
      <c r="AL43" s="16">
        <v>15.227</v>
      </c>
    </row>
    <row r="44" spans="1:38" ht="15.95" customHeight="1" x14ac:dyDescent="0.25">
      <c r="A44" s="18" t="s">
        <v>216</v>
      </c>
      <c r="B44" s="19">
        <v>42117</v>
      </c>
      <c r="C44" s="18" t="s">
        <v>33</v>
      </c>
      <c r="D44" s="18">
        <v>49</v>
      </c>
      <c r="E44" s="18" t="s">
        <v>37</v>
      </c>
      <c r="F44" s="18">
        <v>72</v>
      </c>
      <c r="G44" s="18">
        <v>1.49</v>
      </c>
      <c r="H44" s="39">
        <f t="shared" si="1"/>
        <v>32.430971577856852</v>
      </c>
      <c r="I44" s="21" t="s">
        <v>960</v>
      </c>
      <c r="J44" s="18">
        <v>0</v>
      </c>
      <c r="K44" s="18">
        <v>0</v>
      </c>
      <c r="L44" s="18">
        <v>1</v>
      </c>
      <c r="M44" s="18">
        <v>4</v>
      </c>
      <c r="N44" s="18" t="s">
        <v>950</v>
      </c>
      <c r="O44" s="18">
        <v>2300</v>
      </c>
      <c r="P44" s="18" t="s">
        <v>42</v>
      </c>
      <c r="Q44" s="18" t="s">
        <v>644</v>
      </c>
      <c r="R44" s="18">
        <v>2000</v>
      </c>
      <c r="S44" s="18" t="s">
        <v>964</v>
      </c>
      <c r="T44" s="16">
        <v>195.58600000000001</v>
      </c>
      <c r="U44" s="16">
        <v>195.62100000000001</v>
      </c>
      <c r="V44" s="16">
        <v>4.0090000000000003</v>
      </c>
      <c r="W44" s="16">
        <v>188.874</v>
      </c>
      <c r="X44" s="16">
        <v>202.17</v>
      </c>
      <c r="Y44" s="16">
        <v>0.48799999999999999</v>
      </c>
      <c r="Z44" s="35">
        <v>2.4961999999999999E-5</v>
      </c>
      <c r="AA44" s="16">
        <v>0.64200000000000002</v>
      </c>
      <c r="AB44" s="16">
        <v>0.81599999999999895</v>
      </c>
      <c r="AC44" s="16">
        <v>1.925</v>
      </c>
      <c r="AD44" s="16">
        <v>13.202999999999999</v>
      </c>
      <c r="AE44" s="16">
        <v>1.1859999999999999</v>
      </c>
      <c r="AF44" s="16">
        <v>6.8769999999999998</v>
      </c>
      <c r="AG44" s="16">
        <v>8.4130000000000003</v>
      </c>
      <c r="AH44" s="16">
        <v>9.3330000000000002</v>
      </c>
      <c r="AI44" s="16">
        <v>20.631</v>
      </c>
      <c r="AJ44" s="17">
        <v>0.84586700000000004</v>
      </c>
      <c r="AK44" s="17">
        <v>0.18506800000000001</v>
      </c>
      <c r="AL44" s="16">
        <v>7.5519999999999996</v>
      </c>
    </row>
    <row r="45" spans="1:38" ht="15.95" customHeight="1" x14ac:dyDescent="0.25">
      <c r="A45" s="18" t="s">
        <v>226</v>
      </c>
      <c r="B45" s="19">
        <v>42110</v>
      </c>
      <c r="C45" s="18" t="s">
        <v>33</v>
      </c>
      <c r="D45" s="18">
        <v>56</v>
      </c>
      <c r="E45" s="18" t="s">
        <v>37</v>
      </c>
      <c r="F45" s="18">
        <v>73</v>
      </c>
      <c r="G45" s="18">
        <v>1.65</v>
      </c>
      <c r="H45" s="39">
        <f t="shared" si="1"/>
        <v>26.813590449954088</v>
      </c>
      <c r="I45" s="21" t="s">
        <v>961</v>
      </c>
      <c r="J45" s="18">
        <v>0</v>
      </c>
      <c r="K45" s="18">
        <v>0</v>
      </c>
      <c r="L45" s="18">
        <v>0</v>
      </c>
      <c r="M45" s="18">
        <v>4</v>
      </c>
      <c r="N45" s="18" t="s">
        <v>950</v>
      </c>
      <c r="O45" s="18">
        <v>2300</v>
      </c>
      <c r="P45" s="18" t="s">
        <v>42</v>
      </c>
      <c r="Q45" s="18" t="s">
        <v>644</v>
      </c>
      <c r="R45" s="18">
        <v>2000</v>
      </c>
      <c r="S45" s="18" t="s">
        <v>964</v>
      </c>
      <c r="T45" s="16">
        <v>153.11699999999999</v>
      </c>
      <c r="U45" s="16">
        <v>153.25200000000001</v>
      </c>
      <c r="V45" s="16">
        <v>1.5760000000000001</v>
      </c>
      <c r="W45" s="16">
        <v>149.66200000000001</v>
      </c>
      <c r="X45" s="16">
        <v>157.114</v>
      </c>
      <c r="Y45" s="16">
        <v>0.43</v>
      </c>
      <c r="Z45" s="35">
        <v>2.8079999999999999E-5</v>
      </c>
      <c r="AA45" s="16">
        <v>0.221</v>
      </c>
      <c r="AB45" s="16">
        <v>0.30599999999999999</v>
      </c>
      <c r="AC45" s="16">
        <v>0.66400000000000003</v>
      </c>
      <c r="AD45" s="16">
        <v>9.9760000000000009</v>
      </c>
      <c r="AE45" s="16">
        <v>0.874</v>
      </c>
      <c r="AF45" s="16">
        <v>5.0510000000000002</v>
      </c>
      <c r="AG45" s="16">
        <v>6.6079999999999997</v>
      </c>
      <c r="AH45" s="16">
        <v>8.718</v>
      </c>
      <c r="AI45" s="16">
        <v>15.153</v>
      </c>
      <c r="AJ45" s="17">
        <v>0.93643299999999996</v>
      </c>
      <c r="AK45" s="17">
        <v>7.1344000000000005E-2</v>
      </c>
      <c r="AL45" s="16">
        <v>12.926</v>
      </c>
    </row>
    <row r="46" spans="1:38" ht="15.95" customHeight="1" x14ac:dyDescent="0.25">
      <c r="A46" s="18" t="s">
        <v>239</v>
      </c>
      <c r="B46" s="19">
        <v>41725</v>
      </c>
      <c r="C46" s="18" t="s">
        <v>33</v>
      </c>
      <c r="D46" s="18">
        <v>60</v>
      </c>
      <c r="E46" s="18" t="s">
        <v>37</v>
      </c>
      <c r="F46" s="18">
        <v>64</v>
      </c>
      <c r="G46" s="21">
        <v>1.58</v>
      </c>
      <c r="H46" s="39">
        <f t="shared" si="1"/>
        <v>25.63691716071142</v>
      </c>
      <c r="I46" s="21" t="s">
        <v>961</v>
      </c>
      <c r="J46" s="18">
        <v>0</v>
      </c>
      <c r="K46" s="18">
        <v>0</v>
      </c>
      <c r="L46" s="18">
        <v>0</v>
      </c>
      <c r="M46" s="18">
        <v>5</v>
      </c>
      <c r="N46" s="18" t="s">
        <v>951</v>
      </c>
      <c r="O46" s="18">
        <v>2300</v>
      </c>
      <c r="P46" s="18" t="s">
        <v>42</v>
      </c>
      <c r="Q46" s="18" t="s">
        <v>644</v>
      </c>
      <c r="R46" s="18">
        <v>2000</v>
      </c>
      <c r="S46" s="18" t="s">
        <v>964</v>
      </c>
      <c r="T46" s="16">
        <v>191.01599999999999</v>
      </c>
      <c r="U46" s="16">
        <v>190.625</v>
      </c>
      <c r="V46" s="16">
        <v>1.2789999999999999</v>
      </c>
      <c r="W46" s="16">
        <v>186.81100000000001</v>
      </c>
      <c r="X46" s="16">
        <v>192.86799999999999</v>
      </c>
      <c r="Y46" s="16">
        <v>0.216</v>
      </c>
      <c r="Z46" s="35">
        <v>1.1328000000000001E-5</v>
      </c>
      <c r="AA46" s="16">
        <v>0.375</v>
      </c>
      <c r="AB46" s="16">
        <v>0.46100000000000002</v>
      </c>
      <c r="AC46" s="16">
        <v>1.1240000000000001</v>
      </c>
      <c r="AD46" s="16">
        <v>6.4420000000000002</v>
      </c>
      <c r="AE46" s="16">
        <v>0.55900000000000005</v>
      </c>
      <c r="AF46" s="16">
        <v>2.9430000000000001</v>
      </c>
      <c r="AG46" s="16">
        <v>4.6790000000000003</v>
      </c>
      <c r="AH46" s="16">
        <v>4.726</v>
      </c>
      <c r="AI46" s="16">
        <v>8.83</v>
      </c>
      <c r="AJ46" s="17">
        <v>0.939218</v>
      </c>
      <c r="AK46" s="17">
        <v>6.6161999999999999E-2</v>
      </c>
      <c r="AL46" s="16">
        <v>12.462</v>
      </c>
    </row>
    <row r="47" spans="1:38" ht="15.95" customHeight="1" x14ac:dyDescent="0.25">
      <c r="A47" s="18" t="s">
        <v>252</v>
      </c>
      <c r="B47" s="19">
        <v>41620</v>
      </c>
      <c r="C47" s="18" t="s">
        <v>33</v>
      </c>
      <c r="D47" s="18">
        <v>59</v>
      </c>
      <c r="E47" s="18" t="s">
        <v>37</v>
      </c>
      <c r="F47" s="18">
        <v>85</v>
      </c>
      <c r="G47" s="21">
        <v>1.6</v>
      </c>
      <c r="H47" s="39">
        <f t="shared" si="1"/>
        <v>33.203124999999993</v>
      </c>
      <c r="I47" s="21" t="s">
        <v>960</v>
      </c>
      <c r="J47" s="18">
        <v>0</v>
      </c>
      <c r="K47" s="18">
        <v>0</v>
      </c>
      <c r="L47" s="18">
        <v>0</v>
      </c>
      <c r="M47" s="18">
        <v>5</v>
      </c>
      <c r="N47" s="18" t="s">
        <v>951</v>
      </c>
      <c r="O47" s="18">
        <v>2300</v>
      </c>
      <c r="P47" s="18" t="s">
        <v>42</v>
      </c>
      <c r="Q47" s="18" t="s">
        <v>644</v>
      </c>
      <c r="R47" s="18">
        <v>2000</v>
      </c>
      <c r="S47" s="18" t="s">
        <v>964</v>
      </c>
      <c r="T47" s="16">
        <v>177.36699999999999</v>
      </c>
      <c r="U47" s="16">
        <v>178.23400000000001</v>
      </c>
      <c r="V47" s="16">
        <v>2.0089999999999999</v>
      </c>
      <c r="W47" s="16">
        <v>175.727</v>
      </c>
      <c r="X47" s="16">
        <v>184.35900000000001</v>
      </c>
      <c r="Y47" s="16">
        <v>0.34899999999999998</v>
      </c>
      <c r="Z47" s="35">
        <v>1.9587000000000001E-5</v>
      </c>
      <c r="AA47" s="16">
        <v>0.125</v>
      </c>
      <c r="AB47" s="16">
        <v>0.16500000000000001</v>
      </c>
      <c r="AC47" s="16">
        <v>0.375</v>
      </c>
      <c r="AD47" s="16">
        <v>5.6619999999999999</v>
      </c>
      <c r="AE47" s="16">
        <v>0.48499999999999999</v>
      </c>
      <c r="AF47" s="16">
        <v>2.5539999999999998</v>
      </c>
      <c r="AG47" s="16">
        <v>3.4129999999999998</v>
      </c>
      <c r="AH47" s="16">
        <v>6.4370000000000003</v>
      </c>
      <c r="AI47" s="16">
        <v>7.6619999999999999</v>
      </c>
      <c r="AJ47" s="17">
        <v>0.97485900000000003</v>
      </c>
      <c r="AK47" s="17">
        <v>2.6433999999999999E-2</v>
      </c>
      <c r="AL47" s="16">
        <v>17.102</v>
      </c>
    </row>
    <row r="48" spans="1:38" ht="15.95" customHeight="1" x14ac:dyDescent="0.25">
      <c r="A48" s="22" t="s">
        <v>254</v>
      </c>
      <c r="B48" s="23">
        <v>41765</v>
      </c>
      <c r="C48" s="23" t="s">
        <v>33</v>
      </c>
      <c r="D48" s="22">
        <v>73</v>
      </c>
      <c r="E48" s="22" t="s">
        <v>37</v>
      </c>
      <c r="F48" s="24">
        <v>62</v>
      </c>
      <c r="G48" s="25">
        <v>1.49</v>
      </c>
      <c r="H48" s="39">
        <f t="shared" si="1"/>
        <v>27.92666996982118</v>
      </c>
      <c r="I48" s="21" t="s">
        <v>961</v>
      </c>
      <c r="J48" s="22">
        <v>1</v>
      </c>
      <c r="K48" s="24">
        <v>0</v>
      </c>
      <c r="L48" s="24">
        <v>0</v>
      </c>
      <c r="M48" s="22">
        <v>5</v>
      </c>
      <c r="N48" s="22" t="s">
        <v>951</v>
      </c>
      <c r="O48" s="18">
        <v>2300</v>
      </c>
      <c r="P48" s="18" t="s">
        <v>42</v>
      </c>
      <c r="Q48" s="18" t="s">
        <v>644</v>
      </c>
      <c r="R48" s="18">
        <v>2000</v>
      </c>
      <c r="S48" s="18" t="s">
        <v>964</v>
      </c>
      <c r="T48" s="16">
        <v>206.76</v>
      </c>
      <c r="U48" s="16">
        <v>207.09299999999999</v>
      </c>
      <c r="V48" s="16">
        <v>1.5509999999999999</v>
      </c>
      <c r="W48" s="16">
        <v>204.30699999999999</v>
      </c>
      <c r="X48" s="16">
        <v>210.613</v>
      </c>
      <c r="Y48" s="16">
        <v>0.26500000000000001</v>
      </c>
      <c r="Z48" s="35">
        <v>1.2792000000000001E-5</v>
      </c>
      <c r="AA48" s="16">
        <v>0.14699999999999999</v>
      </c>
      <c r="AB48" s="16">
        <v>0.16200000000000001</v>
      </c>
      <c r="AC48" s="16">
        <v>0.441</v>
      </c>
      <c r="AD48" s="16">
        <v>3.2120000000000002</v>
      </c>
      <c r="AE48" s="16">
        <v>0.28199999999999997</v>
      </c>
      <c r="AF48" s="16">
        <v>1.44</v>
      </c>
      <c r="AG48" s="16">
        <v>2.073</v>
      </c>
      <c r="AH48" s="16">
        <v>3.4540000000000002</v>
      </c>
      <c r="AI48" s="16">
        <v>4.319</v>
      </c>
      <c r="AJ48" s="17">
        <v>0.98673900000000003</v>
      </c>
      <c r="AK48" s="17">
        <v>1.3546000000000001E-2</v>
      </c>
      <c r="AL48" s="16">
        <v>19.640999999999998</v>
      </c>
    </row>
    <row r="49" spans="1:38" ht="15.95" customHeight="1" x14ac:dyDescent="0.25">
      <c r="A49" s="18" t="s">
        <v>260</v>
      </c>
      <c r="B49" s="19">
        <v>42019</v>
      </c>
      <c r="C49" s="18" t="s">
        <v>33</v>
      </c>
      <c r="D49" s="18">
        <v>36</v>
      </c>
      <c r="E49" s="18" t="s">
        <v>37</v>
      </c>
      <c r="F49" s="18">
        <v>54</v>
      </c>
      <c r="G49" s="21">
        <v>1.68</v>
      </c>
      <c r="H49" s="39">
        <f t="shared" si="1"/>
        <v>19.132653061224492</v>
      </c>
      <c r="I49" s="21" t="s">
        <v>959</v>
      </c>
      <c r="J49" s="18">
        <v>0</v>
      </c>
      <c r="K49" s="18">
        <v>0</v>
      </c>
      <c r="L49" s="18">
        <v>0</v>
      </c>
      <c r="M49" s="18">
        <v>5</v>
      </c>
      <c r="N49" s="18" t="s">
        <v>951</v>
      </c>
      <c r="O49" s="18">
        <v>2300</v>
      </c>
      <c r="P49" s="18" t="s">
        <v>42</v>
      </c>
      <c r="Q49" s="18" t="s">
        <v>644</v>
      </c>
      <c r="R49" s="18">
        <v>2000</v>
      </c>
      <c r="S49" s="18" t="s">
        <v>964</v>
      </c>
      <c r="T49" s="16">
        <v>190.316</v>
      </c>
      <c r="U49" s="16">
        <v>190.15100000000001</v>
      </c>
      <c r="V49" s="16">
        <v>1.32</v>
      </c>
      <c r="W49" s="16">
        <v>187.142</v>
      </c>
      <c r="X49" s="16">
        <v>192.93700000000001</v>
      </c>
      <c r="Y49" s="16">
        <v>0.17199999999999999</v>
      </c>
      <c r="Z49" s="35">
        <v>9.0589999999999992E-6</v>
      </c>
      <c r="AA49" s="16">
        <v>0.19700000000000001</v>
      </c>
      <c r="AB49" s="16">
        <v>0.21199999999999999</v>
      </c>
      <c r="AC49" s="16">
        <v>0.59199999999999997</v>
      </c>
      <c r="AD49" s="16">
        <v>8.56</v>
      </c>
      <c r="AE49" s="16">
        <v>0.73399999999999999</v>
      </c>
      <c r="AF49" s="16">
        <v>3.7829999999999999</v>
      </c>
      <c r="AG49" s="16">
        <v>4.7309999999999999</v>
      </c>
      <c r="AH49" s="16">
        <v>7.9569999999999999</v>
      </c>
      <c r="AI49" s="16">
        <v>11.348000000000001</v>
      </c>
      <c r="AJ49" s="17">
        <v>0.98579099999999997</v>
      </c>
      <c r="AK49" s="17">
        <v>1.4458E-2</v>
      </c>
      <c r="AL49" s="16">
        <v>18.760999999999999</v>
      </c>
    </row>
    <row r="50" spans="1:38" ht="15.95" customHeight="1" x14ac:dyDescent="0.25">
      <c r="A50" s="18" t="s">
        <v>261</v>
      </c>
      <c r="B50" s="19">
        <v>42082</v>
      </c>
      <c r="C50" s="18" t="s">
        <v>33</v>
      </c>
      <c r="D50" s="18">
        <v>19</v>
      </c>
      <c r="E50" s="18" t="s">
        <v>37</v>
      </c>
      <c r="F50" s="18">
        <v>68</v>
      </c>
      <c r="G50" s="21">
        <v>1.7</v>
      </c>
      <c r="H50" s="39">
        <f t="shared" si="1"/>
        <v>23.529411764705884</v>
      </c>
      <c r="I50" s="21" t="s">
        <v>959</v>
      </c>
      <c r="J50" s="18">
        <v>0</v>
      </c>
      <c r="K50" s="18">
        <v>0</v>
      </c>
      <c r="L50" s="18">
        <v>1</v>
      </c>
      <c r="M50" s="18">
        <v>3</v>
      </c>
      <c r="N50" s="18" t="s">
        <v>954</v>
      </c>
      <c r="O50" s="18">
        <v>2300</v>
      </c>
      <c r="P50" s="18" t="s">
        <v>42</v>
      </c>
      <c r="Q50" s="18" t="s">
        <v>644</v>
      </c>
      <c r="R50" s="18">
        <v>2000</v>
      </c>
      <c r="S50" s="18" t="s">
        <v>964</v>
      </c>
      <c r="T50" s="16">
        <v>204.22399999999999</v>
      </c>
      <c r="U50" s="16">
        <v>204.16499999999999</v>
      </c>
      <c r="V50" s="16">
        <v>1.222</v>
      </c>
      <c r="W50" s="16">
        <v>201.57400000000001</v>
      </c>
      <c r="X50" s="16">
        <v>206.58199999999999</v>
      </c>
      <c r="Y50" s="16">
        <v>1.256</v>
      </c>
      <c r="Z50" s="35">
        <v>6.1513999999999994E-5</v>
      </c>
      <c r="AA50" s="16">
        <v>0.19</v>
      </c>
      <c r="AB50" s="16">
        <v>0.218</v>
      </c>
      <c r="AC50" s="16">
        <v>0.56899999999999995</v>
      </c>
      <c r="AD50" s="16">
        <v>19.719000000000001</v>
      </c>
      <c r="AE50" s="16">
        <v>1.6120000000000001</v>
      </c>
      <c r="AF50" s="16">
        <v>10.666</v>
      </c>
      <c r="AG50" s="16">
        <v>12.147</v>
      </c>
      <c r="AH50" s="16">
        <v>16.018999999999998</v>
      </c>
      <c r="AI50" s="16">
        <v>31.998000000000001</v>
      </c>
      <c r="AJ50" s="17">
        <v>0.92217899999999997</v>
      </c>
      <c r="AK50" s="17">
        <v>8.5681999999999994E-2</v>
      </c>
      <c r="AL50" s="16">
        <v>11.071</v>
      </c>
    </row>
    <row r="51" spans="1:38" ht="15.95" customHeight="1" x14ac:dyDescent="0.25">
      <c r="A51" s="18" t="s">
        <v>268</v>
      </c>
      <c r="B51" s="19">
        <v>41823</v>
      </c>
      <c r="C51" s="18" t="s">
        <v>33</v>
      </c>
      <c r="D51" s="18">
        <v>67</v>
      </c>
      <c r="E51" s="18" t="s">
        <v>37</v>
      </c>
      <c r="F51" s="18">
        <v>67</v>
      </c>
      <c r="G51" s="21">
        <v>1.53</v>
      </c>
      <c r="H51" s="39">
        <f t="shared" si="1"/>
        <v>28.621470374642232</v>
      </c>
      <c r="I51" s="21" t="s">
        <v>961</v>
      </c>
      <c r="J51" s="18">
        <v>1</v>
      </c>
      <c r="K51" s="18">
        <v>0</v>
      </c>
      <c r="L51" s="18">
        <v>0</v>
      </c>
      <c r="M51" s="18">
        <v>5</v>
      </c>
      <c r="N51" s="18" t="s">
        <v>951</v>
      </c>
      <c r="O51" s="18">
        <v>2300</v>
      </c>
      <c r="P51" s="18" t="s">
        <v>42</v>
      </c>
      <c r="Q51" s="18" t="s">
        <v>644</v>
      </c>
      <c r="R51" s="18">
        <v>2000</v>
      </c>
      <c r="S51" s="18" t="s">
        <v>964</v>
      </c>
      <c r="T51" s="16">
        <v>241.95099999999999</v>
      </c>
      <c r="U51" s="16">
        <v>241.20400000000001</v>
      </c>
      <c r="V51" s="16">
        <v>4.1230000000000002</v>
      </c>
      <c r="W51" s="16">
        <v>234.822</v>
      </c>
      <c r="X51" s="16">
        <v>250.57300000000001</v>
      </c>
      <c r="Y51" s="16">
        <v>0.56000000000000005</v>
      </c>
      <c r="Z51" s="35">
        <v>2.3244E-5</v>
      </c>
      <c r="AA51" s="16">
        <v>0.23200000000000001</v>
      </c>
      <c r="AB51" s="16">
        <v>0.223</v>
      </c>
      <c r="AC51" s="16">
        <v>0.69699999999999995</v>
      </c>
      <c r="AD51" s="16">
        <v>5.2359999999999998</v>
      </c>
      <c r="AE51" s="16">
        <v>0.46300000000000002</v>
      </c>
      <c r="AF51" s="16">
        <v>2.839</v>
      </c>
      <c r="AG51" s="16">
        <v>3.1019999999999999</v>
      </c>
      <c r="AH51" s="16">
        <v>4.1959999999999997</v>
      </c>
      <c r="AI51" s="16">
        <v>8.5180000000000007</v>
      </c>
      <c r="AJ51" s="17">
        <v>0.97580900000000004</v>
      </c>
      <c r="AK51" s="17">
        <v>2.4875000000000001E-2</v>
      </c>
      <c r="AL51" s="16">
        <v>16.32</v>
      </c>
    </row>
    <row r="52" spans="1:38" ht="15.95" customHeight="1" x14ac:dyDescent="0.25">
      <c r="A52" s="18" t="s">
        <v>272</v>
      </c>
      <c r="B52" s="19">
        <v>41667</v>
      </c>
      <c r="C52" s="18" t="s">
        <v>273</v>
      </c>
      <c r="D52" s="18">
        <v>62</v>
      </c>
      <c r="E52" s="18" t="s">
        <v>37</v>
      </c>
      <c r="F52" s="20">
        <v>70</v>
      </c>
      <c r="G52" s="21">
        <v>1.58</v>
      </c>
      <c r="H52" s="39">
        <f t="shared" si="1"/>
        <v>28.040378144528116</v>
      </c>
      <c r="I52" s="21" t="s">
        <v>961</v>
      </c>
      <c r="J52" s="18">
        <v>0</v>
      </c>
      <c r="K52" s="20">
        <v>0</v>
      </c>
      <c r="L52" s="20">
        <v>0</v>
      </c>
      <c r="M52" s="18">
        <v>4</v>
      </c>
      <c r="N52" s="18" t="s">
        <v>950</v>
      </c>
      <c r="O52" s="18">
        <v>2300</v>
      </c>
      <c r="P52" s="18" t="s">
        <v>42</v>
      </c>
      <c r="Q52" s="18" t="s">
        <v>644</v>
      </c>
      <c r="R52" s="18">
        <v>2000</v>
      </c>
      <c r="S52" s="18" t="s">
        <v>964</v>
      </c>
      <c r="T52" s="16">
        <v>183.31399999999999</v>
      </c>
      <c r="U52" s="16">
        <v>183.53299999999999</v>
      </c>
      <c r="V52" s="16">
        <v>2.1389999999999998</v>
      </c>
      <c r="W52" s="16">
        <v>178.79300000000001</v>
      </c>
      <c r="X52" s="16">
        <v>189.90700000000001</v>
      </c>
      <c r="Y52" s="16">
        <v>0.46700000000000003</v>
      </c>
      <c r="Z52" s="35">
        <v>2.5420999999999999E-5</v>
      </c>
      <c r="AA52" s="16">
        <v>0.184</v>
      </c>
      <c r="AB52" s="16">
        <v>0.222</v>
      </c>
      <c r="AC52" s="16">
        <v>0.55100000000000005</v>
      </c>
      <c r="AD52" s="16">
        <v>5.0140000000000002</v>
      </c>
      <c r="AE52" s="16">
        <v>0.45700000000000002</v>
      </c>
      <c r="AF52" s="16">
        <v>2.3929999999999998</v>
      </c>
      <c r="AG52" s="16">
        <v>2.831</v>
      </c>
      <c r="AH52" s="16">
        <v>5.33</v>
      </c>
      <c r="AI52" s="16">
        <v>7.1779999999999999</v>
      </c>
      <c r="AJ52" s="17">
        <v>0.98141</v>
      </c>
      <c r="AK52" s="17">
        <v>1.9029000000000001E-2</v>
      </c>
      <c r="AL52" s="16">
        <v>17.699000000000002</v>
      </c>
    </row>
    <row r="53" spans="1:38" ht="15.95" customHeight="1" x14ac:dyDescent="0.25">
      <c r="A53" s="18" t="s">
        <v>308</v>
      </c>
      <c r="B53" s="19">
        <v>42040</v>
      </c>
      <c r="C53" s="19" t="s">
        <v>33</v>
      </c>
      <c r="D53" s="18">
        <v>58</v>
      </c>
      <c r="E53" s="18" t="s">
        <v>37</v>
      </c>
      <c r="F53" s="18">
        <v>55</v>
      </c>
      <c r="G53" s="21">
        <v>1.62</v>
      </c>
      <c r="H53" s="39">
        <f t="shared" si="1"/>
        <v>20.957171162932475</v>
      </c>
      <c r="I53" s="21" t="s">
        <v>959</v>
      </c>
      <c r="J53" s="18">
        <v>0</v>
      </c>
      <c r="K53" s="18">
        <v>0</v>
      </c>
      <c r="L53" s="18">
        <v>0</v>
      </c>
      <c r="M53" s="18">
        <v>5</v>
      </c>
      <c r="N53" s="18" t="s">
        <v>951</v>
      </c>
      <c r="O53" s="18">
        <v>2300</v>
      </c>
      <c r="P53" s="18" t="s">
        <v>42</v>
      </c>
      <c r="Q53" s="18" t="s">
        <v>644</v>
      </c>
      <c r="R53" s="18">
        <v>2000</v>
      </c>
      <c r="S53" s="18" t="s">
        <v>964</v>
      </c>
      <c r="T53" s="16">
        <v>207.89</v>
      </c>
      <c r="U53" s="16">
        <v>207.673</v>
      </c>
      <c r="V53" s="16">
        <v>2.448</v>
      </c>
      <c r="W53" s="16">
        <v>201.624</v>
      </c>
      <c r="X53" s="16">
        <v>213.30099999999999</v>
      </c>
      <c r="Y53" s="16">
        <v>3.5470000000000002</v>
      </c>
      <c r="Z53" s="35">
        <v>1.70695E-4</v>
      </c>
      <c r="AA53" s="16">
        <v>0.252</v>
      </c>
      <c r="AB53" s="16">
        <v>0.29399999999999998</v>
      </c>
      <c r="AC53" s="16">
        <v>0.75700000000000001</v>
      </c>
      <c r="AD53" s="16">
        <v>13.866</v>
      </c>
      <c r="AE53" s="16">
        <v>1.224</v>
      </c>
      <c r="AF53" s="16">
        <v>7.0529999999999999</v>
      </c>
      <c r="AG53" s="16">
        <v>9.1259999999999994</v>
      </c>
      <c r="AH53" s="16">
        <v>12.644</v>
      </c>
      <c r="AI53" s="16">
        <v>21.158000000000001</v>
      </c>
      <c r="AJ53" s="17">
        <v>0.87754200000000004</v>
      </c>
      <c r="AK53" s="17">
        <v>0.145597</v>
      </c>
      <c r="AL53" s="16">
        <v>9.048</v>
      </c>
    </row>
    <row r="54" spans="1:38" ht="15.95" customHeight="1" x14ac:dyDescent="0.25">
      <c r="A54" s="18" t="s">
        <v>333</v>
      </c>
      <c r="B54" s="19">
        <v>42117</v>
      </c>
      <c r="C54" s="18" t="s">
        <v>33</v>
      </c>
      <c r="D54" s="18">
        <v>71</v>
      </c>
      <c r="E54" s="18" t="s">
        <v>37</v>
      </c>
      <c r="F54" s="18">
        <v>72</v>
      </c>
      <c r="G54" s="18">
        <v>1.58</v>
      </c>
      <c r="H54" s="39">
        <f t="shared" si="1"/>
        <v>28.841531805800347</v>
      </c>
      <c r="I54" s="21" t="s">
        <v>961</v>
      </c>
      <c r="J54" s="18">
        <v>0</v>
      </c>
      <c r="K54" s="18">
        <v>0</v>
      </c>
      <c r="L54" s="18">
        <v>0</v>
      </c>
      <c r="M54" s="18">
        <v>5</v>
      </c>
      <c r="N54" s="18" t="s">
        <v>951</v>
      </c>
      <c r="O54" s="18">
        <v>2300</v>
      </c>
      <c r="P54" s="18" t="s">
        <v>42</v>
      </c>
      <c r="Q54" s="18" t="s">
        <v>644</v>
      </c>
      <c r="R54" s="18">
        <v>2000</v>
      </c>
      <c r="S54" s="18" t="s">
        <v>964</v>
      </c>
      <c r="T54" s="16">
        <v>165.29900000000001</v>
      </c>
      <c r="U54" s="16">
        <v>163.76499999999999</v>
      </c>
      <c r="V54" s="16">
        <v>3.1920000000000002</v>
      </c>
      <c r="W54" s="16">
        <v>156.541</v>
      </c>
      <c r="X54" s="16">
        <v>166.97399999999999</v>
      </c>
      <c r="Y54" s="16">
        <v>0.54300000000000004</v>
      </c>
      <c r="Z54" s="35">
        <v>3.3139999999999998E-5</v>
      </c>
      <c r="AA54" s="16">
        <v>0.11</v>
      </c>
      <c r="AB54" s="16">
        <v>0.121</v>
      </c>
      <c r="AC54" s="16">
        <v>0.32900000000000001</v>
      </c>
      <c r="AD54" s="16">
        <v>5.0270000000000001</v>
      </c>
      <c r="AE54" s="16">
        <v>0.44900000000000001</v>
      </c>
      <c r="AF54" s="16">
        <v>2.5489999999999999</v>
      </c>
      <c r="AG54" s="16">
        <v>3.5110000000000001</v>
      </c>
      <c r="AH54" s="16">
        <v>4.2699999999999996</v>
      </c>
      <c r="AI54" s="16">
        <v>7.6470000000000002</v>
      </c>
      <c r="AJ54" s="17">
        <v>0.97367800000000004</v>
      </c>
      <c r="AK54" s="17">
        <v>2.7349999999999999E-2</v>
      </c>
      <c r="AL54" s="16">
        <v>16.402999999999999</v>
      </c>
    </row>
    <row r="55" spans="1:38" ht="15.95" customHeight="1" x14ac:dyDescent="0.25">
      <c r="A55" s="18" t="s">
        <v>334</v>
      </c>
      <c r="B55" s="19">
        <v>42145</v>
      </c>
      <c r="C55" s="18" t="s">
        <v>33</v>
      </c>
      <c r="D55" s="18">
        <v>65</v>
      </c>
      <c r="E55" s="18" t="s">
        <v>37</v>
      </c>
      <c r="F55" s="18">
        <v>57</v>
      </c>
      <c r="G55" s="18">
        <v>1.56</v>
      </c>
      <c r="H55" s="39">
        <f t="shared" si="1"/>
        <v>23.422090729783037</v>
      </c>
      <c r="I55" s="21" t="s">
        <v>959</v>
      </c>
      <c r="J55" s="18">
        <v>1</v>
      </c>
      <c r="K55" s="18">
        <v>0</v>
      </c>
      <c r="L55" s="18">
        <v>1</v>
      </c>
      <c r="M55" s="18">
        <v>3</v>
      </c>
      <c r="N55" s="18" t="s">
        <v>949</v>
      </c>
      <c r="O55" s="18">
        <v>2300</v>
      </c>
      <c r="P55" s="18" t="s">
        <v>42</v>
      </c>
      <c r="Q55" s="18" t="s">
        <v>644</v>
      </c>
      <c r="R55" s="18">
        <v>2000</v>
      </c>
      <c r="S55" s="18" t="s">
        <v>964</v>
      </c>
      <c r="T55" s="16">
        <v>208.17599999999999</v>
      </c>
      <c r="U55" s="16">
        <v>208.059</v>
      </c>
      <c r="V55" s="16">
        <v>2.117</v>
      </c>
      <c r="W55" s="16">
        <v>203.078</v>
      </c>
      <c r="X55" s="16">
        <v>212.74100000000001</v>
      </c>
      <c r="Y55" s="16">
        <v>2.5529999999999999</v>
      </c>
      <c r="Z55" s="35">
        <v>1.22917E-4</v>
      </c>
      <c r="AA55" s="16">
        <v>0.13600000000000001</v>
      </c>
      <c r="AB55" s="16">
        <v>0.106</v>
      </c>
      <c r="AC55" s="16">
        <v>0.40899999999999997</v>
      </c>
      <c r="AD55" s="16">
        <v>5.6920000000000002</v>
      </c>
      <c r="AE55" s="16">
        <v>0.48799999999999999</v>
      </c>
      <c r="AF55" s="16">
        <v>2.4900000000000002</v>
      </c>
      <c r="AG55" s="16">
        <v>3.177</v>
      </c>
      <c r="AH55" s="16">
        <v>5.87</v>
      </c>
      <c r="AI55" s="16">
        <v>7.47</v>
      </c>
      <c r="AJ55" s="17">
        <v>0.96726800000000002</v>
      </c>
      <c r="AK55" s="17">
        <v>3.4140999999999998E-2</v>
      </c>
      <c r="AL55" s="16">
        <v>15.234</v>
      </c>
    </row>
    <row r="56" spans="1:38" ht="15.95" customHeight="1" x14ac:dyDescent="0.25">
      <c r="A56" s="18" t="s">
        <v>346</v>
      </c>
      <c r="B56" s="19">
        <v>41730</v>
      </c>
      <c r="C56" s="19" t="s">
        <v>33</v>
      </c>
      <c r="D56" s="18">
        <v>49</v>
      </c>
      <c r="E56" s="18" t="s">
        <v>37</v>
      </c>
      <c r="F56" s="18">
        <v>64</v>
      </c>
      <c r="G56" s="21">
        <v>1.64</v>
      </c>
      <c r="H56" s="39">
        <f t="shared" si="1"/>
        <v>23.795359904818564</v>
      </c>
      <c r="I56" s="21" t="s">
        <v>959</v>
      </c>
      <c r="J56" s="18">
        <v>1</v>
      </c>
      <c r="K56" s="18">
        <v>1</v>
      </c>
      <c r="L56" s="18">
        <v>0</v>
      </c>
      <c r="M56" s="18">
        <v>3</v>
      </c>
      <c r="N56" s="18" t="s">
        <v>954</v>
      </c>
      <c r="O56" s="18">
        <v>2300</v>
      </c>
      <c r="P56" s="18" t="s">
        <v>42</v>
      </c>
      <c r="Q56" s="18" t="s">
        <v>644</v>
      </c>
      <c r="R56" s="18">
        <v>2000</v>
      </c>
      <c r="S56" s="18" t="s">
        <v>964</v>
      </c>
      <c r="T56" s="16">
        <v>154.25899999999999</v>
      </c>
      <c r="U56" s="16">
        <v>154.52500000000001</v>
      </c>
      <c r="V56" s="16">
        <v>1.085</v>
      </c>
      <c r="W56" s="16">
        <v>152.4</v>
      </c>
      <c r="X56" s="16">
        <v>156.715</v>
      </c>
      <c r="Y56" s="16">
        <v>0.36599999999999999</v>
      </c>
      <c r="Z56" s="35">
        <v>2.3686999999999999E-5</v>
      </c>
      <c r="AA56" s="16">
        <v>0.60499999999999998</v>
      </c>
      <c r="AB56" s="16">
        <v>0.40799999999999897</v>
      </c>
      <c r="AC56" s="16">
        <v>1.8149999999999999</v>
      </c>
      <c r="AD56" s="16">
        <v>7.4909999999999997</v>
      </c>
      <c r="AE56" s="16">
        <v>0.68</v>
      </c>
      <c r="AF56" s="16">
        <v>3.7120000000000002</v>
      </c>
      <c r="AG56" s="16">
        <v>4.1749999999999998</v>
      </c>
      <c r="AH56" s="16">
        <v>6.7679999999999998</v>
      </c>
      <c r="AI56" s="16">
        <v>11.135</v>
      </c>
      <c r="AJ56" s="17">
        <v>0.92539199999999999</v>
      </c>
      <c r="AK56" s="17">
        <v>8.3344000000000001E-2</v>
      </c>
      <c r="AL56" s="16">
        <v>11.65</v>
      </c>
    </row>
    <row r="57" spans="1:38" ht="15.95" customHeight="1" x14ac:dyDescent="0.25">
      <c r="A57" s="18" t="s">
        <v>349</v>
      </c>
      <c r="B57" s="19">
        <v>41844</v>
      </c>
      <c r="C57" s="19" t="s">
        <v>33</v>
      </c>
      <c r="D57" s="18">
        <v>41</v>
      </c>
      <c r="E57" s="18" t="s">
        <v>37</v>
      </c>
      <c r="F57" s="20">
        <v>65</v>
      </c>
      <c r="G57" s="21">
        <v>1.56</v>
      </c>
      <c r="H57" s="39">
        <f t="shared" si="1"/>
        <v>26.709401709401707</v>
      </c>
      <c r="I57" s="21" t="s">
        <v>961</v>
      </c>
      <c r="J57" s="18">
        <v>0</v>
      </c>
      <c r="K57" s="20">
        <v>0</v>
      </c>
      <c r="L57" s="20">
        <v>1</v>
      </c>
      <c r="M57" s="22">
        <v>2</v>
      </c>
      <c r="N57" s="22" t="s">
        <v>948</v>
      </c>
      <c r="O57" s="18">
        <v>2300</v>
      </c>
      <c r="P57" s="18" t="s">
        <v>42</v>
      </c>
      <c r="Q57" s="18" t="s">
        <v>644</v>
      </c>
      <c r="R57" s="18">
        <v>2000</v>
      </c>
      <c r="S57" s="18" t="s">
        <v>964</v>
      </c>
      <c r="T57" s="16">
        <v>235.52500000000001</v>
      </c>
      <c r="U57" s="16">
        <v>235.858</v>
      </c>
      <c r="V57" s="16">
        <v>1.462</v>
      </c>
      <c r="W57" s="16">
        <v>233.71199999999999</v>
      </c>
      <c r="X57" s="16">
        <v>239.148</v>
      </c>
      <c r="Y57" s="16">
        <v>0.26500000000000001</v>
      </c>
      <c r="Z57" s="35">
        <v>1.1216999999999999E-5</v>
      </c>
      <c r="AA57" s="16">
        <v>0.182</v>
      </c>
      <c r="AB57" s="16">
        <v>0.21</v>
      </c>
      <c r="AC57" s="16">
        <v>0.54500000000000004</v>
      </c>
      <c r="AD57" s="16">
        <v>4.0049999999999999</v>
      </c>
      <c r="AE57" s="16">
        <v>0.36</v>
      </c>
      <c r="AF57" s="16">
        <v>1.6459999999999999</v>
      </c>
      <c r="AG57" s="16">
        <v>2.2389999999999999</v>
      </c>
      <c r="AH57" s="16">
        <v>4.923</v>
      </c>
      <c r="AI57" s="16">
        <v>4.9370000000000003</v>
      </c>
      <c r="AJ57" s="17">
        <v>0.98873</v>
      </c>
      <c r="AK57" s="17">
        <v>1.1769E-2</v>
      </c>
      <c r="AL57" s="16">
        <v>21.651</v>
      </c>
    </row>
    <row r="58" spans="1:38" ht="15.95" customHeight="1" x14ac:dyDescent="0.25">
      <c r="A58" s="18" t="s">
        <v>354</v>
      </c>
      <c r="B58" s="19">
        <v>42103</v>
      </c>
      <c r="C58" s="18" t="s">
        <v>33</v>
      </c>
      <c r="D58" s="18">
        <v>51</v>
      </c>
      <c r="E58" s="18" t="s">
        <v>37</v>
      </c>
      <c r="F58" s="18">
        <v>72</v>
      </c>
      <c r="G58" s="21">
        <v>1.64</v>
      </c>
      <c r="H58" s="39">
        <f t="shared" si="1"/>
        <v>26.769779892920884</v>
      </c>
      <c r="I58" s="21" t="s">
        <v>961</v>
      </c>
      <c r="J58" s="18">
        <v>1</v>
      </c>
      <c r="K58" s="18">
        <v>0</v>
      </c>
      <c r="L58" s="18">
        <v>0</v>
      </c>
      <c r="M58" s="18">
        <v>5</v>
      </c>
      <c r="N58" s="18" t="s">
        <v>951</v>
      </c>
      <c r="O58" s="18">
        <v>2300</v>
      </c>
      <c r="P58" s="18" t="s">
        <v>42</v>
      </c>
      <c r="Q58" s="18" t="s">
        <v>644</v>
      </c>
      <c r="R58" s="18">
        <v>2000</v>
      </c>
      <c r="S58" s="18" t="s">
        <v>964</v>
      </c>
      <c r="T58" s="16">
        <v>153.34700000000001</v>
      </c>
      <c r="U58" s="16">
        <v>153.19399999999999</v>
      </c>
      <c r="V58" s="16">
        <v>2.7250000000000001</v>
      </c>
      <c r="W58" s="16">
        <v>148.06</v>
      </c>
      <c r="X58" s="16">
        <v>157.31200000000001</v>
      </c>
      <c r="Y58" s="16">
        <v>0.34699999999999998</v>
      </c>
      <c r="Z58" s="35">
        <v>2.2639000000000001E-5</v>
      </c>
      <c r="AA58" s="16">
        <v>0.108</v>
      </c>
      <c r="AB58" s="16">
        <v>0.153</v>
      </c>
      <c r="AC58" s="16">
        <v>0.32300000000000001</v>
      </c>
      <c r="AD58" s="16">
        <v>2.9830000000000001</v>
      </c>
      <c r="AE58" s="16">
        <v>0.26400000000000001</v>
      </c>
      <c r="AF58" s="16">
        <v>1.4730000000000001</v>
      </c>
      <c r="AG58" s="16">
        <v>1.921</v>
      </c>
      <c r="AH58" s="16">
        <v>3.2410000000000001</v>
      </c>
      <c r="AI58" s="16">
        <v>4.42</v>
      </c>
      <c r="AJ58" s="17">
        <v>0.98982999999999999</v>
      </c>
      <c r="AK58" s="17">
        <v>1.0331999999999999E-2</v>
      </c>
      <c r="AL58" s="16">
        <v>20.753</v>
      </c>
    </row>
    <row r="59" spans="1:38" ht="15.95" customHeight="1" x14ac:dyDescent="0.25">
      <c r="A59" s="18" t="s">
        <v>356</v>
      </c>
      <c r="B59" s="19">
        <v>42103</v>
      </c>
      <c r="C59" s="18" t="s">
        <v>33</v>
      </c>
      <c r="D59" s="18">
        <v>58</v>
      </c>
      <c r="E59" s="18" t="s">
        <v>37</v>
      </c>
      <c r="F59" s="18">
        <v>62</v>
      </c>
      <c r="G59" s="21">
        <v>1.7</v>
      </c>
      <c r="H59" s="39">
        <f t="shared" si="1"/>
        <v>21.453287197231838</v>
      </c>
      <c r="I59" s="21" t="s">
        <v>959</v>
      </c>
      <c r="J59" s="18">
        <v>0</v>
      </c>
      <c r="K59" s="18">
        <v>0</v>
      </c>
      <c r="L59" s="18">
        <v>0</v>
      </c>
      <c r="M59" s="22">
        <v>2</v>
      </c>
      <c r="N59" s="22" t="s">
        <v>948</v>
      </c>
      <c r="O59" s="18">
        <v>2300</v>
      </c>
      <c r="P59" s="18" t="s">
        <v>42</v>
      </c>
      <c r="Q59" s="18" t="s">
        <v>644</v>
      </c>
      <c r="R59" s="18">
        <v>2000</v>
      </c>
      <c r="S59" s="18" t="s">
        <v>964</v>
      </c>
      <c r="T59" s="16">
        <v>182.536</v>
      </c>
      <c r="U59" s="16">
        <v>180.44499999999999</v>
      </c>
      <c r="V59" s="16">
        <v>4.8209999999999997</v>
      </c>
      <c r="W59" s="16">
        <v>169.40199999999999</v>
      </c>
      <c r="X59" s="16">
        <v>185.28800000000001</v>
      </c>
      <c r="Y59" s="16">
        <v>0.35399999999999998</v>
      </c>
      <c r="Z59" s="35">
        <v>1.9596E-5</v>
      </c>
      <c r="AA59" s="16">
        <v>1.1579999999999999</v>
      </c>
      <c r="AB59" s="16">
        <v>0.92300000000000004</v>
      </c>
      <c r="AC59" s="16">
        <v>3.4750000000000001</v>
      </c>
      <c r="AD59" s="16">
        <v>22.524999999999999</v>
      </c>
      <c r="AE59" s="16">
        <v>1.9339999999999999</v>
      </c>
      <c r="AF59" s="16">
        <v>13.486000000000001</v>
      </c>
      <c r="AG59" s="16">
        <v>10.903</v>
      </c>
      <c r="AH59" s="16">
        <v>12.525</v>
      </c>
      <c r="AI59" s="16">
        <v>40.459000000000003</v>
      </c>
      <c r="AJ59" s="17">
        <v>0.89356500000000005</v>
      </c>
      <c r="AK59" s="17">
        <v>0.12116499999999999</v>
      </c>
      <c r="AL59" s="16">
        <v>9.4480000000000004</v>
      </c>
    </row>
    <row r="60" spans="1:38" ht="15.95" customHeight="1" x14ac:dyDescent="0.25">
      <c r="A60" s="18" t="s">
        <v>359</v>
      </c>
      <c r="B60" s="19">
        <v>41816</v>
      </c>
      <c r="C60" s="19" t="s">
        <v>33</v>
      </c>
      <c r="D60" s="18">
        <v>70</v>
      </c>
      <c r="E60" s="18" t="s">
        <v>37</v>
      </c>
      <c r="F60" s="18">
        <v>64</v>
      </c>
      <c r="G60" s="21">
        <v>1.55</v>
      </c>
      <c r="H60" s="39">
        <f t="shared" si="1"/>
        <v>26.638917793964616</v>
      </c>
      <c r="I60" s="21" t="s">
        <v>961</v>
      </c>
      <c r="J60" s="18">
        <v>0</v>
      </c>
      <c r="K60" s="18">
        <v>0</v>
      </c>
      <c r="L60" s="18">
        <v>1</v>
      </c>
      <c r="M60" s="18">
        <v>4</v>
      </c>
      <c r="N60" s="18" t="s">
        <v>950</v>
      </c>
      <c r="O60" s="18">
        <v>2300</v>
      </c>
      <c r="P60" s="18" t="s">
        <v>42</v>
      </c>
      <c r="Q60" s="18" t="s">
        <v>644</v>
      </c>
      <c r="R60" s="18">
        <v>2000</v>
      </c>
      <c r="S60" s="18" t="s">
        <v>964</v>
      </c>
      <c r="T60" s="16">
        <v>203.85300000000001</v>
      </c>
      <c r="U60" s="16">
        <v>204.048</v>
      </c>
      <c r="V60" s="16">
        <v>0.66300000000000003</v>
      </c>
      <c r="W60" s="16">
        <v>202.559</v>
      </c>
      <c r="X60" s="16">
        <v>205.98500000000001</v>
      </c>
      <c r="Y60" s="16">
        <v>0.248</v>
      </c>
      <c r="Z60" s="35">
        <v>1.2133999999999999E-5</v>
      </c>
      <c r="AA60" s="16">
        <v>0.59899999999999998</v>
      </c>
      <c r="AB60" s="16">
        <v>0.77400000000000002</v>
      </c>
      <c r="AC60" s="16">
        <v>1.796</v>
      </c>
      <c r="AD60" s="16">
        <v>17.622</v>
      </c>
      <c r="AE60" s="16">
        <v>1.5429999999999999</v>
      </c>
      <c r="AF60" s="16">
        <v>9.44</v>
      </c>
      <c r="AG60" s="16">
        <v>10.499000000000001</v>
      </c>
      <c r="AH60" s="16">
        <v>10.151</v>
      </c>
      <c r="AI60" s="16">
        <v>28.32</v>
      </c>
      <c r="AJ60" s="17">
        <v>0.85735600000000001</v>
      </c>
      <c r="AK60" s="17">
        <v>0.180253</v>
      </c>
      <c r="AL60" s="16">
        <v>8.609</v>
      </c>
    </row>
    <row r="61" spans="1:38" ht="15.95" customHeight="1" x14ac:dyDescent="0.25">
      <c r="A61" s="18" t="s">
        <v>378</v>
      </c>
      <c r="B61" s="19">
        <v>42145</v>
      </c>
      <c r="C61" s="18" t="s">
        <v>33</v>
      </c>
      <c r="D61" s="18">
        <v>60</v>
      </c>
      <c r="E61" s="18" t="s">
        <v>37</v>
      </c>
      <c r="F61" s="18">
        <v>58</v>
      </c>
      <c r="G61" s="18">
        <v>1.57</v>
      </c>
      <c r="H61" s="39">
        <f t="shared" si="1"/>
        <v>23.530366343462209</v>
      </c>
      <c r="I61" s="21" t="s">
        <v>959</v>
      </c>
      <c r="J61" s="18">
        <v>0</v>
      </c>
      <c r="K61" s="18">
        <v>0</v>
      </c>
      <c r="L61" s="18">
        <v>0</v>
      </c>
      <c r="M61" s="18">
        <v>5</v>
      </c>
      <c r="N61" s="18" t="s">
        <v>951</v>
      </c>
      <c r="O61" s="18">
        <v>2300</v>
      </c>
      <c r="P61" s="18" t="s">
        <v>42</v>
      </c>
      <c r="Q61" s="18" t="s">
        <v>644</v>
      </c>
      <c r="R61" s="18">
        <v>2000</v>
      </c>
      <c r="S61" s="18" t="s">
        <v>964</v>
      </c>
      <c r="T61" s="16">
        <v>186.68199999999999</v>
      </c>
      <c r="U61" s="16">
        <v>186.767</v>
      </c>
      <c r="V61" s="16">
        <v>2.621</v>
      </c>
      <c r="W61" s="16">
        <v>181.529</v>
      </c>
      <c r="X61" s="16">
        <v>191.102</v>
      </c>
      <c r="Y61" s="16">
        <v>0.36599999999999999</v>
      </c>
      <c r="Z61" s="35">
        <v>1.9604999999999999E-5</v>
      </c>
      <c r="AA61" s="16">
        <v>0.28199999999999997</v>
      </c>
      <c r="AB61" s="16">
        <v>0.374</v>
      </c>
      <c r="AC61" s="16">
        <v>0.84499999999999997</v>
      </c>
      <c r="AD61" s="16">
        <v>11.385</v>
      </c>
      <c r="AE61" s="16">
        <v>1.06</v>
      </c>
      <c r="AF61" s="16">
        <v>5.7430000000000003</v>
      </c>
      <c r="AG61" s="16">
        <v>6.5590000000000002</v>
      </c>
      <c r="AH61" s="16">
        <v>11.29</v>
      </c>
      <c r="AI61" s="16">
        <v>17.23</v>
      </c>
      <c r="AJ61" s="17">
        <v>0.93879599999999996</v>
      </c>
      <c r="AK61" s="17">
        <v>6.8104999999999999E-2</v>
      </c>
      <c r="AL61" s="16">
        <v>12.898</v>
      </c>
    </row>
    <row r="62" spans="1:38" ht="15.95" customHeight="1" x14ac:dyDescent="0.25">
      <c r="A62" s="18" t="s">
        <v>382</v>
      </c>
      <c r="B62" s="19">
        <v>41627</v>
      </c>
      <c r="C62" s="18" t="s">
        <v>33</v>
      </c>
      <c r="D62" s="18">
        <v>59</v>
      </c>
      <c r="E62" s="18" t="s">
        <v>37</v>
      </c>
      <c r="F62" s="18">
        <v>82</v>
      </c>
      <c r="G62" s="21">
        <v>1.54</v>
      </c>
      <c r="H62" s="39">
        <f t="shared" si="1"/>
        <v>34.575813796593017</v>
      </c>
      <c r="I62" s="21" t="s">
        <v>960</v>
      </c>
      <c r="J62" s="18">
        <v>0</v>
      </c>
      <c r="K62" s="18">
        <v>0</v>
      </c>
      <c r="L62" s="18">
        <v>0</v>
      </c>
      <c r="M62" s="18">
        <v>3</v>
      </c>
      <c r="N62" s="18" t="s">
        <v>954</v>
      </c>
      <c r="O62" s="18">
        <v>2300</v>
      </c>
      <c r="P62" s="18" t="s">
        <v>42</v>
      </c>
      <c r="Q62" s="18" t="s">
        <v>644</v>
      </c>
      <c r="R62" s="18">
        <v>2000</v>
      </c>
      <c r="S62" s="18" t="s">
        <v>964</v>
      </c>
      <c r="T62" s="16">
        <v>240.16399999999999</v>
      </c>
      <c r="U62" s="16">
        <v>239.666</v>
      </c>
      <c r="V62" s="16">
        <v>1.9410000000000001</v>
      </c>
      <c r="W62" s="16">
        <v>236.15</v>
      </c>
      <c r="X62" s="16">
        <v>242.69900000000001</v>
      </c>
      <c r="Y62" s="16">
        <v>0.46200000000000002</v>
      </c>
      <c r="Z62" s="35">
        <v>1.9284E-5</v>
      </c>
      <c r="AA62" s="16">
        <v>0.125</v>
      </c>
      <c r="AB62" s="16">
        <v>0.20100000000000001</v>
      </c>
      <c r="AC62" s="16">
        <v>0.376</v>
      </c>
      <c r="AD62" s="16">
        <v>11.353</v>
      </c>
      <c r="AE62" s="16">
        <v>1.016</v>
      </c>
      <c r="AF62" s="16">
        <v>4.9779999999999998</v>
      </c>
      <c r="AG62" s="16">
        <v>6.3009999999999904</v>
      </c>
      <c r="AH62" s="16">
        <v>11.179</v>
      </c>
      <c r="AI62" s="16">
        <v>14.933</v>
      </c>
      <c r="AJ62" s="17">
        <v>0.96540899999999996</v>
      </c>
      <c r="AK62" s="17">
        <v>3.6110999999999997E-2</v>
      </c>
      <c r="AL62" s="16">
        <v>14.88</v>
      </c>
    </row>
    <row r="63" spans="1:38" ht="15.95" customHeight="1" x14ac:dyDescent="0.25">
      <c r="A63" s="18" t="s">
        <v>384</v>
      </c>
      <c r="B63" s="19">
        <v>41849</v>
      </c>
      <c r="C63" s="19" t="s">
        <v>33</v>
      </c>
      <c r="D63" s="18">
        <v>47</v>
      </c>
      <c r="E63" s="18" t="s">
        <v>37</v>
      </c>
      <c r="F63" s="18">
        <v>54</v>
      </c>
      <c r="G63" s="21">
        <v>1.56</v>
      </c>
      <c r="H63" s="39">
        <f t="shared" si="1"/>
        <v>22.189349112426033</v>
      </c>
      <c r="I63" s="21" t="s">
        <v>959</v>
      </c>
      <c r="J63" s="18">
        <v>0</v>
      </c>
      <c r="K63" s="18">
        <v>2</v>
      </c>
      <c r="L63" s="18">
        <v>0</v>
      </c>
      <c r="M63" s="18">
        <v>4</v>
      </c>
      <c r="N63" s="22" t="s">
        <v>950</v>
      </c>
      <c r="O63" s="18">
        <v>2300</v>
      </c>
      <c r="P63" s="18" t="s">
        <v>42</v>
      </c>
      <c r="Q63" s="18" t="s">
        <v>644</v>
      </c>
      <c r="R63" s="18">
        <v>2000</v>
      </c>
      <c r="S63" s="18" t="s">
        <v>964</v>
      </c>
      <c r="T63" s="16">
        <v>179.601</v>
      </c>
      <c r="U63" s="16">
        <v>181.46100000000001</v>
      </c>
      <c r="V63" s="16">
        <v>3.4220000000000002</v>
      </c>
      <c r="W63" s="16">
        <v>177.30099999999999</v>
      </c>
      <c r="X63" s="16">
        <v>188.25200000000001</v>
      </c>
      <c r="Y63" s="16">
        <v>0.66900000000000004</v>
      </c>
      <c r="Z63" s="35">
        <v>3.6885999999999999E-5</v>
      </c>
      <c r="AA63" s="16">
        <v>0.14099999999999999</v>
      </c>
      <c r="AB63" s="16">
        <v>0.16500000000000001</v>
      </c>
      <c r="AC63" s="16">
        <v>0.42399999999999999</v>
      </c>
      <c r="AD63" s="16">
        <v>4.9429999999999996</v>
      </c>
      <c r="AE63" s="16">
        <v>0.435</v>
      </c>
      <c r="AF63" s="16">
        <v>2.4540000000000002</v>
      </c>
      <c r="AG63" s="16">
        <v>3.1640000000000001</v>
      </c>
      <c r="AH63" s="16">
        <v>4.0430000000000001</v>
      </c>
      <c r="AI63" s="16">
        <v>7.3630000000000004</v>
      </c>
      <c r="AJ63" s="17">
        <v>0.95387599999999995</v>
      </c>
      <c r="AK63" s="17">
        <v>4.9332000000000001E-2</v>
      </c>
      <c r="AL63" s="16">
        <v>13.823</v>
      </c>
    </row>
    <row r="64" spans="1:38" ht="15.95" customHeight="1" x14ac:dyDescent="0.25">
      <c r="A64" s="18" t="s">
        <v>391</v>
      </c>
      <c r="B64" s="19">
        <v>41781</v>
      </c>
      <c r="C64" s="19" t="s">
        <v>33</v>
      </c>
      <c r="D64" s="18">
        <v>69</v>
      </c>
      <c r="E64" s="18" t="s">
        <v>37</v>
      </c>
      <c r="F64" s="20">
        <v>65</v>
      </c>
      <c r="G64" s="21">
        <v>1.6</v>
      </c>
      <c r="H64" s="39">
        <f t="shared" si="1"/>
        <v>25.390624999999996</v>
      </c>
      <c r="I64" s="21" t="s">
        <v>961</v>
      </c>
      <c r="J64" s="18">
        <v>0</v>
      </c>
      <c r="K64" s="20">
        <v>0</v>
      </c>
      <c r="L64" s="20">
        <v>0</v>
      </c>
      <c r="M64" s="18">
        <v>4</v>
      </c>
      <c r="N64" s="18" t="s">
        <v>950</v>
      </c>
      <c r="O64" s="18">
        <v>2300</v>
      </c>
      <c r="P64" s="18" t="s">
        <v>42</v>
      </c>
      <c r="Q64" s="18" t="s">
        <v>644</v>
      </c>
      <c r="R64" s="18">
        <v>2000</v>
      </c>
      <c r="S64" s="18" t="s">
        <v>964</v>
      </c>
      <c r="T64" s="16">
        <v>196.29</v>
      </c>
      <c r="U64" s="16">
        <v>195.14599999999999</v>
      </c>
      <c r="V64" s="16">
        <v>3.0030000000000001</v>
      </c>
      <c r="W64" s="16">
        <v>187.79900000000001</v>
      </c>
      <c r="X64" s="16">
        <v>198.66399999999999</v>
      </c>
      <c r="Y64" s="16">
        <v>0.48399999999999999</v>
      </c>
      <c r="Z64" s="35">
        <v>2.4797999999999999E-5</v>
      </c>
      <c r="AA64" s="16">
        <v>0.46300000000000002</v>
      </c>
      <c r="AB64" s="16">
        <v>0.44400000000000001</v>
      </c>
      <c r="AC64" s="16">
        <v>1.39</v>
      </c>
      <c r="AD64" s="16">
        <v>15.364000000000001</v>
      </c>
      <c r="AE64" s="16">
        <v>1.373</v>
      </c>
      <c r="AF64" s="16">
        <v>8.6639999999999997</v>
      </c>
      <c r="AG64" s="16">
        <v>7.4160000000000004</v>
      </c>
      <c r="AH64" s="16">
        <v>9.3309999999999995</v>
      </c>
      <c r="AI64" s="16">
        <v>25.992000000000001</v>
      </c>
      <c r="AJ64" s="17">
        <v>0.91838699999999995</v>
      </c>
      <c r="AK64" s="17">
        <v>9.1384999999999994E-2</v>
      </c>
      <c r="AL64" s="16">
        <v>11.092000000000001</v>
      </c>
    </row>
    <row r="65" spans="1:38" ht="15.95" customHeight="1" x14ac:dyDescent="0.25">
      <c r="A65" s="22" t="s">
        <v>392</v>
      </c>
      <c r="B65" s="23">
        <v>41765</v>
      </c>
      <c r="C65" s="23" t="s">
        <v>33</v>
      </c>
      <c r="D65" s="22">
        <v>38</v>
      </c>
      <c r="E65" s="22" t="s">
        <v>37</v>
      </c>
      <c r="F65" s="24">
        <v>105</v>
      </c>
      <c r="G65" s="25">
        <v>1.65</v>
      </c>
      <c r="H65" s="39">
        <f t="shared" si="1"/>
        <v>38.567493112947666</v>
      </c>
      <c r="I65" s="21" t="s">
        <v>960</v>
      </c>
      <c r="J65" s="22">
        <v>0</v>
      </c>
      <c r="K65" s="24">
        <v>0</v>
      </c>
      <c r="L65" s="24">
        <v>0</v>
      </c>
      <c r="M65" s="18">
        <v>4</v>
      </c>
      <c r="N65" s="22" t="s">
        <v>950</v>
      </c>
      <c r="O65" s="18">
        <v>2300</v>
      </c>
      <c r="P65" s="18" t="s">
        <v>42</v>
      </c>
      <c r="Q65" s="18" t="s">
        <v>644</v>
      </c>
      <c r="R65" s="18">
        <v>2000</v>
      </c>
      <c r="S65" s="18" t="s">
        <v>964</v>
      </c>
      <c r="T65" s="16">
        <v>168.12</v>
      </c>
      <c r="U65" s="16">
        <v>166.94499999999999</v>
      </c>
      <c r="V65" s="16">
        <v>3.9940000000000002</v>
      </c>
      <c r="W65" s="16">
        <v>157.26400000000001</v>
      </c>
      <c r="X65" s="16">
        <v>172.102</v>
      </c>
      <c r="Y65" s="16">
        <v>0.374</v>
      </c>
      <c r="Z65" s="35">
        <v>2.2359999999999999E-5</v>
      </c>
      <c r="AA65" s="16">
        <v>0.35099999999999998</v>
      </c>
      <c r="AB65" s="16">
        <v>0.37</v>
      </c>
      <c r="AC65" s="16">
        <v>1.054</v>
      </c>
      <c r="AD65" s="16">
        <v>7.585</v>
      </c>
      <c r="AE65" s="16">
        <v>0.65800000000000003</v>
      </c>
      <c r="AF65" s="16">
        <v>4.2229999999999999</v>
      </c>
      <c r="AG65" s="16">
        <v>5.0949999999999998</v>
      </c>
      <c r="AH65" s="16">
        <v>6.0049999999999999</v>
      </c>
      <c r="AI65" s="16">
        <v>12.669</v>
      </c>
      <c r="AJ65" s="17">
        <v>0.91838399999999998</v>
      </c>
      <c r="AK65" s="17">
        <v>9.3273999999999996E-2</v>
      </c>
      <c r="AL65" s="16">
        <v>11.253</v>
      </c>
    </row>
    <row r="66" spans="1:38" ht="15.95" customHeight="1" x14ac:dyDescent="0.25">
      <c r="A66" s="18" t="s">
        <v>396</v>
      </c>
      <c r="B66" s="19">
        <v>41823</v>
      </c>
      <c r="C66" s="18" t="s">
        <v>33</v>
      </c>
      <c r="D66" s="18">
        <v>68</v>
      </c>
      <c r="E66" s="18" t="s">
        <v>37</v>
      </c>
      <c r="F66" s="18">
        <v>55</v>
      </c>
      <c r="G66" s="21">
        <v>1.53</v>
      </c>
      <c r="H66" s="39">
        <f t="shared" ref="H66:H97" si="2">(F66/(G66^2))</f>
        <v>23.495236874706311</v>
      </c>
      <c r="I66" s="21" t="s">
        <v>959</v>
      </c>
      <c r="J66" s="18">
        <v>0</v>
      </c>
      <c r="K66" s="18">
        <v>0</v>
      </c>
      <c r="L66" s="18">
        <v>0</v>
      </c>
      <c r="M66" s="18">
        <v>5</v>
      </c>
      <c r="N66" s="18" t="s">
        <v>951</v>
      </c>
      <c r="O66" s="18">
        <v>2300</v>
      </c>
      <c r="P66" s="18" t="s">
        <v>42</v>
      </c>
      <c r="Q66" s="18" t="s">
        <v>644</v>
      </c>
      <c r="R66" s="18">
        <v>2000</v>
      </c>
      <c r="S66" s="18" t="s">
        <v>964</v>
      </c>
      <c r="T66" s="16">
        <v>169.89</v>
      </c>
      <c r="U66" s="16">
        <v>170.10900000000001</v>
      </c>
      <c r="V66" s="16">
        <v>1.046</v>
      </c>
      <c r="W66" s="16">
        <v>168.084</v>
      </c>
      <c r="X66" s="16">
        <v>173.92400000000001</v>
      </c>
      <c r="Y66" s="16">
        <v>0.76600000000000001</v>
      </c>
      <c r="Z66" s="35">
        <v>4.5045E-5</v>
      </c>
      <c r="AA66" s="16">
        <v>0.154</v>
      </c>
      <c r="AB66" s="16">
        <v>0.15</v>
      </c>
      <c r="AC66" s="16">
        <v>0.46200000000000002</v>
      </c>
      <c r="AD66" s="16">
        <v>4.5780000000000003</v>
      </c>
      <c r="AE66" s="16">
        <v>0.45300000000000001</v>
      </c>
      <c r="AF66" s="16">
        <v>2.1589999999999998</v>
      </c>
      <c r="AG66" s="16">
        <v>2.859</v>
      </c>
      <c r="AH66" s="16">
        <v>4.7370000000000001</v>
      </c>
      <c r="AI66" s="16">
        <v>6.476</v>
      </c>
      <c r="AJ66" s="17">
        <v>0.99094700000000002</v>
      </c>
      <c r="AK66" s="17">
        <v>9.2029999999999994E-3</v>
      </c>
      <c r="AL66" s="16">
        <v>21.488</v>
      </c>
    </row>
    <row r="67" spans="1:38" ht="15.95" customHeight="1" x14ac:dyDescent="0.25">
      <c r="A67" s="18" t="s">
        <v>411</v>
      </c>
      <c r="B67" s="19">
        <v>41613</v>
      </c>
      <c r="C67" s="18" t="s">
        <v>33</v>
      </c>
      <c r="D67" s="18">
        <v>71</v>
      </c>
      <c r="E67" s="18" t="s">
        <v>37</v>
      </c>
      <c r="F67" s="20">
        <v>68</v>
      </c>
      <c r="G67" s="21">
        <v>1.64</v>
      </c>
      <c r="H67" s="39">
        <f t="shared" si="2"/>
        <v>25.282569898869724</v>
      </c>
      <c r="I67" s="21" t="s">
        <v>961</v>
      </c>
      <c r="J67" s="18">
        <v>0</v>
      </c>
      <c r="K67" s="18">
        <v>0</v>
      </c>
      <c r="L67" s="18">
        <v>0</v>
      </c>
      <c r="M67" s="18">
        <v>4</v>
      </c>
      <c r="N67" s="18" t="s">
        <v>950</v>
      </c>
      <c r="O67" s="18">
        <v>2300</v>
      </c>
      <c r="P67" s="18" t="s">
        <v>42</v>
      </c>
      <c r="Q67" s="18" t="s">
        <v>644</v>
      </c>
      <c r="R67" s="18">
        <v>2000</v>
      </c>
      <c r="S67" s="18" t="s">
        <v>964</v>
      </c>
      <c r="T67" s="16">
        <v>183.036</v>
      </c>
      <c r="U67" s="16">
        <v>182.47399999999999</v>
      </c>
      <c r="V67" s="16">
        <v>2.347</v>
      </c>
      <c r="W67" s="16">
        <v>177.45</v>
      </c>
      <c r="X67" s="16">
        <v>187.608</v>
      </c>
      <c r="Y67" s="16">
        <v>0.93600000000000005</v>
      </c>
      <c r="Z67" s="35">
        <v>5.1307000000000002E-5</v>
      </c>
      <c r="AA67" s="16">
        <v>0.67</v>
      </c>
      <c r="AB67" s="16">
        <v>0.66300000000000003</v>
      </c>
      <c r="AC67" s="16">
        <v>2.0089999999999999</v>
      </c>
      <c r="AD67" s="16">
        <v>15.6</v>
      </c>
      <c r="AE67" s="16">
        <v>1.341</v>
      </c>
      <c r="AF67" s="16">
        <v>7.944</v>
      </c>
      <c r="AG67" s="16">
        <v>10.771000000000001</v>
      </c>
      <c r="AH67" s="16">
        <v>13.664999999999999</v>
      </c>
      <c r="AI67" s="16">
        <v>23.831</v>
      </c>
      <c r="AJ67" s="17">
        <v>0.88540399999999997</v>
      </c>
      <c r="AK67" s="17">
        <v>0.138909</v>
      </c>
      <c r="AL67" s="16">
        <v>9.7390000000000008</v>
      </c>
    </row>
    <row r="68" spans="1:38" ht="15.95" customHeight="1" x14ac:dyDescent="0.25">
      <c r="A68" s="18" t="s">
        <v>414</v>
      </c>
      <c r="B68" s="19">
        <v>42054</v>
      </c>
      <c r="C68" s="19" t="s">
        <v>33</v>
      </c>
      <c r="D68" s="18">
        <v>64</v>
      </c>
      <c r="E68" s="18" t="s">
        <v>37</v>
      </c>
      <c r="F68" s="18">
        <v>54</v>
      </c>
      <c r="G68" s="21">
        <v>1.56</v>
      </c>
      <c r="H68" s="39">
        <f t="shared" si="2"/>
        <v>22.189349112426033</v>
      </c>
      <c r="I68" s="21" t="s">
        <v>959</v>
      </c>
      <c r="J68" s="18">
        <v>0</v>
      </c>
      <c r="K68" s="18">
        <v>0</v>
      </c>
      <c r="L68" s="18">
        <v>0</v>
      </c>
      <c r="M68" s="18">
        <v>4</v>
      </c>
      <c r="N68" s="18" t="s">
        <v>950</v>
      </c>
      <c r="O68" s="18">
        <v>2300</v>
      </c>
      <c r="P68" s="18" t="s">
        <v>42</v>
      </c>
      <c r="Q68" s="18" t="s">
        <v>644</v>
      </c>
      <c r="R68" s="18">
        <v>2000</v>
      </c>
      <c r="S68" s="18" t="s">
        <v>964</v>
      </c>
      <c r="T68" s="16">
        <v>125.842</v>
      </c>
      <c r="U68" s="16">
        <v>125.604</v>
      </c>
      <c r="V68" s="16">
        <v>1.2050000000000001</v>
      </c>
      <c r="W68" s="16">
        <v>122.946</v>
      </c>
      <c r="X68" s="16">
        <v>127.84699999999999</v>
      </c>
      <c r="Y68" s="16">
        <v>0.28299999999999997</v>
      </c>
      <c r="Z68" s="35">
        <v>2.2571000000000001E-5</v>
      </c>
      <c r="AA68" s="16">
        <v>0.35499999999999998</v>
      </c>
      <c r="AB68" s="16">
        <v>0.29099999999999998</v>
      </c>
      <c r="AC68" s="16">
        <v>1.0660000000000001</v>
      </c>
      <c r="AD68" s="16">
        <v>5.5839999999999996</v>
      </c>
      <c r="AE68" s="16">
        <v>0.49299999999999999</v>
      </c>
      <c r="AF68" s="16">
        <v>2.89</v>
      </c>
      <c r="AG68" s="16">
        <v>3.887</v>
      </c>
      <c r="AH68" s="16">
        <v>4.9580000000000002</v>
      </c>
      <c r="AI68" s="16">
        <v>8.6690000000000005</v>
      </c>
      <c r="AJ68" s="17">
        <v>0.96503700000000003</v>
      </c>
      <c r="AK68" s="17">
        <v>3.6590999999999999E-2</v>
      </c>
      <c r="AL68" s="16">
        <v>14.971</v>
      </c>
    </row>
    <row r="69" spans="1:38" ht="15.95" customHeight="1" x14ac:dyDescent="0.25">
      <c r="A69" s="18" t="s">
        <v>418</v>
      </c>
      <c r="B69" s="19">
        <v>41851</v>
      </c>
      <c r="C69" s="19" t="s">
        <v>33</v>
      </c>
      <c r="D69" s="18">
        <v>53</v>
      </c>
      <c r="E69" s="18" t="s">
        <v>37</v>
      </c>
      <c r="F69" s="18">
        <v>81</v>
      </c>
      <c r="G69" s="21">
        <v>1.6</v>
      </c>
      <c r="H69" s="39">
        <f t="shared" si="2"/>
        <v>31.640624999999993</v>
      </c>
      <c r="I69" s="21" t="s">
        <v>960</v>
      </c>
      <c r="J69" s="18">
        <v>0</v>
      </c>
      <c r="K69" s="18">
        <v>0</v>
      </c>
      <c r="L69" s="18">
        <v>1</v>
      </c>
      <c r="M69" s="18">
        <v>4</v>
      </c>
      <c r="N69" s="18" t="s">
        <v>950</v>
      </c>
      <c r="O69" s="18">
        <v>2300</v>
      </c>
      <c r="P69" s="18" t="s">
        <v>42</v>
      </c>
      <c r="Q69" s="18" t="s">
        <v>644</v>
      </c>
      <c r="R69" s="18">
        <v>2000</v>
      </c>
      <c r="S69" s="18" t="s">
        <v>964</v>
      </c>
      <c r="T69" s="16">
        <v>204.63</v>
      </c>
      <c r="U69" s="16">
        <v>204.69399999999999</v>
      </c>
      <c r="V69" s="16">
        <v>0.78500000000000003</v>
      </c>
      <c r="W69" s="16">
        <v>203.261</v>
      </c>
      <c r="X69" s="16">
        <v>206.59200000000001</v>
      </c>
      <c r="Y69" s="16">
        <v>0.27700000000000002</v>
      </c>
      <c r="Z69" s="35">
        <v>1.3526000000000001E-5</v>
      </c>
      <c r="AA69" s="16">
        <v>0.878</v>
      </c>
      <c r="AB69" s="16">
        <v>0.80499999999999905</v>
      </c>
      <c r="AC69" s="16">
        <v>2.633</v>
      </c>
      <c r="AD69" s="16">
        <v>16.094999999999999</v>
      </c>
      <c r="AE69" s="16">
        <v>1.427</v>
      </c>
      <c r="AF69" s="16">
        <v>8.9239999999999995</v>
      </c>
      <c r="AG69" s="16">
        <v>11.569000000000001</v>
      </c>
      <c r="AH69" s="16">
        <v>12.651999999999999</v>
      </c>
      <c r="AI69" s="16">
        <v>26.771000000000001</v>
      </c>
      <c r="AJ69" s="17">
        <v>0.83317600000000003</v>
      </c>
      <c r="AK69" s="17">
        <v>0.21206900000000001</v>
      </c>
      <c r="AL69" s="16">
        <v>7.5220000000000002</v>
      </c>
    </row>
    <row r="70" spans="1:38" ht="15.95" customHeight="1" x14ac:dyDescent="0.25">
      <c r="A70" s="18" t="s">
        <v>419</v>
      </c>
      <c r="B70" s="19">
        <v>41926</v>
      </c>
      <c r="C70" s="19" t="s">
        <v>33</v>
      </c>
      <c r="D70" s="18">
        <v>66</v>
      </c>
      <c r="E70" s="18" t="s">
        <v>37</v>
      </c>
      <c r="F70" s="18">
        <v>63</v>
      </c>
      <c r="G70" s="21">
        <v>1.58</v>
      </c>
      <c r="H70" s="39">
        <f t="shared" si="2"/>
        <v>25.236340330075304</v>
      </c>
      <c r="I70" s="21" t="s">
        <v>961</v>
      </c>
      <c r="J70" s="18">
        <v>0</v>
      </c>
      <c r="K70" s="18">
        <v>0</v>
      </c>
      <c r="L70" s="18">
        <v>0</v>
      </c>
      <c r="M70" s="18">
        <v>5</v>
      </c>
      <c r="N70" s="18" t="s">
        <v>951</v>
      </c>
      <c r="O70" s="18">
        <v>2300</v>
      </c>
      <c r="P70" s="18" t="s">
        <v>42</v>
      </c>
      <c r="Q70" s="18" t="s">
        <v>644</v>
      </c>
      <c r="R70" s="18">
        <v>2000</v>
      </c>
      <c r="S70" s="18" t="s">
        <v>964</v>
      </c>
      <c r="T70" s="16">
        <v>176.13399999999999</v>
      </c>
      <c r="U70" s="16">
        <v>175.97399999999999</v>
      </c>
      <c r="V70" s="16">
        <v>1.121</v>
      </c>
      <c r="W70" s="16">
        <v>173.333</v>
      </c>
      <c r="X70" s="16">
        <v>178.459</v>
      </c>
      <c r="Y70" s="16">
        <v>0.34100000000000003</v>
      </c>
      <c r="Z70" s="35">
        <v>1.9375E-5</v>
      </c>
      <c r="AA70" s="16">
        <v>8.5999999999999993E-2</v>
      </c>
      <c r="AB70" s="16">
        <v>0.10199999999999899</v>
      </c>
      <c r="AC70" s="16">
        <v>0.25800000000000001</v>
      </c>
      <c r="AD70" s="16">
        <v>5.3579999999999997</v>
      </c>
      <c r="AE70" s="16">
        <v>0.48599999999999999</v>
      </c>
      <c r="AF70" s="16">
        <v>2.484</v>
      </c>
      <c r="AG70" s="16">
        <v>3.3340000000000001</v>
      </c>
      <c r="AH70" s="16">
        <v>5.0579999999999998</v>
      </c>
      <c r="AI70" s="16">
        <v>7.4509999999999996</v>
      </c>
      <c r="AJ70" s="17">
        <v>0.97964300000000004</v>
      </c>
      <c r="AK70" s="17">
        <v>2.1038000000000001E-2</v>
      </c>
      <c r="AL70" s="16">
        <v>17.841000000000001</v>
      </c>
    </row>
    <row r="71" spans="1:38" ht="15.95" customHeight="1" x14ac:dyDescent="0.25">
      <c r="A71" s="18" t="s">
        <v>420</v>
      </c>
      <c r="B71" s="19">
        <v>42068</v>
      </c>
      <c r="C71" s="18" t="s">
        <v>33</v>
      </c>
      <c r="D71" s="18">
        <v>61</v>
      </c>
      <c r="E71" s="18" t="s">
        <v>37</v>
      </c>
      <c r="F71" s="18">
        <v>60</v>
      </c>
      <c r="G71" s="18">
        <v>1.67</v>
      </c>
      <c r="H71" s="39">
        <f t="shared" si="2"/>
        <v>21.513858510523864</v>
      </c>
      <c r="I71" s="21" t="s">
        <v>959</v>
      </c>
      <c r="J71" s="18">
        <v>0</v>
      </c>
      <c r="K71" s="18">
        <v>0</v>
      </c>
      <c r="L71" s="18">
        <v>0</v>
      </c>
      <c r="M71" s="18">
        <v>5</v>
      </c>
      <c r="N71" s="18" t="s">
        <v>951</v>
      </c>
      <c r="O71" s="18">
        <v>2300</v>
      </c>
      <c r="P71" s="18" t="s">
        <v>42</v>
      </c>
      <c r="Q71" s="18" t="s">
        <v>644</v>
      </c>
      <c r="R71" s="18">
        <v>2000</v>
      </c>
      <c r="S71" s="18" t="s">
        <v>964</v>
      </c>
      <c r="T71" s="16">
        <v>207.358</v>
      </c>
      <c r="U71" s="16">
        <v>207.452</v>
      </c>
      <c r="V71" s="16">
        <v>3.9820000000000002</v>
      </c>
      <c r="W71" s="16">
        <v>197.25899999999999</v>
      </c>
      <c r="X71" s="16">
        <v>213.125</v>
      </c>
      <c r="Y71" s="16">
        <v>0.81999999999999895</v>
      </c>
      <c r="Z71" s="35">
        <v>3.9509999999999999E-5</v>
      </c>
      <c r="AA71" s="16">
        <v>0.18099999999999999</v>
      </c>
      <c r="AB71" s="16">
        <v>0.20200000000000001</v>
      </c>
      <c r="AC71" s="16">
        <v>0.54300000000000004</v>
      </c>
      <c r="AD71" s="16">
        <v>7.681</v>
      </c>
      <c r="AE71" s="16">
        <v>0.68899999999999995</v>
      </c>
      <c r="AF71" s="16">
        <v>3.4319999999999999</v>
      </c>
      <c r="AG71" s="16">
        <v>4.556</v>
      </c>
      <c r="AH71" s="16">
        <v>8.9049999999999994</v>
      </c>
      <c r="AI71" s="16">
        <v>10.295</v>
      </c>
      <c r="AJ71" s="17">
        <v>0.95795200000000003</v>
      </c>
      <c r="AK71" s="17">
        <v>4.4301E-2</v>
      </c>
      <c r="AL71" s="16">
        <v>13.94</v>
      </c>
    </row>
    <row r="72" spans="1:38" ht="15.95" customHeight="1" x14ac:dyDescent="0.25">
      <c r="A72" s="18" t="s">
        <v>424</v>
      </c>
      <c r="B72" s="19">
        <v>41781</v>
      </c>
      <c r="C72" s="18" t="s">
        <v>33</v>
      </c>
      <c r="D72" s="18">
        <v>72</v>
      </c>
      <c r="E72" s="18" t="s">
        <v>37</v>
      </c>
      <c r="F72" s="18">
        <v>80</v>
      </c>
      <c r="G72" s="21">
        <v>1.55</v>
      </c>
      <c r="H72" s="39">
        <f t="shared" si="2"/>
        <v>33.298647242455772</v>
      </c>
      <c r="I72" s="21" t="s">
        <v>960</v>
      </c>
      <c r="J72" s="18">
        <v>0</v>
      </c>
      <c r="K72" s="18">
        <v>0</v>
      </c>
      <c r="L72" s="18">
        <v>0</v>
      </c>
      <c r="M72" s="18">
        <v>4</v>
      </c>
      <c r="N72" s="18" t="s">
        <v>950</v>
      </c>
      <c r="O72" s="18">
        <v>2300</v>
      </c>
      <c r="P72" s="18" t="s">
        <v>42</v>
      </c>
      <c r="Q72" s="18" t="s">
        <v>644</v>
      </c>
      <c r="R72" s="18">
        <v>2000</v>
      </c>
      <c r="S72" s="18" t="s">
        <v>964</v>
      </c>
      <c r="T72" s="16">
        <v>206.12</v>
      </c>
      <c r="U72" s="16">
        <v>207.09700000000001</v>
      </c>
      <c r="V72" s="16">
        <v>3.024</v>
      </c>
      <c r="W72" s="16">
        <v>203.768</v>
      </c>
      <c r="X72" s="16">
        <v>216.648</v>
      </c>
      <c r="Y72" s="16">
        <v>0.33</v>
      </c>
      <c r="Z72" s="35">
        <v>1.5968999999999999E-5</v>
      </c>
      <c r="AA72" s="16">
        <v>0.184</v>
      </c>
      <c r="AB72" s="16">
        <v>0.24399999999999999</v>
      </c>
      <c r="AC72" s="16">
        <v>0.55300000000000005</v>
      </c>
      <c r="AD72" s="16">
        <v>13.032</v>
      </c>
      <c r="AE72" s="16">
        <v>1.151</v>
      </c>
      <c r="AF72" s="16">
        <v>5.9219999999999997</v>
      </c>
      <c r="AG72" s="16">
        <v>8.8119999999999994</v>
      </c>
      <c r="AH72" s="16">
        <v>11.715</v>
      </c>
      <c r="AI72" s="16">
        <v>17.765000000000001</v>
      </c>
      <c r="AJ72" s="17">
        <v>0.92078599999999999</v>
      </c>
      <c r="AK72" s="17">
        <v>8.8857000000000005E-2</v>
      </c>
      <c r="AL72" s="16">
        <v>11.499000000000001</v>
      </c>
    </row>
    <row r="73" spans="1:38" ht="15.95" customHeight="1" x14ac:dyDescent="0.25">
      <c r="A73" s="22" t="s">
        <v>428</v>
      </c>
      <c r="B73" s="23">
        <v>41688</v>
      </c>
      <c r="C73" s="23" t="s">
        <v>33</v>
      </c>
      <c r="D73" s="22">
        <v>70</v>
      </c>
      <c r="E73" s="22" t="s">
        <v>37</v>
      </c>
      <c r="F73" s="24">
        <v>75</v>
      </c>
      <c r="G73" s="25">
        <v>1.54</v>
      </c>
      <c r="H73" s="39">
        <f t="shared" si="2"/>
        <v>31.624219935908247</v>
      </c>
      <c r="I73" s="21" t="s">
        <v>960</v>
      </c>
      <c r="J73" s="22">
        <v>0</v>
      </c>
      <c r="K73" s="24">
        <v>0</v>
      </c>
      <c r="L73" s="24">
        <v>0</v>
      </c>
      <c r="M73" s="22">
        <v>5</v>
      </c>
      <c r="N73" s="22" t="s">
        <v>951</v>
      </c>
      <c r="O73" s="18">
        <v>2300</v>
      </c>
      <c r="P73" s="18" t="s">
        <v>42</v>
      </c>
      <c r="Q73" s="18" t="s">
        <v>644</v>
      </c>
      <c r="R73" s="18">
        <v>2000</v>
      </c>
      <c r="S73" s="18" t="s">
        <v>964</v>
      </c>
      <c r="T73" s="16">
        <v>200.57300000000001</v>
      </c>
      <c r="U73" s="16">
        <v>199.40899999999999</v>
      </c>
      <c r="V73" s="16">
        <v>3.5819999999999999</v>
      </c>
      <c r="W73" s="16">
        <v>191.67400000000001</v>
      </c>
      <c r="X73" s="16">
        <v>203.34200000000001</v>
      </c>
      <c r="Y73" s="16">
        <v>0.27700000000000002</v>
      </c>
      <c r="Z73" s="35">
        <v>1.3893000000000001E-5</v>
      </c>
      <c r="AA73" s="16">
        <v>0.71699999999999997</v>
      </c>
      <c r="AB73" s="16">
        <v>0.80899999999999905</v>
      </c>
      <c r="AC73" s="16">
        <v>2.1520000000000001</v>
      </c>
      <c r="AD73" s="16">
        <v>21.477</v>
      </c>
      <c r="AE73" s="16">
        <v>1.829</v>
      </c>
      <c r="AF73" s="16">
        <v>8.9580000000000002</v>
      </c>
      <c r="AG73" s="16">
        <v>15.493</v>
      </c>
      <c r="AH73" s="16">
        <v>14.125</v>
      </c>
      <c r="AI73" s="16">
        <v>26.873999999999999</v>
      </c>
      <c r="AJ73" s="17">
        <v>0.85662000000000005</v>
      </c>
      <c r="AK73" s="17">
        <v>0.17638100000000001</v>
      </c>
      <c r="AL73" s="16">
        <v>8.2409999999999997</v>
      </c>
    </row>
    <row r="74" spans="1:38" ht="15.95" customHeight="1" x14ac:dyDescent="0.25">
      <c r="A74" s="18" t="s">
        <v>432</v>
      </c>
      <c r="B74" s="19">
        <v>41676</v>
      </c>
      <c r="C74" s="18" t="s">
        <v>33</v>
      </c>
      <c r="D74" s="18">
        <v>27</v>
      </c>
      <c r="E74" s="18" t="s">
        <v>37</v>
      </c>
      <c r="F74" s="18">
        <v>52</v>
      </c>
      <c r="G74" s="21">
        <v>1.61</v>
      </c>
      <c r="H74" s="39">
        <f t="shared" si="2"/>
        <v>20.060954438486167</v>
      </c>
      <c r="I74" s="21" t="s">
        <v>959</v>
      </c>
      <c r="J74" s="18">
        <v>0</v>
      </c>
      <c r="K74" s="18">
        <v>0</v>
      </c>
      <c r="L74" s="18">
        <v>1</v>
      </c>
      <c r="M74" s="18">
        <v>3</v>
      </c>
      <c r="N74" s="18" t="s">
        <v>954</v>
      </c>
      <c r="O74" s="18">
        <v>2300</v>
      </c>
      <c r="P74" s="18" t="s">
        <v>42</v>
      </c>
      <c r="Q74" s="18" t="s">
        <v>644</v>
      </c>
      <c r="R74" s="18">
        <v>2000</v>
      </c>
      <c r="S74" s="18" t="s">
        <v>964</v>
      </c>
      <c r="T74" s="16">
        <v>224.81200000000001</v>
      </c>
      <c r="U74" s="16">
        <v>224.66399999999999</v>
      </c>
      <c r="V74" s="16">
        <v>2.2069999999999999</v>
      </c>
      <c r="W74" s="16">
        <v>221.059</v>
      </c>
      <c r="X74" s="16">
        <v>228.19399999999999</v>
      </c>
      <c r="Y74" s="16">
        <v>0.57099999999999995</v>
      </c>
      <c r="Z74" s="35">
        <v>2.5411000000000001E-5</v>
      </c>
      <c r="AA74" s="16">
        <v>0.19</v>
      </c>
      <c r="AB74" s="16">
        <v>0.20699999999999999</v>
      </c>
      <c r="AC74" s="16">
        <v>0.56899999999999995</v>
      </c>
      <c r="AD74" s="16">
        <v>7.0439999999999996</v>
      </c>
      <c r="AE74" s="16">
        <v>0.61899999999999999</v>
      </c>
      <c r="AF74" s="16">
        <v>3.677</v>
      </c>
      <c r="AG74" s="16">
        <v>3.4279999999999999</v>
      </c>
      <c r="AH74" s="16">
        <v>5.7160000000000002</v>
      </c>
      <c r="AI74" s="16">
        <v>11.032</v>
      </c>
      <c r="AJ74" s="17">
        <v>0.96111000000000002</v>
      </c>
      <c r="AK74" s="17">
        <v>4.0885999999999999E-2</v>
      </c>
      <c r="AL74" s="16">
        <v>14.462999999999999</v>
      </c>
    </row>
    <row r="75" spans="1:38" ht="15.95" customHeight="1" x14ac:dyDescent="0.25">
      <c r="A75" s="18" t="s">
        <v>433</v>
      </c>
      <c r="B75" s="19">
        <v>42082</v>
      </c>
      <c r="C75" s="18" t="s">
        <v>33</v>
      </c>
      <c r="D75" s="18">
        <v>63</v>
      </c>
      <c r="E75" s="18" t="s">
        <v>37</v>
      </c>
      <c r="F75" s="18">
        <v>64</v>
      </c>
      <c r="G75" s="21">
        <v>1.51</v>
      </c>
      <c r="H75" s="39">
        <f t="shared" si="2"/>
        <v>28.068944344546292</v>
      </c>
      <c r="I75" s="21" t="s">
        <v>961</v>
      </c>
      <c r="J75" s="18">
        <v>1</v>
      </c>
      <c r="K75" s="18">
        <v>1</v>
      </c>
      <c r="L75" s="18">
        <v>0</v>
      </c>
      <c r="M75" s="18">
        <v>5</v>
      </c>
      <c r="N75" s="18" t="s">
        <v>951</v>
      </c>
      <c r="O75" s="18">
        <v>2300</v>
      </c>
      <c r="P75" s="18" t="s">
        <v>42</v>
      </c>
      <c r="Q75" s="18" t="s">
        <v>644</v>
      </c>
      <c r="R75" s="18">
        <v>2000</v>
      </c>
      <c r="S75" s="18" t="s">
        <v>964</v>
      </c>
      <c r="T75" s="16">
        <v>178.04599999999999</v>
      </c>
      <c r="U75" s="16">
        <v>177.54300000000001</v>
      </c>
      <c r="V75" s="16">
        <v>4.7839999999999998</v>
      </c>
      <c r="W75" s="16">
        <v>162.232</v>
      </c>
      <c r="X75" s="16">
        <v>186.72300000000001</v>
      </c>
      <c r="Y75" s="16">
        <v>0.68600000000000005</v>
      </c>
      <c r="Z75" s="35">
        <v>3.8634999999999999E-5</v>
      </c>
      <c r="AA75" s="16">
        <v>0.312</v>
      </c>
      <c r="AB75" s="16">
        <v>0.29199999999999998</v>
      </c>
      <c r="AC75" s="16">
        <v>0.93500000000000005</v>
      </c>
      <c r="AD75" s="16">
        <v>11.73</v>
      </c>
      <c r="AE75" s="16">
        <v>1.0189999999999999</v>
      </c>
      <c r="AF75" s="16">
        <v>5.6319999999999997</v>
      </c>
      <c r="AG75" s="16">
        <v>7.423</v>
      </c>
      <c r="AH75" s="16">
        <v>11.750999999999999</v>
      </c>
      <c r="AI75" s="16">
        <v>16.895</v>
      </c>
      <c r="AJ75" s="17">
        <v>0.91271500000000005</v>
      </c>
      <c r="AK75" s="17">
        <v>9.6613000000000004E-2</v>
      </c>
      <c r="AL75" s="16">
        <v>10.395</v>
      </c>
    </row>
    <row r="76" spans="1:38" ht="15.95" customHeight="1" x14ac:dyDescent="0.25">
      <c r="A76" s="18" t="s">
        <v>435</v>
      </c>
      <c r="B76" s="23">
        <v>42059</v>
      </c>
      <c r="C76" s="23" t="s">
        <v>33</v>
      </c>
      <c r="D76" s="18">
        <v>47</v>
      </c>
      <c r="E76" s="18" t="s">
        <v>37</v>
      </c>
      <c r="F76" s="18">
        <v>66</v>
      </c>
      <c r="G76" s="18">
        <v>1.65</v>
      </c>
      <c r="H76" s="39">
        <f t="shared" si="2"/>
        <v>24.242424242424246</v>
      </c>
      <c r="I76" s="21" t="s">
        <v>959</v>
      </c>
      <c r="J76" s="18">
        <v>0</v>
      </c>
      <c r="K76" s="18">
        <v>0</v>
      </c>
      <c r="L76" s="18">
        <v>0</v>
      </c>
      <c r="M76" s="18">
        <v>4</v>
      </c>
      <c r="N76" s="18" t="s">
        <v>950</v>
      </c>
      <c r="O76" s="18">
        <v>2300</v>
      </c>
      <c r="P76" s="18" t="s">
        <v>42</v>
      </c>
      <c r="Q76" s="18" t="s">
        <v>644</v>
      </c>
      <c r="R76" s="18">
        <v>2000</v>
      </c>
      <c r="S76" s="18" t="s">
        <v>964</v>
      </c>
      <c r="T76" s="16">
        <v>185.11099999999999</v>
      </c>
      <c r="U76" s="16">
        <v>185.13399999999999</v>
      </c>
      <c r="V76" s="16">
        <v>1.2669999999999999</v>
      </c>
      <c r="W76" s="16">
        <v>182.816</v>
      </c>
      <c r="X76" s="16">
        <v>187.90700000000001</v>
      </c>
      <c r="Y76" s="16">
        <v>0.19900000000000001</v>
      </c>
      <c r="Z76" s="35">
        <v>1.0767E-5</v>
      </c>
      <c r="AA76" s="16">
        <v>0.73899999999999999</v>
      </c>
      <c r="AB76" s="16">
        <v>0.65200000000000002</v>
      </c>
      <c r="AC76" s="16">
        <v>2.2170000000000001</v>
      </c>
      <c r="AD76" s="16">
        <v>7.0510000000000002</v>
      </c>
      <c r="AE76" s="16">
        <v>0.65800000000000003</v>
      </c>
      <c r="AF76" s="16">
        <v>3.6709999999999998</v>
      </c>
      <c r="AG76" s="16">
        <v>4.2889999999999997</v>
      </c>
      <c r="AH76" s="16">
        <v>5.7539999999999996</v>
      </c>
      <c r="AI76" s="16">
        <v>11.013999999999999</v>
      </c>
      <c r="AJ76" s="17">
        <v>0.92109200000000002</v>
      </c>
      <c r="AK76" s="17">
        <v>9.7770999999999997E-2</v>
      </c>
      <c r="AL76" s="16">
        <v>13.162000000000001</v>
      </c>
    </row>
    <row r="77" spans="1:38" ht="15.95" customHeight="1" x14ac:dyDescent="0.25">
      <c r="A77" s="18" t="s">
        <v>436</v>
      </c>
      <c r="B77" s="19">
        <v>41767</v>
      </c>
      <c r="C77" s="19" t="s">
        <v>33</v>
      </c>
      <c r="D77" s="18">
        <v>52</v>
      </c>
      <c r="E77" s="18" t="s">
        <v>37</v>
      </c>
      <c r="F77" s="20">
        <v>96</v>
      </c>
      <c r="G77" s="21">
        <v>1.61</v>
      </c>
      <c r="H77" s="39">
        <f t="shared" si="2"/>
        <v>37.035608194128308</v>
      </c>
      <c r="I77" s="21" t="s">
        <v>960</v>
      </c>
      <c r="J77" s="18">
        <v>1</v>
      </c>
      <c r="K77" s="20">
        <v>0</v>
      </c>
      <c r="L77" s="20">
        <v>1</v>
      </c>
      <c r="M77" s="22">
        <v>2</v>
      </c>
      <c r="N77" s="22" t="s">
        <v>948</v>
      </c>
      <c r="O77" s="18">
        <v>2300</v>
      </c>
      <c r="P77" s="18" t="s">
        <v>42</v>
      </c>
      <c r="Q77" s="18" t="s">
        <v>644</v>
      </c>
      <c r="R77" s="18">
        <v>2000</v>
      </c>
      <c r="S77" s="18" t="s">
        <v>964</v>
      </c>
      <c r="T77" s="16">
        <v>151.196</v>
      </c>
      <c r="U77" s="16">
        <v>151.06399999999999</v>
      </c>
      <c r="V77" s="16">
        <v>1.4670000000000001</v>
      </c>
      <c r="W77" s="16">
        <v>146.28</v>
      </c>
      <c r="X77" s="16">
        <v>153.583</v>
      </c>
      <c r="Y77" s="16">
        <v>0.39500000000000002</v>
      </c>
      <c r="Z77" s="35">
        <v>2.6162000000000001E-5</v>
      </c>
      <c r="AA77" s="16">
        <v>0.33100000000000002</v>
      </c>
      <c r="AB77" s="16">
        <v>0.36099999999999999</v>
      </c>
      <c r="AC77" s="16">
        <v>0.99299999999999999</v>
      </c>
      <c r="AD77" s="16">
        <v>7.8970000000000002</v>
      </c>
      <c r="AE77" s="16">
        <v>0.69</v>
      </c>
      <c r="AF77" s="16">
        <v>3.54</v>
      </c>
      <c r="AG77" s="16">
        <v>4.9020000000000001</v>
      </c>
      <c r="AH77" s="16">
        <v>8.5350000000000001</v>
      </c>
      <c r="AI77" s="16">
        <v>10.619</v>
      </c>
      <c r="AJ77" s="17">
        <v>0.94987600000000005</v>
      </c>
      <c r="AK77" s="17">
        <v>5.4559999999999997E-2</v>
      </c>
      <c r="AL77" s="16">
        <v>13.718</v>
      </c>
    </row>
    <row r="78" spans="1:38" ht="15.95" customHeight="1" x14ac:dyDescent="0.25">
      <c r="A78" s="18" t="s">
        <v>442</v>
      </c>
      <c r="B78" s="19">
        <v>42047</v>
      </c>
      <c r="C78" s="19" t="s">
        <v>33</v>
      </c>
      <c r="D78" s="18">
        <v>63</v>
      </c>
      <c r="E78" s="18" t="s">
        <v>37</v>
      </c>
      <c r="F78" s="18">
        <v>46</v>
      </c>
      <c r="G78" s="18">
        <v>1.54</v>
      </c>
      <c r="H78" s="39">
        <f t="shared" si="2"/>
        <v>19.396188227357058</v>
      </c>
      <c r="I78" s="21" t="s">
        <v>959</v>
      </c>
      <c r="J78" s="18">
        <v>1</v>
      </c>
      <c r="K78" s="18">
        <v>0</v>
      </c>
      <c r="L78" s="18">
        <v>0</v>
      </c>
      <c r="M78" s="18">
        <v>5</v>
      </c>
      <c r="N78" s="18" t="s">
        <v>951</v>
      </c>
      <c r="O78" s="18">
        <v>2300</v>
      </c>
      <c r="P78" s="18" t="s">
        <v>42</v>
      </c>
      <c r="Q78" s="18" t="s">
        <v>644</v>
      </c>
      <c r="R78" s="18">
        <v>2000</v>
      </c>
      <c r="S78" s="18" t="s">
        <v>964</v>
      </c>
      <c r="T78" s="16">
        <v>192.446</v>
      </c>
      <c r="U78" s="16">
        <v>192.11199999999999</v>
      </c>
      <c r="V78" s="16">
        <v>2.4820000000000002</v>
      </c>
      <c r="W78" s="16">
        <v>187.42599999999999</v>
      </c>
      <c r="X78" s="16">
        <v>196.95400000000001</v>
      </c>
      <c r="Y78" s="16">
        <v>0.68200000000000005</v>
      </c>
      <c r="Z78" s="35">
        <v>3.5512999999999997E-5</v>
      </c>
      <c r="AA78" s="16">
        <v>0.16800000000000001</v>
      </c>
      <c r="AB78" s="16">
        <v>0.20200000000000001</v>
      </c>
      <c r="AC78" s="16">
        <v>0.505</v>
      </c>
      <c r="AD78" s="16">
        <v>7.7990000000000004</v>
      </c>
      <c r="AE78" s="16">
        <v>0.71099999999999997</v>
      </c>
      <c r="AF78" s="16">
        <v>3.145</v>
      </c>
      <c r="AG78" s="16">
        <v>5.2110000000000003</v>
      </c>
      <c r="AH78" s="16">
        <v>9.5719999999999992</v>
      </c>
      <c r="AI78" s="16">
        <v>9.4339999999999993</v>
      </c>
      <c r="AJ78" s="17">
        <v>0.94026799999999999</v>
      </c>
      <c r="AK78" s="17">
        <v>6.4351000000000005E-2</v>
      </c>
      <c r="AL78" s="16">
        <v>12.372999999999999</v>
      </c>
    </row>
    <row r="79" spans="1:38" ht="15.95" customHeight="1" x14ac:dyDescent="0.25">
      <c r="A79" s="18" t="s">
        <v>450</v>
      </c>
      <c r="B79" s="19">
        <v>42110</v>
      </c>
      <c r="C79" s="18" t="s">
        <v>33</v>
      </c>
      <c r="D79" s="18">
        <v>72</v>
      </c>
      <c r="E79" s="18" t="s">
        <v>37</v>
      </c>
      <c r="F79" s="18">
        <v>62</v>
      </c>
      <c r="G79" s="18">
        <v>1.55</v>
      </c>
      <c r="H79" s="39">
        <f t="shared" si="2"/>
        <v>25.806451612903224</v>
      </c>
      <c r="I79" s="21" t="s">
        <v>961</v>
      </c>
      <c r="J79" s="18">
        <v>0</v>
      </c>
      <c r="K79" s="18">
        <v>0</v>
      </c>
      <c r="L79" s="18">
        <v>0</v>
      </c>
      <c r="M79" s="18">
        <v>5</v>
      </c>
      <c r="N79" s="18" t="s">
        <v>951</v>
      </c>
      <c r="O79" s="18">
        <v>2300</v>
      </c>
      <c r="P79" s="18" t="s">
        <v>42</v>
      </c>
      <c r="Q79" s="18" t="s">
        <v>644</v>
      </c>
      <c r="R79" s="18">
        <v>2000</v>
      </c>
      <c r="S79" s="18" t="s">
        <v>964</v>
      </c>
      <c r="T79" s="16">
        <v>266.95</v>
      </c>
      <c r="U79" s="16">
        <v>262.08300000000003</v>
      </c>
      <c r="V79" s="16">
        <v>9.1170000000000009</v>
      </c>
      <c r="W79" s="16">
        <v>239.17699999999999</v>
      </c>
      <c r="X79" s="16">
        <v>273.43200000000002</v>
      </c>
      <c r="Y79" s="16">
        <v>1.109</v>
      </c>
      <c r="Z79" s="35">
        <v>4.2209000000000002E-5</v>
      </c>
      <c r="AA79" s="16">
        <v>0.33800000000000002</v>
      </c>
      <c r="AB79" s="16">
        <v>0.32300000000000001</v>
      </c>
      <c r="AC79" s="16">
        <v>1.014</v>
      </c>
      <c r="AD79" s="16">
        <v>10.058</v>
      </c>
      <c r="AE79" s="16">
        <v>0.879</v>
      </c>
      <c r="AF79" s="16">
        <v>5.5679999999999996</v>
      </c>
      <c r="AG79" s="16">
        <v>6.0460000000000003</v>
      </c>
      <c r="AH79" s="16">
        <v>8.1219999999999999</v>
      </c>
      <c r="AI79" s="16">
        <v>16.704000000000001</v>
      </c>
      <c r="AJ79" s="17">
        <v>0.981101</v>
      </c>
      <c r="AK79" s="17">
        <v>1.9345000000000001E-2</v>
      </c>
      <c r="AL79" s="16">
        <v>17.581</v>
      </c>
    </row>
    <row r="80" spans="1:38" ht="15.95" customHeight="1" x14ac:dyDescent="0.25">
      <c r="A80" s="18" t="s">
        <v>458</v>
      </c>
      <c r="B80" s="19">
        <v>42026</v>
      </c>
      <c r="C80" s="19" t="s">
        <v>33</v>
      </c>
      <c r="D80" s="18">
        <v>43</v>
      </c>
      <c r="E80" s="18" t="s">
        <v>37</v>
      </c>
      <c r="F80" s="18">
        <v>65</v>
      </c>
      <c r="G80" s="21">
        <v>1.55</v>
      </c>
      <c r="H80" s="39">
        <f t="shared" si="2"/>
        <v>27.055150884495315</v>
      </c>
      <c r="I80" s="21" t="s">
        <v>961</v>
      </c>
      <c r="J80" s="18">
        <v>0</v>
      </c>
      <c r="K80" s="18">
        <v>0</v>
      </c>
      <c r="L80" s="18">
        <v>1</v>
      </c>
      <c r="M80" s="18">
        <v>3</v>
      </c>
      <c r="N80" s="18" t="s">
        <v>954</v>
      </c>
      <c r="O80" s="18">
        <v>2300</v>
      </c>
      <c r="P80" s="18" t="s">
        <v>42</v>
      </c>
      <c r="Q80" s="18" t="s">
        <v>644</v>
      </c>
      <c r="R80" s="18">
        <v>2000</v>
      </c>
      <c r="S80" s="18" t="s">
        <v>964</v>
      </c>
      <c r="T80" s="16">
        <v>227.22499999999999</v>
      </c>
      <c r="U80" s="16">
        <v>227.011</v>
      </c>
      <c r="V80" s="16">
        <v>0.97899999999999998</v>
      </c>
      <c r="W80" s="16">
        <v>223.191</v>
      </c>
      <c r="X80" s="16">
        <v>228.61099999999999</v>
      </c>
      <c r="Y80" s="16">
        <v>0.185</v>
      </c>
      <c r="Z80" s="35">
        <v>8.1459999999999996E-6</v>
      </c>
      <c r="AA80" s="16">
        <v>0.14699999999999999</v>
      </c>
      <c r="AB80" s="16">
        <v>0.19</v>
      </c>
      <c r="AC80" s="16">
        <v>0.442</v>
      </c>
      <c r="AD80" s="16">
        <v>4.7690000000000001</v>
      </c>
      <c r="AE80" s="16">
        <v>0.41499999999999998</v>
      </c>
      <c r="AF80" s="16">
        <v>2.419</v>
      </c>
      <c r="AG80" s="16">
        <v>2.6629999999999998</v>
      </c>
      <c r="AH80" s="16">
        <v>4.1180000000000003</v>
      </c>
      <c r="AI80" s="16">
        <v>7.258</v>
      </c>
      <c r="AJ80" s="17">
        <v>0.98182800000000003</v>
      </c>
      <c r="AK80" s="17">
        <v>1.8553E-2</v>
      </c>
      <c r="AL80" s="16">
        <v>17.606000000000002</v>
      </c>
    </row>
    <row r="81" spans="1:38" ht="15.95" customHeight="1" x14ac:dyDescent="0.25">
      <c r="A81" s="18" t="s">
        <v>459</v>
      </c>
      <c r="B81" s="19">
        <v>42082</v>
      </c>
      <c r="C81" s="18" t="s">
        <v>33</v>
      </c>
      <c r="D81" s="18">
        <v>48</v>
      </c>
      <c r="E81" s="18" t="s">
        <v>37</v>
      </c>
      <c r="F81" s="18">
        <v>68</v>
      </c>
      <c r="G81" s="21">
        <v>1.62</v>
      </c>
      <c r="H81" s="39">
        <f t="shared" si="2"/>
        <v>25.910684346898332</v>
      </c>
      <c r="I81" s="21" t="s">
        <v>961</v>
      </c>
      <c r="J81" s="18">
        <v>0</v>
      </c>
      <c r="K81" s="18">
        <v>0</v>
      </c>
      <c r="L81" s="18">
        <v>0</v>
      </c>
      <c r="M81" s="18">
        <v>2</v>
      </c>
      <c r="N81" s="18" t="s">
        <v>948</v>
      </c>
      <c r="O81" s="18">
        <v>2300</v>
      </c>
      <c r="P81" s="18" t="s">
        <v>42</v>
      </c>
      <c r="Q81" s="18" t="s">
        <v>644</v>
      </c>
      <c r="R81" s="18">
        <v>2000</v>
      </c>
      <c r="S81" s="18" t="s">
        <v>964</v>
      </c>
      <c r="T81" s="16">
        <v>213.773</v>
      </c>
      <c r="U81" s="16">
        <v>213.892</v>
      </c>
      <c r="V81" s="16">
        <v>1.383</v>
      </c>
      <c r="W81" s="16">
        <v>210.023</v>
      </c>
      <c r="X81" s="16">
        <v>216.90799999999999</v>
      </c>
      <c r="Y81" s="16">
        <v>0.28100000000000003</v>
      </c>
      <c r="Z81" s="35">
        <v>1.3138E-5</v>
      </c>
      <c r="AA81" s="16">
        <v>0.33300000000000002</v>
      </c>
      <c r="AB81" s="16">
        <v>0.316</v>
      </c>
      <c r="AC81" s="16">
        <v>1</v>
      </c>
      <c r="AD81" s="16">
        <v>11.750999999999999</v>
      </c>
      <c r="AE81" s="16">
        <v>1.08</v>
      </c>
      <c r="AF81" s="16">
        <v>6.8419999999999996</v>
      </c>
      <c r="AG81" s="16">
        <v>7.1180000000000003</v>
      </c>
      <c r="AH81" s="16">
        <v>8.4930000000000003</v>
      </c>
      <c r="AI81" s="16">
        <v>20.527000000000001</v>
      </c>
      <c r="AJ81" s="17">
        <v>0.95572000000000001</v>
      </c>
      <c r="AK81" s="17">
        <v>4.7718999999999998E-2</v>
      </c>
      <c r="AL81" s="16">
        <v>14.225</v>
      </c>
    </row>
    <row r="82" spans="1:38" ht="15.95" customHeight="1" x14ac:dyDescent="0.25">
      <c r="A82" s="18" t="s">
        <v>460</v>
      </c>
      <c r="B82" s="19">
        <v>42101</v>
      </c>
      <c r="C82" s="18" t="s">
        <v>33</v>
      </c>
      <c r="D82" s="18">
        <v>66</v>
      </c>
      <c r="E82" s="18" t="s">
        <v>37</v>
      </c>
      <c r="F82" s="18">
        <v>81</v>
      </c>
      <c r="G82" s="18">
        <v>1.65</v>
      </c>
      <c r="H82" s="39">
        <f t="shared" si="2"/>
        <v>29.752066115702483</v>
      </c>
      <c r="I82" s="21" t="s">
        <v>961</v>
      </c>
      <c r="J82" s="18">
        <v>0</v>
      </c>
      <c r="K82" s="18">
        <v>0</v>
      </c>
      <c r="L82" s="18">
        <v>0</v>
      </c>
      <c r="M82" s="18">
        <v>5</v>
      </c>
      <c r="N82" s="18" t="s">
        <v>951</v>
      </c>
      <c r="O82" s="18">
        <v>2300</v>
      </c>
      <c r="P82" s="18" t="s">
        <v>42</v>
      </c>
      <c r="Q82" s="18" t="s">
        <v>644</v>
      </c>
      <c r="R82" s="18">
        <v>2000</v>
      </c>
      <c r="S82" s="18" t="s">
        <v>964</v>
      </c>
      <c r="T82" s="16">
        <v>185.97200000000001</v>
      </c>
      <c r="U82" s="16">
        <v>185.93600000000001</v>
      </c>
      <c r="V82" s="16">
        <v>2.7490000000000001</v>
      </c>
      <c r="W82" s="16">
        <v>179.399</v>
      </c>
      <c r="X82" s="16">
        <v>189.69</v>
      </c>
      <c r="Y82" s="16">
        <v>0.30299999999999999</v>
      </c>
      <c r="Z82" s="35">
        <v>1.628E-5</v>
      </c>
      <c r="AA82" s="16">
        <v>0.30399999999999999</v>
      </c>
      <c r="AB82" s="16">
        <v>0.34399999999999997</v>
      </c>
      <c r="AC82" s="16">
        <v>0.91300000000000003</v>
      </c>
      <c r="AD82" s="16">
        <v>13.846</v>
      </c>
      <c r="AE82" s="16">
        <v>1.31</v>
      </c>
      <c r="AF82" s="16">
        <v>7.3040000000000003</v>
      </c>
      <c r="AG82" s="16">
        <v>10.002000000000001</v>
      </c>
      <c r="AH82" s="16">
        <v>12.592000000000001</v>
      </c>
      <c r="AI82" s="16">
        <v>21.913</v>
      </c>
      <c r="AJ82" s="17">
        <v>0.94943200000000005</v>
      </c>
      <c r="AK82" s="17">
        <v>5.3775999999999997E-2</v>
      </c>
      <c r="AL82" s="16">
        <v>13.125999999999999</v>
      </c>
    </row>
    <row r="83" spans="1:38" ht="15.95" customHeight="1" x14ac:dyDescent="0.25">
      <c r="A83" s="18" t="s">
        <v>472</v>
      </c>
      <c r="B83" s="19">
        <v>42143</v>
      </c>
      <c r="C83" s="18" t="s">
        <v>33</v>
      </c>
      <c r="D83" s="18">
        <v>68</v>
      </c>
      <c r="E83" s="18" t="s">
        <v>37</v>
      </c>
      <c r="F83" s="20">
        <v>65</v>
      </c>
      <c r="G83" s="21">
        <v>1.55</v>
      </c>
      <c r="H83" s="39">
        <f t="shared" si="2"/>
        <v>27.055150884495315</v>
      </c>
      <c r="I83" s="21" t="s">
        <v>961</v>
      </c>
      <c r="J83" s="18">
        <v>0</v>
      </c>
      <c r="K83" s="20">
        <v>0</v>
      </c>
      <c r="L83" s="20">
        <v>0</v>
      </c>
      <c r="M83" s="18">
        <v>5</v>
      </c>
      <c r="N83" s="18" t="s">
        <v>951</v>
      </c>
      <c r="O83" s="18">
        <v>2300</v>
      </c>
      <c r="P83" s="18" t="s">
        <v>42</v>
      </c>
      <c r="Q83" s="18" t="s">
        <v>644</v>
      </c>
      <c r="R83" s="18">
        <v>2000</v>
      </c>
      <c r="S83" s="18" t="s">
        <v>964</v>
      </c>
      <c r="T83" s="16">
        <v>228.66800000000001</v>
      </c>
      <c r="U83" s="16">
        <v>227.72300000000001</v>
      </c>
      <c r="V83" s="16">
        <v>2.5379999999999998</v>
      </c>
      <c r="W83" s="16">
        <v>221.68100000000001</v>
      </c>
      <c r="X83" s="16">
        <v>230.81</v>
      </c>
      <c r="Y83" s="16">
        <v>0.54900000000000004</v>
      </c>
      <c r="Z83" s="35">
        <v>2.4077999999999999E-5</v>
      </c>
      <c r="AA83" s="16">
        <v>8.3000000000000004E-2</v>
      </c>
      <c r="AB83" s="16">
        <v>9.9000000000000005E-2</v>
      </c>
      <c r="AC83" s="16">
        <v>0.249</v>
      </c>
      <c r="AD83" s="16">
        <v>4.78</v>
      </c>
      <c r="AE83" s="16">
        <v>0.45300000000000001</v>
      </c>
      <c r="AF83" s="16">
        <v>2.16</v>
      </c>
      <c r="AG83" s="16">
        <v>2.4239999999999999</v>
      </c>
      <c r="AH83" s="16">
        <v>4.0309999999999997</v>
      </c>
      <c r="AI83" s="16">
        <v>6.48</v>
      </c>
      <c r="AJ83" s="17">
        <v>0.98207599999999995</v>
      </c>
      <c r="AK83" s="17">
        <v>1.8488000000000001E-2</v>
      </c>
      <c r="AL83" s="16">
        <v>18.588000000000001</v>
      </c>
    </row>
    <row r="84" spans="1:38" ht="15.95" customHeight="1" x14ac:dyDescent="0.25">
      <c r="A84" s="18" t="s">
        <v>474</v>
      </c>
      <c r="B84" s="19">
        <v>41898</v>
      </c>
      <c r="C84" s="19" t="s">
        <v>33</v>
      </c>
      <c r="D84" s="18">
        <v>78</v>
      </c>
      <c r="E84" s="18" t="s">
        <v>37</v>
      </c>
      <c r="F84" s="18">
        <v>48</v>
      </c>
      <c r="G84" s="21">
        <v>1.58</v>
      </c>
      <c r="H84" s="39">
        <f t="shared" si="2"/>
        <v>19.227687870533565</v>
      </c>
      <c r="I84" s="21" t="s">
        <v>959</v>
      </c>
      <c r="J84" s="18">
        <v>0</v>
      </c>
      <c r="K84" s="18">
        <v>0</v>
      </c>
      <c r="L84" s="18">
        <v>0</v>
      </c>
      <c r="M84" s="18">
        <v>5</v>
      </c>
      <c r="N84" s="18" t="s">
        <v>951</v>
      </c>
      <c r="O84" s="18">
        <v>2300</v>
      </c>
      <c r="P84" s="18" t="s">
        <v>42</v>
      </c>
      <c r="Q84" s="18" t="s">
        <v>644</v>
      </c>
      <c r="R84" s="18">
        <v>2000</v>
      </c>
      <c r="S84" s="18" t="s">
        <v>964</v>
      </c>
      <c r="T84" s="16">
        <v>186.12899999999999</v>
      </c>
      <c r="U84" s="16">
        <v>186.36500000000001</v>
      </c>
      <c r="V84" s="16">
        <v>1.1679999999999999</v>
      </c>
      <c r="W84" s="16">
        <v>184.48</v>
      </c>
      <c r="X84" s="16">
        <v>189.66200000000001</v>
      </c>
      <c r="Y84" s="16">
        <v>0.28000000000000003</v>
      </c>
      <c r="Z84" s="35">
        <v>1.5037E-5</v>
      </c>
      <c r="AA84" s="16">
        <v>0.39600000000000002</v>
      </c>
      <c r="AB84" s="16">
        <v>0.43099999999999999</v>
      </c>
      <c r="AC84" s="16">
        <v>1.1890000000000001</v>
      </c>
      <c r="AD84" s="16">
        <v>14.374000000000001</v>
      </c>
      <c r="AE84" s="16">
        <v>1.292</v>
      </c>
      <c r="AF84" s="16">
        <v>7.3449999999999998</v>
      </c>
      <c r="AG84" s="16">
        <v>8.8000000000000007</v>
      </c>
      <c r="AH84" s="16">
        <v>12.468</v>
      </c>
      <c r="AI84" s="16">
        <v>22.035</v>
      </c>
      <c r="AJ84" s="17">
        <v>0.86993100000000001</v>
      </c>
      <c r="AK84" s="17">
        <v>0.154721</v>
      </c>
      <c r="AL84" s="16">
        <v>8.6460000000000008</v>
      </c>
    </row>
    <row r="85" spans="1:38" ht="15.95" customHeight="1" x14ac:dyDescent="0.25">
      <c r="A85" s="18" t="s">
        <v>475</v>
      </c>
      <c r="B85" s="19">
        <v>42075</v>
      </c>
      <c r="C85" s="18" t="s">
        <v>33</v>
      </c>
      <c r="D85" s="18">
        <v>52</v>
      </c>
      <c r="E85" s="18" t="s">
        <v>37</v>
      </c>
      <c r="F85" s="18">
        <v>65</v>
      </c>
      <c r="G85" s="21">
        <v>1.68</v>
      </c>
      <c r="H85" s="39">
        <f t="shared" si="2"/>
        <v>23.030045351473927</v>
      </c>
      <c r="I85" s="21" t="s">
        <v>959</v>
      </c>
      <c r="J85" s="18">
        <v>0</v>
      </c>
      <c r="K85" s="18">
        <v>2</v>
      </c>
      <c r="L85" s="18">
        <v>0</v>
      </c>
      <c r="M85" s="18">
        <v>4</v>
      </c>
      <c r="N85" s="18" t="s">
        <v>950</v>
      </c>
      <c r="O85" s="18">
        <v>2300</v>
      </c>
      <c r="P85" s="18" t="s">
        <v>42</v>
      </c>
      <c r="Q85" s="18" t="s">
        <v>644</v>
      </c>
      <c r="R85" s="18">
        <v>2000</v>
      </c>
      <c r="S85" s="18" t="s">
        <v>964</v>
      </c>
      <c r="T85" s="16">
        <v>191.577</v>
      </c>
      <c r="U85" s="16">
        <v>192.511</v>
      </c>
      <c r="V85" s="16">
        <v>4.1340000000000003</v>
      </c>
      <c r="W85" s="16">
        <v>186.846</v>
      </c>
      <c r="X85" s="16">
        <v>201.05099999999999</v>
      </c>
      <c r="Y85" s="16">
        <v>0.53900000000000003</v>
      </c>
      <c r="Z85" s="35">
        <v>2.8025999999999999E-5</v>
      </c>
      <c r="AA85" s="16">
        <v>0.61399999999999999</v>
      </c>
      <c r="AB85" s="16">
        <v>0.60199999999999998</v>
      </c>
      <c r="AC85" s="16">
        <v>1.8420000000000001</v>
      </c>
      <c r="AD85" s="16">
        <v>19.337</v>
      </c>
      <c r="AE85" s="16">
        <v>1.6739999999999999</v>
      </c>
      <c r="AF85" s="16">
        <v>12.509</v>
      </c>
      <c r="AG85" s="16">
        <v>8.8659999999999997</v>
      </c>
      <c r="AH85" s="16">
        <v>11.273</v>
      </c>
      <c r="AI85" s="16">
        <v>37.527000000000001</v>
      </c>
      <c r="AJ85" s="17">
        <v>0.83807100000000001</v>
      </c>
      <c r="AK85" s="17">
        <v>0.20292099999999999</v>
      </c>
      <c r="AL85" s="16">
        <v>7.5960000000000001</v>
      </c>
    </row>
    <row r="86" spans="1:38" ht="15.95" customHeight="1" x14ac:dyDescent="0.25">
      <c r="A86" s="18" t="s">
        <v>486</v>
      </c>
      <c r="B86" s="19">
        <v>41725</v>
      </c>
      <c r="C86" s="19" t="s">
        <v>33</v>
      </c>
      <c r="D86" s="18">
        <v>41</v>
      </c>
      <c r="E86" s="18" t="s">
        <v>37</v>
      </c>
      <c r="F86" s="20">
        <v>71</v>
      </c>
      <c r="G86" s="21">
        <v>1.65</v>
      </c>
      <c r="H86" s="39">
        <f t="shared" si="2"/>
        <v>26.078971533516992</v>
      </c>
      <c r="I86" s="21" t="s">
        <v>961</v>
      </c>
      <c r="J86" s="18">
        <v>0</v>
      </c>
      <c r="K86" s="20">
        <v>0</v>
      </c>
      <c r="L86" s="20">
        <v>0</v>
      </c>
      <c r="M86" s="18">
        <v>4</v>
      </c>
      <c r="N86" s="18" t="s">
        <v>950</v>
      </c>
      <c r="O86" s="18">
        <v>2300</v>
      </c>
      <c r="P86" s="18" t="s">
        <v>42</v>
      </c>
      <c r="Q86" s="18" t="s">
        <v>644</v>
      </c>
      <c r="R86" s="18">
        <v>2000</v>
      </c>
      <c r="S86" s="18" t="s">
        <v>964</v>
      </c>
      <c r="T86" s="16">
        <v>191.869</v>
      </c>
      <c r="U86" s="16">
        <v>191.851</v>
      </c>
      <c r="V86" s="16">
        <v>1.095</v>
      </c>
      <c r="W86" s="16">
        <v>189.524</v>
      </c>
      <c r="X86" s="16">
        <v>194.27500000000001</v>
      </c>
      <c r="Y86" s="16">
        <v>0.28799999999999998</v>
      </c>
      <c r="Z86" s="35">
        <v>1.4996E-5</v>
      </c>
      <c r="AA86" s="16">
        <v>0.6</v>
      </c>
      <c r="AB86" s="16">
        <v>0.496</v>
      </c>
      <c r="AC86" s="16">
        <v>1.7989999999999999</v>
      </c>
      <c r="AD86" s="16">
        <v>18.013999999999999</v>
      </c>
      <c r="AE86" s="16">
        <v>1.5640000000000001</v>
      </c>
      <c r="AF86" s="16">
        <v>10.432</v>
      </c>
      <c r="AG86" s="16">
        <v>9.3219999999999992</v>
      </c>
      <c r="AH86" s="16">
        <v>12.586</v>
      </c>
      <c r="AI86" s="16">
        <v>31.295999999999999</v>
      </c>
      <c r="AJ86" s="17">
        <v>0.875193</v>
      </c>
      <c r="AK86" s="17">
        <v>0.151561</v>
      </c>
      <c r="AL86" s="16">
        <v>9.3190000000000008</v>
      </c>
    </row>
    <row r="87" spans="1:38" ht="15.95" customHeight="1" x14ac:dyDescent="0.25">
      <c r="A87" s="18" t="s">
        <v>506</v>
      </c>
      <c r="B87" s="19">
        <v>41921</v>
      </c>
      <c r="C87" s="19" t="s">
        <v>33</v>
      </c>
      <c r="D87" s="18">
        <v>63</v>
      </c>
      <c r="E87" s="18" t="s">
        <v>37</v>
      </c>
      <c r="F87" s="18">
        <v>70</v>
      </c>
      <c r="G87" s="21">
        <v>1.53</v>
      </c>
      <c r="H87" s="39">
        <f t="shared" si="2"/>
        <v>29.903028749626213</v>
      </c>
      <c r="I87" s="21" t="s">
        <v>961</v>
      </c>
      <c r="J87" s="18">
        <v>0</v>
      </c>
      <c r="K87" s="18">
        <v>0</v>
      </c>
      <c r="L87" s="18">
        <v>0</v>
      </c>
      <c r="M87" s="18">
        <v>4</v>
      </c>
      <c r="N87" s="22" t="s">
        <v>950</v>
      </c>
      <c r="O87" s="18">
        <v>2300</v>
      </c>
      <c r="P87" s="18" t="s">
        <v>42</v>
      </c>
      <c r="Q87" s="18" t="s">
        <v>644</v>
      </c>
      <c r="R87" s="18">
        <v>2000</v>
      </c>
      <c r="S87" s="18" t="s">
        <v>964</v>
      </c>
      <c r="T87" s="16">
        <v>181.59399999999999</v>
      </c>
      <c r="U87" s="16">
        <v>183.15600000000001</v>
      </c>
      <c r="V87" s="16">
        <v>3.1989999999999998</v>
      </c>
      <c r="W87" s="16">
        <v>179.107</v>
      </c>
      <c r="X87" s="16">
        <v>194.06200000000001</v>
      </c>
      <c r="Y87" s="16">
        <v>0.36799999999999999</v>
      </c>
      <c r="Z87" s="35">
        <v>2.0109E-5</v>
      </c>
      <c r="AA87" s="18">
        <v>0.32700000000000001</v>
      </c>
      <c r="AB87" s="18">
        <v>0.378</v>
      </c>
      <c r="AC87" s="18">
        <v>0.98</v>
      </c>
      <c r="AD87" s="18">
        <v>15.592000000000001</v>
      </c>
      <c r="AE87" s="18">
        <v>1.369</v>
      </c>
      <c r="AF87" s="18">
        <v>7.1040000000000001</v>
      </c>
      <c r="AG87" s="18">
        <v>10.566000000000001</v>
      </c>
      <c r="AH87" s="18">
        <v>12.87</v>
      </c>
      <c r="AI87" s="18">
        <v>21.312999999999999</v>
      </c>
      <c r="AJ87" s="18">
        <v>0.91088000000000002</v>
      </c>
      <c r="AK87" s="18">
        <v>0.101257</v>
      </c>
      <c r="AL87" s="18">
        <v>10.654999999999999</v>
      </c>
    </row>
    <row r="88" spans="1:38" ht="15.95" customHeight="1" x14ac:dyDescent="0.25">
      <c r="A88" s="18" t="s">
        <v>514</v>
      </c>
      <c r="B88" s="19">
        <v>41781</v>
      </c>
      <c r="C88" s="19" t="s">
        <v>33</v>
      </c>
      <c r="D88" s="18">
        <v>55</v>
      </c>
      <c r="E88" s="18" t="s">
        <v>37</v>
      </c>
      <c r="F88" s="20">
        <v>63</v>
      </c>
      <c r="G88" s="21">
        <v>1.6</v>
      </c>
      <c r="H88" s="39">
        <f t="shared" si="2"/>
        <v>24.609374999999996</v>
      </c>
      <c r="I88" s="21" t="s">
        <v>959</v>
      </c>
      <c r="J88" s="18">
        <v>1</v>
      </c>
      <c r="K88" s="20">
        <v>0</v>
      </c>
      <c r="L88" s="20">
        <v>0</v>
      </c>
      <c r="M88" s="18">
        <v>3</v>
      </c>
      <c r="N88" s="18" t="s">
        <v>949</v>
      </c>
      <c r="O88" s="18">
        <v>2300</v>
      </c>
      <c r="P88" s="18" t="s">
        <v>42</v>
      </c>
      <c r="Q88" s="18" t="s">
        <v>644</v>
      </c>
      <c r="R88" s="18">
        <v>2000</v>
      </c>
      <c r="S88" s="18" t="s">
        <v>964</v>
      </c>
      <c r="T88" s="16">
        <v>152.095</v>
      </c>
      <c r="U88" s="16">
        <v>152.245</v>
      </c>
      <c r="V88" s="16">
        <v>1.615</v>
      </c>
      <c r="W88" s="16">
        <v>148.452</v>
      </c>
      <c r="X88" s="16">
        <v>156.214</v>
      </c>
      <c r="Y88" s="16">
        <v>1.032</v>
      </c>
      <c r="Z88" s="35">
        <v>6.7805999999999994E-5</v>
      </c>
      <c r="AA88" s="16">
        <v>0.22800000000000001</v>
      </c>
      <c r="AB88" s="16">
        <v>0.252</v>
      </c>
      <c r="AC88" s="16">
        <v>0.68300000000000005</v>
      </c>
      <c r="AD88" s="16">
        <v>9.0220000000000002</v>
      </c>
      <c r="AE88" s="16">
        <v>0.88100000000000001</v>
      </c>
      <c r="AF88" s="16">
        <v>4.3499999999999996</v>
      </c>
      <c r="AG88" s="16">
        <v>5.1909999999999998</v>
      </c>
      <c r="AH88" s="16">
        <v>9.3620000000000001</v>
      </c>
      <c r="AI88" s="16">
        <v>13.051</v>
      </c>
      <c r="AJ88" s="17">
        <v>0.93271599999999999</v>
      </c>
      <c r="AK88" s="17">
        <v>7.3847999999999997E-2</v>
      </c>
      <c r="AL88" s="16">
        <v>12.127000000000001</v>
      </c>
    </row>
    <row r="89" spans="1:38" ht="15.95" customHeight="1" x14ac:dyDescent="0.25">
      <c r="A89" s="18" t="s">
        <v>516</v>
      </c>
      <c r="B89" s="19">
        <v>41732</v>
      </c>
      <c r="C89" s="19" t="s">
        <v>33</v>
      </c>
      <c r="D89" s="18">
        <v>64</v>
      </c>
      <c r="E89" s="18" t="s">
        <v>37</v>
      </c>
      <c r="F89" s="20">
        <v>70</v>
      </c>
      <c r="G89" s="21">
        <v>1.62</v>
      </c>
      <c r="H89" s="39">
        <f t="shared" si="2"/>
        <v>26.672763298277697</v>
      </c>
      <c r="I89" s="21" t="s">
        <v>961</v>
      </c>
      <c r="J89" s="18">
        <v>0</v>
      </c>
      <c r="K89" s="20">
        <v>0</v>
      </c>
      <c r="L89" s="20">
        <v>1</v>
      </c>
      <c r="M89" s="18">
        <v>5</v>
      </c>
      <c r="N89" s="18" t="s">
        <v>951</v>
      </c>
      <c r="O89" s="18">
        <v>2300</v>
      </c>
      <c r="P89" s="18" t="s">
        <v>42</v>
      </c>
      <c r="Q89" s="18" t="s">
        <v>644</v>
      </c>
      <c r="R89" s="18">
        <v>2000</v>
      </c>
      <c r="S89" s="18" t="s">
        <v>964</v>
      </c>
      <c r="T89" s="16">
        <v>167.24199999999999</v>
      </c>
      <c r="U89" s="16">
        <v>167.035</v>
      </c>
      <c r="V89" s="16">
        <v>2.6059999999999999</v>
      </c>
      <c r="W89" s="16">
        <v>162.13999999999999</v>
      </c>
      <c r="X89" s="16">
        <v>171.702</v>
      </c>
      <c r="Y89" s="16">
        <v>0.316</v>
      </c>
      <c r="Z89" s="35">
        <v>1.8946000000000001E-5</v>
      </c>
      <c r="AA89" s="16">
        <v>0.25</v>
      </c>
      <c r="AB89" s="16">
        <v>0.27500000000000002</v>
      </c>
      <c r="AC89" s="16">
        <v>0.75</v>
      </c>
      <c r="AD89" s="16">
        <v>12.492000000000001</v>
      </c>
      <c r="AE89" s="16">
        <v>1.1200000000000001</v>
      </c>
      <c r="AF89" s="16">
        <v>6.6440000000000001</v>
      </c>
      <c r="AG89" s="16">
        <v>6.5949999999999998</v>
      </c>
      <c r="AH89" s="16">
        <v>7.2370000000000001</v>
      </c>
      <c r="AI89" s="16">
        <v>19.931999999999999</v>
      </c>
      <c r="AJ89" s="17">
        <v>0.87727100000000002</v>
      </c>
      <c r="AK89" s="17">
        <v>0.145431</v>
      </c>
      <c r="AL89" s="16">
        <v>8.9649999999999999</v>
      </c>
    </row>
    <row r="90" spans="1:38" ht="15.95" customHeight="1" x14ac:dyDescent="0.25">
      <c r="A90" s="18" t="s">
        <v>520</v>
      </c>
      <c r="B90" s="19">
        <v>41816</v>
      </c>
      <c r="C90" s="19" t="s">
        <v>33</v>
      </c>
      <c r="D90" s="18">
        <v>57</v>
      </c>
      <c r="E90" s="18" t="s">
        <v>37</v>
      </c>
      <c r="F90" s="18">
        <v>79</v>
      </c>
      <c r="G90" s="21">
        <v>1.53</v>
      </c>
      <c r="H90" s="39">
        <f t="shared" si="2"/>
        <v>33.747703874578157</v>
      </c>
      <c r="I90" s="21" t="s">
        <v>960</v>
      </c>
      <c r="J90" s="18">
        <v>0</v>
      </c>
      <c r="K90" s="18">
        <v>0</v>
      </c>
      <c r="L90" s="18">
        <v>0</v>
      </c>
      <c r="M90" s="18">
        <v>3</v>
      </c>
      <c r="N90" s="18" t="s">
        <v>949</v>
      </c>
      <c r="O90" s="18">
        <v>2300</v>
      </c>
      <c r="P90" s="18" t="s">
        <v>42</v>
      </c>
      <c r="Q90" s="18" t="s">
        <v>644</v>
      </c>
      <c r="R90" s="18">
        <v>2000</v>
      </c>
      <c r="S90" s="18" t="s">
        <v>964</v>
      </c>
      <c r="T90" s="16">
        <v>192.58099999999999</v>
      </c>
      <c r="U90" s="16">
        <v>192.46299999999999</v>
      </c>
      <c r="V90" s="16">
        <v>2.516</v>
      </c>
      <c r="W90" s="16">
        <v>187.64099999999999</v>
      </c>
      <c r="X90" s="16">
        <v>196.50299999999999</v>
      </c>
      <c r="Y90" s="16">
        <v>0.313</v>
      </c>
      <c r="Z90" s="35">
        <v>1.6279000000000001E-5</v>
      </c>
      <c r="AA90" s="16">
        <v>0.29899999999999999</v>
      </c>
      <c r="AB90" s="16">
        <v>0.32400000000000001</v>
      </c>
      <c r="AC90" s="16">
        <v>0.89800000000000002</v>
      </c>
      <c r="AD90" s="16">
        <v>12.83</v>
      </c>
      <c r="AE90" s="16">
        <v>1.159</v>
      </c>
      <c r="AF90" s="16">
        <v>7.0449999999999999</v>
      </c>
      <c r="AG90" s="16">
        <v>8.2240000000000002</v>
      </c>
      <c r="AH90" s="16">
        <v>9.8490000000000002</v>
      </c>
      <c r="AI90" s="16">
        <v>21.135000000000002</v>
      </c>
      <c r="AJ90" s="17">
        <v>0.93782299999999996</v>
      </c>
      <c r="AK90" s="17">
        <v>6.7086999999999994E-2</v>
      </c>
      <c r="AL90" s="16">
        <v>12.147</v>
      </c>
    </row>
    <row r="91" spans="1:38" ht="15.95" customHeight="1" x14ac:dyDescent="0.25">
      <c r="A91" s="18" t="s">
        <v>525</v>
      </c>
      <c r="B91" s="19">
        <v>42068</v>
      </c>
      <c r="C91" s="18" t="s">
        <v>33</v>
      </c>
      <c r="D91" s="18">
        <v>70</v>
      </c>
      <c r="E91" s="18" t="s">
        <v>37</v>
      </c>
      <c r="F91" s="18">
        <v>85</v>
      </c>
      <c r="G91" s="18">
        <v>1.66</v>
      </c>
      <c r="H91" s="39">
        <f t="shared" si="2"/>
        <v>30.84627667295689</v>
      </c>
      <c r="I91" s="21" t="s">
        <v>960</v>
      </c>
      <c r="J91" s="18">
        <v>1</v>
      </c>
      <c r="K91" s="18">
        <v>0</v>
      </c>
      <c r="L91" s="18">
        <v>1</v>
      </c>
      <c r="M91" s="18">
        <v>5</v>
      </c>
      <c r="N91" s="18" t="s">
        <v>951</v>
      </c>
      <c r="O91" s="18">
        <v>2300</v>
      </c>
      <c r="P91" s="18" t="s">
        <v>42</v>
      </c>
      <c r="Q91" s="18" t="s">
        <v>644</v>
      </c>
      <c r="R91" s="18">
        <v>2000</v>
      </c>
      <c r="S91" s="18" t="s">
        <v>964</v>
      </c>
      <c r="T91" s="16">
        <v>147.20699999999999</v>
      </c>
      <c r="U91" s="16">
        <v>147.489</v>
      </c>
      <c r="V91" s="16">
        <v>3.504</v>
      </c>
      <c r="W91" s="16">
        <v>140.42699999999999</v>
      </c>
      <c r="X91" s="16">
        <v>153.571</v>
      </c>
      <c r="Y91" s="16">
        <v>1.2270000000000001</v>
      </c>
      <c r="Z91" s="35">
        <v>8.3176999999999993E-5</v>
      </c>
      <c r="AA91" s="16">
        <v>0.38800000000000001</v>
      </c>
      <c r="AB91" s="16">
        <v>0.434999999999999</v>
      </c>
      <c r="AC91" s="16">
        <v>1.165</v>
      </c>
      <c r="AD91" s="16">
        <v>8.9890000000000008</v>
      </c>
      <c r="AE91" s="16">
        <v>0.93</v>
      </c>
      <c r="AF91" s="16">
        <v>4.6760000000000002</v>
      </c>
      <c r="AG91" s="16">
        <v>5.3310000000000004</v>
      </c>
      <c r="AH91" s="16">
        <v>6.3289999999999997</v>
      </c>
      <c r="AI91" s="16">
        <v>14.028</v>
      </c>
      <c r="AJ91" s="17">
        <v>0.97350899999999996</v>
      </c>
      <c r="AK91" s="17">
        <v>2.7708E-2</v>
      </c>
      <c r="AL91" s="16">
        <v>16.664000000000001</v>
      </c>
    </row>
    <row r="92" spans="1:38" ht="15.95" customHeight="1" x14ac:dyDescent="0.25">
      <c r="A92" s="18" t="s">
        <v>538</v>
      </c>
      <c r="B92" s="19">
        <v>41823</v>
      </c>
      <c r="C92" s="19" t="s">
        <v>33</v>
      </c>
      <c r="D92" s="18">
        <v>72</v>
      </c>
      <c r="E92" s="18" t="s">
        <v>37</v>
      </c>
      <c r="F92" s="20">
        <v>69</v>
      </c>
      <c r="G92" s="21">
        <v>1.5</v>
      </c>
      <c r="H92" s="39">
        <f t="shared" si="2"/>
        <v>30.666666666666668</v>
      </c>
      <c r="I92" s="21" t="s">
        <v>960</v>
      </c>
      <c r="J92" s="18">
        <v>0</v>
      </c>
      <c r="K92" s="20">
        <v>0</v>
      </c>
      <c r="L92" s="20">
        <v>0</v>
      </c>
      <c r="M92" s="18">
        <v>5</v>
      </c>
      <c r="N92" s="18" t="s">
        <v>951</v>
      </c>
      <c r="O92" s="18">
        <v>2300</v>
      </c>
      <c r="P92" s="18" t="s">
        <v>42</v>
      </c>
      <c r="Q92" s="18" t="s">
        <v>644</v>
      </c>
      <c r="R92" s="18">
        <v>2000</v>
      </c>
      <c r="S92" s="18" t="s">
        <v>964</v>
      </c>
      <c r="T92" s="16">
        <v>195.34800000000001</v>
      </c>
      <c r="U92" s="16">
        <v>195.315</v>
      </c>
      <c r="V92" s="16">
        <v>1.33</v>
      </c>
      <c r="W92" s="16">
        <v>192.40600000000001</v>
      </c>
      <c r="X92" s="16">
        <v>198.25299999999999</v>
      </c>
      <c r="Y92" s="16">
        <v>0.33300000000000002</v>
      </c>
      <c r="Z92" s="35">
        <v>1.7042E-5</v>
      </c>
      <c r="AA92" s="16">
        <v>0.14199999999999999</v>
      </c>
      <c r="AB92" s="16">
        <v>0.16200000000000001</v>
      </c>
      <c r="AC92" s="16">
        <v>0.42699999999999999</v>
      </c>
      <c r="AD92" s="16">
        <v>4.1909999999999998</v>
      </c>
      <c r="AE92" s="16">
        <v>0.36899999999999999</v>
      </c>
      <c r="AF92" s="16">
        <v>1.7709999999999999</v>
      </c>
      <c r="AG92" s="16">
        <v>2.5760000000000001</v>
      </c>
      <c r="AH92" s="16">
        <v>4.7539999999999996</v>
      </c>
      <c r="AI92" s="16">
        <v>5.3120000000000003</v>
      </c>
      <c r="AJ92" s="17">
        <v>0.95608000000000004</v>
      </c>
      <c r="AK92" s="17">
        <v>4.9761E-2</v>
      </c>
      <c r="AL92" s="16">
        <v>15.333</v>
      </c>
    </row>
    <row r="93" spans="1:38" ht="15.95" customHeight="1" x14ac:dyDescent="0.25">
      <c r="A93" s="18" t="s">
        <v>540</v>
      </c>
      <c r="B93" s="19">
        <v>42054</v>
      </c>
      <c r="C93" s="19" t="s">
        <v>33</v>
      </c>
      <c r="D93" s="18">
        <v>41</v>
      </c>
      <c r="E93" s="18" t="s">
        <v>37</v>
      </c>
      <c r="F93" s="18">
        <v>60</v>
      </c>
      <c r="G93" s="21">
        <v>1.58</v>
      </c>
      <c r="H93" s="39">
        <f t="shared" si="2"/>
        <v>24.034609838166958</v>
      </c>
      <c r="I93" s="21" t="s">
        <v>959</v>
      </c>
      <c r="J93" s="18">
        <v>0</v>
      </c>
      <c r="K93" s="18">
        <v>1</v>
      </c>
      <c r="L93" s="18">
        <v>0</v>
      </c>
      <c r="M93" s="18">
        <v>4</v>
      </c>
      <c r="N93" s="22" t="s">
        <v>950</v>
      </c>
      <c r="O93" s="18">
        <v>2300</v>
      </c>
      <c r="P93" s="18" t="s">
        <v>42</v>
      </c>
      <c r="Q93" s="18" t="s">
        <v>644</v>
      </c>
      <c r="R93" s="18">
        <v>2000</v>
      </c>
      <c r="S93" s="18" t="s">
        <v>964</v>
      </c>
      <c r="T93" s="16">
        <v>254.768</v>
      </c>
      <c r="U93" s="16">
        <v>255.548</v>
      </c>
      <c r="V93" s="16">
        <v>3.4580000000000002</v>
      </c>
      <c r="W93" s="16">
        <v>250.97200000000001</v>
      </c>
      <c r="X93" s="16">
        <v>263.952</v>
      </c>
      <c r="Y93" s="16">
        <v>0.63900000000000001</v>
      </c>
      <c r="Z93" s="35">
        <v>2.5037000000000001E-5</v>
      </c>
      <c r="AA93" s="16">
        <v>0.29299999999999998</v>
      </c>
      <c r="AB93" s="16">
        <v>0.26900000000000002</v>
      </c>
      <c r="AC93" s="16">
        <v>0.879</v>
      </c>
      <c r="AD93" s="16">
        <v>13.195</v>
      </c>
      <c r="AE93" s="16">
        <v>1.139</v>
      </c>
      <c r="AF93" s="16">
        <v>7.5510000000000002</v>
      </c>
      <c r="AG93" s="16">
        <v>8.5030000000000001</v>
      </c>
      <c r="AH93" s="16">
        <v>9.0109999999999992</v>
      </c>
      <c r="AI93" s="16">
        <v>22.652000000000001</v>
      </c>
      <c r="AJ93" s="17">
        <v>0.88121400000000005</v>
      </c>
      <c r="AK93" s="17">
        <v>0.13985700000000001</v>
      </c>
      <c r="AL93" s="16">
        <v>9.2149999999999999</v>
      </c>
    </row>
    <row r="94" spans="1:38" ht="15.95" customHeight="1" x14ac:dyDescent="0.25">
      <c r="A94" s="22" t="s">
        <v>560</v>
      </c>
      <c r="B94" s="23">
        <v>41779</v>
      </c>
      <c r="C94" s="23" t="s">
        <v>33</v>
      </c>
      <c r="D94" s="22">
        <v>50</v>
      </c>
      <c r="E94" s="22" t="s">
        <v>37</v>
      </c>
      <c r="F94" s="24">
        <v>78</v>
      </c>
      <c r="G94" s="25">
        <v>1.63</v>
      </c>
      <c r="H94" s="39">
        <f t="shared" si="2"/>
        <v>29.357521924046825</v>
      </c>
      <c r="I94" s="21" t="s">
        <v>961</v>
      </c>
      <c r="J94" s="22">
        <v>1</v>
      </c>
      <c r="K94" s="24">
        <v>0</v>
      </c>
      <c r="L94" s="24">
        <v>1</v>
      </c>
      <c r="M94" s="22">
        <v>2</v>
      </c>
      <c r="N94" s="22" t="s">
        <v>948</v>
      </c>
      <c r="O94" s="18">
        <v>2300</v>
      </c>
      <c r="P94" s="18" t="s">
        <v>42</v>
      </c>
      <c r="Q94" s="18" t="s">
        <v>644</v>
      </c>
      <c r="R94" s="18">
        <v>2000</v>
      </c>
      <c r="S94" s="18" t="s">
        <v>964</v>
      </c>
      <c r="T94" s="16">
        <v>193.958</v>
      </c>
      <c r="U94" s="16">
        <v>193.786</v>
      </c>
      <c r="V94" s="16">
        <v>2.2789999999999999</v>
      </c>
      <c r="W94" s="16">
        <v>189.666</v>
      </c>
      <c r="X94" s="16">
        <v>198.023</v>
      </c>
      <c r="Y94" s="16">
        <v>0.36899999999999999</v>
      </c>
      <c r="Z94" s="35">
        <v>1.9018999999999999E-5</v>
      </c>
      <c r="AA94" s="16">
        <v>0.11799999999999999</v>
      </c>
      <c r="AB94" s="16">
        <v>0.129</v>
      </c>
      <c r="AC94" s="16">
        <v>0.35299999999999998</v>
      </c>
      <c r="AD94" s="16">
        <v>6.3719999999999999</v>
      </c>
      <c r="AE94" s="16">
        <v>0.58299999999999996</v>
      </c>
      <c r="AF94" s="16">
        <v>2.5779999999999998</v>
      </c>
      <c r="AG94" s="16">
        <v>4.0709999999999997</v>
      </c>
      <c r="AH94" s="16">
        <v>8.3309999999999995</v>
      </c>
      <c r="AI94" s="16">
        <v>7.7329999999999997</v>
      </c>
      <c r="AJ94" s="17">
        <v>0.98777000000000004</v>
      </c>
      <c r="AK94" s="17">
        <v>1.2534999999999999E-2</v>
      </c>
      <c r="AL94" s="16">
        <v>20.372</v>
      </c>
    </row>
    <row r="95" spans="1:38" ht="15.95" customHeight="1" x14ac:dyDescent="0.25">
      <c r="A95" s="18" t="s">
        <v>566</v>
      </c>
      <c r="B95" s="19">
        <v>42031</v>
      </c>
      <c r="C95" s="18" t="s">
        <v>33</v>
      </c>
      <c r="D95" s="18">
        <v>59</v>
      </c>
      <c r="E95" s="18" t="s">
        <v>37</v>
      </c>
      <c r="F95" s="18">
        <v>57</v>
      </c>
      <c r="G95" s="21">
        <v>1.5</v>
      </c>
      <c r="H95" s="39">
        <f t="shared" si="2"/>
        <v>25.333333333333332</v>
      </c>
      <c r="I95" s="21" t="s">
        <v>961</v>
      </c>
      <c r="J95" s="18">
        <v>1</v>
      </c>
      <c r="K95" s="18">
        <v>2</v>
      </c>
      <c r="L95" s="18">
        <v>0</v>
      </c>
      <c r="M95" s="18">
        <v>5</v>
      </c>
      <c r="N95" s="18" t="s">
        <v>951</v>
      </c>
      <c r="O95" s="18">
        <v>2300</v>
      </c>
      <c r="P95" s="18" t="s">
        <v>42</v>
      </c>
      <c r="Q95" s="18" t="s">
        <v>644</v>
      </c>
      <c r="R95" s="18">
        <v>2000</v>
      </c>
      <c r="S95" s="18" t="s">
        <v>964</v>
      </c>
      <c r="T95" s="16">
        <v>183.316</v>
      </c>
      <c r="U95" s="16">
        <v>183.34899999999999</v>
      </c>
      <c r="V95" s="16">
        <v>1.381</v>
      </c>
      <c r="W95" s="16">
        <v>180.8</v>
      </c>
      <c r="X95" s="16">
        <v>186.80699999999999</v>
      </c>
      <c r="Y95" s="16">
        <v>0.29799999999999999</v>
      </c>
      <c r="Z95" s="35">
        <v>1.6232E-5</v>
      </c>
      <c r="AA95" s="16">
        <v>0.105</v>
      </c>
      <c r="AB95" s="16">
        <v>0.17299999999999999</v>
      </c>
      <c r="AC95" s="16">
        <v>0.314</v>
      </c>
      <c r="AD95" s="16">
        <v>12.821999999999999</v>
      </c>
      <c r="AE95" s="16">
        <v>1.1739999999999999</v>
      </c>
      <c r="AF95" s="16">
        <v>4.2729999999999997</v>
      </c>
      <c r="AG95" s="16">
        <v>8.6310000000000002</v>
      </c>
      <c r="AH95" s="16">
        <v>14.686999999999999</v>
      </c>
      <c r="AI95" s="16">
        <v>12.8189999999999</v>
      </c>
      <c r="AJ95" s="17">
        <v>0.94626299999999997</v>
      </c>
      <c r="AK95" s="17">
        <v>5.8167999999999997E-2</v>
      </c>
      <c r="AL95" s="16">
        <v>13.243</v>
      </c>
    </row>
    <row r="96" spans="1:38" ht="15.95" customHeight="1" x14ac:dyDescent="0.25">
      <c r="A96" s="18" t="s">
        <v>575</v>
      </c>
      <c r="B96" s="19">
        <v>42040</v>
      </c>
      <c r="C96" s="19" t="s">
        <v>33</v>
      </c>
      <c r="D96" s="18">
        <v>70</v>
      </c>
      <c r="E96" s="18" t="s">
        <v>37</v>
      </c>
      <c r="F96" s="18">
        <v>82</v>
      </c>
      <c r="G96" s="21">
        <v>1.5</v>
      </c>
      <c r="H96" s="39">
        <f t="shared" si="2"/>
        <v>36.444444444444443</v>
      </c>
      <c r="I96" s="21" t="s">
        <v>960</v>
      </c>
      <c r="J96" s="18">
        <v>0</v>
      </c>
      <c r="K96" s="18">
        <v>0</v>
      </c>
      <c r="L96" s="18">
        <v>0</v>
      </c>
      <c r="M96" s="18">
        <v>5</v>
      </c>
      <c r="N96" s="18" t="s">
        <v>951</v>
      </c>
      <c r="O96" s="18">
        <v>2300</v>
      </c>
      <c r="P96" s="18" t="s">
        <v>42</v>
      </c>
      <c r="Q96" s="18" t="s">
        <v>644</v>
      </c>
      <c r="R96" s="18">
        <v>2000</v>
      </c>
      <c r="S96" s="18" t="s">
        <v>964</v>
      </c>
      <c r="T96" s="16">
        <v>200.88800000000001</v>
      </c>
      <c r="U96" s="16">
        <v>200.86199999999999</v>
      </c>
      <c r="V96" s="16">
        <v>3.0209999999999999</v>
      </c>
      <c r="W96" s="16">
        <v>193.905</v>
      </c>
      <c r="X96" s="16">
        <v>205.37899999999999</v>
      </c>
      <c r="Y96" s="16">
        <v>0.375</v>
      </c>
      <c r="Z96" s="35">
        <v>1.8640000000000001E-5</v>
      </c>
      <c r="AA96" s="16">
        <v>9.5000000000000001E-2</v>
      </c>
      <c r="AB96" s="16">
        <v>0.10199999999999899</v>
      </c>
      <c r="AC96" s="16">
        <v>0.28399999999999997</v>
      </c>
      <c r="AD96" s="16">
        <v>5.468</v>
      </c>
      <c r="AE96" s="16">
        <v>0.48299999999999998</v>
      </c>
      <c r="AF96" s="16">
        <v>3.2549999999999999</v>
      </c>
      <c r="AG96" s="16">
        <v>3.2789999999999999</v>
      </c>
      <c r="AH96" s="16">
        <v>3.7330000000000001</v>
      </c>
      <c r="AI96" s="16">
        <v>9.7650000000000006</v>
      </c>
      <c r="AJ96" s="17">
        <v>0.98136000000000001</v>
      </c>
      <c r="AK96" s="17">
        <v>1.9116000000000001E-2</v>
      </c>
      <c r="AL96" s="16">
        <v>17.776</v>
      </c>
    </row>
    <row r="97" spans="1:38" ht="15.95" customHeight="1" x14ac:dyDescent="0.25">
      <c r="A97" s="18" t="s">
        <v>577</v>
      </c>
      <c r="B97" s="19">
        <v>41788</v>
      </c>
      <c r="C97" s="19" t="s">
        <v>33</v>
      </c>
      <c r="D97" s="18">
        <v>68</v>
      </c>
      <c r="E97" s="18" t="s">
        <v>37</v>
      </c>
      <c r="F97" s="18">
        <v>58</v>
      </c>
      <c r="G97" s="21">
        <v>1.57</v>
      </c>
      <c r="H97" s="39">
        <f t="shared" si="2"/>
        <v>23.530366343462209</v>
      </c>
      <c r="I97" s="21" t="s">
        <v>959</v>
      </c>
      <c r="J97" s="18">
        <v>0</v>
      </c>
      <c r="K97" s="18">
        <v>0</v>
      </c>
      <c r="L97" s="18">
        <v>1</v>
      </c>
      <c r="M97" s="18">
        <v>4</v>
      </c>
      <c r="N97" s="18" t="s">
        <v>950</v>
      </c>
      <c r="O97" s="18">
        <v>2300</v>
      </c>
      <c r="P97" s="18" t="s">
        <v>42</v>
      </c>
      <c r="Q97" s="18" t="s">
        <v>644</v>
      </c>
      <c r="R97" s="18">
        <v>2000</v>
      </c>
      <c r="S97" s="18" t="s">
        <v>964</v>
      </c>
      <c r="T97" s="16">
        <v>167.48699999999999</v>
      </c>
      <c r="U97" s="16">
        <v>167.34299999999999</v>
      </c>
      <c r="V97" s="16">
        <v>1.081</v>
      </c>
      <c r="W97" s="16">
        <v>164.91</v>
      </c>
      <c r="X97" s="16">
        <v>169.27199999999999</v>
      </c>
      <c r="Y97" s="16">
        <v>0.248</v>
      </c>
      <c r="Z97" s="35">
        <v>1.4844000000000001E-5</v>
      </c>
      <c r="AA97" s="16">
        <v>0.125</v>
      </c>
      <c r="AB97" s="16">
        <v>0.19600000000000001</v>
      </c>
      <c r="AC97" s="16">
        <v>0.375</v>
      </c>
      <c r="AD97" s="16">
        <v>15.8149999999999</v>
      </c>
      <c r="AE97" s="16">
        <v>1.478</v>
      </c>
      <c r="AF97" s="16">
        <v>8.6189999999999998</v>
      </c>
      <c r="AG97" s="16">
        <v>7.95</v>
      </c>
      <c r="AH97" s="16">
        <v>14.185</v>
      </c>
      <c r="AI97" s="16">
        <v>25.858000000000001</v>
      </c>
      <c r="AJ97" s="17">
        <v>0.83074499999999996</v>
      </c>
      <c r="AK97" s="17">
        <v>0.216255</v>
      </c>
      <c r="AL97" s="16">
        <v>7.45</v>
      </c>
    </row>
    <row r="98" spans="1:38" ht="15.95" customHeight="1" x14ac:dyDescent="0.25">
      <c r="A98" s="18" t="s">
        <v>606</v>
      </c>
      <c r="B98" s="19">
        <v>41928</v>
      </c>
      <c r="C98" s="19" t="s">
        <v>33</v>
      </c>
      <c r="D98" s="18">
        <v>49</v>
      </c>
      <c r="E98" s="18" t="s">
        <v>37</v>
      </c>
      <c r="F98" s="18">
        <v>57</v>
      </c>
      <c r="G98" s="21">
        <v>1.6</v>
      </c>
      <c r="H98" s="39">
        <f t="shared" ref="H98:H129" si="3">(F98/(G98^2))</f>
        <v>22.265624999999996</v>
      </c>
      <c r="I98" s="21" t="s">
        <v>959</v>
      </c>
      <c r="J98" s="18">
        <v>1</v>
      </c>
      <c r="K98" s="18">
        <v>0</v>
      </c>
      <c r="L98" s="18">
        <v>0</v>
      </c>
      <c r="M98" s="22">
        <v>2</v>
      </c>
      <c r="N98" s="22" t="s">
        <v>948</v>
      </c>
      <c r="O98" s="18">
        <v>2300</v>
      </c>
      <c r="P98" s="18" t="s">
        <v>42</v>
      </c>
      <c r="Q98" s="18" t="s">
        <v>644</v>
      </c>
      <c r="R98" s="18">
        <v>2000</v>
      </c>
      <c r="S98" s="18" t="s">
        <v>964</v>
      </c>
      <c r="T98" s="16">
        <v>159.81899999999999</v>
      </c>
      <c r="U98" s="16">
        <v>160.05500000000001</v>
      </c>
      <c r="V98" s="16">
        <v>0.97</v>
      </c>
      <c r="W98" s="16">
        <v>157.922</v>
      </c>
      <c r="X98" s="16">
        <v>162.774</v>
      </c>
      <c r="Y98" s="16">
        <v>0.314</v>
      </c>
      <c r="Z98" s="35">
        <v>1.9607E-5</v>
      </c>
      <c r="AA98" s="16">
        <v>1.2889999999999999</v>
      </c>
      <c r="AB98" s="16">
        <v>1.0509999999999999</v>
      </c>
      <c r="AC98" s="16">
        <v>3.8679999999999999</v>
      </c>
      <c r="AD98" s="16">
        <v>19.748999999999999</v>
      </c>
      <c r="AE98" s="16">
        <v>1.69</v>
      </c>
      <c r="AF98" s="16">
        <v>10.256</v>
      </c>
      <c r="AG98" s="16">
        <v>14.076000000000001</v>
      </c>
      <c r="AH98" s="16">
        <v>24.425000000000001</v>
      </c>
      <c r="AI98" s="16">
        <v>30.766999999999999</v>
      </c>
      <c r="AJ98" s="17">
        <v>0.82786800000000005</v>
      </c>
      <c r="AK98" s="17">
        <v>0.22155</v>
      </c>
      <c r="AL98" s="16">
        <v>7.2389999999999999</v>
      </c>
    </row>
    <row r="99" spans="1:38" ht="15.95" customHeight="1" x14ac:dyDescent="0.25">
      <c r="A99" s="18" t="s">
        <v>608</v>
      </c>
      <c r="B99" s="19">
        <v>42075</v>
      </c>
      <c r="C99" s="18" t="s">
        <v>33</v>
      </c>
      <c r="D99" s="18">
        <v>18</v>
      </c>
      <c r="E99" s="18" t="s">
        <v>37</v>
      </c>
      <c r="F99" s="18">
        <v>68</v>
      </c>
      <c r="G99" s="21">
        <v>1.69</v>
      </c>
      <c r="H99" s="39">
        <f t="shared" si="3"/>
        <v>23.808690171912751</v>
      </c>
      <c r="I99" s="21" t="s">
        <v>959</v>
      </c>
      <c r="J99" s="18">
        <v>0</v>
      </c>
      <c r="K99" s="18">
        <v>0</v>
      </c>
      <c r="L99" s="18">
        <v>0</v>
      </c>
      <c r="M99" s="18">
        <v>5</v>
      </c>
      <c r="N99" s="18" t="s">
        <v>951</v>
      </c>
      <c r="O99" s="18">
        <v>2300</v>
      </c>
      <c r="P99" s="18" t="s">
        <v>42</v>
      </c>
      <c r="Q99" s="18" t="s">
        <v>644</v>
      </c>
      <c r="R99" s="18">
        <v>2000</v>
      </c>
      <c r="S99" s="18" t="s">
        <v>964</v>
      </c>
      <c r="T99" s="16">
        <v>239.87</v>
      </c>
      <c r="U99" s="16">
        <v>239.86199999999999</v>
      </c>
      <c r="V99" s="16">
        <v>1.115</v>
      </c>
      <c r="W99" s="16">
        <v>237.38900000000001</v>
      </c>
      <c r="X99" s="16">
        <v>242.21199999999999</v>
      </c>
      <c r="Y99" s="16">
        <v>0.59</v>
      </c>
      <c r="Z99" s="35">
        <v>2.4593999999999999E-5</v>
      </c>
      <c r="AA99" s="16">
        <v>0.48699999999999999</v>
      </c>
      <c r="AB99" s="16">
        <v>0.39200000000000002</v>
      </c>
      <c r="AC99" s="16">
        <v>1.46</v>
      </c>
      <c r="AD99" s="16">
        <v>14.196</v>
      </c>
      <c r="AE99" s="16">
        <v>1.248</v>
      </c>
      <c r="AF99" s="16">
        <v>8.234</v>
      </c>
      <c r="AG99" s="16">
        <v>8.7899999999999991</v>
      </c>
      <c r="AH99" s="16">
        <v>9.218</v>
      </c>
      <c r="AI99" s="16">
        <v>24.701000000000001</v>
      </c>
      <c r="AJ99" s="17">
        <v>0.91894399999999998</v>
      </c>
      <c r="AK99" s="17">
        <v>9.0275999999999995E-2</v>
      </c>
      <c r="AL99" s="16">
        <v>11.02</v>
      </c>
    </row>
    <row r="100" spans="1:38" ht="15.95" customHeight="1" x14ac:dyDescent="0.25">
      <c r="A100" s="18" t="s">
        <v>57</v>
      </c>
      <c r="B100" s="19">
        <v>41739</v>
      </c>
      <c r="C100" s="18" t="s">
        <v>33</v>
      </c>
      <c r="D100" s="18">
        <v>80</v>
      </c>
      <c r="E100" s="18" t="s">
        <v>34</v>
      </c>
      <c r="F100" s="18">
        <v>70</v>
      </c>
      <c r="G100" s="21">
        <v>1.64</v>
      </c>
      <c r="H100" s="39">
        <f t="shared" si="3"/>
        <v>26.026174895895306</v>
      </c>
      <c r="I100" s="21" t="s">
        <v>961</v>
      </c>
      <c r="J100" s="18">
        <v>0</v>
      </c>
      <c r="K100" s="18">
        <v>1</v>
      </c>
      <c r="L100" s="18">
        <v>0</v>
      </c>
      <c r="M100" s="18">
        <v>5</v>
      </c>
      <c r="N100" s="18" t="s">
        <v>951</v>
      </c>
      <c r="O100" s="18">
        <v>2300</v>
      </c>
      <c r="P100" s="18" t="s">
        <v>42</v>
      </c>
      <c r="Q100" s="18" t="s">
        <v>644</v>
      </c>
      <c r="R100" s="18">
        <v>2000</v>
      </c>
      <c r="S100" s="18" t="s">
        <v>964</v>
      </c>
      <c r="T100" s="16">
        <v>138.09800000000001</v>
      </c>
      <c r="U100" s="16">
        <v>138.15</v>
      </c>
      <c r="V100" s="16">
        <v>1.1319999999999999</v>
      </c>
      <c r="W100" s="16">
        <v>134.70099999999999</v>
      </c>
      <c r="X100" s="16">
        <v>140.76900000000001</v>
      </c>
      <c r="Y100" s="16">
        <v>0.89400000000000002</v>
      </c>
      <c r="Z100" s="35">
        <v>6.4678999999999995E-5</v>
      </c>
      <c r="AA100" s="16">
        <v>0.111</v>
      </c>
      <c r="AB100" s="16">
        <v>0.13200000000000001</v>
      </c>
      <c r="AC100" s="16">
        <v>0.33300000000000002</v>
      </c>
      <c r="AD100" s="16">
        <v>7.5789999999999997</v>
      </c>
      <c r="AE100" s="16">
        <v>0.67200000000000004</v>
      </c>
      <c r="AF100" s="16">
        <v>4.0179999999999998</v>
      </c>
      <c r="AG100" s="16">
        <v>4.57</v>
      </c>
      <c r="AH100" s="16">
        <v>6.234</v>
      </c>
      <c r="AI100" s="16">
        <v>12.054</v>
      </c>
      <c r="AJ100" s="17">
        <v>0.94479500000000005</v>
      </c>
      <c r="AK100" s="17">
        <v>5.9483000000000001E-2</v>
      </c>
      <c r="AL100" s="16">
        <v>12.862</v>
      </c>
    </row>
    <row r="101" spans="1:38" ht="15.95" customHeight="1" x14ac:dyDescent="0.25">
      <c r="A101" s="18" t="s">
        <v>81</v>
      </c>
      <c r="B101" s="19">
        <v>42131</v>
      </c>
      <c r="C101" s="18" t="s">
        <v>33</v>
      </c>
      <c r="D101" s="18">
        <v>52</v>
      </c>
      <c r="E101" s="18" t="s">
        <v>34</v>
      </c>
      <c r="F101" s="18">
        <v>85</v>
      </c>
      <c r="G101" s="18">
        <v>1.73</v>
      </c>
      <c r="H101" s="39">
        <f t="shared" si="3"/>
        <v>28.400547963513649</v>
      </c>
      <c r="I101" s="21" t="s">
        <v>961</v>
      </c>
      <c r="J101" s="18">
        <v>0</v>
      </c>
      <c r="K101" s="18">
        <v>1</v>
      </c>
      <c r="L101" s="18">
        <v>0</v>
      </c>
      <c r="M101" s="18">
        <v>4</v>
      </c>
      <c r="N101" s="18" t="s">
        <v>950</v>
      </c>
      <c r="O101" s="18">
        <v>2300</v>
      </c>
      <c r="P101" s="18" t="s">
        <v>42</v>
      </c>
      <c r="Q101" s="18" t="s">
        <v>644</v>
      </c>
      <c r="R101" s="18">
        <v>2000</v>
      </c>
      <c r="S101" s="18" t="s">
        <v>964</v>
      </c>
      <c r="T101" s="16">
        <v>132.61600000000001</v>
      </c>
      <c r="U101" s="16">
        <v>133.07599999999999</v>
      </c>
      <c r="V101" s="16">
        <v>2.0409999999999999</v>
      </c>
      <c r="W101" s="16">
        <v>128.393</v>
      </c>
      <c r="X101" s="16">
        <v>138.05099999999999</v>
      </c>
      <c r="Y101" s="16">
        <v>0.61599999999999999</v>
      </c>
      <c r="Z101" s="35">
        <v>4.6264000000000003E-5</v>
      </c>
      <c r="AA101" s="16">
        <v>0.55800000000000005</v>
      </c>
      <c r="AB101" s="16">
        <v>0.503</v>
      </c>
      <c r="AC101" s="16">
        <v>1.675</v>
      </c>
      <c r="AD101" s="16">
        <v>15.132</v>
      </c>
      <c r="AE101" s="16">
        <v>1.367</v>
      </c>
      <c r="AF101" s="16">
        <v>8.7799999999999994</v>
      </c>
      <c r="AG101" s="16">
        <v>7.5719999999999903</v>
      </c>
      <c r="AH101" s="16">
        <v>8.2729999999999997</v>
      </c>
      <c r="AI101" s="16">
        <v>26.338999999999999</v>
      </c>
      <c r="AJ101" s="17">
        <v>0.88791699999999996</v>
      </c>
      <c r="AK101" s="17">
        <v>0.13140099999999999</v>
      </c>
      <c r="AL101" s="16">
        <v>9.5389999999999997</v>
      </c>
    </row>
    <row r="102" spans="1:38" ht="15.95" customHeight="1" x14ac:dyDescent="0.25">
      <c r="A102" s="18" t="s">
        <v>92</v>
      </c>
      <c r="B102" s="19">
        <v>41704</v>
      </c>
      <c r="C102" s="19" t="s">
        <v>33</v>
      </c>
      <c r="D102" s="18">
        <v>44</v>
      </c>
      <c r="E102" s="18" t="s">
        <v>34</v>
      </c>
      <c r="F102" s="20">
        <v>75</v>
      </c>
      <c r="G102" s="21">
        <v>1.69</v>
      </c>
      <c r="H102" s="39">
        <f t="shared" si="3"/>
        <v>26.259584748433181</v>
      </c>
      <c r="I102" s="21" t="s">
        <v>961</v>
      </c>
      <c r="J102" s="18">
        <v>0</v>
      </c>
      <c r="K102" s="20">
        <v>0</v>
      </c>
      <c r="L102" s="20">
        <v>0</v>
      </c>
      <c r="M102" s="18">
        <v>4</v>
      </c>
      <c r="N102" s="18" t="s">
        <v>950</v>
      </c>
      <c r="O102" s="18">
        <v>2300</v>
      </c>
      <c r="P102" s="18" t="s">
        <v>42</v>
      </c>
      <c r="Q102" s="18" t="s">
        <v>644</v>
      </c>
      <c r="R102" s="18">
        <v>2000</v>
      </c>
      <c r="S102" s="18" t="s">
        <v>964</v>
      </c>
      <c r="T102" s="16">
        <v>103.907</v>
      </c>
      <c r="U102" s="16">
        <v>103.626</v>
      </c>
      <c r="V102" s="16">
        <v>1.996</v>
      </c>
      <c r="W102" s="16">
        <v>98.045000000000002</v>
      </c>
      <c r="X102" s="16">
        <v>106.816</v>
      </c>
      <c r="Y102" s="16">
        <v>0.38800000000000001</v>
      </c>
      <c r="Z102" s="35">
        <v>3.7455E-5</v>
      </c>
      <c r="AA102" s="16">
        <v>0.22</v>
      </c>
      <c r="AB102" s="16">
        <v>0.221</v>
      </c>
      <c r="AC102" s="16">
        <v>0.66</v>
      </c>
      <c r="AD102" s="16">
        <v>6.5419999999999998</v>
      </c>
      <c r="AE102" s="16">
        <v>0.58099999999999996</v>
      </c>
      <c r="AF102" s="16">
        <v>3.5459999999999998</v>
      </c>
      <c r="AG102" s="16">
        <v>3.6309999999999998</v>
      </c>
      <c r="AH102" s="16">
        <v>5.7549999999999999</v>
      </c>
      <c r="AI102" s="16">
        <v>10.638</v>
      </c>
      <c r="AJ102" s="17">
        <v>0.949237</v>
      </c>
      <c r="AK102" s="17">
        <v>5.4032999999999998E-2</v>
      </c>
      <c r="AL102" s="16">
        <v>13.074999999999999</v>
      </c>
    </row>
    <row r="103" spans="1:38" ht="15.95" customHeight="1" x14ac:dyDescent="0.25">
      <c r="A103" s="18" t="s">
        <v>125</v>
      </c>
      <c r="B103" s="19">
        <v>42075</v>
      </c>
      <c r="C103" s="18" t="s">
        <v>33</v>
      </c>
      <c r="D103" s="18">
        <v>51</v>
      </c>
      <c r="E103" s="18" t="s">
        <v>34</v>
      </c>
      <c r="F103" s="18">
        <v>84</v>
      </c>
      <c r="G103" s="21">
        <v>1.7</v>
      </c>
      <c r="H103" s="39">
        <f t="shared" si="3"/>
        <v>29.065743944636683</v>
      </c>
      <c r="I103" s="21" t="s">
        <v>961</v>
      </c>
      <c r="J103" s="18">
        <v>0</v>
      </c>
      <c r="K103" s="18">
        <v>0</v>
      </c>
      <c r="L103" s="18">
        <v>1</v>
      </c>
      <c r="M103" s="18">
        <v>5</v>
      </c>
      <c r="N103" s="18" t="s">
        <v>951</v>
      </c>
      <c r="O103" s="18">
        <v>2300</v>
      </c>
      <c r="P103" s="18" t="s">
        <v>42</v>
      </c>
      <c r="Q103" s="18" t="s">
        <v>644</v>
      </c>
      <c r="R103" s="18">
        <v>2000</v>
      </c>
      <c r="S103" s="18" t="s">
        <v>964</v>
      </c>
      <c r="T103" s="16">
        <v>96.081000000000003</v>
      </c>
      <c r="U103" s="16">
        <v>95.834000000000003</v>
      </c>
      <c r="V103" s="16">
        <v>1.2250000000000001</v>
      </c>
      <c r="W103" s="16">
        <v>92.772999999999996</v>
      </c>
      <c r="X103" s="16">
        <v>97.918000000000006</v>
      </c>
      <c r="Y103" s="16">
        <v>0.40200000000000002</v>
      </c>
      <c r="Z103" s="35">
        <v>4.1912000000000001E-5</v>
      </c>
      <c r="AA103" s="16">
        <v>0.19600000000000001</v>
      </c>
      <c r="AB103" s="16">
        <v>0.22500000000000001</v>
      </c>
      <c r="AC103" s="16">
        <v>0.58699999999999997</v>
      </c>
      <c r="AD103" s="16">
        <v>9.0879999999999992</v>
      </c>
      <c r="AE103" s="16">
        <v>0.80800000000000005</v>
      </c>
      <c r="AF103" s="16">
        <v>5.3520000000000003</v>
      </c>
      <c r="AG103" s="16">
        <v>4.8490000000000002</v>
      </c>
      <c r="AH103" s="16">
        <v>6.7759999999999998</v>
      </c>
      <c r="AI103" s="16">
        <v>16.056000000000001</v>
      </c>
      <c r="AJ103" s="17">
        <v>0.95392699999999997</v>
      </c>
      <c r="AK103" s="17">
        <v>4.9549000000000003E-2</v>
      </c>
      <c r="AL103" s="16">
        <v>13.763</v>
      </c>
    </row>
    <row r="104" spans="1:38" ht="15.95" customHeight="1" x14ac:dyDescent="0.25">
      <c r="A104" s="18" t="s">
        <v>126</v>
      </c>
      <c r="B104" s="19">
        <v>41781</v>
      </c>
      <c r="C104" s="19" t="s">
        <v>33</v>
      </c>
      <c r="D104" s="18">
        <v>75</v>
      </c>
      <c r="E104" s="18" t="s">
        <v>34</v>
      </c>
      <c r="F104" s="20">
        <v>70</v>
      </c>
      <c r="G104" s="21">
        <v>1.68</v>
      </c>
      <c r="H104" s="39">
        <f t="shared" si="3"/>
        <v>24.801587301587304</v>
      </c>
      <c r="I104" s="21" t="s">
        <v>959</v>
      </c>
      <c r="J104" s="18">
        <v>1</v>
      </c>
      <c r="K104" s="20">
        <v>0</v>
      </c>
      <c r="L104" s="20">
        <v>0</v>
      </c>
      <c r="M104" s="18">
        <v>5</v>
      </c>
      <c r="N104" s="18" t="s">
        <v>951</v>
      </c>
      <c r="O104" s="18">
        <v>2300</v>
      </c>
      <c r="P104" s="18" t="s">
        <v>42</v>
      </c>
      <c r="Q104" s="18" t="s">
        <v>644</v>
      </c>
      <c r="R104" s="18">
        <v>2000</v>
      </c>
      <c r="S104" s="18" t="s">
        <v>964</v>
      </c>
      <c r="T104" s="18">
        <v>105.325</v>
      </c>
      <c r="U104" s="18">
        <v>105.251</v>
      </c>
      <c r="V104" s="18">
        <v>1.329</v>
      </c>
      <c r="W104" s="18">
        <v>102.099</v>
      </c>
      <c r="X104" s="18">
        <v>108.361</v>
      </c>
      <c r="Y104" s="18">
        <v>0.58399999999999996</v>
      </c>
      <c r="Z104" s="18">
        <v>5.5488999999999997E-5</v>
      </c>
      <c r="AA104" s="16">
        <v>0.28899999999999998</v>
      </c>
      <c r="AB104" s="16">
        <v>0.29499999999999998</v>
      </c>
      <c r="AC104" s="16">
        <v>0.86799999999999999</v>
      </c>
      <c r="AD104" s="16">
        <v>5.7329999999999997</v>
      </c>
      <c r="AE104" s="16">
        <v>0.505</v>
      </c>
      <c r="AF104" s="16">
        <v>2.9740000000000002</v>
      </c>
      <c r="AG104" s="16">
        <v>3.6760000000000002</v>
      </c>
      <c r="AH104" s="16">
        <v>4.109</v>
      </c>
      <c r="AI104" s="16">
        <v>8.9209999999999994</v>
      </c>
      <c r="AJ104" s="17">
        <v>0.97797500000000004</v>
      </c>
      <c r="AK104" s="17">
        <v>2.2596000000000002E-2</v>
      </c>
      <c r="AL104" s="16">
        <v>16.786000000000001</v>
      </c>
    </row>
    <row r="105" spans="1:38" ht="15.95" customHeight="1" x14ac:dyDescent="0.25">
      <c r="A105" s="18" t="s">
        <v>173</v>
      </c>
      <c r="B105" s="19">
        <v>41739</v>
      </c>
      <c r="C105" s="19" t="s">
        <v>33</v>
      </c>
      <c r="D105" s="18">
        <v>43</v>
      </c>
      <c r="E105" s="18" t="s">
        <v>34</v>
      </c>
      <c r="F105" s="20">
        <v>80</v>
      </c>
      <c r="G105" s="21">
        <v>1.73</v>
      </c>
      <c r="H105" s="39">
        <f t="shared" si="3"/>
        <v>26.729927495071667</v>
      </c>
      <c r="I105" s="21" t="s">
        <v>961</v>
      </c>
      <c r="J105" s="18">
        <v>1</v>
      </c>
      <c r="K105" s="20">
        <v>0</v>
      </c>
      <c r="L105" s="20">
        <v>0</v>
      </c>
      <c r="M105" s="18">
        <v>3</v>
      </c>
      <c r="N105" s="18" t="s">
        <v>954</v>
      </c>
      <c r="O105" s="18">
        <v>2300</v>
      </c>
      <c r="P105" s="18" t="s">
        <v>42</v>
      </c>
      <c r="Q105" s="18" t="s">
        <v>644</v>
      </c>
      <c r="R105" s="18">
        <v>2000</v>
      </c>
      <c r="S105" s="18" t="s">
        <v>964</v>
      </c>
      <c r="T105" s="16">
        <v>111.476</v>
      </c>
      <c r="U105" s="16">
        <v>110.014</v>
      </c>
      <c r="V105" s="16">
        <v>2.9129999999999998</v>
      </c>
      <c r="W105" s="16">
        <v>102.732</v>
      </c>
      <c r="X105" s="16">
        <v>112.858</v>
      </c>
      <c r="Y105" s="16">
        <v>0.38800000000000001</v>
      </c>
      <c r="Z105" s="35">
        <v>3.5258E-5</v>
      </c>
      <c r="AA105" s="16">
        <v>0.20200000000000001</v>
      </c>
      <c r="AB105" s="16">
        <v>0.224</v>
      </c>
      <c r="AC105" s="16">
        <v>0.60699999999999998</v>
      </c>
      <c r="AD105" s="16">
        <v>3.07</v>
      </c>
      <c r="AE105" s="16">
        <v>0.26700000000000002</v>
      </c>
      <c r="AF105" s="16">
        <v>1.4730000000000001</v>
      </c>
      <c r="AG105" s="16">
        <v>1.982</v>
      </c>
      <c r="AH105" s="16">
        <v>2.9940000000000002</v>
      </c>
      <c r="AI105" s="16">
        <v>4.4180000000000001</v>
      </c>
      <c r="AJ105" s="17">
        <v>0.984823</v>
      </c>
      <c r="AK105" s="17">
        <v>1.5571E-2</v>
      </c>
      <c r="AL105" s="16">
        <v>19.190999999999999</v>
      </c>
    </row>
    <row r="106" spans="1:38" ht="15.95" customHeight="1" x14ac:dyDescent="0.25">
      <c r="A106" s="18" t="s">
        <v>204</v>
      </c>
      <c r="B106" s="19">
        <v>41781</v>
      </c>
      <c r="C106" s="19" t="s">
        <v>33</v>
      </c>
      <c r="D106" s="18">
        <v>75</v>
      </c>
      <c r="E106" s="18" t="s">
        <v>34</v>
      </c>
      <c r="F106" s="20">
        <v>70</v>
      </c>
      <c r="G106" s="21">
        <v>1.85</v>
      </c>
      <c r="H106" s="39">
        <f t="shared" si="3"/>
        <v>20.45288531775018</v>
      </c>
      <c r="I106" s="21" t="s">
        <v>959</v>
      </c>
      <c r="J106" s="18">
        <v>1</v>
      </c>
      <c r="K106" s="20">
        <v>1</v>
      </c>
      <c r="L106" s="20">
        <v>0</v>
      </c>
      <c r="M106" s="18">
        <v>4</v>
      </c>
      <c r="N106" s="18" t="s">
        <v>950</v>
      </c>
      <c r="O106" s="18">
        <v>2300</v>
      </c>
      <c r="P106" s="18" t="s">
        <v>42</v>
      </c>
      <c r="Q106" s="18" t="s">
        <v>644</v>
      </c>
      <c r="R106" s="18">
        <v>2000</v>
      </c>
      <c r="S106" s="18" t="s">
        <v>964</v>
      </c>
      <c r="T106" s="16">
        <v>116.91500000000001</v>
      </c>
      <c r="U106" s="16">
        <v>116.822</v>
      </c>
      <c r="V106" s="16">
        <v>1.2829999999999999</v>
      </c>
      <c r="W106" s="16">
        <v>113.048</v>
      </c>
      <c r="X106" s="16">
        <v>119.458</v>
      </c>
      <c r="Y106" s="16">
        <v>0.32</v>
      </c>
      <c r="Z106" s="35">
        <v>2.7384000000000001E-5</v>
      </c>
      <c r="AA106" s="16">
        <v>0.11700000000000001</v>
      </c>
      <c r="AB106" s="16">
        <v>0.13600000000000001</v>
      </c>
      <c r="AC106" s="16">
        <v>0.35099999999999998</v>
      </c>
      <c r="AD106" s="16">
        <v>8.5030000000000001</v>
      </c>
      <c r="AE106" s="16">
        <v>0.73199999999999998</v>
      </c>
      <c r="AF106" s="16">
        <v>4.7009999999999996</v>
      </c>
      <c r="AG106" s="16">
        <v>5.6859999999999999</v>
      </c>
      <c r="AH106" s="16">
        <v>5.4589999999999996</v>
      </c>
      <c r="AI106" s="16">
        <v>14.1029999999999</v>
      </c>
      <c r="AJ106" s="17">
        <v>0.88319999999999999</v>
      </c>
      <c r="AK106" s="17">
        <v>0.13608500000000001</v>
      </c>
      <c r="AL106" s="16">
        <v>9.2409999999999997</v>
      </c>
    </row>
    <row r="107" spans="1:38" ht="15.95" customHeight="1" x14ac:dyDescent="0.25">
      <c r="A107" s="18" t="s">
        <v>228</v>
      </c>
      <c r="B107" s="19">
        <v>41898</v>
      </c>
      <c r="C107" s="19" t="s">
        <v>33</v>
      </c>
      <c r="D107" s="18">
        <v>93</v>
      </c>
      <c r="E107" s="18" t="s">
        <v>34</v>
      </c>
      <c r="F107" s="18">
        <v>55</v>
      </c>
      <c r="G107" s="21">
        <v>1.67</v>
      </c>
      <c r="H107" s="39">
        <f t="shared" si="3"/>
        <v>19.721036967980208</v>
      </c>
      <c r="I107" s="21" t="s">
        <v>959</v>
      </c>
      <c r="J107" s="18">
        <v>0</v>
      </c>
      <c r="K107" s="18">
        <v>0</v>
      </c>
      <c r="L107" s="18">
        <v>0</v>
      </c>
      <c r="M107" s="18">
        <v>5</v>
      </c>
      <c r="N107" s="18" t="s">
        <v>951</v>
      </c>
      <c r="O107" s="18">
        <v>2300</v>
      </c>
      <c r="P107" s="18" t="s">
        <v>42</v>
      </c>
      <c r="Q107" s="18" t="s">
        <v>644</v>
      </c>
      <c r="R107" s="18">
        <v>2000</v>
      </c>
      <c r="S107" s="18" t="s">
        <v>964</v>
      </c>
      <c r="T107" s="16">
        <v>165.072</v>
      </c>
      <c r="U107" s="16">
        <v>164.483</v>
      </c>
      <c r="V107" s="16">
        <v>2.161</v>
      </c>
      <c r="W107" s="16">
        <v>159.70099999999999</v>
      </c>
      <c r="X107" s="16">
        <v>168.77699999999999</v>
      </c>
      <c r="Y107" s="16">
        <v>2.5390000000000001</v>
      </c>
      <c r="Z107" s="35">
        <v>1.54358E-4</v>
      </c>
      <c r="AA107" s="16">
        <v>0.315</v>
      </c>
      <c r="AB107" s="16">
        <v>0.42499999999999999</v>
      </c>
      <c r="AC107" s="16">
        <v>0.94599999999999995</v>
      </c>
      <c r="AD107" s="16">
        <v>12.949</v>
      </c>
      <c r="AE107" s="16">
        <v>1.1779999999999999</v>
      </c>
      <c r="AF107" s="16">
        <v>5.9390000000000001</v>
      </c>
      <c r="AG107" s="16">
        <v>8.5050000000000008</v>
      </c>
      <c r="AH107" s="16">
        <v>10.237</v>
      </c>
      <c r="AI107" s="16">
        <v>17.817</v>
      </c>
      <c r="AJ107" s="17">
        <v>0.876355</v>
      </c>
      <c r="AK107" s="17">
        <v>0.155915</v>
      </c>
      <c r="AL107" s="16">
        <v>9.3539999999999992</v>
      </c>
    </row>
    <row r="108" spans="1:38" ht="15.95" customHeight="1" x14ac:dyDescent="0.25">
      <c r="A108" s="18" t="s">
        <v>238</v>
      </c>
      <c r="B108" s="19">
        <v>42138</v>
      </c>
      <c r="C108" s="18" t="s">
        <v>33</v>
      </c>
      <c r="D108" s="18">
        <v>63</v>
      </c>
      <c r="E108" s="18" t="s">
        <v>34</v>
      </c>
      <c r="F108" s="18">
        <v>70</v>
      </c>
      <c r="G108" s="21">
        <v>1.62</v>
      </c>
      <c r="H108" s="39">
        <f t="shared" si="3"/>
        <v>26.672763298277697</v>
      </c>
      <c r="I108" s="21" t="s">
        <v>961</v>
      </c>
      <c r="J108" s="18">
        <v>0</v>
      </c>
      <c r="K108" s="18">
        <v>1</v>
      </c>
      <c r="L108" s="18">
        <v>0</v>
      </c>
      <c r="M108" s="18">
        <v>5</v>
      </c>
      <c r="N108" s="18" t="s">
        <v>951</v>
      </c>
      <c r="O108" s="18">
        <v>2300</v>
      </c>
      <c r="P108" s="18" t="s">
        <v>42</v>
      </c>
      <c r="Q108" s="18" t="s">
        <v>644</v>
      </c>
      <c r="R108" s="18">
        <v>2000</v>
      </c>
      <c r="S108" s="18" t="s">
        <v>964</v>
      </c>
      <c r="T108" s="16">
        <v>173.904</v>
      </c>
      <c r="U108" s="16">
        <v>173.43899999999999</v>
      </c>
      <c r="V108" s="16">
        <v>2.4860000000000002</v>
      </c>
      <c r="W108" s="16">
        <v>166.554</v>
      </c>
      <c r="X108" s="16">
        <v>177.47300000000001</v>
      </c>
      <c r="Y108" s="16">
        <v>0.373</v>
      </c>
      <c r="Z108" s="35">
        <v>2.1472E-5</v>
      </c>
      <c r="AA108" s="16">
        <v>0.41899999999999998</v>
      </c>
      <c r="AB108" s="16">
        <v>0.4</v>
      </c>
      <c r="AC108" s="16">
        <v>1.2569999999999999</v>
      </c>
      <c r="AD108" s="16">
        <v>22.731000000000002</v>
      </c>
      <c r="AE108" s="16">
        <v>1.968</v>
      </c>
      <c r="AF108" s="16">
        <v>10.87</v>
      </c>
      <c r="AG108" s="16">
        <v>12.845000000000001</v>
      </c>
      <c r="AH108" s="16">
        <v>17.588999999999999</v>
      </c>
      <c r="AI108" s="16">
        <v>32.61</v>
      </c>
      <c r="AJ108" s="17">
        <v>0.76560399999999995</v>
      </c>
      <c r="AK108" s="17">
        <v>0.33549699999999999</v>
      </c>
      <c r="AL108" s="16">
        <v>5.5739999999999998</v>
      </c>
    </row>
    <row r="109" spans="1:38" ht="15.95" customHeight="1" x14ac:dyDescent="0.25">
      <c r="A109" s="18" t="s">
        <v>265</v>
      </c>
      <c r="B109" s="19">
        <v>41646</v>
      </c>
      <c r="C109" s="18" t="s">
        <v>33</v>
      </c>
      <c r="D109" s="18">
        <v>82</v>
      </c>
      <c r="E109" s="18" t="s">
        <v>34</v>
      </c>
      <c r="F109" s="18">
        <v>70</v>
      </c>
      <c r="G109" s="21">
        <v>1.7</v>
      </c>
      <c r="H109" s="39">
        <f t="shared" si="3"/>
        <v>24.221453287197235</v>
      </c>
      <c r="I109" s="21" t="s">
        <v>959</v>
      </c>
      <c r="J109" s="18">
        <v>0</v>
      </c>
      <c r="K109" s="18">
        <v>0</v>
      </c>
      <c r="L109" s="18">
        <v>0</v>
      </c>
      <c r="M109" s="18">
        <v>5</v>
      </c>
      <c r="N109" s="18" t="s">
        <v>951</v>
      </c>
      <c r="O109" s="18">
        <v>2300</v>
      </c>
      <c r="P109" s="18" t="s">
        <v>42</v>
      </c>
      <c r="Q109" s="18" t="s">
        <v>644</v>
      </c>
      <c r="R109" s="18">
        <v>2000</v>
      </c>
      <c r="S109" s="18" t="s">
        <v>964</v>
      </c>
      <c r="T109" s="16">
        <v>136.809</v>
      </c>
      <c r="U109" s="16">
        <v>137.714</v>
      </c>
      <c r="V109" s="16">
        <v>4.0979999999999999</v>
      </c>
      <c r="W109" s="16">
        <v>130.78399999999999</v>
      </c>
      <c r="X109" s="16">
        <v>147.28899999999999</v>
      </c>
      <c r="Y109" s="16">
        <v>0.437</v>
      </c>
      <c r="Z109" s="35">
        <v>3.1735E-5</v>
      </c>
      <c r="AA109" s="16">
        <v>0.40200000000000002</v>
      </c>
      <c r="AB109" s="16">
        <v>0.51600000000000001</v>
      </c>
      <c r="AC109" s="16">
        <v>1.2050000000000001</v>
      </c>
      <c r="AD109" s="16">
        <v>15.638</v>
      </c>
      <c r="AE109" s="16">
        <v>1.425</v>
      </c>
      <c r="AF109" s="16">
        <v>6.734</v>
      </c>
      <c r="AG109" s="16">
        <v>10.425000000000001</v>
      </c>
      <c r="AH109" s="16">
        <v>23.206</v>
      </c>
      <c r="AI109" s="16">
        <v>20.202999999999999</v>
      </c>
      <c r="AJ109" s="17">
        <v>0.83150299999999999</v>
      </c>
      <c r="AK109" s="17">
        <v>0.213557</v>
      </c>
      <c r="AL109" s="16">
        <v>7.3860000000000001</v>
      </c>
    </row>
    <row r="110" spans="1:38" ht="15.95" customHeight="1" x14ac:dyDescent="0.25">
      <c r="A110" s="22" t="s">
        <v>278</v>
      </c>
      <c r="B110" s="23">
        <v>41716</v>
      </c>
      <c r="C110" s="23" t="s">
        <v>33</v>
      </c>
      <c r="D110" s="22">
        <v>54</v>
      </c>
      <c r="E110" s="22" t="s">
        <v>34</v>
      </c>
      <c r="F110" s="22">
        <v>68</v>
      </c>
      <c r="G110" s="25">
        <v>1.7</v>
      </c>
      <c r="H110" s="39">
        <f t="shared" si="3"/>
        <v>23.529411764705884</v>
      </c>
      <c r="I110" s="21" t="s">
        <v>959</v>
      </c>
      <c r="J110" s="22">
        <v>0</v>
      </c>
      <c r="K110" s="22">
        <v>0</v>
      </c>
      <c r="L110" s="22">
        <v>0</v>
      </c>
      <c r="M110" s="22">
        <v>5</v>
      </c>
      <c r="N110" s="22" t="s">
        <v>951</v>
      </c>
      <c r="O110" s="18">
        <v>2300</v>
      </c>
      <c r="P110" s="18" t="s">
        <v>42</v>
      </c>
      <c r="Q110" s="18" t="s">
        <v>644</v>
      </c>
      <c r="R110" s="18">
        <v>2000</v>
      </c>
      <c r="S110" s="18" t="s">
        <v>964</v>
      </c>
      <c r="T110" s="16">
        <v>167.94900000000001</v>
      </c>
      <c r="U110" s="16">
        <v>167.50800000000001</v>
      </c>
      <c r="V110" s="16">
        <v>2.7509999999999999</v>
      </c>
      <c r="W110" s="16">
        <v>158.34700000000001</v>
      </c>
      <c r="X110" s="16">
        <v>171.56200000000001</v>
      </c>
      <c r="Y110" s="16">
        <v>0.35499999999999998</v>
      </c>
      <c r="Z110" s="35">
        <v>2.1149999999999999E-5</v>
      </c>
      <c r="AA110" s="16">
        <v>1.2010000000000001</v>
      </c>
      <c r="AB110" s="16">
        <v>0.93</v>
      </c>
      <c r="AC110" s="16">
        <v>3.6040000000000001</v>
      </c>
      <c r="AD110" s="16">
        <v>11.823</v>
      </c>
      <c r="AE110" s="16">
        <v>1.0449999999999999</v>
      </c>
      <c r="AF110" s="16">
        <v>6.9710000000000001</v>
      </c>
      <c r="AG110" s="16">
        <v>7.258</v>
      </c>
      <c r="AH110" s="16">
        <v>6.9980000000000002</v>
      </c>
      <c r="AI110" s="16">
        <v>20.914000000000001</v>
      </c>
      <c r="AJ110" s="17">
        <v>0.77966899999999995</v>
      </c>
      <c r="AK110" s="17">
        <v>0.29527500000000001</v>
      </c>
      <c r="AL110" s="16">
        <v>5.7130000000000001</v>
      </c>
    </row>
    <row r="111" spans="1:38" ht="15.95" customHeight="1" x14ac:dyDescent="0.25">
      <c r="A111" s="18" t="s">
        <v>279</v>
      </c>
      <c r="B111" s="19">
        <v>41835</v>
      </c>
      <c r="C111" s="19" t="s">
        <v>33</v>
      </c>
      <c r="D111" s="18">
        <v>43</v>
      </c>
      <c r="E111" s="18" t="s">
        <v>34</v>
      </c>
      <c r="F111" s="18">
        <v>84</v>
      </c>
      <c r="G111" s="21">
        <v>1.8</v>
      </c>
      <c r="H111" s="39">
        <f t="shared" si="3"/>
        <v>25.925925925925924</v>
      </c>
      <c r="I111" s="21" t="s">
        <v>961</v>
      </c>
      <c r="J111" s="18">
        <v>0</v>
      </c>
      <c r="K111" s="18">
        <v>0</v>
      </c>
      <c r="L111" s="18">
        <v>0</v>
      </c>
      <c r="M111" s="18">
        <v>3</v>
      </c>
      <c r="N111" s="18" t="s">
        <v>954</v>
      </c>
      <c r="O111" s="18">
        <v>2300</v>
      </c>
      <c r="P111" s="18" t="s">
        <v>42</v>
      </c>
      <c r="Q111" s="18" t="s">
        <v>644</v>
      </c>
      <c r="R111" s="18">
        <v>2000</v>
      </c>
      <c r="S111" s="18" t="s">
        <v>964</v>
      </c>
      <c r="T111" s="16">
        <v>144.80199999999999</v>
      </c>
      <c r="U111" s="16">
        <v>145.28800000000001</v>
      </c>
      <c r="V111" s="16">
        <v>1.8560000000000001</v>
      </c>
      <c r="W111" s="16">
        <v>142.321</v>
      </c>
      <c r="X111" s="16">
        <v>150.95699999999999</v>
      </c>
      <c r="Y111" s="16">
        <v>0.629</v>
      </c>
      <c r="Z111" s="35">
        <v>4.3306999999999997E-5</v>
      </c>
      <c r="AA111" s="16">
        <v>0.67300000000000004</v>
      </c>
      <c r="AB111" s="16">
        <v>0.56899999999999995</v>
      </c>
      <c r="AC111" s="16">
        <v>2.0179999999999998</v>
      </c>
      <c r="AD111" s="16">
        <v>18.018000000000001</v>
      </c>
      <c r="AE111" s="16">
        <v>1.5489999999999999</v>
      </c>
      <c r="AF111" s="16">
        <v>11.128</v>
      </c>
      <c r="AG111" s="16">
        <v>10.305999999999999</v>
      </c>
      <c r="AH111" s="16">
        <v>15.31</v>
      </c>
      <c r="AI111" s="16">
        <v>33.384999999999998</v>
      </c>
      <c r="AJ111" s="17">
        <v>0.903729</v>
      </c>
      <c r="AK111" s="17">
        <v>0.11842800000000001</v>
      </c>
      <c r="AL111" s="16">
        <v>11.826000000000001</v>
      </c>
    </row>
    <row r="112" spans="1:38" ht="15.95" customHeight="1" x14ac:dyDescent="0.25">
      <c r="A112" s="22" t="s">
        <v>280</v>
      </c>
      <c r="B112" s="23">
        <v>41681</v>
      </c>
      <c r="C112" s="22" t="s">
        <v>33</v>
      </c>
      <c r="D112" s="22">
        <v>46</v>
      </c>
      <c r="E112" s="22" t="s">
        <v>34</v>
      </c>
      <c r="F112" s="22"/>
      <c r="G112" s="25"/>
      <c r="H112" s="39"/>
      <c r="I112" s="21"/>
      <c r="J112" s="22">
        <v>0</v>
      </c>
      <c r="K112" s="22">
        <v>0</v>
      </c>
      <c r="L112" s="22">
        <v>0</v>
      </c>
      <c r="M112" s="22">
        <v>4</v>
      </c>
      <c r="N112" s="22" t="s">
        <v>950</v>
      </c>
      <c r="O112" s="18">
        <v>2300</v>
      </c>
      <c r="P112" s="18" t="s">
        <v>42</v>
      </c>
      <c r="Q112" s="18" t="s">
        <v>644</v>
      </c>
      <c r="R112" s="18">
        <v>2000</v>
      </c>
      <c r="S112" s="18" t="s">
        <v>964</v>
      </c>
      <c r="T112" s="16">
        <v>110.221</v>
      </c>
      <c r="U112" s="16">
        <v>111.568</v>
      </c>
      <c r="V112" s="16">
        <v>3.827</v>
      </c>
      <c r="W112" s="16">
        <v>107.151</v>
      </c>
      <c r="X112" s="16">
        <v>142.93199999999999</v>
      </c>
      <c r="Y112" s="16">
        <v>0.57299999999999995</v>
      </c>
      <c r="Z112" s="35">
        <v>5.1468000000000003E-5</v>
      </c>
      <c r="AA112" s="16">
        <v>0.14299999999999999</v>
      </c>
      <c r="AB112" s="16">
        <v>0.16900000000000001</v>
      </c>
      <c r="AC112" s="16">
        <v>0.42899999999999999</v>
      </c>
      <c r="AD112" s="16">
        <v>7.7910000000000004</v>
      </c>
      <c r="AE112" s="16">
        <v>0.71399999999999997</v>
      </c>
      <c r="AF112" s="16">
        <v>3.169</v>
      </c>
      <c r="AG112" s="16">
        <v>5.117</v>
      </c>
      <c r="AH112" s="16">
        <v>9.3650000000000002</v>
      </c>
      <c r="AI112" s="16">
        <v>9.5079999999999991</v>
      </c>
      <c r="AJ112" s="17">
        <v>0.939635</v>
      </c>
      <c r="AK112" s="17">
        <v>6.5422999999999995E-2</v>
      </c>
      <c r="AL112" s="16">
        <v>12.458</v>
      </c>
    </row>
    <row r="113" spans="1:38" ht="15.95" customHeight="1" x14ac:dyDescent="0.25">
      <c r="A113" s="26" t="s">
        <v>281</v>
      </c>
      <c r="B113" s="19">
        <v>42131</v>
      </c>
      <c r="C113" s="18" t="s">
        <v>33</v>
      </c>
      <c r="D113" s="18">
        <v>55</v>
      </c>
      <c r="E113" s="18" t="s">
        <v>34</v>
      </c>
      <c r="F113" s="18">
        <v>70</v>
      </c>
      <c r="G113" s="18">
        <v>1.7</v>
      </c>
      <c r="H113" s="39">
        <f t="shared" ref="H113:H134" si="4">(F113/(G113^2))</f>
        <v>24.221453287197235</v>
      </c>
      <c r="I113" s="21" t="s">
        <v>959</v>
      </c>
      <c r="J113" s="18">
        <v>1</v>
      </c>
      <c r="K113" s="18">
        <v>1</v>
      </c>
      <c r="L113" s="18">
        <v>0</v>
      </c>
      <c r="M113" s="18">
        <v>5</v>
      </c>
      <c r="N113" s="18" t="s">
        <v>951</v>
      </c>
      <c r="O113" s="18">
        <v>2300</v>
      </c>
      <c r="P113" s="18" t="s">
        <v>42</v>
      </c>
      <c r="Q113" s="18" t="s">
        <v>644</v>
      </c>
      <c r="R113" s="18">
        <v>2000</v>
      </c>
      <c r="S113" s="18" t="s">
        <v>964</v>
      </c>
      <c r="T113" s="16">
        <v>137.626</v>
      </c>
      <c r="U113" s="16">
        <v>137.43</v>
      </c>
      <c r="V113" s="16">
        <v>1.1819999999999999</v>
      </c>
      <c r="W113" s="16">
        <v>132.79499999999999</v>
      </c>
      <c r="X113" s="16">
        <v>139.16399999999999</v>
      </c>
      <c r="Y113" s="16">
        <v>0.51600000000000001</v>
      </c>
      <c r="Z113" s="35">
        <v>3.7540000000000003E-5</v>
      </c>
      <c r="AA113" s="16">
        <v>0.38700000000000001</v>
      </c>
      <c r="AB113" s="16">
        <v>0.42199999999999999</v>
      </c>
      <c r="AC113" s="16">
        <v>1.1619999999999999</v>
      </c>
      <c r="AD113" s="16">
        <v>18.396000000000001</v>
      </c>
      <c r="AE113" s="16">
        <v>1.621</v>
      </c>
      <c r="AF113" s="16">
        <v>9.9550000000000001</v>
      </c>
      <c r="AG113" s="16">
        <v>10.92</v>
      </c>
      <c r="AH113" s="16">
        <v>13.181999999999899</v>
      </c>
      <c r="AI113" s="16">
        <v>29.864000000000001</v>
      </c>
      <c r="AJ113" s="17">
        <v>0.78089900000000001</v>
      </c>
      <c r="AK113" s="17">
        <v>0.29945300000000002</v>
      </c>
      <c r="AL113" s="16">
        <v>5.7469999999999999</v>
      </c>
    </row>
    <row r="114" spans="1:38" ht="15.95" customHeight="1" x14ac:dyDescent="0.25">
      <c r="A114" s="18" t="s">
        <v>282</v>
      </c>
      <c r="B114" s="19">
        <v>42131</v>
      </c>
      <c r="C114" s="18" t="s">
        <v>33</v>
      </c>
      <c r="D114" s="18">
        <v>62</v>
      </c>
      <c r="E114" s="18" t="s">
        <v>34</v>
      </c>
      <c r="F114" s="18">
        <v>82</v>
      </c>
      <c r="G114" s="18">
        <v>1.65</v>
      </c>
      <c r="H114" s="39">
        <f t="shared" si="4"/>
        <v>30.119375573921033</v>
      </c>
      <c r="I114" s="21" t="s">
        <v>960</v>
      </c>
      <c r="J114" s="18">
        <v>1</v>
      </c>
      <c r="K114" s="18">
        <v>0</v>
      </c>
      <c r="L114" s="18">
        <v>0</v>
      </c>
      <c r="M114" s="18">
        <v>5</v>
      </c>
      <c r="N114" s="18" t="s">
        <v>951</v>
      </c>
      <c r="O114" s="18">
        <v>2300</v>
      </c>
      <c r="P114" s="18" t="s">
        <v>42</v>
      </c>
      <c r="Q114" s="18" t="s">
        <v>644</v>
      </c>
      <c r="R114" s="18">
        <v>2000</v>
      </c>
      <c r="S114" s="18" t="s">
        <v>964</v>
      </c>
      <c r="T114" s="16">
        <v>103.31100000000001</v>
      </c>
      <c r="U114" s="16">
        <v>103.40300000000001</v>
      </c>
      <c r="V114" s="16">
        <v>1.474</v>
      </c>
      <c r="W114" s="16">
        <v>100.593</v>
      </c>
      <c r="X114" s="16">
        <v>107.202</v>
      </c>
      <c r="Y114" s="16">
        <v>0.5</v>
      </c>
      <c r="Z114" s="35">
        <v>4.8358E-5</v>
      </c>
      <c r="AA114" s="16">
        <v>1.2</v>
      </c>
      <c r="AB114" s="16">
        <v>1.28</v>
      </c>
      <c r="AC114" s="16">
        <v>3.601</v>
      </c>
      <c r="AD114" s="16">
        <v>18.434000000000001</v>
      </c>
      <c r="AE114" s="16">
        <v>1.65</v>
      </c>
      <c r="AF114" s="16">
        <v>9.8640000000000008</v>
      </c>
      <c r="AG114" s="16">
        <v>12.129</v>
      </c>
      <c r="AH114" s="16">
        <v>14.394</v>
      </c>
      <c r="AI114" s="16">
        <v>29.591000000000001</v>
      </c>
      <c r="AJ114" s="17">
        <v>0.74313499999999999</v>
      </c>
      <c r="AK114" s="17">
        <v>0.35524299999999998</v>
      </c>
      <c r="AL114" s="16">
        <v>4.718</v>
      </c>
    </row>
    <row r="115" spans="1:38" ht="15.95" customHeight="1" x14ac:dyDescent="0.25">
      <c r="A115" s="22" t="s">
        <v>287</v>
      </c>
      <c r="B115" s="23">
        <v>41765</v>
      </c>
      <c r="C115" s="23" t="s">
        <v>33</v>
      </c>
      <c r="D115" s="22">
        <v>49</v>
      </c>
      <c r="E115" s="22" t="s">
        <v>34</v>
      </c>
      <c r="F115" s="22">
        <v>80</v>
      </c>
      <c r="G115" s="25">
        <v>1.75</v>
      </c>
      <c r="H115" s="39">
        <f t="shared" si="4"/>
        <v>26.122448979591837</v>
      </c>
      <c r="I115" s="21" t="s">
        <v>961</v>
      </c>
      <c r="J115" s="22">
        <v>0</v>
      </c>
      <c r="K115" s="22">
        <v>0</v>
      </c>
      <c r="L115" s="22">
        <v>0</v>
      </c>
      <c r="M115" s="18">
        <v>4</v>
      </c>
      <c r="N115" s="22" t="s">
        <v>950</v>
      </c>
      <c r="O115" s="18">
        <v>2300</v>
      </c>
      <c r="P115" s="18" t="s">
        <v>42</v>
      </c>
      <c r="Q115" s="18" t="s">
        <v>644</v>
      </c>
      <c r="R115" s="18">
        <v>2000</v>
      </c>
      <c r="S115" s="18" t="s">
        <v>964</v>
      </c>
      <c r="T115" s="16">
        <v>107.572</v>
      </c>
      <c r="U115" s="16">
        <v>107.861</v>
      </c>
      <c r="V115" s="16">
        <v>0.91300000000000003</v>
      </c>
      <c r="W115" s="16">
        <v>106.386</v>
      </c>
      <c r="X115" s="16">
        <v>110.104</v>
      </c>
      <c r="Y115" s="16">
        <v>0.36899999999999999</v>
      </c>
      <c r="Z115" s="35">
        <v>3.4223000000000001E-5</v>
      </c>
      <c r="AA115" s="16">
        <v>0.41499999999999998</v>
      </c>
      <c r="AB115" s="16">
        <v>0.34499999999999997</v>
      </c>
      <c r="AC115" s="16">
        <v>1.2450000000000001</v>
      </c>
      <c r="AD115" s="16">
        <v>18.248000000000001</v>
      </c>
      <c r="AE115" s="16">
        <v>1.5940000000000001</v>
      </c>
      <c r="AF115" s="16">
        <v>9.8559999999999999</v>
      </c>
      <c r="AG115" s="16">
        <v>11.022</v>
      </c>
      <c r="AH115" s="16">
        <v>13.702</v>
      </c>
      <c r="AI115" s="16">
        <v>29.568000000000001</v>
      </c>
      <c r="AJ115" s="17">
        <v>0.94621299999999997</v>
      </c>
      <c r="AK115" s="17">
        <v>5.7971000000000002E-2</v>
      </c>
      <c r="AL115" s="16">
        <v>13.077999999999999</v>
      </c>
    </row>
    <row r="116" spans="1:38" ht="15.95" customHeight="1" x14ac:dyDescent="0.25">
      <c r="A116" s="18" t="s">
        <v>288</v>
      </c>
      <c r="B116" s="19">
        <v>41725</v>
      </c>
      <c r="C116" s="19" t="s">
        <v>33</v>
      </c>
      <c r="D116" s="18">
        <v>67</v>
      </c>
      <c r="E116" s="18" t="s">
        <v>34</v>
      </c>
      <c r="F116" s="20">
        <v>79</v>
      </c>
      <c r="G116" s="21">
        <v>1.73</v>
      </c>
      <c r="H116" s="39">
        <f t="shared" si="4"/>
        <v>26.395803401383272</v>
      </c>
      <c r="I116" s="21" t="s">
        <v>961</v>
      </c>
      <c r="J116" s="18">
        <v>1</v>
      </c>
      <c r="K116" s="20">
        <v>0</v>
      </c>
      <c r="L116" s="20">
        <v>1</v>
      </c>
      <c r="M116" s="22">
        <v>2</v>
      </c>
      <c r="N116" s="22" t="s">
        <v>948</v>
      </c>
      <c r="O116" s="18">
        <v>2300</v>
      </c>
      <c r="P116" s="18" t="s">
        <v>42</v>
      </c>
      <c r="Q116" s="18" t="s">
        <v>644</v>
      </c>
      <c r="R116" s="18">
        <v>2000</v>
      </c>
      <c r="S116" s="18" t="s">
        <v>964</v>
      </c>
      <c r="T116" s="16">
        <v>175.65199999999999</v>
      </c>
      <c r="U116" s="16">
        <v>175.48400000000001</v>
      </c>
      <c r="V116" s="16">
        <v>1.069</v>
      </c>
      <c r="W116" s="16">
        <v>173.321</v>
      </c>
      <c r="X116" s="16">
        <v>177.7</v>
      </c>
      <c r="Y116" s="16">
        <v>0.13700000000000001</v>
      </c>
      <c r="Z116" s="35">
        <v>7.8259999999999993E-6</v>
      </c>
      <c r="AA116" s="16">
        <v>0.93500000000000005</v>
      </c>
      <c r="AB116" s="16">
        <v>1.484</v>
      </c>
      <c r="AC116" s="16">
        <v>2.806</v>
      </c>
      <c r="AD116" s="16">
        <v>19.547000000000001</v>
      </c>
      <c r="AE116" s="16">
        <v>1.68</v>
      </c>
      <c r="AF116" s="16">
        <v>9.3130000000000006</v>
      </c>
      <c r="AG116" s="16">
        <v>14.029</v>
      </c>
      <c r="AH116" s="16">
        <v>17.268000000000001</v>
      </c>
      <c r="AI116" s="16">
        <v>27.939</v>
      </c>
      <c r="AJ116" s="17">
        <v>0.84969499999999998</v>
      </c>
      <c r="AK116" s="17">
        <v>0.183564</v>
      </c>
      <c r="AL116" s="16">
        <v>7.8940000000000001</v>
      </c>
    </row>
    <row r="117" spans="1:38" ht="15.95" customHeight="1" x14ac:dyDescent="0.25">
      <c r="A117" s="22" t="s">
        <v>301</v>
      </c>
      <c r="B117" s="23">
        <v>41709</v>
      </c>
      <c r="C117" s="23" t="s">
        <v>33</v>
      </c>
      <c r="D117" s="22">
        <v>55</v>
      </c>
      <c r="E117" s="22" t="s">
        <v>34</v>
      </c>
      <c r="F117" s="24">
        <v>85</v>
      </c>
      <c r="G117" s="25">
        <v>1.7</v>
      </c>
      <c r="H117" s="39">
        <f t="shared" si="4"/>
        <v>29.411764705882355</v>
      </c>
      <c r="I117" s="21" t="s">
        <v>961</v>
      </c>
      <c r="J117" s="22">
        <v>0</v>
      </c>
      <c r="K117" s="24">
        <v>0</v>
      </c>
      <c r="L117" s="24">
        <v>0</v>
      </c>
      <c r="M117" s="18">
        <v>4</v>
      </c>
      <c r="N117" s="18" t="s">
        <v>950</v>
      </c>
      <c r="O117" s="18">
        <v>2300</v>
      </c>
      <c r="P117" s="18" t="s">
        <v>42</v>
      </c>
      <c r="Q117" s="18" t="s">
        <v>644</v>
      </c>
      <c r="R117" s="18">
        <v>2000</v>
      </c>
      <c r="S117" s="18" t="s">
        <v>964</v>
      </c>
      <c r="T117" s="16">
        <v>106.64700000000001</v>
      </c>
      <c r="U117" s="16">
        <v>106.53100000000001</v>
      </c>
      <c r="V117" s="16">
        <v>1.1890000000000001</v>
      </c>
      <c r="W117" s="16">
        <v>103.976</v>
      </c>
      <c r="X117" s="16">
        <v>108.66800000000001</v>
      </c>
      <c r="Y117" s="16">
        <v>0.61399999999999999</v>
      </c>
      <c r="Z117" s="35">
        <v>5.7611000000000001E-5</v>
      </c>
      <c r="AA117" s="18">
        <v>0.189</v>
      </c>
      <c r="AB117" s="18">
        <v>0.223</v>
      </c>
      <c r="AC117" s="18">
        <v>0.56599999999999995</v>
      </c>
      <c r="AD117" s="18">
        <v>5.34</v>
      </c>
      <c r="AE117" s="18">
        <v>0.47899999999999998</v>
      </c>
      <c r="AF117" s="18">
        <v>3.0710000000000002</v>
      </c>
      <c r="AG117" s="18">
        <v>3.0779999999999998</v>
      </c>
      <c r="AH117" s="18">
        <v>3.8109999999999999</v>
      </c>
      <c r="AI117" s="18">
        <v>9.2140000000000004</v>
      </c>
      <c r="AJ117" s="18">
        <v>0.95918899999999996</v>
      </c>
      <c r="AK117" s="18">
        <v>4.3049999999999998E-2</v>
      </c>
      <c r="AL117" s="16">
        <v>14.201000000000001</v>
      </c>
    </row>
    <row r="118" spans="1:38" ht="15.95" customHeight="1" x14ac:dyDescent="0.25">
      <c r="A118" s="18" t="s">
        <v>303</v>
      </c>
      <c r="B118" s="19">
        <v>41774</v>
      </c>
      <c r="C118" s="18" t="s">
        <v>33</v>
      </c>
      <c r="D118" s="18">
        <v>64</v>
      </c>
      <c r="E118" s="18" t="s">
        <v>34</v>
      </c>
      <c r="F118" s="18">
        <v>90</v>
      </c>
      <c r="G118" s="21">
        <v>1.7</v>
      </c>
      <c r="H118" s="39">
        <f t="shared" si="4"/>
        <v>31.141868512110729</v>
      </c>
      <c r="I118" s="21" t="s">
        <v>960</v>
      </c>
      <c r="J118" s="18">
        <v>0</v>
      </c>
      <c r="K118" s="18">
        <v>0</v>
      </c>
      <c r="L118" s="18">
        <v>0</v>
      </c>
      <c r="M118" s="18">
        <v>5</v>
      </c>
      <c r="N118" s="18" t="s">
        <v>951</v>
      </c>
      <c r="O118" s="18">
        <v>2300</v>
      </c>
      <c r="P118" s="18" t="s">
        <v>42</v>
      </c>
      <c r="Q118" s="18" t="s">
        <v>644</v>
      </c>
      <c r="R118" s="18">
        <v>2000</v>
      </c>
      <c r="S118" s="18" t="s">
        <v>964</v>
      </c>
      <c r="T118" s="16">
        <v>109.33199999999999</v>
      </c>
      <c r="U118" s="16">
        <v>109.339</v>
      </c>
      <c r="V118" s="16">
        <v>0.89300000000000002</v>
      </c>
      <c r="W118" s="16">
        <v>107.277</v>
      </c>
      <c r="X118" s="16">
        <v>111.392</v>
      </c>
      <c r="Y118" s="16">
        <v>0.36699999999999999</v>
      </c>
      <c r="Z118" s="35">
        <v>3.3555E-5</v>
      </c>
      <c r="AA118" s="16">
        <v>0.50600000000000001</v>
      </c>
      <c r="AB118" s="16">
        <v>0.44600000000000001</v>
      </c>
      <c r="AC118" s="16">
        <v>1.5189999999999999</v>
      </c>
      <c r="AD118" s="16">
        <v>6.2249999999999996</v>
      </c>
      <c r="AE118" s="16">
        <v>0.56799999999999995</v>
      </c>
      <c r="AF118" s="16">
        <v>2.9820000000000002</v>
      </c>
      <c r="AG118" s="16">
        <v>4.0510000000000002</v>
      </c>
      <c r="AH118" s="16">
        <v>5.8129999999999997</v>
      </c>
      <c r="AI118" s="16">
        <v>8.9450000000000003</v>
      </c>
      <c r="AJ118" s="17">
        <v>0.96833199999999997</v>
      </c>
      <c r="AK118" s="17">
        <v>3.3029000000000003E-2</v>
      </c>
      <c r="AL118" s="16">
        <v>15.428000000000001</v>
      </c>
    </row>
    <row r="119" spans="1:38" ht="15.95" customHeight="1" x14ac:dyDescent="0.25">
      <c r="A119" s="18" t="s">
        <v>316</v>
      </c>
      <c r="B119" s="19">
        <v>41933</v>
      </c>
      <c r="C119" s="19" t="s">
        <v>33</v>
      </c>
      <c r="D119" s="18">
        <v>78</v>
      </c>
      <c r="E119" s="18" t="s">
        <v>34</v>
      </c>
      <c r="F119" s="18">
        <v>85</v>
      </c>
      <c r="G119" s="21">
        <v>1.73</v>
      </c>
      <c r="H119" s="39">
        <f t="shared" si="4"/>
        <v>28.400547963513649</v>
      </c>
      <c r="I119" s="21" t="s">
        <v>961</v>
      </c>
      <c r="J119" s="18">
        <v>0</v>
      </c>
      <c r="K119" s="18">
        <v>0</v>
      </c>
      <c r="L119" s="18">
        <v>0</v>
      </c>
      <c r="M119" s="18">
        <v>5</v>
      </c>
      <c r="N119" s="18" t="s">
        <v>951</v>
      </c>
      <c r="O119" s="18">
        <v>2300</v>
      </c>
      <c r="P119" s="18" t="s">
        <v>42</v>
      </c>
      <c r="Q119" s="18" t="s">
        <v>644</v>
      </c>
      <c r="R119" s="18">
        <v>2000</v>
      </c>
      <c r="S119" s="18" t="s">
        <v>964</v>
      </c>
      <c r="T119" s="16">
        <v>126.99</v>
      </c>
      <c r="U119" s="16">
        <v>126.94</v>
      </c>
      <c r="V119" s="16">
        <v>1.325</v>
      </c>
      <c r="W119" s="16">
        <v>123.643</v>
      </c>
      <c r="X119" s="16">
        <v>129.59299999999999</v>
      </c>
      <c r="Y119" s="16">
        <v>0.34599999999999997</v>
      </c>
      <c r="Z119" s="35">
        <v>2.7265000000000001E-5</v>
      </c>
      <c r="AA119" s="16">
        <v>0.21299999999999999</v>
      </c>
      <c r="AB119" s="16">
        <v>0.26</v>
      </c>
      <c r="AC119" s="16">
        <v>0.63800000000000001</v>
      </c>
      <c r="AD119" s="16">
        <v>8.0129999999999999</v>
      </c>
      <c r="AE119" s="16">
        <v>0.72699999999999998</v>
      </c>
      <c r="AF119" s="16">
        <v>3.4020000000000001</v>
      </c>
      <c r="AG119" s="16">
        <v>4.9829999999999997</v>
      </c>
      <c r="AH119" s="16">
        <v>7.819</v>
      </c>
      <c r="AI119" s="16">
        <v>10.207000000000001</v>
      </c>
      <c r="AJ119" s="17">
        <v>0.96414299999999997</v>
      </c>
      <c r="AK119" s="17">
        <v>3.8004000000000003E-2</v>
      </c>
      <c r="AL119" s="16">
        <v>15.119</v>
      </c>
    </row>
    <row r="120" spans="1:38" ht="15.95" customHeight="1" x14ac:dyDescent="0.25">
      <c r="A120" s="18" t="s">
        <v>325</v>
      </c>
      <c r="B120" s="19">
        <v>41823</v>
      </c>
      <c r="C120" s="19" t="s">
        <v>33</v>
      </c>
      <c r="D120" s="18">
        <v>67</v>
      </c>
      <c r="E120" s="18" t="s">
        <v>34</v>
      </c>
      <c r="F120" s="20">
        <v>75</v>
      </c>
      <c r="G120" s="21">
        <v>1.72</v>
      </c>
      <c r="H120" s="39">
        <f t="shared" si="4"/>
        <v>25.351541373715524</v>
      </c>
      <c r="I120" s="21" t="s">
        <v>961</v>
      </c>
      <c r="J120" s="18">
        <v>0</v>
      </c>
      <c r="K120" s="20">
        <v>1</v>
      </c>
      <c r="L120" s="20">
        <v>0</v>
      </c>
      <c r="M120" s="18">
        <v>5</v>
      </c>
      <c r="N120" s="18" t="s">
        <v>951</v>
      </c>
      <c r="O120" s="18">
        <v>2300</v>
      </c>
      <c r="P120" s="18" t="s">
        <v>42</v>
      </c>
      <c r="Q120" s="18" t="s">
        <v>644</v>
      </c>
      <c r="R120" s="18">
        <v>2000</v>
      </c>
      <c r="S120" s="18" t="s">
        <v>964</v>
      </c>
      <c r="T120" s="16">
        <v>105.937</v>
      </c>
      <c r="U120" s="16">
        <v>105.86799999999999</v>
      </c>
      <c r="V120" s="16">
        <v>0.72499999999999998</v>
      </c>
      <c r="W120" s="16">
        <v>104.265</v>
      </c>
      <c r="X120" s="16">
        <v>107.51900000000001</v>
      </c>
      <c r="Y120" s="16">
        <v>0.26400000000000001</v>
      </c>
      <c r="Z120" s="35">
        <v>2.4922999999999998E-5</v>
      </c>
      <c r="AA120" s="16">
        <v>0.17399999999999999</v>
      </c>
      <c r="AB120" s="16">
        <v>0.26100000000000001</v>
      </c>
      <c r="AC120" s="16">
        <v>0.52300000000000002</v>
      </c>
      <c r="AD120" s="16">
        <v>17.016999999999999</v>
      </c>
      <c r="AE120" s="16">
        <v>1.49</v>
      </c>
      <c r="AF120" s="16">
        <v>8.5350000000000001</v>
      </c>
      <c r="AG120" s="16">
        <v>13.889999999999899</v>
      </c>
      <c r="AH120" s="16">
        <v>14.208</v>
      </c>
      <c r="AI120" s="16">
        <v>25.603999999999999</v>
      </c>
      <c r="AJ120" s="17">
        <v>0.89014000000000004</v>
      </c>
      <c r="AK120" s="17">
        <v>0.12893399999999999</v>
      </c>
      <c r="AL120" s="16">
        <v>9.8239999999999998</v>
      </c>
    </row>
    <row r="121" spans="1:38" ht="15.95" customHeight="1" x14ac:dyDescent="0.25">
      <c r="A121" s="18" t="s">
        <v>328</v>
      </c>
      <c r="B121" s="19">
        <v>41739</v>
      </c>
      <c r="C121" s="18" t="s">
        <v>33</v>
      </c>
      <c r="D121" s="18">
        <v>63</v>
      </c>
      <c r="E121" s="18" t="s">
        <v>34</v>
      </c>
      <c r="F121" s="18">
        <v>83</v>
      </c>
      <c r="G121" s="21">
        <v>1.67</v>
      </c>
      <c r="H121" s="39">
        <f t="shared" si="4"/>
        <v>29.760837606224676</v>
      </c>
      <c r="I121" s="21" t="s">
        <v>961</v>
      </c>
      <c r="J121" s="18">
        <v>1</v>
      </c>
      <c r="K121" s="18">
        <v>1</v>
      </c>
      <c r="L121" s="18">
        <v>0</v>
      </c>
      <c r="M121" s="18">
        <v>5</v>
      </c>
      <c r="N121" s="18" t="s">
        <v>951</v>
      </c>
      <c r="O121" s="18">
        <v>2300</v>
      </c>
      <c r="P121" s="18" t="s">
        <v>42</v>
      </c>
      <c r="Q121" s="18" t="s">
        <v>644</v>
      </c>
      <c r="R121" s="18">
        <v>2000</v>
      </c>
      <c r="S121" s="18" t="s">
        <v>964</v>
      </c>
      <c r="T121" s="16">
        <v>180.447</v>
      </c>
      <c r="U121" s="16">
        <v>180.69499999999999</v>
      </c>
      <c r="V121" s="16">
        <v>2.3039999999999998</v>
      </c>
      <c r="W121" s="16">
        <v>177.20500000000001</v>
      </c>
      <c r="X121" s="16">
        <v>186.15600000000001</v>
      </c>
      <c r="Y121" s="16">
        <v>0.54300000000000004</v>
      </c>
      <c r="Z121" s="35">
        <v>3.0063E-5</v>
      </c>
      <c r="AA121" s="16">
        <v>0.32200000000000001</v>
      </c>
      <c r="AB121" s="16">
        <v>0.42299999999999999</v>
      </c>
      <c r="AC121" s="16">
        <v>0.96499999999999997</v>
      </c>
      <c r="AD121" s="16">
        <v>12.537000000000001</v>
      </c>
      <c r="AE121" s="16">
        <v>1.099</v>
      </c>
      <c r="AF121" s="16">
        <v>6.2030000000000003</v>
      </c>
      <c r="AG121" s="16">
        <v>7.6269999999999998</v>
      </c>
      <c r="AH121" s="16">
        <v>10.346</v>
      </c>
      <c r="AI121" s="16">
        <v>18.61</v>
      </c>
      <c r="AJ121" s="17">
        <v>0.90696399999999999</v>
      </c>
      <c r="AK121" s="17">
        <v>0.10685500000000001</v>
      </c>
      <c r="AL121" s="16">
        <v>10.487</v>
      </c>
    </row>
    <row r="122" spans="1:38" ht="15.95" customHeight="1" x14ac:dyDescent="0.25">
      <c r="A122" s="18" t="s">
        <v>338</v>
      </c>
      <c r="B122" s="19">
        <v>41928</v>
      </c>
      <c r="C122" s="19" t="s">
        <v>33</v>
      </c>
      <c r="D122" s="18">
        <v>72</v>
      </c>
      <c r="E122" s="18" t="s">
        <v>34</v>
      </c>
      <c r="F122" s="18">
        <v>85</v>
      </c>
      <c r="G122" s="21">
        <v>1.87</v>
      </c>
      <c r="H122" s="39">
        <f t="shared" si="4"/>
        <v>24.307243558580453</v>
      </c>
      <c r="I122" s="21" t="s">
        <v>959</v>
      </c>
      <c r="J122" s="18">
        <v>0</v>
      </c>
      <c r="K122" s="18">
        <v>0</v>
      </c>
      <c r="L122" s="18">
        <v>0</v>
      </c>
      <c r="M122" s="18">
        <v>5</v>
      </c>
      <c r="N122" s="18" t="s">
        <v>951</v>
      </c>
      <c r="O122" s="18">
        <v>2300</v>
      </c>
      <c r="P122" s="18" t="s">
        <v>42</v>
      </c>
      <c r="Q122" s="18" t="s">
        <v>644</v>
      </c>
      <c r="R122" s="18">
        <v>2000</v>
      </c>
      <c r="S122" s="18" t="s">
        <v>964</v>
      </c>
      <c r="T122" s="16">
        <v>139.541</v>
      </c>
      <c r="U122" s="16">
        <v>138.857</v>
      </c>
      <c r="V122" s="16">
        <v>2.2519999999999998</v>
      </c>
      <c r="W122" s="16">
        <v>129.83500000000001</v>
      </c>
      <c r="X122" s="16">
        <v>146.30600000000001</v>
      </c>
      <c r="Y122" s="16">
        <v>1.6679999999999999</v>
      </c>
      <c r="Z122" s="35">
        <v>1.1989000000000001E-4</v>
      </c>
      <c r="AA122" s="16">
        <v>0.19900000000000001</v>
      </c>
      <c r="AB122" s="16">
        <v>0.185</v>
      </c>
      <c r="AC122" s="16">
        <v>0.59799999999999998</v>
      </c>
      <c r="AD122" s="16">
        <v>21.46</v>
      </c>
      <c r="AE122" s="16">
        <v>1.823</v>
      </c>
      <c r="AF122" s="16">
        <v>12.118</v>
      </c>
      <c r="AG122" s="16">
        <v>13.603999999999999</v>
      </c>
      <c r="AH122" s="16">
        <v>16.474</v>
      </c>
      <c r="AI122" s="16">
        <v>36.353000000000002</v>
      </c>
      <c r="AJ122" s="17">
        <v>0.92239199999999999</v>
      </c>
      <c r="AK122" s="17">
        <v>8.7179000000000006E-2</v>
      </c>
      <c r="AL122" s="16">
        <v>11.452999999999999</v>
      </c>
    </row>
    <row r="123" spans="1:38" ht="15.95" customHeight="1" x14ac:dyDescent="0.25">
      <c r="A123" s="18" t="s">
        <v>340</v>
      </c>
      <c r="B123" s="19">
        <v>41844</v>
      </c>
      <c r="C123" s="18" t="s">
        <v>33</v>
      </c>
      <c r="D123" s="18">
        <v>61</v>
      </c>
      <c r="E123" s="18" t="s">
        <v>34</v>
      </c>
      <c r="F123" s="18">
        <v>80</v>
      </c>
      <c r="G123" s="21">
        <v>1.72</v>
      </c>
      <c r="H123" s="39">
        <f t="shared" si="4"/>
        <v>27.041644131963228</v>
      </c>
      <c r="I123" s="21" t="s">
        <v>961</v>
      </c>
      <c r="J123" s="18">
        <v>1</v>
      </c>
      <c r="K123" s="18">
        <v>0</v>
      </c>
      <c r="L123" s="18">
        <v>1</v>
      </c>
      <c r="M123" s="22">
        <v>2</v>
      </c>
      <c r="N123" s="22" t="s">
        <v>948</v>
      </c>
      <c r="O123" s="18">
        <v>2300</v>
      </c>
      <c r="P123" s="18" t="s">
        <v>42</v>
      </c>
      <c r="Q123" s="18" t="s">
        <v>644</v>
      </c>
      <c r="R123" s="18">
        <v>2000</v>
      </c>
      <c r="S123" s="18" t="s">
        <v>964</v>
      </c>
      <c r="T123" s="16">
        <v>104.51600000000001</v>
      </c>
      <c r="U123" s="16">
        <v>104.514</v>
      </c>
      <c r="V123" s="16">
        <v>1.298</v>
      </c>
      <c r="W123" s="16">
        <v>101.82299999999999</v>
      </c>
      <c r="X123" s="16">
        <v>107.461</v>
      </c>
      <c r="Y123" s="16">
        <v>0.316</v>
      </c>
      <c r="Z123" s="35">
        <v>3.0202E-5</v>
      </c>
      <c r="AA123" s="16">
        <v>0.13100000000000001</v>
      </c>
      <c r="AB123" s="16">
        <v>0.16700000000000001</v>
      </c>
      <c r="AC123" s="16">
        <v>0.39400000000000002</v>
      </c>
      <c r="AD123" s="16">
        <v>7.2220000000000004</v>
      </c>
      <c r="AE123" s="16">
        <v>0.63900000000000001</v>
      </c>
      <c r="AF123" s="16">
        <v>3.62</v>
      </c>
      <c r="AG123" s="16">
        <v>5.3369999999999997</v>
      </c>
      <c r="AH123" s="16">
        <v>5.4850000000000003</v>
      </c>
      <c r="AI123" s="16">
        <v>10.859</v>
      </c>
      <c r="AJ123" s="17">
        <v>0.96142700000000003</v>
      </c>
      <c r="AK123" s="17">
        <v>4.0770000000000001E-2</v>
      </c>
      <c r="AL123" s="16">
        <v>14.622</v>
      </c>
    </row>
    <row r="124" spans="1:38" ht="15.95" customHeight="1" x14ac:dyDescent="0.25">
      <c r="A124" s="18" t="s">
        <v>363</v>
      </c>
      <c r="B124" s="19">
        <v>41751</v>
      </c>
      <c r="C124" s="19" t="s">
        <v>33</v>
      </c>
      <c r="D124" s="18">
        <v>68</v>
      </c>
      <c r="E124" s="18" t="s">
        <v>34</v>
      </c>
      <c r="F124" s="20">
        <v>80</v>
      </c>
      <c r="G124" s="21">
        <v>1.62</v>
      </c>
      <c r="H124" s="39">
        <f t="shared" si="4"/>
        <v>30.48315805517451</v>
      </c>
      <c r="I124" s="21" t="s">
        <v>960</v>
      </c>
      <c r="J124" s="18">
        <v>0</v>
      </c>
      <c r="K124" s="20">
        <v>1</v>
      </c>
      <c r="L124" s="20">
        <v>1</v>
      </c>
      <c r="M124" s="18">
        <v>5</v>
      </c>
      <c r="N124" s="18" t="s">
        <v>951</v>
      </c>
      <c r="O124" s="18">
        <v>2300</v>
      </c>
      <c r="P124" s="18" t="s">
        <v>42</v>
      </c>
      <c r="Q124" s="18" t="s">
        <v>644</v>
      </c>
      <c r="R124" s="18">
        <v>2000</v>
      </c>
      <c r="S124" s="18" t="s">
        <v>964</v>
      </c>
      <c r="T124" s="16">
        <v>144.86000000000001</v>
      </c>
      <c r="U124" s="16">
        <v>144.95599999999999</v>
      </c>
      <c r="V124" s="16">
        <v>1.1060000000000001</v>
      </c>
      <c r="W124" s="16">
        <v>142.86000000000001</v>
      </c>
      <c r="X124" s="16">
        <v>147.30000000000001</v>
      </c>
      <c r="Y124" s="16">
        <v>0.218</v>
      </c>
      <c r="Z124" s="35">
        <v>1.5007999999999999E-5</v>
      </c>
      <c r="AA124" s="16">
        <v>0.17799999999999999</v>
      </c>
      <c r="AB124" s="16">
        <v>0.221</v>
      </c>
      <c r="AC124" s="16">
        <v>0.53300000000000003</v>
      </c>
      <c r="AD124" s="16">
        <v>8.23</v>
      </c>
      <c r="AE124" s="16">
        <v>0.72199999999999998</v>
      </c>
      <c r="AF124" s="16">
        <v>3.9910000000000001</v>
      </c>
      <c r="AG124" s="16">
        <v>5.0270000000000001</v>
      </c>
      <c r="AH124" s="16">
        <v>7.1029999999999998</v>
      </c>
      <c r="AI124" s="16">
        <v>11.974</v>
      </c>
      <c r="AJ124" s="17">
        <v>0.947936</v>
      </c>
      <c r="AK124" s="17">
        <v>5.5843999999999998E-2</v>
      </c>
      <c r="AL124" s="16">
        <v>13.186999999999999</v>
      </c>
    </row>
    <row r="125" spans="1:38" ht="15.95" customHeight="1" x14ac:dyDescent="0.25">
      <c r="A125" s="18" t="s">
        <v>444</v>
      </c>
      <c r="B125" s="19">
        <v>41627</v>
      </c>
      <c r="C125" s="18" t="s">
        <v>33</v>
      </c>
      <c r="D125" s="18">
        <v>53</v>
      </c>
      <c r="E125" s="18" t="s">
        <v>34</v>
      </c>
      <c r="F125" s="18">
        <v>90</v>
      </c>
      <c r="G125" s="21">
        <v>1.68</v>
      </c>
      <c r="H125" s="39">
        <f t="shared" si="4"/>
        <v>31.887755102040821</v>
      </c>
      <c r="I125" s="21" t="s">
        <v>960</v>
      </c>
      <c r="J125" s="18">
        <v>1</v>
      </c>
      <c r="K125" s="18">
        <v>1</v>
      </c>
      <c r="L125" s="18">
        <v>0</v>
      </c>
      <c r="M125" s="18">
        <v>4</v>
      </c>
      <c r="N125" s="22" t="s">
        <v>950</v>
      </c>
      <c r="O125" s="18">
        <v>2300</v>
      </c>
      <c r="P125" s="18" t="s">
        <v>42</v>
      </c>
      <c r="Q125" s="18" t="s">
        <v>644</v>
      </c>
      <c r="R125" s="18">
        <v>2000</v>
      </c>
      <c r="S125" s="18" t="s">
        <v>964</v>
      </c>
      <c r="T125" s="16">
        <v>145.96600000000001</v>
      </c>
      <c r="U125" s="16">
        <v>146.00299999999999</v>
      </c>
      <c r="V125" s="16">
        <v>0.73699999999999999</v>
      </c>
      <c r="W125" s="16">
        <v>144.67599999999999</v>
      </c>
      <c r="X125" s="16">
        <v>147.56200000000001</v>
      </c>
      <c r="Y125" s="16">
        <v>0.13800000000000001</v>
      </c>
      <c r="Z125" s="35">
        <v>9.4259999999999992E-6</v>
      </c>
      <c r="AA125" s="16">
        <v>1.6579999999999999</v>
      </c>
      <c r="AB125" s="16">
        <v>1.1859999999999999</v>
      </c>
      <c r="AC125" s="16">
        <v>4.9729999999999999</v>
      </c>
      <c r="AD125" s="16">
        <v>20.986999999999998</v>
      </c>
      <c r="AE125" s="16">
        <v>1.754</v>
      </c>
      <c r="AF125" s="16">
        <v>10.077</v>
      </c>
      <c r="AG125" s="16">
        <v>15.032</v>
      </c>
      <c r="AH125" s="16">
        <v>15.037000000000001</v>
      </c>
      <c r="AI125" s="16">
        <v>30.23</v>
      </c>
      <c r="AJ125" s="17">
        <v>0.81456099999999998</v>
      </c>
      <c r="AK125" s="17">
        <v>0.24710299999999999</v>
      </c>
      <c r="AL125" s="16">
        <v>7.0640000000000001</v>
      </c>
    </row>
    <row r="126" spans="1:38" ht="15.95" customHeight="1" x14ac:dyDescent="0.25">
      <c r="A126" s="18" t="s">
        <v>539</v>
      </c>
      <c r="B126" s="19">
        <v>41739</v>
      </c>
      <c r="C126" s="18" t="s">
        <v>33</v>
      </c>
      <c r="D126" s="18">
        <v>44</v>
      </c>
      <c r="E126" s="18" t="s">
        <v>34</v>
      </c>
      <c r="F126" s="18">
        <v>70</v>
      </c>
      <c r="G126" s="21">
        <v>1.73</v>
      </c>
      <c r="H126" s="39">
        <f t="shared" si="4"/>
        <v>23.388686558187711</v>
      </c>
      <c r="I126" s="21" t="s">
        <v>959</v>
      </c>
      <c r="J126" s="18">
        <v>1</v>
      </c>
      <c r="K126" s="18">
        <v>0</v>
      </c>
      <c r="L126" s="18">
        <v>1</v>
      </c>
      <c r="M126" s="22">
        <v>2</v>
      </c>
      <c r="N126" s="22" t="s">
        <v>948</v>
      </c>
      <c r="O126" s="18">
        <v>2300</v>
      </c>
      <c r="P126" s="18" t="s">
        <v>42</v>
      </c>
      <c r="Q126" s="18" t="s">
        <v>644</v>
      </c>
      <c r="R126" s="18">
        <v>2000</v>
      </c>
      <c r="S126" s="18" t="s">
        <v>964</v>
      </c>
      <c r="T126" s="16">
        <v>87.968000000000004</v>
      </c>
      <c r="U126" s="16">
        <v>87.97</v>
      </c>
      <c r="V126" s="16">
        <v>0.51300000000000001</v>
      </c>
      <c r="W126" s="16">
        <v>86.762</v>
      </c>
      <c r="X126" s="16">
        <v>89.171000000000006</v>
      </c>
      <c r="Y126" s="16">
        <v>0.47499999999999998</v>
      </c>
      <c r="Z126" s="35">
        <v>5.3959000000000003E-5</v>
      </c>
      <c r="AA126" s="16">
        <v>0.98699999999999999</v>
      </c>
      <c r="AB126" s="16">
        <v>0.91800000000000004</v>
      </c>
      <c r="AC126" s="16">
        <v>2.9620000000000002</v>
      </c>
      <c r="AD126" s="16">
        <v>22.370999999999999</v>
      </c>
      <c r="AE126" s="16">
        <v>1.853</v>
      </c>
      <c r="AF126" s="16">
        <v>12.798</v>
      </c>
      <c r="AG126" s="16">
        <v>17.606999999999999</v>
      </c>
      <c r="AH126" s="16">
        <v>6.6970000000000001</v>
      </c>
      <c r="AI126" s="16">
        <v>38.393000000000001</v>
      </c>
      <c r="AJ126" s="17">
        <v>0.73833599999999999</v>
      </c>
      <c r="AK126" s="17">
        <v>0.39798600000000001</v>
      </c>
      <c r="AL126" s="16">
        <v>4.93</v>
      </c>
    </row>
    <row r="127" spans="1:38" ht="15.95" customHeight="1" x14ac:dyDescent="0.25">
      <c r="A127" s="18" t="s">
        <v>620</v>
      </c>
      <c r="B127" s="19">
        <v>42138</v>
      </c>
      <c r="C127" s="18" t="s">
        <v>33</v>
      </c>
      <c r="D127" s="18">
        <v>40</v>
      </c>
      <c r="E127" s="18" t="s">
        <v>34</v>
      </c>
      <c r="F127" s="18">
        <v>80</v>
      </c>
      <c r="G127" s="21">
        <v>1.75</v>
      </c>
      <c r="H127" s="39">
        <f t="shared" si="4"/>
        <v>26.122448979591837</v>
      </c>
      <c r="I127" s="21" t="s">
        <v>961</v>
      </c>
      <c r="J127" s="18">
        <v>1</v>
      </c>
      <c r="K127" s="18">
        <v>0</v>
      </c>
      <c r="L127" s="18">
        <v>0</v>
      </c>
      <c r="M127" s="18">
        <v>2</v>
      </c>
      <c r="N127" s="22" t="s">
        <v>948</v>
      </c>
      <c r="O127" s="18">
        <v>2300</v>
      </c>
      <c r="P127" s="18" t="s">
        <v>42</v>
      </c>
      <c r="Q127" s="18" t="s">
        <v>644</v>
      </c>
      <c r="R127" s="18">
        <v>2000</v>
      </c>
      <c r="S127" s="18" t="s">
        <v>964</v>
      </c>
      <c r="T127" s="16">
        <v>128.96799999999999</v>
      </c>
      <c r="U127" s="16">
        <v>129.48400000000001</v>
      </c>
      <c r="V127" s="16">
        <v>2.323</v>
      </c>
      <c r="W127" s="16">
        <v>126.178</v>
      </c>
      <c r="X127" s="16">
        <v>134.9</v>
      </c>
      <c r="Y127" s="16">
        <v>0.33600000000000002</v>
      </c>
      <c r="Z127" s="35">
        <v>2.5939999999999999E-5</v>
      </c>
      <c r="AA127" s="16">
        <v>0.29099999999999998</v>
      </c>
      <c r="AB127" s="16">
        <v>0.32</v>
      </c>
      <c r="AC127" s="16">
        <v>0.874</v>
      </c>
      <c r="AD127" s="16">
        <v>8.1980000000000004</v>
      </c>
      <c r="AE127" s="16">
        <v>0.749</v>
      </c>
      <c r="AF127" s="16">
        <v>4.0949999999999998</v>
      </c>
      <c r="AG127" s="16">
        <v>5.5919999999999996</v>
      </c>
      <c r="AH127" s="16">
        <v>6.9710000000000001</v>
      </c>
      <c r="AI127" s="16">
        <v>12.284000000000001</v>
      </c>
      <c r="AJ127" s="17">
        <v>0.96109</v>
      </c>
      <c r="AK127" s="17">
        <v>4.0777000000000001E-2</v>
      </c>
      <c r="AL127" s="16">
        <v>14.285</v>
      </c>
    </row>
    <row r="128" spans="1:38" ht="15.95" customHeight="1" x14ac:dyDescent="0.25">
      <c r="A128" s="18" t="s">
        <v>621</v>
      </c>
      <c r="B128" s="19">
        <v>41758</v>
      </c>
      <c r="C128" s="19" t="s">
        <v>33</v>
      </c>
      <c r="D128" s="18">
        <v>66</v>
      </c>
      <c r="E128" s="18" t="s">
        <v>34</v>
      </c>
      <c r="F128" s="20">
        <v>72</v>
      </c>
      <c r="G128" s="21">
        <v>1.68</v>
      </c>
      <c r="H128" s="39">
        <f t="shared" si="4"/>
        <v>25.510204081632658</v>
      </c>
      <c r="I128" s="21" t="s">
        <v>961</v>
      </c>
      <c r="J128" s="18">
        <v>0</v>
      </c>
      <c r="K128" s="20">
        <v>0</v>
      </c>
      <c r="L128" s="20">
        <v>0</v>
      </c>
      <c r="M128" s="18">
        <v>3</v>
      </c>
      <c r="N128" s="18" t="s">
        <v>954</v>
      </c>
      <c r="O128" s="18">
        <v>2300</v>
      </c>
      <c r="P128" s="18" t="s">
        <v>42</v>
      </c>
      <c r="Q128" s="18" t="s">
        <v>644</v>
      </c>
      <c r="R128" s="18">
        <v>2000</v>
      </c>
      <c r="S128" s="18" t="s">
        <v>964</v>
      </c>
      <c r="T128" s="16">
        <v>131.28399999999999</v>
      </c>
      <c r="U128" s="16">
        <v>131.59800000000001</v>
      </c>
      <c r="V128" s="16">
        <v>2.133</v>
      </c>
      <c r="W128" s="16">
        <v>125.64100000000001</v>
      </c>
      <c r="X128" s="16">
        <v>135.191</v>
      </c>
      <c r="Y128" s="16">
        <v>0.49</v>
      </c>
      <c r="Z128" s="35">
        <v>3.7215999999999997E-5</v>
      </c>
      <c r="AA128" s="16">
        <v>0.434</v>
      </c>
      <c r="AB128" s="16">
        <v>0.48899999999999999</v>
      </c>
      <c r="AC128" s="16">
        <v>1.3029999999999999</v>
      </c>
      <c r="AD128" s="16">
        <v>19.553999999999998</v>
      </c>
      <c r="AE128" s="16">
        <v>1.724</v>
      </c>
      <c r="AF128" s="16">
        <v>9.93</v>
      </c>
      <c r="AG128" s="16">
        <v>13.308</v>
      </c>
      <c r="AH128" s="16">
        <v>17.385999999999999</v>
      </c>
      <c r="AI128" s="16">
        <v>29.79</v>
      </c>
      <c r="AJ128" s="17">
        <v>0.85731800000000002</v>
      </c>
      <c r="AK128" s="17">
        <v>0.182475</v>
      </c>
      <c r="AL128" s="16">
        <v>8.5579999999999998</v>
      </c>
    </row>
    <row r="129" spans="1:38" ht="15.95" customHeight="1" x14ac:dyDescent="0.25">
      <c r="A129" s="18" t="s">
        <v>158</v>
      </c>
      <c r="B129" s="19">
        <v>41730</v>
      </c>
      <c r="C129" s="19" t="s">
        <v>33</v>
      </c>
      <c r="D129" s="18">
        <v>33</v>
      </c>
      <c r="E129" s="18" t="s">
        <v>37</v>
      </c>
      <c r="F129" s="18">
        <v>96</v>
      </c>
      <c r="G129" s="21">
        <v>1.58</v>
      </c>
      <c r="H129" s="39">
        <f t="shared" si="4"/>
        <v>38.45537574106713</v>
      </c>
      <c r="I129" s="21" t="s">
        <v>960</v>
      </c>
      <c r="J129" s="18">
        <v>0</v>
      </c>
      <c r="K129" s="18">
        <v>0</v>
      </c>
      <c r="L129" s="18">
        <v>0</v>
      </c>
      <c r="M129" s="18">
        <v>3</v>
      </c>
      <c r="N129" s="18" t="s">
        <v>954</v>
      </c>
      <c r="O129" s="18">
        <v>6051</v>
      </c>
      <c r="P129" s="18" t="s">
        <v>159</v>
      </c>
      <c r="Q129" s="18" t="s">
        <v>991</v>
      </c>
      <c r="R129" s="18">
        <v>9060</v>
      </c>
      <c r="S129" s="18" t="s">
        <v>977</v>
      </c>
      <c r="T129" s="16">
        <v>262.92899999999997</v>
      </c>
      <c r="U129" s="16">
        <v>263.47899999999998</v>
      </c>
      <c r="V129" s="16">
        <v>5.2309999999999999</v>
      </c>
      <c r="W129" s="16">
        <v>250.19499999999999</v>
      </c>
      <c r="X129" s="16">
        <v>274.87099999999998</v>
      </c>
      <c r="Y129" s="16">
        <v>4.9279999999999999</v>
      </c>
      <c r="Z129" s="35">
        <v>1.88405E-4</v>
      </c>
      <c r="AA129" s="16">
        <v>0.20399999999999899</v>
      </c>
      <c r="AB129" s="16">
        <v>0.23300000000000001</v>
      </c>
      <c r="AC129" s="16">
        <v>0.61299999999999999</v>
      </c>
      <c r="AD129" s="16">
        <v>8.7449999999999992</v>
      </c>
      <c r="AE129" s="16">
        <v>0.77600000000000002</v>
      </c>
      <c r="AF129" s="16">
        <v>4.383</v>
      </c>
      <c r="AG129" s="16">
        <v>5.1630000000000003</v>
      </c>
      <c r="AH129" s="16">
        <v>6.5129999999999901</v>
      </c>
      <c r="AI129" s="16">
        <v>13.148999999999999</v>
      </c>
      <c r="AJ129" s="17">
        <v>0.97211599999999998</v>
      </c>
      <c r="AK129" s="17">
        <v>2.8787E-2</v>
      </c>
      <c r="AL129" s="16">
        <v>15.708</v>
      </c>
    </row>
    <row r="130" spans="1:38" ht="15.95" customHeight="1" x14ac:dyDescent="0.25">
      <c r="A130" s="18" t="s">
        <v>394</v>
      </c>
      <c r="B130" s="19">
        <v>41697</v>
      </c>
      <c r="C130" s="19" t="s">
        <v>33</v>
      </c>
      <c r="D130" s="18">
        <v>68</v>
      </c>
      <c r="E130" s="18" t="s">
        <v>37</v>
      </c>
      <c r="F130" s="20">
        <v>53</v>
      </c>
      <c r="G130" s="21">
        <v>1.59</v>
      </c>
      <c r="H130" s="39">
        <f t="shared" si="4"/>
        <v>20.964360587002094</v>
      </c>
      <c r="I130" s="21" t="s">
        <v>959</v>
      </c>
      <c r="J130" s="18">
        <v>1</v>
      </c>
      <c r="K130" s="20">
        <v>0</v>
      </c>
      <c r="L130" s="20">
        <v>0</v>
      </c>
      <c r="M130" s="18">
        <v>5</v>
      </c>
      <c r="N130" s="18" t="s">
        <v>951</v>
      </c>
      <c r="O130" s="18">
        <v>6051</v>
      </c>
      <c r="P130" s="18" t="s">
        <v>159</v>
      </c>
      <c r="Q130" s="18" t="s">
        <v>991</v>
      </c>
      <c r="R130" s="18">
        <v>9060</v>
      </c>
      <c r="S130" s="18" t="s">
        <v>977</v>
      </c>
      <c r="T130" s="16">
        <v>254.297</v>
      </c>
      <c r="U130" s="16">
        <v>253.71799999999999</v>
      </c>
      <c r="V130" s="16">
        <v>6.8150000000000004</v>
      </c>
      <c r="W130" s="16">
        <v>244.24100000000001</v>
      </c>
      <c r="X130" s="16">
        <v>266.97899999999998</v>
      </c>
      <c r="Y130" s="16">
        <v>1.425</v>
      </c>
      <c r="Z130" s="35">
        <v>5.6042000000000003E-5</v>
      </c>
      <c r="AA130" s="16">
        <v>0.2</v>
      </c>
      <c r="AB130" s="16">
        <v>0.223</v>
      </c>
      <c r="AC130" s="16">
        <v>0.60099999999999998</v>
      </c>
      <c r="AD130" s="16">
        <v>10.082000000000001</v>
      </c>
      <c r="AE130" s="16">
        <v>0.89600000000000002</v>
      </c>
      <c r="AF130" s="16">
        <v>5.1180000000000003</v>
      </c>
      <c r="AG130" s="16">
        <v>6.976</v>
      </c>
      <c r="AH130" s="16">
        <v>8.3119999999999994</v>
      </c>
      <c r="AI130" s="16">
        <v>15.353</v>
      </c>
      <c r="AJ130" s="17">
        <v>0.93450800000000001</v>
      </c>
      <c r="AK130" s="17">
        <v>7.1586999999999998E-2</v>
      </c>
      <c r="AL130" s="16">
        <v>12.103999999999999</v>
      </c>
    </row>
    <row r="131" spans="1:38" ht="15.95" customHeight="1" x14ac:dyDescent="0.25">
      <c r="A131" s="18" t="s">
        <v>300</v>
      </c>
      <c r="B131" s="19">
        <v>41653</v>
      </c>
      <c r="C131" s="18" t="s">
        <v>33</v>
      </c>
      <c r="D131" s="18">
        <v>44</v>
      </c>
      <c r="E131" s="18" t="s">
        <v>34</v>
      </c>
      <c r="F131" s="18">
        <v>75</v>
      </c>
      <c r="G131" s="21">
        <v>1.75</v>
      </c>
      <c r="H131" s="39">
        <f t="shared" si="4"/>
        <v>24.489795918367346</v>
      </c>
      <c r="I131" s="21" t="s">
        <v>959</v>
      </c>
      <c r="J131" s="18">
        <v>0</v>
      </c>
      <c r="K131" s="18">
        <v>1</v>
      </c>
      <c r="L131" s="18">
        <v>0</v>
      </c>
      <c r="M131" s="22">
        <v>2</v>
      </c>
      <c r="N131" s="22" t="s">
        <v>948</v>
      </c>
      <c r="O131" s="18">
        <v>6051</v>
      </c>
      <c r="P131" s="18" t="s">
        <v>159</v>
      </c>
      <c r="Q131" s="18" t="s">
        <v>991</v>
      </c>
      <c r="R131" s="18">
        <v>9060</v>
      </c>
      <c r="S131" s="18" t="s">
        <v>977</v>
      </c>
      <c r="T131" s="16">
        <v>119.515</v>
      </c>
      <c r="U131" s="16">
        <v>119.30800000000001</v>
      </c>
      <c r="V131" s="16">
        <v>1.528</v>
      </c>
      <c r="W131" s="16">
        <v>116.41500000000001</v>
      </c>
      <c r="X131" s="16">
        <v>122.596</v>
      </c>
      <c r="Y131" s="16">
        <v>0.34</v>
      </c>
      <c r="Z131" s="35">
        <v>2.8515000000000001E-5</v>
      </c>
      <c r="AA131" s="16">
        <v>0.71399999999999997</v>
      </c>
      <c r="AB131" s="16">
        <v>0.68400000000000005</v>
      </c>
      <c r="AC131" s="16">
        <v>2.141</v>
      </c>
      <c r="AD131" s="16">
        <v>12.9309999999999</v>
      </c>
      <c r="AE131" s="16">
        <v>1.1319999999999999</v>
      </c>
      <c r="AF131" s="16">
        <v>7.2489999999999997</v>
      </c>
      <c r="AG131" s="16">
        <v>7.4630000000000001</v>
      </c>
      <c r="AH131" s="16">
        <v>9.5150000000000006</v>
      </c>
      <c r="AI131" s="16">
        <v>21.747</v>
      </c>
      <c r="AJ131" s="17">
        <v>0.86957799999999996</v>
      </c>
      <c r="AK131" s="17">
        <v>0.16631199999999999</v>
      </c>
      <c r="AL131" s="16">
        <v>9.3859999999999992</v>
      </c>
    </row>
    <row r="132" spans="1:38" ht="15.95" customHeight="1" x14ac:dyDescent="0.25">
      <c r="A132" s="22" t="s">
        <v>110</v>
      </c>
      <c r="B132" s="23">
        <v>41709</v>
      </c>
      <c r="C132" s="23" t="s">
        <v>33</v>
      </c>
      <c r="D132" s="22">
        <v>55</v>
      </c>
      <c r="E132" s="22" t="s">
        <v>37</v>
      </c>
      <c r="F132" s="24">
        <v>60</v>
      </c>
      <c r="G132" s="25">
        <v>1.53</v>
      </c>
      <c r="H132" s="39">
        <f t="shared" si="4"/>
        <v>25.631167499679609</v>
      </c>
      <c r="I132" s="21" t="s">
        <v>961</v>
      </c>
      <c r="J132" s="22">
        <v>0</v>
      </c>
      <c r="K132" s="24">
        <v>0</v>
      </c>
      <c r="L132" s="24">
        <v>1</v>
      </c>
      <c r="M132" s="22">
        <v>2</v>
      </c>
      <c r="N132" s="22" t="s">
        <v>948</v>
      </c>
      <c r="O132" s="18">
        <v>8010</v>
      </c>
      <c r="P132" s="18" t="s">
        <v>111</v>
      </c>
      <c r="Q132" s="18" t="s">
        <v>989</v>
      </c>
      <c r="R132" s="18">
        <v>1200</v>
      </c>
      <c r="S132" s="18" t="s">
        <v>974</v>
      </c>
      <c r="T132" s="16">
        <v>209.08600000000001</v>
      </c>
      <c r="U132" s="16">
        <v>208.92</v>
      </c>
      <c r="V132" s="16">
        <v>2.6480000000000001</v>
      </c>
      <c r="W132" s="16">
        <v>204.512</v>
      </c>
      <c r="X132" s="16">
        <v>214.053</v>
      </c>
      <c r="Y132" s="16">
        <v>0.42199999999999999</v>
      </c>
      <c r="Z132" s="35">
        <v>2.0183999999999999E-5</v>
      </c>
      <c r="AA132" s="16">
        <v>0.23599999999999999</v>
      </c>
      <c r="AB132" s="16">
        <v>0.24</v>
      </c>
      <c r="AC132" s="16">
        <v>0.70899999999999996</v>
      </c>
      <c r="AD132" s="16">
        <v>11.66</v>
      </c>
      <c r="AE132" s="16">
        <v>1.0029999999999999</v>
      </c>
      <c r="AF132" s="16">
        <v>6.3150000000000004</v>
      </c>
      <c r="AG132" s="16">
        <v>7.2560000000000002</v>
      </c>
      <c r="AH132" s="16">
        <v>7.5490000000000004</v>
      </c>
      <c r="AI132" s="16">
        <v>18.943999999999999</v>
      </c>
      <c r="AJ132" s="17">
        <v>0.86556900000000003</v>
      </c>
      <c r="AK132" s="17">
        <v>0.15871199999999999</v>
      </c>
      <c r="AL132" s="16">
        <v>8.3680000000000003</v>
      </c>
    </row>
    <row r="133" spans="1:38" ht="15.95" customHeight="1" x14ac:dyDescent="0.25">
      <c r="A133" s="18" t="s">
        <v>201</v>
      </c>
      <c r="B133" s="19">
        <v>41807</v>
      </c>
      <c r="C133" s="19" t="s">
        <v>33</v>
      </c>
      <c r="D133" s="18">
        <v>54</v>
      </c>
      <c r="E133" s="18" t="s">
        <v>37</v>
      </c>
      <c r="F133" s="18">
        <v>67</v>
      </c>
      <c r="G133" s="21">
        <v>1.6</v>
      </c>
      <c r="H133" s="39">
        <f t="shared" si="4"/>
        <v>26.171874999999996</v>
      </c>
      <c r="I133" s="21" t="s">
        <v>961</v>
      </c>
      <c r="J133" s="18">
        <v>0</v>
      </c>
      <c r="K133" s="18">
        <v>0</v>
      </c>
      <c r="L133" s="18">
        <v>0</v>
      </c>
      <c r="M133" s="18">
        <v>4</v>
      </c>
      <c r="N133" s="18" t="s">
        <v>950</v>
      </c>
      <c r="O133" s="18">
        <v>8010</v>
      </c>
      <c r="P133" s="18" t="s">
        <v>111</v>
      </c>
      <c r="Q133" s="18" t="s">
        <v>989</v>
      </c>
      <c r="R133" s="18">
        <v>1200</v>
      </c>
      <c r="S133" s="18" t="s">
        <v>974</v>
      </c>
      <c r="T133" s="16">
        <v>218.31</v>
      </c>
      <c r="U133" s="16">
        <v>220.28299999999999</v>
      </c>
      <c r="V133" s="16">
        <v>4.7030000000000003</v>
      </c>
      <c r="W133" s="16">
        <v>215.43199999999999</v>
      </c>
      <c r="X133" s="16">
        <v>232.46799999999999</v>
      </c>
      <c r="Y133" s="16">
        <v>0.34799999999999998</v>
      </c>
      <c r="Z133" s="35">
        <v>1.5795999999999999E-5</v>
      </c>
      <c r="AA133" s="16">
        <v>0.46300000000000002</v>
      </c>
      <c r="AB133" s="16">
        <v>0.41199999999999998</v>
      </c>
      <c r="AC133" s="16">
        <v>1.39</v>
      </c>
      <c r="AD133" s="16">
        <v>14.788</v>
      </c>
      <c r="AE133" s="16">
        <v>1.298</v>
      </c>
      <c r="AF133" s="16">
        <v>9.0790000000000006</v>
      </c>
      <c r="AG133" s="16">
        <v>7.69</v>
      </c>
      <c r="AH133" s="16">
        <v>8.6210000000000004</v>
      </c>
      <c r="AI133" s="16">
        <v>27.238</v>
      </c>
      <c r="AJ133" s="17">
        <v>0.94773799999999997</v>
      </c>
      <c r="AK133" s="17">
        <v>5.5691999999999998E-2</v>
      </c>
      <c r="AL133" s="16">
        <v>12.954000000000001</v>
      </c>
    </row>
    <row r="134" spans="1:38" ht="15.95" customHeight="1" x14ac:dyDescent="0.25">
      <c r="A134" s="18" t="s">
        <v>240</v>
      </c>
      <c r="B134" s="19">
        <v>41695</v>
      </c>
      <c r="C134" s="19" t="s">
        <v>33</v>
      </c>
      <c r="D134" s="18">
        <v>64</v>
      </c>
      <c r="E134" s="18" t="s">
        <v>37</v>
      </c>
      <c r="F134" s="18">
        <v>98</v>
      </c>
      <c r="G134" s="21">
        <v>1.65</v>
      </c>
      <c r="H134" s="39">
        <f t="shared" si="4"/>
        <v>35.996326905417817</v>
      </c>
      <c r="I134" s="21" t="s">
        <v>960</v>
      </c>
      <c r="J134" s="18">
        <v>0</v>
      </c>
      <c r="K134" s="18">
        <v>0</v>
      </c>
      <c r="L134" s="18">
        <v>0</v>
      </c>
      <c r="M134" s="18">
        <v>5</v>
      </c>
      <c r="N134" s="18" t="s">
        <v>951</v>
      </c>
      <c r="O134" s="18">
        <v>8010</v>
      </c>
      <c r="P134" s="18" t="s">
        <v>111</v>
      </c>
      <c r="Q134" s="18" t="s">
        <v>989</v>
      </c>
      <c r="R134" s="18">
        <v>1200</v>
      </c>
      <c r="S134" s="18" t="s">
        <v>974</v>
      </c>
      <c r="T134" s="16">
        <v>207.12899999999999</v>
      </c>
      <c r="U134" s="16">
        <v>210.57599999999999</v>
      </c>
      <c r="V134" s="16">
        <v>7.6020000000000003</v>
      </c>
      <c r="W134" s="16">
        <v>201.06100000000001</v>
      </c>
      <c r="X134" s="16">
        <v>227.071</v>
      </c>
      <c r="Y134" s="16">
        <v>0.69399999999999995</v>
      </c>
      <c r="Z134" s="35">
        <v>3.3016999999999999E-5</v>
      </c>
      <c r="AA134" s="16">
        <v>0.28799999999999998</v>
      </c>
      <c r="AB134" s="16">
        <v>0.28499999999999998</v>
      </c>
      <c r="AC134" s="16">
        <v>0.86299999999999999</v>
      </c>
      <c r="AD134" s="16">
        <v>20.018000000000001</v>
      </c>
      <c r="AE134" s="16">
        <v>1.7210000000000001</v>
      </c>
      <c r="AF134" s="16">
        <v>10.967000000000001</v>
      </c>
      <c r="AG134" s="16">
        <v>11.926</v>
      </c>
      <c r="AH134" s="16">
        <v>10.11</v>
      </c>
      <c r="AI134" s="16">
        <v>32.901000000000003</v>
      </c>
      <c r="AJ134" s="17">
        <v>0.73003799999999996</v>
      </c>
      <c r="AK134" s="17">
        <v>0.39772299999999999</v>
      </c>
      <c r="AL134" s="16">
        <v>4.6189999999999998</v>
      </c>
    </row>
    <row r="135" spans="1:38" ht="15.95" customHeight="1" x14ac:dyDescent="0.25">
      <c r="A135" s="18" t="s">
        <v>274</v>
      </c>
      <c r="B135" s="19">
        <v>42094</v>
      </c>
      <c r="C135" s="19" t="s">
        <v>115</v>
      </c>
      <c r="D135" s="18">
        <v>53</v>
      </c>
      <c r="E135" s="18" t="s">
        <v>37</v>
      </c>
      <c r="F135" s="20"/>
      <c r="G135" s="21"/>
      <c r="H135" s="39"/>
      <c r="I135" s="21"/>
      <c r="J135" s="18">
        <v>0</v>
      </c>
      <c r="K135" s="20">
        <v>0</v>
      </c>
      <c r="L135" s="20">
        <v>0</v>
      </c>
      <c r="M135" s="18">
        <v>2</v>
      </c>
      <c r="N135" s="22" t="s">
        <v>948</v>
      </c>
      <c r="O135" s="18">
        <v>8010</v>
      </c>
      <c r="P135" s="18" t="s">
        <v>111</v>
      </c>
      <c r="Q135" s="18" t="s">
        <v>989</v>
      </c>
      <c r="R135" s="18">
        <v>1200</v>
      </c>
      <c r="S135" s="18" t="s">
        <v>974</v>
      </c>
      <c r="T135" s="16">
        <v>218.81299999999999</v>
      </c>
      <c r="U135" s="16">
        <v>219.946</v>
      </c>
      <c r="V135" s="16">
        <v>4.4610000000000003</v>
      </c>
      <c r="W135" s="16">
        <v>212.351</v>
      </c>
      <c r="X135" s="16">
        <v>230.10599999999999</v>
      </c>
      <c r="Y135" s="16">
        <v>1.56</v>
      </c>
      <c r="Z135" s="35">
        <v>7.1036000000000002E-5</v>
      </c>
      <c r="AA135" s="16">
        <v>0.16300000000000001</v>
      </c>
      <c r="AB135" s="16">
        <v>0.159</v>
      </c>
      <c r="AC135" s="16">
        <v>0.48899999999999999</v>
      </c>
      <c r="AD135" s="16">
        <v>7.7610000000000001</v>
      </c>
      <c r="AE135" s="16">
        <v>0.68899999999999995</v>
      </c>
      <c r="AF135" s="16">
        <v>3.8559999999999999</v>
      </c>
      <c r="AG135" s="16">
        <v>4.4219999999999997</v>
      </c>
      <c r="AH135" s="16">
        <v>6.9390000000000001</v>
      </c>
      <c r="AI135" s="16">
        <v>11.569000000000001</v>
      </c>
      <c r="AJ135" s="17">
        <v>0.96146600000000004</v>
      </c>
      <c r="AK135" s="17">
        <v>4.0355000000000002E-2</v>
      </c>
      <c r="AL135" s="16">
        <v>14.35</v>
      </c>
    </row>
    <row r="136" spans="1:38" ht="15.95" customHeight="1" x14ac:dyDescent="0.25">
      <c r="A136" s="18" t="s">
        <v>534</v>
      </c>
      <c r="B136" s="19">
        <v>41914</v>
      </c>
      <c r="C136" s="19" t="s">
        <v>33</v>
      </c>
      <c r="D136" s="18">
        <v>60</v>
      </c>
      <c r="E136" s="18" t="s">
        <v>37</v>
      </c>
      <c r="F136" s="18">
        <v>70</v>
      </c>
      <c r="G136" s="21">
        <v>1.54</v>
      </c>
      <c r="H136" s="39">
        <f t="shared" ref="H136:H154" si="5">(F136/(G136^2))</f>
        <v>29.515938606847698</v>
      </c>
      <c r="I136" s="21" t="s">
        <v>961</v>
      </c>
      <c r="J136" s="18">
        <v>0</v>
      </c>
      <c r="K136" s="18">
        <v>0</v>
      </c>
      <c r="L136" s="18">
        <v>0</v>
      </c>
      <c r="M136" s="22">
        <v>2</v>
      </c>
      <c r="N136" s="22" t="s">
        <v>948</v>
      </c>
      <c r="O136" s="18">
        <v>8010</v>
      </c>
      <c r="P136" s="18" t="s">
        <v>111</v>
      </c>
      <c r="Q136" s="18" t="s">
        <v>989</v>
      </c>
      <c r="R136" s="18">
        <v>1200</v>
      </c>
      <c r="S136" s="18" t="s">
        <v>974</v>
      </c>
      <c r="T136" s="16">
        <v>215.94</v>
      </c>
      <c r="U136" s="16">
        <v>215.721</v>
      </c>
      <c r="V136" s="16">
        <v>0.91300000000000003</v>
      </c>
      <c r="W136" s="16">
        <v>213.08500000000001</v>
      </c>
      <c r="X136" s="16">
        <v>218.161</v>
      </c>
      <c r="Y136" s="16">
        <v>1.0980000000000001</v>
      </c>
      <c r="Z136" s="35">
        <v>5.0918999999999998E-5</v>
      </c>
      <c r="AA136" s="16">
        <v>0.14000000000000001</v>
      </c>
      <c r="AB136" s="16">
        <v>0.19900000000000001</v>
      </c>
      <c r="AC136" s="16">
        <v>0.42</v>
      </c>
      <c r="AD136" s="16">
        <v>5.7729999999999997</v>
      </c>
      <c r="AE136" s="16">
        <v>0.53900000000000003</v>
      </c>
      <c r="AF136" s="16">
        <v>2.8180000000000001</v>
      </c>
      <c r="AG136" s="16">
        <v>4.0940000000000003</v>
      </c>
      <c r="AH136" s="16">
        <v>5.9589999999999996</v>
      </c>
      <c r="AI136" s="16">
        <v>8.4550000000000001</v>
      </c>
      <c r="AJ136" s="17">
        <v>0.962009</v>
      </c>
      <c r="AK136" s="17">
        <v>4.0799000000000002E-2</v>
      </c>
      <c r="AL136" s="16">
        <v>15.391</v>
      </c>
    </row>
    <row r="137" spans="1:38" ht="15.95" customHeight="1" x14ac:dyDescent="0.25">
      <c r="A137" s="18" t="s">
        <v>236</v>
      </c>
      <c r="B137" s="19">
        <v>42094</v>
      </c>
      <c r="C137" s="19" t="s">
        <v>115</v>
      </c>
      <c r="D137" s="18">
        <v>59</v>
      </c>
      <c r="E137" s="18" t="s">
        <v>34</v>
      </c>
      <c r="F137" s="20">
        <v>70</v>
      </c>
      <c r="G137" s="21">
        <v>1.65</v>
      </c>
      <c r="H137" s="39">
        <f t="shared" si="5"/>
        <v>25.711662075298442</v>
      </c>
      <c r="I137" s="21" t="s">
        <v>961</v>
      </c>
      <c r="J137" s="18">
        <v>0</v>
      </c>
      <c r="K137" s="20">
        <v>1</v>
      </c>
      <c r="L137" s="20">
        <v>0</v>
      </c>
      <c r="M137" s="18">
        <v>4</v>
      </c>
      <c r="N137" s="22" t="s">
        <v>950</v>
      </c>
      <c r="O137" s="18">
        <v>8010</v>
      </c>
      <c r="P137" s="18" t="s">
        <v>111</v>
      </c>
      <c r="Q137" s="18" t="s">
        <v>989</v>
      </c>
      <c r="R137" s="18">
        <v>1200</v>
      </c>
      <c r="S137" s="18" t="s">
        <v>974</v>
      </c>
      <c r="T137" s="16">
        <v>163.77600000000001</v>
      </c>
      <c r="U137" s="16">
        <v>163.321</v>
      </c>
      <c r="V137" s="16">
        <v>10.242000000000001</v>
      </c>
      <c r="W137" s="16">
        <v>145.93600000000001</v>
      </c>
      <c r="X137" s="16">
        <v>187.96299999999999</v>
      </c>
      <c r="Y137" s="16">
        <v>1.871</v>
      </c>
      <c r="Z137" s="35">
        <v>1.14685E-4</v>
      </c>
      <c r="AA137" s="16">
        <v>0.121</v>
      </c>
      <c r="AB137" s="16">
        <v>0.13500000000000001</v>
      </c>
      <c r="AC137" s="16">
        <v>0.36399999999999999</v>
      </c>
      <c r="AD137" s="16">
        <v>5.375</v>
      </c>
      <c r="AE137" s="16">
        <v>0.47499999999999998</v>
      </c>
      <c r="AF137" s="16">
        <v>2.492</v>
      </c>
      <c r="AG137" s="16">
        <v>2.9329999999999998</v>
      </c>
      <c r="AH137" s="16">
        <v>4.9969999999999999</v>
      </c>
      <c r="AI137" s="16">
        <v>7.4749999999999996</v>
      </c>
      <c r="AJ137" s="17">
        <v>0.98261900000000002</v>
      </c>
      <c r="AK137" s="17">
        <v>1.7725999999999999E-2</v>
      </c>
      <c r="AL137" s="16">
        <v>17.765000000000001</v>
      </c>
    </row>
    <row r="138" spans="1:38" ht="15.95" customHeight="1" x14ac:dyDescent="0.25">
      <c r="A138" s="18" t="s">
        <v>581</v>
      </c>
      <c r="B138" s="19">
        <v>41639</v>
      </c>
      <c r="C138" s="18" t="s">
        <v>33</v>
      </c>
      <c r="D138" s="18">
        <v>26</v>
      </c>
      <c r="E138" s="18" t="s">
        <v>34</v>
      </c>
      <c r="F138" s="18">
        <v>80</v>
      </c>
      <c r="G138" s="21">
        <v>1.78</v>
      </c>
      <c r="H138" s="39">
        <f t="shared" si="5"/>
        <v>25.249337204898371</v>
      </c>
      <c r="I138" s="21" t="s">
        <v>961</v>
      </c>
      <c r="J138" s="18">
        <v>1</v>
      </c>
      <c r="K138" s="18">
        <v>0</v>
      </c>
      <c r="L138" s="18">
        <v>0</v>
      </c>
      <c r="M138" s="22">
        <v>2</v>
      </c>
      <c r="N138" s="22" t="s">
        <v>948</v>
      </c>
      <c r="O138" s="18">
        <v>8010</v>
      </c>
      <c r="P138" s="18" t="s">
        <v>111</v>
      </c>
      <c r="Q138" s="18" t="s">
        <v>989</v>
      </c>
      <c r="R138" s="18">
        <v>1200</v>
      </c>
      <c r="S138" s="18" t="s">
        <v>974</v>
      </c>
      <c r="T138" s="16">
        <v>103.256</v>
      </c>
      <c r="U138" s="16">
        <v>103.291</v>
      </c>
      <c r="V138" s="16">
        <v>0.65</v>
      </c>
      <c r="W138" s="16">
        <v>101.498</v>
      </c>
      <c r="X138" s="16">
        <v>104.992</v>
      </c>
      <c r="Y138" s="16">
        <v>0.29799999999999999</v>
      </c>
      <c r="Z138" s="35">
        <v>2.8881E-5</v>
      </c>
      <c r="AA138" s="16">
        <v>6.7000000000000004E-2</v>
      </c>
      <c r="AB138" s="16">
        <v>7.2999999999999995E-2</v>
      </c>
      <c r="AC138" s="16">
        <v>0.20100000000000001</v>
      </c>
      <c r="AD138" s="16">
        <v>2.7029999999999998</v>
      </c>
      <c r="AE138" s="16">
        <v>0.23200000000000001</v>
      </c>
      <c r="AF138" s="16">
        <v>1.175</v>
      </c>
      <c r="AG138" s="16">
        <v>1.661</v>
      </c>
      <c r="AH138" s="16">
        <v>3.1869999999999901</v>
      </c>
      <c r="AI138" s="16">
        <v>3.5249999999999901</v>
      </c>
      <c r="AJ138" s="17">
        <v>0.98852700000000004</v>
      </c>
      <c r="AK138" s="17">
        <v>1.1632E-2</v>
      </c>
      <c r="AL138" s="16">
        <v>19.79</v>
      </c>
    </row>
    <row r="139" spans="1:38" ht="15.95" customHeight="1" x14ac:dyDescent="0.25">
      <c r="A139" s="18" t="s">
        <v>87</v>
      </c>
      <c r="B139" s="19">
        <v>41625</v>
      </c>
      <c r="C139" s="18" t="s">
        <v>33</v>
      </c>
      <c r="D139" s="18">
        <v>54</v>
      </c>
      <c r="E139" s="18" t="s">
        <v>34</v>
      </c>
      <c r="F139" s="18">
        <v>59</v>
      </c>
      <c r="G139" s="21">
        <v>1.62</v>
      </c>
      <c r="H139" s="39">
        <f t="shared" si="5"/>
        <v>22.481329065691202</v>
      </c>
      <c r="I139" s="21" t="s">
        <v>959</v>
      </c>
      <c r="J139" s="18">
        <v>1</v>
      </c>
      <c r="K139" s="18">
        <v>2</v>
      </c>
      <c r="L139" s="18">
        <v>0</v>
      </c>
      <c r="M139" s="18">
        <v>4</v>
      </c>
      <c r="N139" s="22" t="s">
        <v>950</v>
      </c>
      <c r="O139" s="18">
        <v>8020</v>
      </c>
      <c r="P139" s="18" t="s">
        <v>88</v>
      </c>
      <c r="Q139" s="18" t="s">
        <v>991</v>
      </c>
      <c r="R139" s="18">
        <v>9060</v>
      </c>
      <c r="S139" s="18" t="s">
        <v>972</v>
      </c>
      <c r="T139" s="16">
        <v>202.70099999999999</v>
      </c>
      <c r="U139" s="16">
        <v>202.63</v>
      </c>
      <c r="V139" s="16">
        <v>2.6019999999999999</v>
      </c>
      <c r="W139" s="16">
        <v>197.202</v>
      </c>
      <c r="X139" s="16">
        <v>209.11500000000001</v>
      </c>
      <c r="Y139" s="16">
        <v>2.2629999999999999</v>
      </c>
      <c r="Z139" s="35">
        <v>1.11524E-4</v>
      </c>
      <c r="AA139" s="16">
        <v>0.318</v>
      </c>
      <c r="AB139" s="16">
        <v>0.35399999999999998</v>
      </c>
      <c r="AC139" s="16">
        <v>0.95399999999999996</v>
      </c>
      <c r="AD139" s="16">
        <v>12.04</v>
      </c>
      <c r="AE139" s="16">
        <v>1.198</v>
      </c>
      <c r="AF139" s="16">
        <v>3.6230000000000002</v>
      </c>
      <c r="AG139" s="16">
        <v>6.4719999999999898</v>
      </c>
      <c r="AH139" s="16">
        <v>16.690000000000001</v>
      </c>
      <c r="AI139" s="16">
        <v>10.869</v>
      </c>
      <c r="AJ139" s="17">
        <v>0.97676399999999997</v>
      </c>
      <c r="AK139" s="17">
        <v>2.4007000000000001E-2</v>
      </c>
      <c r="AL139" s="16">
        <v>17.085000000000001</v>
      </c>
    </row>
    <row r="140" spans="1:38" ht="15.95" customHeight="1" x14ac:dyDescent="0.25">
      <c r="A140" s="18" t="s">
        <v>195</v>
      </c>
      <c r="B140" s="19">
        <v>41926</v>
      </c>
      <c r="C140" s="19" t="s">
        <v>33</v>
      </c>
      <c r="D140" s="18">
        <v>82</v>
      </c>
      <c r="E140" s="18" t="s">
        <v>34</v>
      </c>
      <c r="F140" s="18">
        <v>69</v>
      </c>
      <c r="G140" s="21">
        <v>1.68</v>
      </c>
      <c r="H140" s="39">
        <f t="shared" si="5"/>
        <v>24.447278911564631</v>
      </c>
      <c r="I140" s="21" t="s">
        <v>959</v>
      </c>
      <c r="J140" s="18">
        <v>1</v>
      </c>
      <c r="K140" s="18">
        <v>0</v>
      </c>
      <c r="L140" s="18">
        <v>0</v>
      </c>
      <c r="M140" s="18">
        <v>5</v>
      </c>
      <c r="N140" s="18" t="s">
        <v>951</v>
      </c>
      <c r="O140" s="18">
        <v>8020</v>
      </c>
      <c r="P140" s="18" t="s">
        <v>88</v>
      </c>
      <c r="Q140" s="18" t="s">
        <v>991</v>
      </c>
      <c r="R140" s="18">
        <v>9060</v>
      </c>
      <c r="S140" s="18" t="s">
        <v>972</v>
      </c>
      <c r="T140" s="16">
        <v>250.768</v>
      </c>
      <c r="U140" s="16">
        <v>251.23500000000001</v>
      </c>
      <c r="V140" s="16">
        <v>2.9910000000000001</v>
      </c>
      <c r="W140" s="16">
        <v>244.804</v>
      </c>
      <c r="X140" s="16">
        <v>258.69099999999997</v>
      </c>
      <c r="Y140" s="16">
        <v>1.8939999999999999</v>
      </c>
      <c r="Z140" s="35">
        <v>7.5352999999999995E-5</v>
      </c>
      <c r="AA140" s="16">
        <v>0.183</v>
      </c>
      <c r="AB140" s="16">
        <v>0.22</v>
      </c>
      <c r="AC140" s="16">
        <v>0.54800000000000004</v>
      </c>
      <c r="AD140" s="16">
        <v>9.3629999999999995</v>
      </c>
      <c r="AE140" s="16">
        <v>0.82899999999999996</v>
      </c>
      <c r="AF140" s="16">
        <v>3.895</v>
      </c>
      <c r="AG140" s="16">
        <v>6.87</v>
      </c>
      <c r="AH140" s="16">
        <v>9.8490000000000002</v>
      </c>
      <c r="AI140" s="16">
        <v>11.683999999999999</v>
      </c>
      <c r="AJ140" s="17">
        <v>0.89463599999999999</v>
      </c>
      <c r="AK140" s="17">
        <v>0.12335599999999999</v>
      </c>
      <c r="AL140" s="16">
        <v>9.9109999999999996</v>
      </c>
    </row>
    <row r="141" spans="1:38" ht="15.95" customHeight="1" x14ac:dyDescent="0.25">
      <c r="A141" s="18" t="s">
        <v>231</v>
      </c>
      <c r="B141" s="19">
        <v>42094</v>
      </c>
      <c r="C141" s="18" t="s">
        <v>115</v>
      </c>
      <c r="D141" s="18">
        <v>48</v>
      </c>
      <c r="E141" s="18" t="s">
        <v>34</v>
      </c>
      <c r="F141" s="18">
        <v>78</v>
      </c>
      <c r="G141" s="21">
        <v>1.79</v>
      </c>
      <c r="H141" s="39">
        <f t="shared" si="5"/>
        <v>24.343809494085704</v>
      </c>
      <c r="I141" s="21" t="s">
        <v>959</v>
      </c>
      <c r="J141" s="18">
        <v>1</v>
      </c>
      <c r="K141" s="18">
        <v>0</v>
      </c>
      <c r="L141" s="18">
        <v>0</v>
      </c>
      <c r="M141" s="18">
        <v>4</v>
      </c>
      <c r="N141" s="18" t="s">
        <v>950</v>
      </c>
      <c r="O141" s="18">
        <v>8020</v>
      </c>
      <c r="P141" s="18" t="s">
        <v>88</v>
      </c>
      <c r="Q141" s="18" t="s">
        <v>991</v>
      </c>
      <c r="R141" s="18">
        <v>9060</v>
      </c>
      <c r="S141" s="18" t="s">
        <v>972</v>
      </c>
      <c r="T141" s="16">
        <v>183.44</v>
      </c>
      <c r="U141" s="16">
        <v>183.65600000000001</v>
      </c>
      <c r="V141" s="16">
        <v>4.6859999999999999</v>
      </c>
      <c r="W141" s="16">
        <v>174.761</v>
      </c>
      <c r="X141" s="16">
        <v>197.76499999999999</v>
      </c>
      <c r="Y141" s="16">
        <v>2.2669999999999999</v>
      </c>
      <c r="Z141" s="35">
        <v>1.2364599999999999E-4</v>
      </c>
      <c r="AA141" s="16">
        <v>0.20799999999999999</v>
      </c>
      <c r="AB141" s="16">
        <v>0.23799999999999899</v>
      </c>
      <c r="AC141" s="16">
        <v>0.624</v>
      </c>
      <c r="AD141" s="16">
        <v>6.79</v>
      </c>
      <c r="AE141" s="16">
        <v>0.6</v>
      </c>
      <c r="AF141" s="16">
        <v>3.4169999999999998</v>
      </c>
      <c r="AG141" s="16">
        <v>4.2290000000000001</v>
      </c>
      <c r="AH141" s="16">
        <v>6.258</v>
      </c>
      <c r="AI141" s="16">
        <v>10.25</v>
      </c>
      <c r="AJ141" s="17">
        <v>0.93104799999999999</v>
      </c>
      <c r="AK141" s="17">
        <v>7.6370999999999994E-2</v>
      </c>
      <c r="AL141" s="16">
        <v>12.048999999999999</v>
      </c>
    </row>
    <row r="142" spans="1:38" ht="15.95" customHeight="1" x14ac:dyDescent="0.25">
      <c r="A142" s="18" t="s">
        <v>388</v>
      </c>
      <c r="B142" s="23">
        <v>42059</v>
      </c>
      <c r="C142" s="18" t="s">
        <v>33</v>
      </c>
      <c r="D142" s="18">
        <v>79</v>
      </c>
      <c r="E142" s="18" t="s">
        <v>34</v>
      </c>
      <c r="F142" s="18">
        <v>70</v>
      </c>
      <c r="G142" s="18">
        <v>1.68</v>
      </c>
      <c r="H142" s="39">
        <f t="shared" si="5"/>
        <v>24.801587301587304</v>
      </c>
      <c r="I142" s="21" t="s">
        <v>959</v>
      </c>
      <c r="J142" s="18">
        <v>1</v>
      </c>
      <c r="K142" s="18">
        <v>1</v>
      </c>
      <c r="L142" s="18">
        <v>0</v>
      </c>
      <c r="M142" s="18">
        <v>5</v>
      </c>
      <c r="N142" s="18" t="s">
        <v>951</v>
      </c>
      <c r="O142" s="18">
        <v>8020</v>
      </c>
      <c r="P142" s="18" t="s">
        <v>88</v>
      </c>
      <c r="Q142" s="18" t="s">
        <v>991</v>
      </c>
      <c r="R142" s="18">
        <v>9060</v>
      </c>
      <c r="S142" s="18" t="s">
        <v>972</v>
      </c>
      <c r="T142" s="16">
        <v>296.56400000000002</v>
      </c>
      <c r="U142" s="16">
        <v>298.33699999999999</v>
      </c>
      <c r="V142" s="16">
        <v>5.5860000000000003</v>
      </c>
      <c r="W142" s="16">
        <v>289.113</v>
      </c>
      <c r="X142" s="16">
        <v>310.02699999999999</v>
      </c>
      <c r="Y142" s="16">
        <v>2.0089999999999999</v>
      </c>
      <c r="Z142" s="35">
        <v>6.7521000000000006E-5</v>
      </c>
      <c r="AA142" s="16">
        <v>0.118999999999999</v>
      </c>
      <c r="AB142" s="16">
        <v>0.13600000000000001</v>
      </c>
      <c r="AC142" s="16">
        <v>0.35599999999999998</v>
      </c>
      <c r="AD142" s="16">
        <v>3.117</v>
      </c>
      <c r="AE142" s="16">
        <v>0.27200000000000002</v>
      </c>
      <c r="AF142" s="16">
        <v>1.2849999999999999</v>
      </c>
      <c r="AG142" s="16">
        <v>2.044</v>
      </c>
      <c r="AH142" s="16">
        <v>3.415</v>
      </c>
      <c r="AI142" s="16">
        <v>3.8559999999999999</v>
      </c>
      <c r="AJ142" s="17">
        <v>0.97728700000000002</v>
      </c>
      <c r="AK142" s="17">
        <v>2.3316E-2</v>
      </c>
      <c r="AL142" s="16">
        <v>16.628</v>
      </c>
    </row>
    <row r="143" spans="1:38" ht="15.95" customHeight="1" x14ac:dyDescent="0.25">
      <c r="A143" s="18" t="s">
        <v>151</v>
      </c>
      <c r="B143" s="19">
        <v>41807</v>
      </c>
      <c r="C143" s="19" t="s">
        <v>33</v>
      </c>
      <c r="D143" s="18">
        <v>68</v>
      </c>
      <c r="E143" s="18" t="s">
        <v>37</v>
      </c>
      <c r="F143" s="18">
        <v>80</v>
      </c>
      <c r="G143" s="21">
        <v>1.55</v>
      </c>
      <c r="H143" s="39">
        <f t="shared" si="5"/>
        <v>33.298647242455772</v>
      </c>
      <c r="I143" s="21" t="s">
        <v>960</v>
      </c>
      <c r="J143" s="18">
        <v>0</v>
      </c>
      <c r="K143" s="18">
        <v>0</v>
      </c>
      <c r="L143" s="18">
        <v>0</v>
      </c>
      <c r="M143" s="18">
        <v>5</v>
      </c>
      <c r="N143" s="18" t="s">
        <v>951</v>
      </c>
      <c r="O143" s="18">
        <v>1241</v>
      </c>
      <c r="P143" s="18" t="s">
        <v>152</v>
      </c>
      <c r="Q143" s="18" t="s">
        <v>644</v>
      </c>
      <c r="R143" s="18">
        <v>2000</v>
      </c>
      <c r="S143" s="18" t="s">
        <v>976</v>
      </c>
      <c r="T143" s="16">
        <v>210.74799999999999</v>
      </c>
      <c r="U143" s="16">
        <v>210.61</v>
      </c>
      <c r="V143" s="16">
        <v>1.038</v>
      </c>
      <c r="W143" s="16">
        <v>208.36099999999999</v>
      </c>
      <c r="X143" s="16">
        <v>212.64099999999999</v>
      </c>
      <c r="Y143" s="16">
        <v>0.56000000000000005</v>
      </c>
      <c r="Z143" s="35">
        <v>2.6568E-5</v>
      </c>
      <c r="AA143" s="16">
        <v>0.629</v>
      </c>
      <c r="AB143" s="16">
        <v>0.5</v>
      </c>
      <c r="AC143" s="16">
        <v>1.8879999999999999</v>
      </c>
      <c r="AD143" s="16">
        <v>9.0030000000000001</v>
      </c>
      <c r="AE143" s="16">
        <v>0.81100000000000005</v>
      </c>
      <c r="AF143" s="16">
        <v>4.4980000000000002</v>
      </c>
      <c r="AG143" s="16">
        <v>4.9610000000000003</v>
      </c>
      <c r="AH143" s="16">
        <v>8.0679999999999996</v>
      </c>
      <c r="AI143" s="16">
        <v>13.492999999999901</v>
      </c>
      <c r="AJ143" s="17">
        <v>0.95120700000000002</v>
      </c>
      <c r="AK143" s="17">
        <v>5.4640000000000001E-2</v>
      </c>
      <c r="AL143" s="16">
        <v>13.997999999999999</v>
      </c>
    </row>
    <row r="144" spans="1:38" ht="15.95" customHeight="1" x14ac:dyDescent="0.25">
      <c r="A144" s="18" t="s">
        <v>218</v>
      </c>
      <c r="B144" s="19">
        <v>41711</v>
      </c>
      <c r="C144" s="19" t="s">
        <v>33</v>
      </c>
      <c r="D144" s="18">
        <v>87</v>
      </c>
      <c r="E144" s="18" t="s">
        <v>37</v>
      </c>
      <c r="F144" s="20">
        <v>71</v>
      </c>
      <c r="G144" s="21">
        <v>1.46</v>
      </c>
      <c r="H144" s="39">
        <f t="shared" si="5"/>
        <v>33.308313004316012</v>
      </c>
      <c r="I144" s="21" t="s">
        <v>960</v>
      </c>
      <c r="J144" s="18">
        <v>0</v>
      </c>
      <c r="K144" s="20">
        <v>0</v>
      </c>
      <c r="L144" s="20">
        <v>1</v>
      </c>
      <c r="M144" s="18">
        <v>5</v>
      </c>
      <c r="N144" s="18" t="s">
        <v>951</v>
      </c>
      <c r="O144" s="18">
        <v>1241</v>
      </c>
      <c r="P144" s="18" t="s">
        <v>152</v>
      </c>
      <c r="Q144" s="18" t="s">
        <v>644</v>
      </c>
      <c r="R144" s="18">
        <v>2000</v>
      </c>
      <c r="S144" s="18" t="s">
        <v>976</v>
      </c>
      <c r="T144" s="16">
        <v>191.75800000000001</v>
      </c>
      <c r="U144" s="16">
        <v>191.73699999999999</v>
      </c>
      <c r="V144" s="16">
        <v>2.1429999999999998</v>
      </c>
      <c r="W144" s="16">
        <v>184.23400000000001</v>
      </c>
      <c r="X144" s="16">
        <v>195.81200000000001</v>
      </c>
      <c r="Y144" s="16">
        <v>1.377</v>
      </c>
      <c r="Z144" s="35">
        <v>7.1768999999999997E-5</v>
      </c>
      <c r="AA144" s="16">
        <v>1.665</v>
      </c>
      <c r="AB144" s="16">
        <v>1.984</v>
      </c>
      <c r="AC144" s="16">
        <v>4.9960000000000004</v>
      </c>
      <c r="AD144" s="16">
        <v>20.437999999999999</v>
      </c>
      <c r="AE144" s="16">
        <v>1.756</v>
      </c>
      <c r="AF144" s="16">
        <v>10.474</v>
      </c>
      <c r="AG144" s="16">
        <v>13.887</v>
      </c>
      <c r="AH144" s="16">
        <v>9.6530000000000005</v>
      </c>
      <c r="AI144" s="16">
        <v>31.420999999999999</v>
      </c>
      <c r="AJ144" s="17">
        <v>0.76241800000000004</v>
      </c>
      <c r="AK144" s="17">
        <v>0.32195400000000002</v>
      </c>
      <c r="AL144" s="16">
        <v>5.226</v>
      </c>
    </row>
    <row r="145" spans="1:38" ht="15.95" customHeight="1" x14ac:dyDescent="0.25">
      <c r="A145" s="18" t="s">
        <v>466</v>
      </c>
      <c r="B145" s="19">
        <v>41781</v>
      </c>
      <c r="C145" s="18" t="s">
        <v>33</v>
      </c>
      <c r="D145" s="18">
        <v>60</v>
      </c>
      <c r="E145" s="18" t="s">
        <v>37</v>
      </c>
      <c r="F145" s="18">
        <v>63</v>
      </c>
      <c r="G145" s="21">
        <v>1.68</v>
      </c>
      <c r="H145" s="39">
        <f t="shared" si="5"/>
        <v>22.321428571428577</v>
      </c>
      <c r="I145" s="21" t="s">
        <v>959</v>
      </c>
      <c r="J145" s="18">
        <v>1</v>
      </c>
      <c r="K145" s="18">
        <v>0</v>
      </c>
      <c r="L145" s="18">
        <v>0</v>
      </c>
      <c r="M145" s="18">
        <v>5</v>
      </c>
      <c r="N145" s="18" t="s">
        <v>951</v>
      </c>
      <c r="O145" s="18">
        <v>1241</v>
      </c>
      <c r="P145" s="18" t="s">
        <v>152</v>
      </c>
      <c r="Q145" s="18" t="s">
        <v>644</v>
      </c>
      <c r="R145" s="18">
        <v>2000</v>
      </c>
      <c r="S145" s="18" t="s">
        <v>976</v>
      </c>
      <c r="T145" s="16">
        <v>223.18100000000001</v>
      </c>
      <c r="U145" s="16">
        <v>222.84</v>
      </c>
      <c r="V145" s="16">
        <v>2.8290000000000002</v>
      </c>
      <c r="W145" s="16">
        <v>218.11099999999999</v>
      </c>
      <c r="X145" s="16">
        <v>227.77500000000001</v>
      </c>
      <c r="Y145" s="16">
        <v>0.35099999999999998</v>
      </c>
      <c r="Z145" s="35">
        <v>1.5760000000000002E-5</v>
      </c>
      <c r="AA145" s="16">
        <v>0.09</v>
      </c>
      <c r="AB145" s="16">
        <v>0.11600000000000001</v>
      </c>
      <c r="AC145" s="16">
        <v>0.26900000000000002</v>
      </c>
      <c r="AD145" s="16">
        <v>3.4350000000000001</v>
      </c>
      <c r="AE145" s="16">
        <v>0.29699999999999999</v>
      </c>
      <c r="AF145" s="16">
        <v>1.4710000000000001</v>
      </c>
      <c r="AG145" s="16">
        <v>2.1890000000000001</v>
      </c>
      <c r="AH145" s="16">
        <v>3.3419999999999899</v>
      </c>
      <c r="AI145" s="16">
        <v>4.4130000000000003</v>
      </c>
      <c r="AJ145" s="17">
        <v>0.98094499999999996</v>
      </c>
      <c r="AK145" s="17">
        <v>1.9480999999999998E-2</v>
      </c>
      <c r="AL145" s="16">
        <v>17.381</v>
      </c>
    </row>
    <row r="146" spans="1:38" ht="15.95" customHeight="1" x14ac:dyDescent="0.25">
      <c r="A146" s="18" t="s">
        <v>467</v>
      </c>
      <c r="B146" s="19">
        <v>41835</v>
      </c>
      <c r="C146" s="19" t="s">
        <v>33</v>
      </c>
      <c r="D146" s="18">
        <v>22</v>
      </c>
      <c r="E146" s="18" t="s">
        <v>37</v>
      </c>
      <c r="F146" s="18">
        <v>58</v>
      </c>
      <c r="G146" s="21">
        <v>1.52</v>
      </c>
      <c r="H146" s="39">
        <f t="shared" si="5"/>
        <v>25.103878116343491</v>
      </c>
      <c r="I146" s="21" t="s">
        <v>961</v>
      </c>
      <c r="J146" s="18">
        <v>0</v>
      </c>
      <c r="K146" s="18">
        <v>2</v>
      </c>
      <c r="L146" s="18">
        <v>0</v>
      </c>
      <c r="M146" s="18">
        <v>3</v>
      </c>
      <c r="N146" s="18" t="s">
        <v>954</v>
      </c>
      <c r="O146" s="18">
        <v>1241</v>
      </c>
      <c r="P146" s="18" t="s">
        <v>152</v>
      </c>
      <c r="Q146" s="18" t="s">
        <v>644</v>
      </c>
      <c r="R146" s="18">
        <v>2000</v>
      </c>
      <c r="S146" s="18" t="s">
        <v>976</v>
      </c>
      <c r="T146" s="16">
        <v>187.03100000000001</v>
      </c>
      <c r="U146" s="16">
        <v>187.35300000000001</v>
      </c>
      <c r="V146" s="16">
        <v>1.5589999999999999</v>
      </c>
      <c r="W146" s="16">
        <v>185.048</v>
      </c>
      <c r="X146" s="16">
        <v>189.917</v>
      </c>
      <c r="Y146" s="16">
        <v>0.308</v>
      </c>
      <c r="Z146" s="35">
        <v>1.6433999999999999E-5</v>
      </c>
      <c r="AA146" s="16">
        <v>0.108</v>
      </c>
      <c r="AB146" s="16">
        <v>0.105</v>
      </c>
      <c r="AC146" s="16">
        <v>0.32400000000000001</v>
      </c>
      <c r="AD146" s="16">
        <v>6.0430000000000001</v>
      </c>
      <c r="AE146" s="16">
        <v>0.52300000000000002</v>
      </c>
      <c r="AF146" s="16">
        <v>3.214</v>
      </c>
      <c r="AG146" s="16">
        <v>4.2389999999999999</v>
      </c>
      <c r="AH146" s="16">
        <v>4.3970000000000002</v>
      </c>
      <c r="AI146" s="16">
        <v>9.641</v>
      </c>
      <c r="AJ146" s="17">
        <v>0.98275100000000004</v>
      </c>
      <c r="AK146" s="17">
        <v>1.7610000000000001E-2</v>
      </c>
      <c r="AL146" s="16">
        <v>17.972999999999999</v>
      </c>
    </row>
    <row r="147" spans="1:38" ht="15.95" customHeight="1" x14ac:dyDescent="0.25">
      <c r="A147" s="18" t="s">
        <v>461</v>
      </c>
      <c r="B147" s="19">
        <v>41690</v>
      </c>
      <c r="C147" s="19" t="s">
        <v>33</v>
      </c>
      <c r="D147" s="18">
        <v>63</v>
      </c>
      <c r="E147" s="18" t="s">
        <v>34</v>
      </c>
      <c r="F147" s="20">
        <v>69</v>
      </c>
      <c r="G147" s="21">
        <v>1.73</v>
      </c>
      <c r="H147" s="39">
        <f t="shared" si="5"/>
        <v>23.054562464499313</v>
      </c>
      <c r="I147" s="21" t="s">
        <v>959</v>
      </c>
      <c r="J147" s="18">
        <v>0</v>
      </c>
      <c r="K147" s="20">
        <v>1</v>
      </c>
      <c r="L147" s="20">
        <v>0</v>
      </c>
      <c r="M147" s="18">
        <v>5</v>
      </c>
      <c r="N147" s="18" t="s">
        <v>951</v>
      </c>
      <c r="O147" s="18">
        <v>1241</v>
      </c>
      <c r="P147" s="18" t="s">
        <v>152</v>
      </c>
      <c r="Q147" s="18" t="s">
        <v>644</v>
      </c>
      <c r="R147" s="18">
        <v>2000</v>
      </c>
      <c r="S147" s="18" t="s">
        <v>976</v>
      </c>
      <c r="T147" s="16">
        <v>94.245999999999995</v>
      </c>
      <c r="U147" s="16">
        <v>93.950999999999993</v>
      </c>
      <c r="V147" s="16">
        <v>1.18</v>
      </c>
      <c r="W147" s="16">
        <v>90.888000000000005</v>
      </c>
      <c r="X147" s="16">
        <v>96.423000000000002</v>
      </c>
      <c r="Y147" s="16">
        <v>0.32</v>
      </c>
      <c r="Z147" s="35">
        <v>3.4103999999999997E-5</v>
      </c>
      <c r="AA147" s="16">
        <v>0.254</v>
      </c>
      <c r="AB147" s="16">
        <v>0.26600000000000001</v>
      </c>
      <c r="AC147" s="16">
        <v>0.76200000000000001</v>
      </c>
      <c r="AD147" s="16">
        <v>7.20399999999999</v>
      </c>
      <c r="AE147" s="16">
        <v>0.63</v>
      </c>
      <c r="AF147" s="16">
        <v>3.347</v>
      </c>
      <c r="AG147" s="16">
        <v>4.9950000000000001</v>
      </c>
      <c r="AH147" s="16">
        <v>7.0110000000000001</v>
      </c>
      <c r="AI147" s="16">
        <v>10.041</v>
      </c>
      <c r="AJ147" s="17">
        <v>0.98061100000000001</v>
      </c>
      <c r="AK147" s="17">
        <v>1.9828999999999999E-2</v>
      </c>
      <c r="AL147" s="16">
        <v>17.353000000000002</v>
      </c>
    </row>
    <row r="148" spans="1:38" ht="15.95" customHeight="1" x14ac:dyDescent="0.25">
      <c r="A148" s="18" t="s">
        <v>597</v>
      </c>
      <c r="B148" s="19">
        <v>42145</v>
      </c>
      <c r="C148" s="18" t="s">
        <v>33</v>
      </c>
      <c r="D148" s="18">
        <v>69</v>
      </c>
      <c r="E148" s="18" t="s">
        <v>34</v>
      </c>
      <c r="F148" s="18">
        <v>80</v>
      </c>
      <c r="G148" s="18">
        <v>1.67</v>
      </c>
      <c r="H148" s="39">
        <f t="shared" si="5"/>
        <v>28.685144680698485</v>
      </c>
      <c r="I148" s="21" t="s">
        <v>961</v>
      </c>
      <c r="J148" s="18">
        <v>1</v>
      </c>
      <c r="K148" s="18">
        <v>0</v>
      </c>
      <c r="L148" s="18">
        <v>0</v>
      </c>
      <c r="M148" s="18">
        <v>5</v>
      </c>
      <c r="N148" s="18" t="s">
        <v>951</v>
      </c>
      <c r="O148" s="18">
        <v>1241</v>
      </c>
      <c r="P148" s="18" t="s">
        <v>152</v>
      </c>
      <c r="Q148" s="18" t="s">
        <v>644</v>
      </c>
      <c r="R148" s="18">
        <v>2000</v>
      </c>
      <c r="S148" s="18" t="s">
        <v>976</v>
      </c>
      <c r="T148" s="16">
        <v>161.34299999999999</v>
      </c>
      <c r="U148" s="16">
        <v>161.482</v>
      </c>
      <c r="V148" s="16">
        <v>1.724</v>
      </c>
      <c r="W148" s="16">
        <v>158.916</v>
      </c>
      <c r="X148" s="16">
        <v>165.833</v>
      </c>
      <c r="Y148" s="16">
        <v>0.186</v>
      </c>
      <c r="Z148" s="35">
        <v>1.1506E-5</v>
      </c>
      <c r="AA148" s="16">
        <v>0.313</v>
      </c>
      <c r="AB148" s="16">
        <v>0.376</v>
      </c>
      <c r="AC148" s="16">
        <v>0.94</v>
      </c>
      <c r="AD148" s="16">
        <v>5.68</v>
      </c>
      <c r="AE148" s="16">
        <v>0.49399999999999999</v>
      </c>
      <c r="AF148" s="16">
        <v>2.802</v>
      </c>
      <c r="AG148" s="16">
        <v>3.56</v>
      </c>
      <c r="AH148" s="16">
        <v>4.9290000000000003</v>
      </c>
      <c r="AI148" s="16">
        <v>8.4060000000000006</v>
      </c>
      <c r="AJ148" s="17">
        <v>0.96867700000000001</v>
      </c>
      <c r="AK148" s="17">
        <v>3.2682000000000003E-2</v>
      </c>
      <c r="AL148" s="16">
        <v>15.43</v>
      </c>
    </row>
    <row r="149" spans="1:38" ht="15.95" customHeight="1" x14ac:dyDescent="0.25">
      <c r="A149" s="18" t="s">
        <v>35</v>
      </c>
      <c r="B149" s="19">
        <v>42257</v>
      </c>
      <c r="C149" s="18" t="s">
        <v>36</v>
      </c>
      <c r="D149" s="18">
        <v>35</v>
      </c>
      <c r="E149" s="18" t="s">
        <v>37</v>
      </c>
      <c r="F149" s="18">
        <v>50</v>
      </c>
      <c r="G149" s="18">
        <v>1.64</v>
      </c>
      <c r="H149" s="39">
        <f t="shared" si="5"/>
        <v>18.590124925639504</v>
      </c>
      <c r="I149" s="21" t="s">
        <v>959</v>
      </c>
      <c r="J149" s="18">
        <v>0</v>
      </c>
      <c r="K149" s="18">
        <v>0</v>
      </c>
      <c r="L149" s="18">
        <v>0</v>
      </c>
      <c r="M149" s="18">
        <v>3</v>
      </c>
      <c r="N149" s="18" t="s">
        <v>954</v>
      </c>
      <c r="O149" s="18">
        <v>0</v>
      </c>
      <c r="P149" s="18" t="s">
        <v>38</v>
      </c>
      <c r="Q149" s="18" t="s">
        <v>990</v>
      </c>
      <c r="R149" s="18">
        <v>0</v>
      </c>
      <c r="S149" s="18" t="s">
        <v>962</v>
      </c>
      <c r="T149" s="16">
        <v>205.547</v>
      </c>
      <c r="U149" s="16">
        <v>204.90100000000001</v>
      </c>
      <c r="V149" s="16">
        <v>1.798</v>
      </c>
      <c r="W149" s="16">
        <v>201.422</v>
      </c>
      <c r="X149" s="16">
        <v>208.142</v>
      </c>
      <c r="Y149" s="16">
        <v>0.318</v>
      </c>
      <c r="Z149" s="35">
        <v>1.5517000000000001E-5</v>
      </c>
      <c r="AA149" s="16">
        <v>0.252</v>
      </c>
      <c r="AB149" s="16">
        <v>0.255</v>
      </c>
      <c r="AC149" s="16">
        <v>0.75600000000000001</v>
      </c>
      <c r="AD149" s="16">
        <v>5.4649999999999999</v>
      </c>
      <c r="AE149" s="16">
        <v>0.48599999999999999</v>
      </c>
      <c r="AF149" s="16">
        <v>2.7879999999999998</v>
      </c>
      <c r="AG149" s="16">
        <v>3.5129999999999999</v>
      </c>
      <c r="AH149" s="16">
        <v>4.8159999999999998</v>
      </c>
      <c r="AI149" s="16">
        <v>8.3650000000000002</v>
      </c>
      <c r="AJ149" s="17">
        <v>0.96861200000000003</v>
      </c>
      <c r="AK149" s="17">
        <v>3.2472000000000001E-2</v>
      </c>
      <c r="AL149" s="16">
        <v>15.016999999999999</v>
      </c>
    </row>
    <row r="150" spans="1:38" ht="15.95" customHeight="1" x14ac:dyDescent="0.25">
      <c r="A150" s="18" t="s">
        <v>43</v>
      </c>
      <c r="B150" s="19">
        <v>42024</v>
      </c>
      <c r="C150" s="19" t="s">
        <v>33</v>
      </c>
      <c r="D150" s="18">
        <v>63</v>
      </c>
      <c r="E150" s="18" t="s">
        <v>37</v>
      </c>
      <c r="F150" s="20">
        <v>67</v>
      </c>
      <c r="G150" s="21">
        <v>1.54</v>
      </c>
      <c r="H150" s="39">
        <f t="shared" si="5"/>
        <v>28.250969809411369</v>
      </c>
      <c r="I150" s="21" t="s">
        <v>961</v>
      </c>
      <c r="J150" s="18">
        <v>0</v>
      </c>
      <c r="K150" s="20">
        <v>0</v>
      </c>
      <c r="L150" s="20">
        <v>0</v>
      </c>
      <c r="M150" s="18">
        <v>5</v>
      </c>
      <c r="N150" s="18" t="s">
        <v>951</v>
      </c>
      <c r="O150" s="8">
        <v>0</v>
      </c>
      <c r="P150" s="18" t="s">
        <v>38</v>
      </c>
      <c r="Q150" s="18" t="s">
        <v>990</v>
      </c>
      <c r="R150" s="18">
        <v>0</v>
      </c>
      <c r="S150" s="18" t="s">
        <v>962</v>
      </c>
      <c r="T150" s="16">
        <v>183.83</v>
      </c>
      <c r="U150" s="16">
        <v>183.536</v>
      </c>
      <c r="V150" s="16">
        <v>1.335</v>
      </c>
      <c r="W150" s="16">
        <v>180.309</v>
      </c>
      <c r="X150" s="16">
        <v>186.04599999999999</v>
      </c>
      <c r="Y150" s="16">
        <v>0.27800000000000002</v>
      </c>
      <c r="Z150" s="35">
        <v>1.5157000000000001E-5</v>
      </c>
      <c r="AA150" s="16">
        <v>0.184</v>
      </c>
      <c r="AB150" s="16">
        <v>0.20599999999999999</v>
      </c>
      <c r="AC150" s="16">
        <v>0.55300000000000005</v>
      </c>
      <c r="AD150" s="16">
        <v>2.0680000000000001</v>
      </c>
      <c r="AE150" s="16">
        <v>0.17899999999999999</v>
      </c>
      <c r="AF150" s="16">
        <v>1.1379999999999999</v>
      </c>
      <c r="AG150" s="16">
        <v>1.252</v>
      </c>
      <c r="AH150" s="16">
        <v>1.395</v>
      </c>
      <c r="AI150" s="16">
        <v>3.4140000000000001</v>
      </c>
      <c r="AJ150" s="17">
        <v>0.99341000000000002</v>
      </c>
      <c r="AK150" s="17">
        <v>6.6410000000000002E-3</v>
      </c>
      <c r="AL150" s="16">
        <v>22.082000000000001</v>
      </c>
    </row>
    <row r="151" spans="1:38" ht="15.95" customHeight="1" x14ac:dyDescent="0.25">
      <c r="A151" s="18" t="s">
        <v>52</v>
      </c>
      <c r="B151" s="19">
        <v>42216</v>
      </c>
      <c r="C151" s="18" t="s">
        <v>36</v>
      </c>
      <c r="D151" s="18">
        <v>33</v>
      </c>
      <c r="E151" s="18" t="s">
        <v>37</v>
      </c>
      <c r="F151" s="20">
        <v>62</v>
      </c>
      <c r="G151" s="21">
        <v>1.63</v>
      </c>
      <c r="H151" s="39">
        <f t="shared" si="5"/>
        <v>23.335466144755166</v>
      </c>
      <c r="I151" s="21" t="s">
        <v>959</v>
      </c>
      <c r="J151" s="18">
        <v>0</v>
      </c>
      <c r="K151" s="20">
        <v>0</v>
      </c>
      <c r="L151" s="20">
        <v>1</v>
      </c>
      <c r="M151" s="18">
        <v>2</v>
      </c>
      <c r="N151" s="18" t="s">
        <v>948</v>
      </c>
      <c r="O151" s="18">
        <v>0</v>
      </c>
      <c r="P151" s="18" t="s">
        <v>38</v>
      </c>
      <c r="Q151" s="18" t="s">
        <v>990</v>
      </c>
      <c r="R151" s="18">
        <v>0</v>
      </c>
      <c r="S151" s="18" t="s">
        <v>962</v>
      </c>
      <c r="T151" s="16">
        <v>179.809</v>
      </c>
      <c r="U151" s="16">
        <v>179.62700000000001</v>
      </c>
      <c r="V151" s="16">
        <v>0.98299999999999998</v>
      </c>
      <c r="W151" s="16">
        <v>176.785</v>
      </c>
      <c r="X151" s="16">
        <v>182.10900000000001</v>
      </c>
      <c r="Y151" s="16">
        <v>0.45100000000000001</v>
      </c>
      <c r="Z151" s="35">
        <v>2.5125000000000001E-5</v>
      </c>
      <c r="AA151" s="16">
        <v>0.16900000000000001</v>
      </c>
      <c r="AB151" s="16">
        <v>0.156</v>
      </c>
      <c r="AC151" s="16">
        <v>0.50700000000000001</v>
      </c>
      <c r="AD151" s="16">
        <v>8.9689999999999994</v>
      </c>
      <c r="AE151" s="16">
        <v>0.80100000000000005</v>
      </c>
      <c r="AF151" s="16">
        <v>4.8810000000000002</v>
      </c>
      <c r="AG151" s="16">
        <v>5.0999999999999996</v>
      </c>
      <c r="AH151" s="16">
        <v>8.6310000000000002</v>
      </c>
      <c r="AI151" s="16">
        <v>14.643000000000001</v>
      </c>
      <c r="AJ151" s="17">
        <v>0.96218000000000004</v>
      </c>
      <c r="AK151" s="17">
        <v>3.9511999999999999E-2</v>
      </c>
      <c r="AL151" s="16">
        <v>14.347</v>
      </c>
    </row>
    <row r="152" spans="1:38" ht="15.95" customHeight="1" x14ac:dyDescent="0.25">
      <c r="A152" s="18" t="s">
        <v>54</v>
      </c>
      <c r="B152" s="19">
        <v>42257</v>
      </c>
      <c r="C152" s="18" t="s">
        <v>36</v>
      </c>
      <c r="D152" s="18">
        <v>34</v>
      </c>
      <c r="E152" s="18" t="s">
        <v>37</v>
      </c>
      <c r="F152" s="18">
        <v>95</v>
      </c>
      <c r="G152" s="21">
        <v>1.82</v>
      </c>
      <c r="H152" s="39">
        <f t="shared" si="5"/>
        <v>28.680111097693512</v>
      </c>
      <c r="I152" s="21" t="s">
        <v>961</v>
      </c>
      <c r="J152" s="18">
        <v>0</v>
      </c>
      <c r="K152" s="18">
        <v>1</v>
      </c>
      <c r="L152" s="18">
        <v>0</v>
      </c>
      <c r="M152" s="18">
        <v>3</v>
      </c>
      <c r="N152" s="18" t="s">
        <v>954</v>
      </c>
      <c r="O152" s="18">
        <v>0</v>
      </c>
      <c r="P152" s="18" t="s">
        <v>38</v>
      </c>
      <c r="Q152" s="18" t="s">
        <v>990</v>
      </c>
      <c r="R152" s="18">
        <v>0</v>
      </c>
      <c r="S152" s="18" t="s">
        <v>962</v>
      </c>
      <c r="T152" s="16">
        <v>200.68100000000001</v>
      </c>
      <c r="U152" s="16">
        <v>200.52500000000001</v>
      </c>
      <c r="V152" s="16">
        <v>1.0249999999999999</v>
      </c>
      <c r="W152" s="16">
        <v>198.298</v>
      </c>
      <c r="X152" s="16">
        <v>202.846</v>
      </c>
      <c r="Y152" s="16">
        <v>0.248</v>
      </c>
      <c r="Z152" s="35">
        <v>1.2367E-5</v>
      </c>
      <c r="AA152" s="16">
        <v>0.249</v>
      </c>
      <c r="AB152" s="16">
        <v>0.191</v>
      </c>
      <c r="AC152" s="16">
        <v>0.747</v>
      </c>
      <c r="AD152" s="16">
        <v>3.8220000000000001</v>
      </c>
      <c r="AE152" s="16">
        <v>0.33400000000000002</v>
      </c>
      <c r="AF152" s="16">
        <v>1.879</v>
      </c>
      <c r="AG152" s="16">
        <v>1.9970000000000001</v>
      </c>
      <c r="AH152" s="16">
        <v>3.738</v>
      </c>
      <c r="AI152" s="16">
        <v>5.6369999999999996</v>
      </c>
      <c r="AJ152" s="17">
        <v>0.97854399999999997</v>
      </c>
      <c r="AK152" s="17">
        <v>2.1994E-2</v>
      </c>
      <c r="AL152" s="16">
        <v>16.866</v>
      </c>
    </row>
    <row r="153" spans="1:38" ht="15.95" customHeight="1" x14ac:dyDescent="0.25">
      <c r="A153" s="18" t="s">
        <v>58</v>
      </c>
      <c r="B153" s="19">
        <v>42216</v>
      </c>
      <c r="C153" s="18" t="s">
        <v>36</v>
      </c>
      <c r="D153" s="18">
        <v>20</v>
      </c>
      <c r="E153" s="18" t="s">
        <v>37</v>
      </c>
      <c r="F153" s="20">
        <v>58</v>
      </c>
      <c r="G153" s="21">
        <v>1.61</v>
      </c>
      <c r="H153" s="39">
        <f t="shared" si="5"/>
        <v>22.375679950619187</v>
      </c>
      <c r="I153" s="21" t="s">
        <v>959</v>
      </c>
      <c r="J153" s="18">
        <v>0</v>
      </c>
      <c r="K153" s="20">
        <v>2</v>
      </c>
      <c r="L153" s="20">
        <v>0</v>
      </c>
      <c r="M153" s="18">
        <v>3</v>
      </c>
      <c r="N153" s="18" t="s">
        <v>954</v>
      </c>
      <c r="O153" s="18">
        <v>0</v>
      </c>
      <c r="P153" s="18" t="s">
        <v>38</v>
      </c>
      <c r="Q153" s="18" t="s">
        <v>990</v>
      </c>
      <c r="R153" s="18">
        <v>0</v>
      </c>
      <c r="S153" s="18" t="s">
        <v>962</v>
      </c>
      <c r="T153" s="16">
        <v>188.04</v>
      </c>
      <c r="U153" s="16">
        <v>188.17500000000001</v>
      </c>
      <c r="V153" s="16">
        <v>1.117</v>
      </c>
      <c r="W153" s="16">
        <v>185.483</v>
      </c>
      <c r="X153" s="16">
        <v>190.32900000000001</v>
      </c>
      <c r="Y153" s="16">
        <v>0.40500000000000003</v>
      </c>
      <c r="Z153" s="35">
        <v>2.1508000000000001E-5</v>
      </c>
      <c r="AA153" s="16">
        <v>0.22999999999999901</v>
      </c>
      <c r="AB153" s="16">
        <v>0.224</v>
      </c>
      <c r="AC153" s="16">
        <v>0.69099999999999995</v>
      </c>
      <c r="AD153" s="16">
        <v>3.1520000000000001</v>
      </c>
      <c r="AE153" s="16">
        <v>0.27900000000000003</v>
      </c>
      <c r="AF153" s="16">
        <v>1.59</v>
      </c>
      <c r="AG153" s="16">
        <v>1.8620000000000001</v>
      </c>
      <c r="AH153" s="16">
        <v>3.1960000000000002</v>
      </c>
      <c r="AI153" s="16">
        <v>4.7709999999999999</v>
      </c>
      <c r="AJ153" s="17">
        <v>0.99033599999999999</v>
      </c>
      <c r="AK153" s="17">
        <v>9.8569999999999994E-3</v>
      </c>
      <c r="AL153" s="16">
        <v>21.530999999999999</v>
      </c>
    </row>
    <row r="154" spans="1:38" ht="15.95" customHeight="1" x14ac:dyDescent="0.25">
      <c r="A154" s="18" t="s">
        <v>811</v>
      </c>
      <c r="B154" s="19">
        <v>42263</v>
      </c>
      <c r="C154" s="18" t="s">
        <v>36</v>
      </c>
      <c r="D154" s="18">
        <v>50</v>
      </c>
      <c r="E154" s="18" t="s">
        <v>37</v>
      </c>
      <c r="F154" s="18">
        <v>67</v>
      </c>
      <c r="G154" s="18">
        <v>1.72</v>
      </c>
      <c r="H154" s="39">
        <f t="shared" si="5"/>
        <v>22.647376960519203</v>
      </c>
      <c r="I154" s="21" t="s">
        <v>959</v>
      </c>
      <c r="J154" s="18">
        <v>0</v>
      </c>
      <c r="K154" s="18">
        <v>0</v>
      </c>
      <c r="L154" s="18">
        <v>0</v>
      </c>
      <c r="M154" s="22">
        <v>2</v>
      </c>
      <c r="N154" s="22" t="s">
        <v>948</v>
      </c>
      <c r="O154" s="18">
        <v>0</v>
      </c>
      <c r="P154" s="18" t="s">
        <v>38</v>
      </c>
      <c r="Q154" s="18" t="s">
        <v>990</v>
      </c>
      <c r="R154" s="18">
        <v>0</v>
      </c>
      <c r="S154" s="18" t="s">
        <v>962</v>
      </c>
      <c r="T154" s="16">
        <v>171.541</v>
      </c>
      <c r="U154" s="16">
        <v>171.64099999999999</v>
      </c>
      <c r="V154" s="16">
        <v>0.85799999999999998</v>
      </c>
      <c r="W154" s="16">
        <v>170.17400000000001</v>
      </c>
      <c r="X154" s="16">
        <v>173.511</v>
      </c>
      <c r="Y154" s="16">
        <v>0.248</v>
      </c>
      <c r="Z154" s="35">
        <v>1.4453999999999999E-5</v>
      </c>
      <c r="AA154" s="16">
        <v>0.88300000000000001</v>
      </c>
      <c r="AB154" s="16">
        <v>1.0640000000000001</v>
      </c>
      <c r="AC154" s="16">
        <v>2.649</v>
      </c>
      <c r="AD154" s="16">
        <v>22.59</v>
      </c>
      <c r="AE154" s="16">
        <v>1.865</v>
      </c>
      <c r="AF154" s="16">
        <v>11.266999999999999</v>
      </c>
      <c r="AG154" s="16">
        <v>18.748999999999999</v>
      </c>
      <c r="AH154" s="16">
        <v>16.228000000000002</v>
      </c>
      <c r="AI154" s="16">
        <v>33.799999999999997</v>
      </c>
      <c r="AJ154" s="17">
        <v>0.88279099999999999</v>
      </c>
      <c r="AK154" s="17">
        <v>0.13702800000000001</v>
      </c>
      <c r="AL154" s="16">
        <v>9.2059999999999995</v>
      </c>
    </row>
    <row r="155" spans="1:38" ht="15.95" customHeight="1" x14ac:dyDescent="0.25">
      <c r="A155" s="18" t="s">
        <v>67</v>
      </c>
      <c r="B155" s="19">
        <v>42212</v>
      </c>
      <c r="C155" s="18" t="s">
        <v>36</v>
      </c>
      <c r="D155" s="18">
        <v>74</v>
      </c>
      <c r="E155" s="18" t="s">
        <v>37</v>
      </c>
      <c r="F155" s="18"/>
      <c r="G155" s="21"/>
      <c r="H155" s="39"/>
      <c r="I155" s="21"/>
      <c r="J155" s="18">
        <v>0</v>
      </c>
      <c r="K155" s="18">
        <v>0</v>
      </c>
      <c r="L155" s="18">
        <v>0</v>
      </c>
      <c r="M155" s="18">
        <v>5</v>
      </c>
      <c r="N155" s="18" t="s">
        <v>951</v>
      </c>
      <c r="O155" s="18">
        <v>0</v>
      </c>
      <c r="P155" s="18" t="s">
        <v>38</v>
      </c>
      <c r="Q155" s="18" t="s">
        <v>990</v>
      </c>
      <c r="R155" s="18">
        <v>0</v>
      </c>
      <c r="S155" s="18" t="s">
        <v>962</v>
      </c>
      <c r="T155" s="16">
        <v>222.017</v>
      </c>
      <c r="U155" s="16">
        <v>221.3</v>
      </c>
      <c r="V155" s="16">
        <v>2.0950000000000002</v>
      </c>
      <c r="W155" s="16">
        <v>216.16</v>
      </c>
      <c r="X155" s="16">
        <v>224.279</v>
      </c>
      <c r="Y155" s="16">
        <v>0.42799999999999999</v>
      </c>
      <c r="Z155" s="35">
        <v>1.9361999999999999E-5</v>
      </c>
      <c r="AA155" s="16">
        <v>0.11600000000000001</v>
      </c>
      <c r="AB155" s="16">
        <v>0.13600000000000001</v>
      </c>
      <c r="AC155" s="16">
        <v>0.34899999999999998</v>
      </c>
      <c r="AD155" s="16">
        <v>5.8490000000000002</v>
      </c>
      <c r="AE155" s="16">
        <v>0.52700000000000002</v>
      </c>
      <c r="AF155" s="16">
        <v>3.2909999999999999</v>
      </c>
      <c r="AG155" s="16">
        <v>3.597</v>
      </c>
      <c r="AH155" s="16">
        <v>5.6219999999999999</v>
      </c>
      <c r="AI155" s="16">
        <v>9.8740000000000006</v>
      </c>
      <c r="AJ155" s="17">
        <v>0.97693700000000006</v>
      </c>
      <c r="AK155" s="17">
        <v>2.3688000000000001E-2</v>
      </c>
      <c r="AL155" s="16">
        <v>16.565000000000001</v>
      </c>
    </row>
    <row r="156" spans="1:38" ht="15.95" customHeight="1" x14ac:dyDescent="0.25">
      <c r="A156" s="18" t="s">
        <v>908</v>
      </c>
      <c r="B156" s="19">
        <v>42281</v>
      </c>
      <c r="C156" s="18" t="s">
        <v>36</v>
      </c>
      <c r="D156" s="18">
        <v>57</v>
      </c>
      <c r="E156" s="18" t="s">
        <v>37</v>
      </c>
      <c r="F156" s="18">
        <v>73</v>
      </c>
      <c r="G156" s="18">
        <v>1.62</v>
      </c>
      <c r="H156" s="39">
        <f t="shared" ref="H156:H179" si="6">(F156/(G156^2))</f>
        <v>27.815881725346742</v>
      </c>
      <c r="I156" s="21" t="s">
        <v>961</v>
      </c>
      <c r="J156" s="18">
        <v>0</v>
      </c>
      <c r="K156" s="18">
        <v>0</v>
      </c>
      <c r="L156" s="18">
        <v>0</v>
      </c>
      <c r="M156" s="18">
        <v>4</v>
      </c>
      <c r="N156" s="18" t="s">
        <v>950</v>
      </c>
      <c r="O156" s="18">
        <v>0</v>
      </c>
      <c r="P156" s="18" t="s">
        <v>38</v>
      </c>
      <c r="Q156" s="18" t="s">
        <v>990</v>
      </c>
      <c r="R156" s="18">
        <v>0</v>
      </c>
      <c r="S156" s="18" t="s">
        <v>962</v>
      </c>
      <c r="T156" s="16">
        <v>179.73599999999999</v>
      </c>
      <c r="U156" s="16">
        <v>179.779</v>
      </c>
      <c r="V156" s="16">
        <v>1.218</v>
      </c>
      <c r="W156" s="16">
        <v>177.089</v>
      </c>
      <c r="X156" s="16">
        <v>182.60499999999999</v>
      </c>
      <c r="Y156" s="16">
        <v>0.28499999999999998</v>
      </c>
      <c r="Z156" s="35">
        <v>1.5863E-5</v>
      </c>
      <c r="AA156" s="16">
        <v>8.3000000000000004E-2</v>
      </c>
      <c r="AB156" s="16">
        <v>9.5000000000000001E-2</v>
      </c>
      <c r="AC156" s="16">
        <v>0.248</v>
      </c>
      <c r="AD156" s="16">
        <v>3.1030000000000002</v>
      </c>
      <c r="AE156" s="16">
        <v>0.26600000000000001</v>
      </c>
      <c r="AF156" s="16">
        <v>1.478</v>
      </c>
      <c r="AG156" s="16">
        <v>1.9730000000000001</v>
      </c>
      <c r="AH156" s="16">
        <v>2.83</v>
      </c>
      <c r="AI156" s="16">
        <v>4.4329999999999998</v>
      </c>
      <c r="AJ156" s="17">
        <v>0.99509199999999998</v>
      </c>
      <c r="AK156" s="17">
        <v>4.9449999999999997E-3</v>
      </c>
      <c r="AL156" s="16">
        <v>24.216000000000001</v>
      </c>
    </row>
    <row r="157" spans="1:38" ht="15.95" customHeight="1" x14ac:dyDescent="0.25">
      <c r="A157" s="18" t="s">
        <v>71</v>
      </c>
      <c r="B157" s="19">
        <v>42216</v>
      </c>
      <c r="C157" s="18" t="s">
        <v>36</v>
      </c>
      <c r="D157" s="18">
        <v>31</v>
      </c>
      <c r="E157" s="18" t="s">
        <v>37</v>
      </c>
      <c r="F157" s="18">
        <v>62</v>
      </c>
      <c r="G157" s="18">
        <v>1.69</v>
      </c>
      <c r="H157" s="39">
        <f t="shared" si="6"/>
        <v>21.707923392038097</v>
      </c>
      <c r="I157" s="21" t="s">
        <v>959</v>
      </c>
      <c r="J157" s="18">
        <v>0</v>
      </c>
      <c r="K157" s="18">
        <v>0</v>
      </c>
      <c r="L157" s="18">
        <v>0</v>
      </c>
      <c r="M157" s="18">
        <v>3</v>
      </c>
      <c r="N157" s="18" t="s">
        <v>954</v>
      </c>
      <c r="O157" s="18">
        <v>0</v>
      </c>
      <c r="P157" s="18" t="s">
        <v>38</v>
      </c>
      <c r="Q157" s="18" t="s">
        <v>990</v>
      </c>
      <c r="R157" s="18">
        <v>0</v>
      </c>
      <c r="S157" s="18" t="s">
        <v>962</v>
      </c>
      <c r="T157" s="16">
        <v>186.27099999999999</v>
      </c>
      <c r="U157" s="16">
        <v>186.21799999999999</v>
      </c>
      <c r="V157" s="16">
        <v>1.4630000000000001</v>
      </c>
      <c r="W157" s="16">
        <v>183.01900000000001</v>
      </c>
      <c r="X157" s="16">
        <v>188.55500000000001</v>
      </c>
      <c r="Y157" s="16">
        <v>0.39200000000000002</v>
      </c>
      <c r="Z157" s="35">
        <v>2.1024999999999999E-5</v>
      </c>
      <c r="AA157" s="18">
        <v>0.153</v>
      </c>
      <c r="AB157" s="18">
        <v>0.16</v>
      </c>
      <c r="AC157" s="18">
        <v>0.45999999999999902</v>
      </c>
      <c r="AD157" s="18">
        <v>3.976</v>
      </c>
      <c r="AE157" s="18">
        <v>0.34599999999999997</v>
      </c>
      <c r="AF157" s="18">
        <v>1.9379999999999999</v>
      </c>
      <c r="AG157" s="18">
        <v>2.4769999999999999</v>
      </c>
      <c r="AH157" s="18">
        <v>3.8580000000000001</v>
      </c>
      <c r="AI157" s="18">
        <v>5.8129999999999997</v>
      </c>
      <c r="AJ157" s="18">
        <v>0.98183299999999996</v>
      </c>
      <c r="AK157" s="18">
        <v>1.8543E-2</v>
      </c>
      <c r="AL157" s="16">
        <v>17.568000000000001</v>
      </c>
    </row>
    <row r="158" spans="1:38" ht="15.95" customHeight="1" x14ac:dyDescent="0.25">
      <c r="A158" s="18" t="s">
        <v>75</v>
      </c>
      <c r="B158" s="19">
        <v>41933</v>
      </c>
      <c r="C158" s="19" t="s">
        <v>33</v>
      </c>
      <c r="D158" s="18">
        <v>44</v>
      </c>
      <c r="E158" s="18" t="s">
        <v>37</v>
      </c>
      <c r="F158" s="18">
        <v>53</v>
      </c>
      <c r="G158" s="21">
        <v>1.67</v>
      </c>
      <c r="H158" s="39">
        <f t="shared" si="6"/>
        <v>19.003908350962746</v>
      </c>
      <c r="I158" s="21" t="s">
        <v>959</v>
      </c>
      <c r="J158" s="18">
        <v>0</v>
      </c>
      <c r="K158" s="18">
        <v>0</v>
      </c>
      <c r="L158" s="18">
        <v>0</v>
      </c>
      <c r="M158" s="18">
        <v>3</v>
      </c>
      <c r="N158" s="18" t="s">
        <v>954</v>
      </c>
      <c r="O158" s="18">
        <v>0</v>
      </c>
      <c r="P158" s="18" t="s">
        <v>38</v>
      </c>
      <c r="Q158" s="18" t="s">
        <v>990</v>
      </c>
      <c r="R158" s="18">
        <v>0</v>
      </c>
      <c r="S158" s="18" t="s">
        <v>962</v>
      </c>
      <c r="T158" s="16">
        <v>163.4</v>
      </c>
      <c r="U158" s="16">
        <v>163.78899999999999</v>
      </c>
      <c r="V158" s="16">
        <v>1.355</v>
      </c>
      <c r="W158" s="16">
        <v>161.94200000000001</v>
      </c>
      <c r="X158" s="16">
        <v>168.32400000000001</v>
      </c>
      <c r="Y158" s="16">
        <v>0.30399999999999999</v>
      </c>
      <c r="Z158" s="35">
        <v>1.8561000000000001E-5</v>
      </c>
      <c r="AA158" s="16">
        <v>0.14899999999999999</v>
      </c>
      <c r="AB158" s="16">
        <v>0.16800000000000001</v>
      </c>
      <c r="AC158" s="16">
        <v>0.44800000000000001</v>
      </c>
      <c r="AD158" s="16">
        <v>12.554</v>
      </c>
      <c r="AE158" s="16">
        <v>1.101</v>
      </c>
      <c r="AF158" s="16">
        <v>7.444</v>
      </c>
      <c r="AG158" s="16">
        <v>7.78</v>
      </c>
      <c r="AH158" s="16">
        <v>7.6849999999999996</v>
      </c>
      <c r="AI158" s="16">
        <v>22.332999999999998</v>
      </c>
      <c r="AJ158" s="17">
        <v>0.951519</v>
      </c>
      <c r="AK158" s="17">
        <v>5.1576999999999998E-2</v>
      </c>
      <c r="AL158" s="16">
        <v>13.398999999999999</v>
      </c>
    </row>
    <row r="159" spans="1:38" ht="15.95" customHeight="1" x14ac:dyDescent="0.25">
      <c r="A159" s="18" t="s">
        <v>904</v>
      </c>
      <c r="B159" s="19">
        <v>42281</v>
      </c>
      <c r="C159" s="18" t="s">
        <v>36</v>
      </c>
      <c r="D159" s="18">
        <v>39</v>
      </c>
      <c r="E159" s="18" t="s">
        <v>37</v>
      </c>
      <c r="F159" s="18">
        <v>55</v>
      </c>
      <c r="G159" s="18">
        <v>1.6</v>
      </c>
      <c r="H159" s="39">
        <f t="shared" si="6"/>
        <v>21.484374999999996</v>
      </c>
      <c r="I159" s="21" t="s">
        <v>959</v>
      </c>
      <c r="J159" s="18">
        <v>1</v>
      </c>
      <c r="K159" s="18">
        <v>0</v>
      </c>
      <c r="L159" s="18">
        <v>0</v>
      </c>
      <c r="M159" s="18">
        <v>3</v>
      </c>
      <c r="N159" s="18" t="s">
        <v>954</v>
      </c>
      <c r="O159" s="18">
        <v>0</v>
      </c>
      <c r="P159" s="18" t="s">
        <v>38</v>
      </c>
      <c r="Q159" s="18" t="s">
        <v>990</v>
      </c>
      <c r="R159" s="18">
        <v>0</v>
      </c>
      <c r="S159" s="18" t="s">
        <v>962</v>
      </c>
      <c r="T159" s="16">
        <v>228.809</v>
      </c>
      <c r="U159" s="16">
        <v>228.69800000000001</v>
      </c>
      <c r="V159" s="16">
        <v>2.3370000000000002</v>
      </c>
      <c r="W159" s="16">
        <v>223.70599999999999</v>
      </c>
      <c r="X159" s="16">
        <v>233.762</v>
      </c>
      <c r="Y159" s="16">
        <v>0.46300000000000002</v>
      </c>
      <c r="Z159" s="35">
        <v>2.0236000000000001E-5</v>
      </c>
      <c r="AA159" s="16">
        <v>0.127</v>
      </c>
      <c r="AB159" s="16">
        <v>0.13700000000000001</v>
      </c>
      <c r="AC159" s="16">
        <v>0.38200000000000001</v>
      </c>
      <c r="AD159" s="16">
        <v>4.4269999999999996</v>
      </c>
      <c r="AE159" s="16">
        <v>0.38600000000000001</v>
      </c>
      <c r="AF159" s="16">
        <v>2.008</v>
      </c>
      <c r="AG159" s="16">
        <v>2.6640000000000001</v>
      </c>
      <c r="AH159" s="16">
        <v>3.7970000000000002</v>
      </c>
      <c r="AI159" s="16">
        <v>6.0229999999999997</v>
      </c>
      <c r="AJ159" s="17">
        <v>0.983595</v>
      </c>
      <c r="AK159" s="17">
        <v>1.6714E-2</v>
      </c>
      <c r="AL159" s="16">
        <v>18.056999999999999</v>
      </c>
    </row>
    <row r="160" spans="1:38" ht="15.95" customHeight="1" x14ac:dyDescent="0.25">
      <c r="A160" s="18" t="s">
        <v>896</v>
      </c>
      <c r="B160" s="19">
        <v>42264</v>
      </c>
      <c r="C160" s="18" t="s">
        <v>36</v>
      </c>
      <c r="D160" s="18">
        <v>23</v>
      </c>
      <c r="E160" s="18" t="s">
        <v>37</v>
      </c>
      <c r="F160" s="20">
        <v>79</v>
      </c>
      <c r="G160" s="21">
        <v>1.7</v>
      </c>
      <c r="H160" s="39">
        <f t="shared" si="6"/>
        <v>27.335640138408309</v>
      </c>
      <c r="I160" s="21" t="s">
        <v>961</v>
      </c>
      <c r="J160" s="18">
        <v>0</v>
      </c>
      <c r="K160" s="20">
        <v>0</v>
      </c>
      <c r="L160" s="20">
        <v>0</v>
      </c>
      <c r="M160" s="18">
        <v>3</v>
      </c>
      <c r="N160" s="18" t="s">
        <v>954</v>
      </c>
      <c r="O160" s="18">
        <v>0</v>
      </c>
      <c r="P160" s="18" t="s">
        <v>38</v>
      </c>
      <c r="Q160" s="18" t="s">
        <v>990</v>
      </c>
      <c r="R160" s="18">
        <v>0</v>
      </c>
      <c r="S160" s="18" t="s">
        <v>962</v>
      </c>
      <c r="T160" s="16">
        <v>194.62899999999999</v>
      </c>
      <c r="U160" s="16">
        <v>195.107</v>
      </c>
      <c r="V160" s="16">
        <v>1.3420000000000001</v>
      </c>
      <c r="W160" s="16">
        <v>192.81200000000001</v>
      </c>
      <c r="X160" s="16">
        <v>198.40899999999999</v>
      </c>
      <c r="Y160" s="16">
        <v>0.26400000000000001</v>
      </c>
      <c r="Z160" s="35">
        <v>1.3555E-5</v>
      </c>
      <c r="AA160" s="16">
        <v>0.125</v>
      </c>
      <c r="AB160" s="16">
        <v>0.13300000000000001</v>
      </c>
      <c r="AC160" s="16">
        <v>0.375</v>
      </c>
      <c r="AD160" s="16">
        <v>5.6239999999999997</v>
      </c>
      <c r="AE160" s="16">
        <v>0.48599999999999999</v>
      </c>
      <c r="AF160" s="16">
        <v>2.5329999999999999</v>
      </c>
      <c r="AG160" s="16">
        <v>3.4060000000000001</v>
      </c>
      <c r="AH160" s="16">
        <v>5.5739999999999998</v>
      </c>
      <c r="AI160" s="16">
        <v>7.5990000000000002</v>
      </c>
      <c r="AJ160" s="17">
        <v>0.96226999999999996</v>
      </c>
      <c r="AK160" s="17">
        <v>3.9614999999999997E-2</v>
      </c>
      <c r="AL160" s="16">
        <v>14.694000000000001</v>
      </c>
    </row>
    <row r="161" spans="1:38" ht="15.95" customHeight="1" x14ac:dyDescent="0.25">
      <c r="A161" s="18" t="s">
        <v>84</v>
      </c>
      <c r="B161" s="19">
        <v>42234</v>
      </c>
      <c r="C161" s="18" t="s">
        <v>36</v>
      </c>
      <c r="D161" s="18">
        <v>70</v>
      </c>
      <c r="E161" s="18" t="s">
        <v>37</v>
      </c>
      <c r="F161" s="18">
        <v>73</v>
      </c>
      <c r="G161" s="21">
        <v>1.63</v>
      </c>
      <c r="H161" s="39">
        <f t="shared" si="6"/>
        <v>27.475629493018182</v>
      </c>
      <c r="I161" s="21" t="s">
        <v>961</v>
      </c>
      <c r="J161" s="18">
        <v>1</v>
      </c>
      <c r="K161" s="18">
        <v>0</v>
      </c>
      <c r="L161" s="18">
        <v>0</v>
      </c>
      <c r="M161" s="18">
        <v>5</v>
      </c>
      <c r="N161" s="18" t="s">
        <v>951</v>
      </c>
      <c r="O161" s="18">
        <v>0</v>
      </c>
      <c r="P161" s="18" t="s">
        <v>38</v>
      </c>
      <c r="Q161" s="18" t="s">
        <v>990</v>
      </c>
      <c r="R161" s="18">
        <v>0</v>
      </c>
      <c r="S161" s="18" t="s">
        <v>962</v>
      </c>
      <c r="T161" s="16">
        <v>177.559</v>
      </c>
      <c r="U161" s="16">
        <v>177.62200000000001</v>
      </c>
      <c r="V161" s="16">
        <v>1.681</v>
      </c>
      <c r="W161" s="16">
        <v>174.80500000000001</v>
      </c>
      <c r="X161" s="16">
        <v>183.50800000000001</v>
      </c>
      <c r="Y161" s="16">
        <v>0.31</v>
      </c>
      <c r="Z161" s="35">
        <v>1.7450000000000001E-5</v>
      </c>
      <c r="AA161" s="16">
        <v>0.14399999999999999</v>
      </c>
      <c r="AB161" s="16">
        <v>0.159</v>
      </c>
      <c r="AC161" s="16">
        <v>0.432</v>
      </c>
      <c r="AD161" s="16">
        <v>6.84</v>
      </c>
      <c r="AE161" s="16">
        <v>0.63300000000000001</v>
      </c>
      <c r="AF161" s="16">
        <v>2.4910000000000001</v>
      </c>
      <c r="AG161" s="16">
        <v>3.532</v>
      </c>
      <c r="AH161" s="16">
        <v>8.3119999999999994</v>
      </c>
      <c r="AI161" s="16">
        <v>7.4729999999999999</v>
      </c>
      <c r="AJ161" s="17">
        <v>0.98534299999999997</v>
      </c>
      <c r="AK161" s="17">
        <v>1.5001E-2</v>
      </c>
      <c r="AL161" s="16">
        <v>19.010000000000002</v>
      </c>
    </row>
    <row r="162" spans="1:38" ht="15.95" customHeight="1" x14ac:dyDescent="0.25">
      <c r="A162" s="18" t="s">
        <v>85</v>
      </c>
      <c r="B162" s="19">
        <v>41879</v>
      </c>
      <c r="C162" s="18" t="s">
        <v>36</v>
      </c>
      <c r="D162" s="18">
        <v>73</v>
      </c>
      <c r="E162" s="18" t="s">
        <v>37</v>
      </c>
      <c r="F162" s="18">
        <v>69</v>
      </c>
      <c r="G162" s="21">
        <v>1.5</v>
      </c>
      <c r="H162" s="39">
        <f t="shared" si="6"/>
        <v>30.666666666666668</v>
      </c>
      <c r="I162" s="21" t="s">
        <v>960</v>
      </c>
      <c r="J162" s="18">
        <v>0</v>
      </c>
      <c r="K162" s="18">
        <v>0</v>
      </c>
      <c r="L162" s="18">
        <v>1</v>
      </c>
      <c r="M162" s="18">
        <v>5</v>
      </c>
      <c r="N162" s="18" t="s">
        <v>951</v>
      </c>
      <c r="O162" s="18">
        <v>0</v>
      </c>
      <c r="P162" s="18" t="s">
        <v>38</v>
      </c>
      <c r="Q162" s="18" t="s">
        <v>990</v>
      </c>
      <c r="R162" s="18">
        <v>0</v>
      </c>
      <c r="S162" s="18" t="s">
        <v>962</v>
      </c>
      <c r="T162" s="16">
        <v>192.54</v>
      </c>
      <c r="U162" s="16">
        <v>192.83099999999999</v>
      </c>
      <c r="V162" s="16">
        <v>1.61</v>
      </c>
      <c r="W162" s="16">
        <v>190.25899999999999</v>
      </c>
      <c r="X162" s="16">
        <v>196.37799999999999</v>
      </c>
      <c r="Y162" s="16">
        <v>0.189</v>
      </c>
      <c r="Z162" s="35">
        <v>9.7909999999999999E-6</v>
      </c>
      <c r="AA162" s="16">
        <v>0.111</v>
      </c>
      <c r="AB162" s="16">
        <v>0.123</v>
      </c>
      <c r="AC162" s="16">
        <v>0.33300000000000002</v>
      </c>
      <c r="AD162" s="16">
        <v>4.1639999999999997</v>
      </c>
      <c r="AE162" s="16">
        <v>0.37</v>
      </c>
      <c r="AF162" s="16">
        <v>1.63</v>
      </c>
      <c r="AG162" s="16">
        <v>2.0129999999999999</v>
      </c>
      <c r="AH162" s="16">
        <v>5.399</v>
      </c>
      <c r="AI162" s="16">
        <v>4.8899999999999997</v>
      </c>
      <c r="AJ162" s="17">
        <v>0.99149500000000002</v>
      </c>
      <c r="AK162" s="17">
        <v>8.5939999999999992E-3</v>
      </c>
      <c r="AL162" s="16">
        <v>21.053999999999998</v>
      </c>
    </row>
    <row r="163" spans="1:38" ht="15.95" customHeight="1" x14ac:dyDescent="0.25">
      <c r="A163" s="18" t="s">
        <v>808</v>
      </c>
      <c r="B163" s="19">
        <v>42260</v>
      </c>
      <c r="C163" s="18" t="s">
        <v>36</v>
      </c>
      <c r="D163" s="18">
        <v>23</v>
      </c>
      <c r="E163" s="18" t="s">
        <v>37</v>
      </c>
      <c r="F163" s="18">
        <v>58</v>
      </c>
      <c r="G163" s="18">
        <v>1.63</v>
      </c>
      <c r="H163" s="39">
        <f t="shared" si="6"/>
        <v>21.829952199932254</v>
      </c>
      <c r="I163" s="21" t="s">
        <v>959</v>
      </c>
      <c r="J163" s="18">
        <v>0</v>
      </c>
      <c r="K163" s="18">
        <v>0</v>
      </c>
      <c r="L163" s="18">
        <v>0</v>
      </c>
      <c r="M163" s="18">
        <v>3</v>
      </c>
      <c r="N163" s="18" t="s">
        <v>954</v>
      </c>
      <c r="O163" s="18">
        <v>0</v>
      </c>
      <c r="P163" s="18" t="s">
        <v>38</v>
      </c>
      <c r="Q163" s="18" t="s">
        <v>990</v>
      </c>
      <c r="R163" s="18">
        <v>0</v>
      </c>
      <c r="S163" s="18" t="s">
        <v>962</v>
      </c>
      <c r="T163" s="16">
        <v>195.08</v>
      </c>
      <c r="U163" s="16">
        <v>195.179</v>
      </c>
      <c r="V163" s="16">
        <v>0.80200000000000005</v>
      </c>
      <c r="W163" s="16">
        <v>193.79499999999999</v>
      </c>
      <c r="X163" s="16">
        <v>197.452</v>
      </c>
      <c r="Y163" s="16">
        <v>0.45999999999999902</v>
      </c>
      <c r="Z163" s="35">
        <v>2.3578E-5</v>
      </c>
      <c r="AA163" s="18">
        <v>0.109</v>
      </c>
      <c r="AB163" s="18">
        <v>0.11700000000000001</v>
      </c>
      <c r="AC163" s="18">
        <v>0.32800000000000001</v>
      </c>
      <c r="AD163" s="18">
        <v>3.109</v>
      </c>
      <c r="AE163" s="18">
        <v>0.27100000000000002</v>
      </c>
      <c r="AF163" s="18">
        <v>1.518</v>
      </c>
      <c r="AG163" s="18">
        <v>1.8939999999999999</v>
      </c>
      <c r="AH163" s="18">
        <v>2.8679999999999999</v>
      </c>
      <c r="AI163" s="18">
        <v>4.5529999999999999</v>
      </c>
      <c r="AJ163" s="18">
        <v>0.99197500000000005</v>
      </c>
      <c r="AK163" s="18">
        <v>8.1019999999999998E-3</v>
      </c>
      <c r="AL163" s="16">
        <v>21.257999999999999</v>
      </c>
    </row>
    <row r="164" spans="1:38" ht="15.95" customHeight="1" x14ac:dyDescent="0.25">
      <c r="A164" s="18" t="s">
        <v>96</v>
      </c>
      <c r="B164" s="19">
        <v>42216</v>
      </c>
      <c r="C164" s="18" t="s">
        <v>36</v>
      </c>
      <c r="D164" s="18">
        <v>34</v>
      </c>
      <c r="E164" s="18" t="s">
        <v>37</v>
      </c>
      <c r="F164" s="18">
        <v>50</v>
      </c>
      <c r="G164" s="18">
        <v>1.62</v>
      </c>
      <c r="H164" s="39">
        <f t="shared" si="6"/>
        <v>19.051973784484069</v>
      </c>
      <c r="I164" s="21" t="s">
        <v>959</v>
      </c>
      <c r="J164" s="18">
        <v>0</v>
      </c>
      <c r="K164" s="18">
        <v>0</v>
      </c>
      <c r="L164" s="18">
        <v>0</v>
      </c>
      <c r="M164" s="18">
        <v>3</v>
      </c>
      <c r="N164" s="18" t="s">
        <v>954</v>
      </c>
      <c r="O164" s="18">
        <v>0</v>
      </c>
      <c r="P164" s="18" t="s">
        <v>38</v>
      </c>
      <c r="Q164" s="18" t="s">
        <v>990</v>
      </c>
      <c r="R164" s="18">
        <v>0</v>
      </c>
      <c r="S164" s="18" t="s">
        <v>962</v>
      </c>
      <c r="T164" s="16">
        <v>218.71199999999999</v>
      </c>
      <c r="U164" s="16">
        <v>218.791</v>
      </c>
      <c r="V164" s="16">
        <v>1.252</v>
      </c>
      <c r="W164" s="16">
        <v>216.45699999999999</v>
      </c>
      <c r="X164" s="16">
        <v>222.232</v>
      </c>
      <c r="Y164" s="16">
        <v>0.59399999999999997</v>
      </c>
      <c r="Z164" s="35">
        <v>2.7131000000000002E-5</v>
      </c>
      <c r="AA164" s="18">
        <v>0.15</v>
      </c>
      <c r="AB164" s="18">
        <v>0.187</v>
      </c>
      <c r="AC164" s="18">
        <v>0.45100000000000001</v>
      </c>
      <c r="AD164" s="18">
        <v>4.992</v>
      </c>
      <c r="AE164" s="18">
        <v>0.437</v>
      </c>
      <c r="AF164" s="18">
        <v>2.9089999999999998</v>
      </c>
      <c r="AG164" s="18">
        <v>2.72</v>
      </c>
      <c r="AH164" s="18">
        <v>3.3039999999999998</v>
      </c>
      <c r="AI164" s="18">
        <v>8.7270000000000003</v>
      </c>
      <c r="AJ164" s="18">
        <v>0.96232499999999999</v>
      </c>
      <c r="AK164" s="18">
        <v>3.9972000000000001E-2</v>
      </c>
      <c r="AL164" s="18">
        <v>15.099</v>
      </c>
    </row>
    <row r="165" spans="1:38" ht="15.95" customHeight="1" x14ac:dyDescent="0.25">
      <c r="A165" s="18" t="s">
        <v>100</v>
      </c>
      <c r="B165" s="23">
        <v>41879</v>
      </c>
      <c r="C165" s="18" t="s">
        <v>36</v>
      </c>
      <c r="D165" s="18">
        <v>66</v>
      </c>
      <c r="E165" s="18" t="s">
        <v>37</v>
      </c>
      <c r="F165" s="18">
        <v>72</v>
      </c>
      <c r="G165" s="21">
        <v>1.68</v>
      </c>
      <c r="H165" s="39">
        <f t="shared" si="6"/>
        <v>25.510204081632658</v>
      </c>
      <c r="I165" s="21" t="s">
        <v>961</v>
      </c>
      <c r="J165" s="18">
        <v>1</v>
      </c>
      <c r="K165" s="18">
        <v>0</v>
      </c>
      <c r="L165" s="18">
        <v>0</v>
      </c>
      <c r="M165" s="18">
        <v>5</v>
      </c>
      <c r="N165" s="18" t="s">
        <v>951</v>
      </c>
      <c r="O165" s="18">
        <v>0</v>
      </c>
      <c r="P165" s="18" t="s">
        <v>38</v>
      </c>
      <c r="Q165" s="18" t="s">
        <v>990</v>
      </c>
      <c r="R165" s="18">
        <v>0</v>
      </c>
      <c r="S165" s="18" t="s">
        <v>962</v>
      </c>
      <c r="T165" s="16">
        <v>208.053</v>
      </c>
      <c r="U165" s="16">
        <v>208.13</v>
      </c>
      <c r="V165" s="16">
        <v>1.0940000000000001</v>
      </c>
      <c r="W165" s="16">
        <v>205.57499999999999</v>
      </c>
      <c r="X165" s="16">
        <v>210.91</v>
      </c>
      <c r="Y165" s="16">
        <v>0.44</v>
      </c>
      <c r="Z165" s="35">
        <v>2.1117000000000001E-5</v>
      </c>
      <c r="AA165" s="18">
        <v>7.3999999999999996E-2</v>
      </c>
      <c r="AB165" s="18">
        <v>0.10199999999999899</v>
      </c>
      <c r="AC165" s="18">
        <v>0.221</v>
      </c>
      <c r="AD165" s="18">
        <v>2.6339999999999999</v>
      </c>
      <c r="AE165" s="18">
        <v>0.22800000000000001</v>
      </c>
      <c r="AF165" s="18">
        <v>1.04</v>
      </c>
      <c r="AG165" s="18">
        <v>1.661</v>
      </c>
      <c r="AH165" s="18">
        <v>3.0329999999999999</v>
      </c>
      <c r="AI165" s="18">
        <v>3.12</v>
      </c>
      <c r="AJ165" s="18">
        <v>0.99439699999999998</v>
      </c>
      <c r="AK165" s="18">
        <v>5.6439999999999997E-3</v>
      </c>
      <c r="AL165" s="16">
        <v>23.178999999999998</v>
      </c>
    </row>
    <row r="166" spans="1:38" ht="15.95" customHeight="1" x14ac:dyDescent="0.25">
      <c r="A166" s="18" t="s">
        <v>103</v>
      </c>
      <c r="B166" s="19">
        <v>42257</v>
      </c>
      <c r="C166" s="18" t="s">
        <v>36</v>
      </c>
      <c r="D166" s="18">
        <v>42</v>
      </c>
      <c r="E166" s="18" t="s">
        <v>37</v>
      </c>
      <c r="F166" s="18">
        <v>70</v>
      </c>
      <c r="G166" s="21">
        <v>1.6</v>
      </c>
      <c r="H166" s="39">
        <f t="shared" si="6"/>
        <v>27.343749999999996</v>
      </c>
      <c r="I166" s="21" t="s">
        <v>961</v>
      </c>
      <c r="J166" s="18">
        <v>0</v>
      </c>
      <c r="K166" s="18">
        <v>0</v>
      </c>
      <c r="L166" s="18">
        <v>0</v>
      </c>
      <c r="M166" s="18">
        <v>3</v>
      </c>
      <c r="N166" s="18" t="s">
        <v>949</v>
      </c>
      <c r="O166" s="18">
        <v>0</v>
      </c>
      <c r="P166" s="18" t="s">
        <v>38</v>
      </c>
      <c r="Q166" s="18" t="s">
        <v>990</v>
      </c>
      <c r="R166" s="18">
        <v>0</v>
      </c>
      <c r="S166" s="18" t="s">
        <v>962</v>
      </c>
      <c r="T166" s="16">
        <v>199.739</v>
      </c>
      <c r="U166" s="16">
        <v>199.46199999999999</v>
      </c>
      <c r="V166" s="16">
        <v>1.137</v>
      </c>
      <c r="W166" s="16">
        <v>195.84</v>
      </c>
      <c r="X166" s="16">
        <v>201.21199999999999</v>
      </c>
      <c r="Y166" s="16">
        <v>0.30599999999999999</v>
      </c>
      <c r="Z166" s="35">
        <v>1.5333999999999999E-5</v>
      </c>
      <c r="AA166" s="16">
        <v>0.24099999999999999</v>
      </c>
      <c r="AB166" s="16">
        <v>0.316</v>
      </c>
      <c r="AC166" s="16">
        <v>0.72299999999999998</v>
      </c>
      <c r="AD166" s="16">
        <v>16.670000000000002</v>
      </c>
      <c r="AE166" s="16">
        <v>1.5069999999999999</v>
      </c>
      <c r="AF166" s="16">
        <v>8.2569999999999997</v>
      </c>
      <c r="AG166" s="16">
        <v>11.507</v>
      </c>
      <c r="AH166" s="16">
        <v>12.617000000000001</v>
      </c>
      <c r="AI166" s="16">
        <v>24.771000000000001</v>
      </c>
      <c r="AJ166" s="17">
        <v>0.897424</v>
      </c>
      <c r="AK166" s="17">
        <v>0.11856</v>
      </c>
      <c r="AL166" s="16">
        <v>10.071999999999999</v>
      </c>
    </row>
    <row r="167" spans="1:38" ht="15.95" customHeight="1" x14ac:dyDescent="0.25">
      <c r="A167" s="18" t="s">
        <v>874</v>
      </c>
      <c r="B167" s="19">
        <v>42272</v>
      </c>
      <c r="C167" s="19" t="s">
        <v>36</v>
      </c>
      <c r="D167" s="18">
        <v>41</v>
      </c>
      <c r="E167" s="18" t="s">
        <v>37</v>
      </c>
      <c r="F167" s="20">
        <v>56</v>
      </c>
      <c r="G167" s="21">
        <v>1.6</v>
      </c>
      <c r="H167" s="39">
        <f t="shared" si="6"/>
        <v>21.874999999999996</v>
      </c>
      <c r="I167" s="21" t="s">
        <v>959</v>
      </c>
      <c r="J167" s="18">
        <v>0</v>
      </c>
      <c r="K167" s="20">
        <v>2</v>
      </c>
      <c r="L167" s="20">
        <v>0</v>
      </c>
      <c r="M167" s="18">
        <v>4</v>
      </c>
      <c r="N167" s="18" t="s">
        <v>950</v>
      </c>
      <c r="O167" s="18">
        <v>0</v>
      </c>
      <c r="P167" s="18" t="s">
        <v>38</v>
      </c>
      <c r="Q167" s="18" t="s">
        <v>990</v>
      </c>
      <c r="R167" s="18">
        <v>0</v>
      </c>
      <c r="S167" s="18" t="s">
        <v>962</v>
      </c>
      <c r="T167" s="16">
        <v>163.429</v>
      </c>
      <c r="U167" s="16">
        <v>164.20400000000001</v>
      </c>
      <c r="V167" s="16">
        <v>7.6989999999999998</v>
      </c>
      <c r="W167" s="16">
        <v>152.98599999999999</v>
      </c>
      <c r="X167" s="16">
        <v>181.054</v>
      </c>
      <c r="Y167" s="16">
        <v>0.498</v>
      </c>
      <c r="Z167" s="35">
        <v>3.0273999999999998E-5</v>
      </c>
      <c r="AA167" s="18">
        <v>0.19900000000000001</v>
      </c>
      <c r="AB167" s="18">
        <v>0.20300000000000001</v>
      </c>
      <c r="AC167" s="18">
        <v>0.59599999999999997</v>
      </c>
      <c r="AD167" s="18">
        <v>3.5019999999999998</v>
      </c>
      <c r="AE167" s="18">
        <v>0.311</v>
      </c>
      <c r="AF167" s="18">
        <v>1.605</v>
      </c>
      <c r="AG167" s="18">
        <v>2.2759999999999998</v>
      </c>
      <c r="AH167" s="18">
        <v>3.5</v>
      </c>
      <c r="AI167" s="18">
        <v>4.8150000000000004</v>
      </c>
      <c r="AJ167" s="18">
        <v>0.99307299999999998</v>
      </c>
      <c r="AK167" s="18">
        <v>6.9810000000000002E-3</v>
      </c>
      <c r="AL167" s="18">
        <v>21.78</v>
      </c>
    </row>
    <row r="168" spans="1:38" ht="15.95" customHeight="1" x14ac:dyDescent="0.25">
      <c r="A168" s="18" t="s">
        <v>109</v>
      </c>
      <c r="B168" s="19">
        <v>42075</v>
      </c>
      <c r="C168" s="18" t="s">
        <v>33</v>
      </c>
      <c r="D168" s="18">
        <v>52</v>
      </c>
      <c r="E168" s="18" t="s">
        <v>37</v>
      </c>
      <c r="F168" s="18">
        <v>71</v>
      </c>
      <c r="G168" s="21">
        <v>1.53</v>
      </c>
      <c r="H168" s="39">
        <f t="shared" si="6"/>
        <v>30.330214874620872</v>
      </c>
      <c r="I168" s="21" t="s">
        <v>960</v>
      </c>
      <c r="J168" s="18">
        <v>0</v>
      </c>
      <c r="K168" s="18">
        <v>0</v>
      </c>
      <c r="L168" s="18">
        <v>1</v>
      </c>
      <c r="M168" s="18">
        <v>2</v>
      </c>
      <c r="N168" s="18" t="s">
        <v>948</v>
      </c>
      <c r="O168" s="18">
        <v>0</v>
      </c>
      <c r="P168" s="18" t="s">
        <v>38</v>
      </c>
      <c r="Q168" s="18" t="s">
        <v>990</v>
      </c>
      <c r="R168" s="18">
        <v>0</v>
      </c>
      <c r="S168" s="18" t="s">
        <v>962</v>
      </c>
      <c r="T168" s="16">
        <v>184.59800000000001</v>
      </c>
      <c r="U168" s="16">
        <v>184.375</v>
      </c>
      <c r="V168" s="16">
        <v>1.649</v>
      </c>
      <c r="W168" s="16">
        <v>180.363</v>
      </c>
      <c r="X168" s="16">
        <v>187</v>
      </c>
      <c r="Y168" s="16">
        <v>0.26300000000000001</v>
      </c>
      <c r="Z168" s="35">
        <v>1.4260000000000001E-5</v>
      </c>
      <c r="AA168" s="16">
        <v>0.875</v>
      </c>
      <c r="AB168" s="16">
        <v>1.238</v>
      </c>
      <c r="AC168" s="16">
        <v>2.6259999999999999</v>
      </c>
      <c r="AD168" s="16">
        <v>15.186999999999999</v>
      </c>
      <c r="AE168" s="16">
        <v>1.415</v>
      </c>
      <c r="AF168" s="16">
        <v>7.0510000000000002</v>
      </c>
      <c r="AG168" s="16">
        <v>10.898</v>
      </c>
      <c r="AH168" s="16">
        <v>16.513000000000002</v>
      </c>
      <c r="AI168" s="16">
        <v>21.152999999999999</v>
      </c>
      <c r="AJ168" s="17">
        <v>0.88612199999999997</v>
      </c>
      <c r="AK168" s="17">
        <v>0.131796</v>
      </c>
      <c r="AL168" s="16">
        <v>9.2650000000000006</v>
      </c>
    </row>
    <row r="169" spans="1:38" ht="15.95" customHeight="1" x14ac:dyDescent="0.25">
      <c r="A169" s="18" t="s">
        <v>114</v>
      </c>
      <c r="B169" s="19">
        <v>42094</v>
      </c>
      <c r="C169" s="19" t="s">
        <v>115</v>
      </c>
      <c r="D169" s="18">
        <v>61</v>
      </c>
      <c r="E169" s="18" t="s">
        <v>37</v>
      </c>
      <c r="F169" s="20">
        <v>49</v>
      </c>
      <c r="G169" s="21">
        <v>1.6</v>
      </c>
      <c r="H169" s="39">
        <f t="shared" si="6"/>
        <v>19.140624999999996</v>
      </c>
      <c r="I169" s="21" t="s">
        <v>959</v>
      </c>
      <c r="J169" s="18">
        <v>0</v>
      </c>
      <c r="K169" s="20">
        <v>0</v>
      </c>
      <c r="L169" s="20">
        <v>0</v>
      </c>
      <c r="M169" s="18">
        <v>4</v>
      </c>
      <c r="N169" s="18" t="s">
        <v>950</v>
      </c>
      <c r="O169" s="18">
        <v>0</v>
      </c>
      <c r="P169" s="18" t="s">
        <v>38</v>
      </c>
      <c r="Q169" s="18" t="s">
        <v>990</v>
      </c>
      <c r="R169" s="18">
        <v>0</v>
      </c>
      <c r="S169" s="18" t="s">
        <v>962</v>
      </c>
      <c r="T169" s="16">
        <v>203.64599999999999</v>
      </c>
      <c r="U169" s="16">
        <v>203.54400000000001</v>
      </c>
      <c r="V169" s="16">
        <v>0.94599999999999995</v>
      </c>
      <c r="W169" s="16">
        <v>201.65</v>
      </c>
      <c r="X169" s="16">
        <v>206.12299999999999</v>
      </c>
      <c r="Y169" s="16">
        <v>0.66</v>
      </c>
      <c r="Z169" s="35">
        <v>3.2428999999999997E-5</v>
      </c>
      <c r="AA169" s="16">
        <v>0.187</v>
      </c>
      <c r="AB169" s="16">
        <v>0.19500000000000001</v>
      </c>
      <c r="AC169" s="16">
        <v>0.56100000000000005</v>
      </c>
      <c r="AD169" s="16">
        <v>2.83</v>
      </c>
      <c r="AE169" s="16">
        <v>0.25800000000000001</v>
      </c>
      <c r="AF169" s="16">
        <v>1.234</v>
      </c>
      <c r="AG169" s="16">
        <v>1.7989999999999999</v>
      </c>
      <c r="AH169" s="16">
        <v>2.4820000000000002</v>
      </c>
      <c r="AI169" s="16">
        <v>3.7010000000000001</v>
      </c>
      <c r="AJ169" s="17">
        <v>0.99093699999999996</v>
      </c>
      <c r="AK169" s="17">
        <v>9.188E-3</v>
      </c>
      <c r="AL169" s="16">
        <v>21.292000000000002</v>
      </c>
    </row>
    <row r="170" spans="1:38" ht="15.95" customHeight="1" x14ac:dyDescent="0.25">
      <c r="A170" s="18" t="s">
        <v>119</v>
      </c>
      <c r="B170" s="19">
        <v>42212</v>
      </c>
      <c r="C170" s="18" t="s">
        <v>36</v>
      </c>
      <c r="D170" s="18">
        <v>46</v>
      </c>
      <c r="E170" s="18" t="s">
        <v>37</v>
      </c>
      <c r="F170" s="18">
        <v>60</v>
      </c>
      <c r="G170" s="21">
        <v>1.63</v>
      </c>
      <c r="H170" s="39">
        <f t="shared" si="6"/>
        <v>22.582709172343712</v>
      </c>
      <c r="I170" s="21" t="s">
        <v>959</v>
      </c>
      <c r="J170" s="18">
        <v>0</v>
      </c>
      <c r="K170" s="18">
        <v>0</v>
      </c>
      <c r="L170" s="18">
        <v>0</v>
      </c>
      <c r="M170" s="18">
        <v>3</v>
      </c>
      <c r="N170" s="18" t="s">
        <v>949</v>
      </c>
      <c r="O170" s="18">
        <v>0</v>
      </c>
      <c r="P170" s="18" t="s">
        <v>38</v>
      </c>
      <c r="Q170" s="18" t="s">
        <v>990</v>
      </c>
      <c r="R170" s="18">
        <v>0</v>
      </c>
      <c r="S170" s="18" t="s">
        <v>962</v>
      </c>
      <c r="T170" s="16">
        <v>187.03100000000001</v>
      </c>
      <c r="U170" s="16">
        <v>187.46700000000001</v>
      </c>
      <c r="V170" s="16">
        <v>1.897</v>
      </c>
      <c r="W170" s="16">
        <v>182.87700000000001</v>
      </c>
      <c r="X170" s="16">
        <v>192.12200000000001</v>
      </c>
      <c r="Y170" s="16">
        <v>0.39100000000000001</v>
      </c>
      <c r="Z170" s="35">
        <v>2.0857E-5</v>
      </c>
      <c r="AA170" s="16">
        <v>0.16600000000000001</v>
      </c>
      <c r="AB170" s="16">
        <v>0.17799999999999999</v>
      </c>
      <c r="AC170" s="16">
        <v>0.499</v>
      </c>
      <c r="AD170" s="16">
        <v>16.263999999999999</v>
      </c>
      <c r="AE170" s="16">
        <v>1.446</v>
      </c>
      <c r="AF170" s="16">
        <v>9.8849999999999998</v>
      </c>
      <c r="AG170" s="16">
        <v>8.4220000000000006</v>
      </c>
      <c r="AH170" s="16">
        <v>9.6679999999999993</v>
      </c>
      <c r="AI170" s="16">
        <v>29.655999999999999</v>
      </c>
      <c r="AJ170" s="17">
        <v>0.92799500000000001</v>
      </c>
      <c r="AK170" s="17">
        <v>7.9443E-2</v>
      </c>
      <c r="AL170" s="16">
        <v>11.656000000000001</v>
      </c>
    </row>
    <row r="171" spans="1:38" ht="15.95" customHeight="1" x14ac:dyDescent="0.25">
      <c r="A171" s="18" t="s">
        <v>875</v>
      </c>
      <c r="B171" s="19">
        <v>42272</v>
      </c>
      <c r="C171" s="18" t="s">
        <v>36</v>
      </c>
      <c r="D171" s="18">
        <v>44</v>
      </c>
      <c r="E171" s="18" t="s">
        <v>37</v>
      </c>
      <c r="F171" s="18">
        <v>65</v>
      </c>
      <c r="G171" s="21">
        <v>1.6</v>
      </c>
      <c r="H171" s="39">
        <f t="shared" si="6"/>
        <v>25.390624999999996</v>
      </c>
      <c r="I171" s="21" t="s">
        <v>961</v>
      </c>
      <c r="J171" s="18">
        <v>0</v>
      </c>
      <c r="K171" s="18">
        <v>0</v>
      </c>
      <c r="L171" s="18">
        <v>0</v>
      </c>
      <c r="M171" s="22">
        <v>2</v>
      </c>
      <c r="N171" s="22" t="s">
        <v>948</v>
      </c>
      <c r="O171" s="18">
        <v>0</v>
      </c>
      <c r="P171" s="18" t="s">
        <v>38</v>
      </c>
      <c r="Q171" s="18" t="s">
        <v>990</v>
      </c>
      <c r="R171" s="18">
        <v>0</v>
      </c>
      <c r="S171" s="18" t="s">
        <v>962</v>
      </c>
      <c r="T171" s="16">
        <v>193.905</v>
      </c>
      <c r="U171" s="16">
        <v>193.916</v>
      </c>
      <c r="V171" s="16">
        <v>1.5049999999999999</v>
      </c>
      <c r="W171" s="16">
        <v>190.65799999999999</v>
      </c>
      <c r="X171" s="16">
        <v>196.898</v>
      </c>
      <c r="Y171" s="16">
        <v>0.21099999999999999</v>
      </c>
      <c r="Z171" s="35">
        <v>1.0862E-5</v>
      </c>
      <c r="AA171" s="18">
        <v>0.19800000000000001</v>
      </c>
      <c r="AB171" s="18">
        <v>0.23100000000000001</v>
      </c>
      <c r="AC171" s="18">
        <v>0.59399999999999997</v>
      </c>
      <c r="AD171" s="18">
        <v>5.6319999999999997</v>
      </c>
      <c r="AE171" s="18">
        <v>0.497</v>
      </c>
      <c r="AF171" s="18">
        <v>2.9350000000000001</v>
      </c>
      <c r="AG171" s="18">
        <v>3.4980000000000002</v>
      </c>
      <c r="AH171" s="18">
        <v>5.7759999999999998</v>
      </c>
      <c r="AI171" s="18">
        <v>8.8049999999999997</v>
      </c>
      <c r="AJ171" s="18">
        <v>0.98033199999999998</v>
      </c>
      <c r="AK171" s="18">
        <v>2.0126000000000002E-2</v>
      </c>
      <c r="AL171" s="16">
        <v>17.244</v>
      </c>
    </row>
    <row r="172" spans="1:38" ht="15.95" customHeight="1" x14ac:dyDescent="0.25">
      <c r="A172" s="18" t="s">
        <v>121</v>
      </c>
      <c r="B172" s="19">
        <v>41823</v>
      </c>
      <c r="C172" s="18" t="s">
        <v>33</v>
      </c>
      <c r="D172" s="18">
        <v>48</v>
      </c>
      <c r="E172" s="18" t="s">
        <v>37</v>
      </c>
      <c r="F172" s="18">
        <v>64</v>
      </c>
      <c r="G172" s="21">
        <v>1.58</v>
      </c>
      <c r="H172" s="39">
        <f t="shared" si="6"/>
        <v>25.63691716071142</v>
      </c>
      <c r="I172" s="21" t="s">
        <v>961</v>
      </c>
      <c r="J172" s="18">
        <v>0</v>
      </c>
      <c r="K172" s="18">
        <v>0</v>
      </c>
      <c r="L172" s="18">
        <v>0</v>
      </c>
      <c r="M172" s="18">
        <v>3</v>
      </c>
      <c r="N172" s="18" t="s">
        <v>949</v>
      </c>
      <c r="O172" s="18">
        <v>0</v>
      </c>
      <c r="P172" s="18" t="s">
        <v>38</v>
      </c>
      <c r="Q172" s="18" t="s">
        <v>990</v>
      </c>
      <c r="R172" s="18">
        <v>0</v>
      </c>
      <c r="S172" s="18" t="s">
        <v>962</v>
      </c>
      <c r="T172" s="16">
        <v>220.95500000000001</v>
      </c>
      <c r="U172" s="16">
        <v>222.04</v>
      </c>
      <c r="V172" s="16">
        <v>2.4900000000000002</v>
      </c>
      <c r="W172" s="16">
        <v>218.67099999999999</v>
      </c>
      <c r="X172" s="16">
        <v>228.07</v>
      </c>
      <c r="Y172" s="16">
        <v>0.191</v>
      </c>
      <c r="Z172" s="35">
        <v>8.6079999999999996E-6</v>
      </c>
      <c r="AA172" s="16">
        <v>0.60099999999999998</v>
      </c>
      <c r="AB172" s="16">
        <v>0.64400000000000002</v>
      </c>
      <c r="AC172" s="16">
        <v>1.804</v>
      </c>
      <c r="AD172" s="16">
        <v>13.544</v>
      </c>
      <c r="AE172" s="16">
        <v>1.2629999999999999</v>
      </c>
      <c r="AF172" s="16">
        <v>6.8499999999999899</v>
      </c>
      <c r="AG172" s="16">
        <v>8.952</v>
      </c>
      <c r="AH172" s="16">
        <v>10.775</v>
      </c>
      <c r="AI172" s="16">
        <v>20.548999999999999</v>
      </c>
      <c r="AJ172" s="17">
        <v>0.94017200000000001</v>
      </c>
      <c r="AK172" s="17">
        <v>6.3966999999999996E-2</v>
      </c>
      <c r="AL172" s="16">
        <v>12.122</v>
      </c>
    </row>
    <row r="173" spans="1:38" ht="15.95" customHeight="1" x14ac:dyDescent="0.25">
      <c r="A173" s="18" t="s">
        <v>812</v>
      </c>
      <c r="B173" s="19">
        <v>42263</v>
      </c>
      <c r="C173" s="18" t="s">
        <v>36</v>
      </c>
      <c r="D173" s="18">
        <v>30</v>
      </c>
      <c r="E173" s="18" t="s">
        <v>37</v>
      </c>
      <c r="F173" s="18">
        <v>50</v>
      </c>
      <c r="G173" s="18">
        <v>1.57</v>
      </c>
      <c r="H173" s="39">
        <f t="shared" si="6"/>
        <v>20.28479857195018</v>
      </c>
      <c r="I173" s="21" t="s">
        <v>959</v>
      </c>
      <c r="J173" s="18">
        <v>0</v>
      </c>
      <c r="K173" s="18">
        <v>0</v>
      </c>
      <c r="L173" s="18">
        <v>0</v>
      </c>
      <c r="M173" s="22">
        <v>2</v>
      </c>
      <c r="N173" s="22" t="s">
        <v>948</v>
      </c>
      <c r="O173" s="18">
        <v>0</v>
      </c>
      <c r="P173" s="18" t="s">
        <v>38</v>
      </c>
      <c r="Q173" s="18" t="s">
        <v>990</v>
      </c>
      <c r="R173" s="18">
        <v>0</v>
      </c>
      <c r="S173" s="18" t="s">
        <v>962</v>
      </c>
      <c r="T173" s="16">
        <v>173.49299999999999</v>
      </c>
      <c r="U173" s="16">
        <v>173.64599999999999</v>
      </c>
      <c r="V173" s="16">
        <v>1.0369999999999999</v>
      </c>
      <c r="W173" s="16">
        <v>171.88900000000001</v>
      </c>
      <c r="X173" s="16">
        <v>175.767</v>
      </c>
      <c r="Y173" s="16">
        <v>0.21199999999999999</v>
      </c>
      <c r="Z173" s="35">
        <v>1.2233E-5</v>
      </c>
      <c r="AA173" s="18">
        <v>0.17399999999999999</v>
      </c>
      <c r="AB173" s="18">
        <v>0.248</v>
      </c>
      <c r="AC173" s="18">
        <v>0.52300000000000002</v>
      </c>
      <c r="AD173" s="18">
        <v>4.085</v>
      </c>
      <c r="AE173" s="18">
        <v>0.35</v>
      </c>
      <c r="AF173" s="18">
        <v>1.91</v>
      </c>
      <c r="AG173" s="18">
        <v>2.621</v>
      </c>
      <c r="AH173" s="18">
        <v>4.2530000000000001</v>
      </c>
      <c r="AI173" s="18">
        <v>5.73</v>
      </c>
      <c r="AJ173" s="18">
        <v>0.97803200000000001</v>
      </c>
      <c r="AK173" s="18">
        <v>2.2568999999999999E-2</v>
      </c>
      <c r="AL173" s="18">
        <v>16.898</v>
      </c>
    </row>
    <row r="174" spans="1:38" ht="15.95" customHeight="1" x14ac:dyDescent="0.25">
      <c r="A174" s="18" t="s">
        <v>128</v>
      </c>
      <c r="B174" s="19">
        <v>42216</v>
      </c>
      <c r="C174" s="18" t="s">
        <v>36</v>
      </c>
      <c r="D174" s="18">
        <v>22</v>
      </c>
      <c r="E174" s="18" t="s">
        <v>37</v>
      </c>
      <c r="F174" s="18">
        <v>77</v>
      </c>
      <c r="G174" s="21">
        <v>1.71</v>
      </c>
      <c r="H174" s="39">
        <f t="shared" si="6"/>
        <v>26.332888752094664</v>
      </c>
      <c r="I174" s="21" t="s">
        <v>961</v>
      </c>
      <c r="J174" s="18">
        <v>0</v>
      </c>
      <c r="K174" s="18">
        <v>0</v>
      </c>
      <c r="L174" s="18">
        <v>1</v>
      </c>
      <c r="M174" s="22">
        <v>2</v>
      </c>
      <c r="N174" s="22" t="s">
        <v>948</v>
      </c>
      <c r="O174" s="18">
        <v>0</v>
      </c>
      <c r="P174" s="18" t="s">
        <v>38</v>
      </c>
      <c r="Q174" s="18" t="s">
        <v>990</v>
      </c>
      <c r="R174" s="18">
        <v>0</v>
      </c>
      <c r="S174" s="18" t="s">
        <v>962</v>
      </c>
      <c r="T174" s="16">
        <v>223.535</v>
      </c>
      <c r="U174" s="16">
        <v>223.31100000000001</v>
      </c>
      <c r="V174" s="16">
        <v>1.2509999999999999</v>
      </c>
      <c r="W174" s="16">
        <v>220.041</v>
      </c>
      <c r="X174" s="16">
        <v>225.53</v>
      </c>
      <c r="Y174" s="16">
        <v>0.22600000000000001</v>
      </c>
      <c r="Z174" s="35">
        <v>1.0134E-5</v>
      </c>
      <c r="AA174" s="16">
        <v>0.16300000000000001</v>
      </c>
      <c r="AB174" s="16">
        <v>0.17699999999999999</v>
      </c>
      <c r="AC174" s="16">
        <v>0.49</v>
      </c>
      <c r="AD174" s="16">
        <v>4.57</v>
      </c>
      <c r="AE174" s="16">
        <v>0.39800000000000002</v>
      </c>
      <c r="AF174" s="16">
        <v>2.1440000000000001</v>
      </c>
      <c r="AG174" s="16">
        <v>3.0009999999999999</v>
      </c>
      <c r="AH174" s="16">
        <v>5.0789999999999997</v>
      </c>
      <c r="AI174" s="16">
        <v>6.4320000000000004</v>
      </c>
      <c r="AJ174" s="17">
        <v>0.97543000000000002</v>
      </c>
      <c r="AK174" s="17">
        <v>2.5586000000000001E-2</v>
      </c>
      <c r="AL174" s="16">
        <v>16.983000000000001</v>
      </c>
    </row>
    <row r="175" spans="1:38" ht="15.95" customHeight="1" x14ac:dyDescent="0.25">
      <c r="A175" s="18" t="s">
        <v>129</v>
      </c>
      <c r="B175" s="19">
        <v>42234</v>
      </c>
      <c r="C175" s="18" t="s">
        <v>36</v>
      </c>
      <c r="D175" s="18">
        <v>25</v>
      </c>
      <c r="E175" s="18" t="s">
        <v>37</v>
      </c>
      <c r="F175" s="18">
        <v>54</v>
      </c>
      <c r="G175" s="21">
        <v>1.63</v>
      </c>
      <c r="H175" s="39">
        <f t="shared" si="6"/>
        <v>20.324438255109339</v>
      </c>
      <c r="I175" s="21" t="s">
        <v>959</v>
      </c>
      <c r="J175" s="18">
        <v>0</v>
      </c>
      <c r="K175" s="18">
        <v>0</v>
      </c>
      <c r="L175" s="18">
        <v>0</v>
      </c>
      <c r="M175" s="18">
        <v>3</v>
      </c>
      <c r="N175" s="18" t="s">
        <v>954</v>
      </c>
      <c r="O175" s="18">
        <v>0</v>
      </c>
      <c r="P175" s="18" t="s">
        <v>38</v>
      </c>
      <c r="Q175" s="18" t="s">
        <v>990</v>
      </c>
      <c r="R175" s="18">
        <v>0</v>
      </c>
      <c r="S175" s="18" t="s">
        <v>962</v>
      </c>
      <c r="T175" s="16">
        <v>209.453</v>
      </c>
      <c r="U175" s="16">
        <v>209.61600000000001</v>
      </c>
      <c r="V175" s="16">
        <v>1.002</v>
      </c>
      <c r="W175" s="16">
        <v>207.548</v>
      </c>
      <c r="X175" s="16">
        <v>211.70099999999999</v>
      </c>
      <c r="Y175" s="16">
        <v>0.27300000000000002</v>
      </c>
      <c r="Z175" s="35">
        <v>1.3045E-5</v>
      </c>
      <c r="AA175" s="16">
        <v>0.155</v>
      </c>
      <c r="AB175" s="16">
        <v>0.20399999999999899</v>
      </c>
      <c r="AC175" s="16">
        <v>0.46400000000000002</v>
      </c>
      <c r="AD175" s="16">
        <v>8.6180000000000003</v>
      </c>
      <c r="AE175" s="16">
        <v>0.747</v>
      </c>
      <c r="AF175" s="16">
        <v>4.7759999999999998</v>
      </c>
      <c r="AG175" s="16">
        <v>5.77</v>
      </c>
      <c r="AH175" s="16">
        <v>6.3230000000000004</v>
      </c>
      <c r="AI175" s="16">
        <v>14.327999999999999</v>
      </c>
      <c r="AJ175" s="17">
        <v>0.89288100000000004</v>
      </c>
      <c r="AK175" s="17">
        <v>0.122822</v>
      </c>
      <c r="AL175" s="16">
        <v>9.5839999999999996</v>
      </c>
    </row>
    <row r="176" spans="1:38" ht="15.95" customHeight="1" x14ac:dyDescent="0.25">
      <c r="A176" s="18" t="s">
        <v>841</v>
      </c>
      <c r="B176" s="19">
        <v>42271</v>
      </c>
      <c r="C176" s="19" t="s">
        <v>36</v>
      </c>
      <c r="D176" s="18">
        <v>50</v>
      </c>
      <c r="E176" s="18" t="s">
        <v>37</v>
      </c>
      <c r="F176" s="18">
        <v>60</v>
      </c>
      <c r="G176" s="18">
        <v>1.59</v>
      </c>
      <c r="H176" s="39">
        <f t="shared" si="6"/>
        <v>23.733238400379729</v>
      </c>
      <c r="I176" s="21" t="s">
        <v>959</v>
      </c>
      <c r="J176" s="18">
        <v>0</v>
      </c>
      <c r="K176" s="18">
        <v>1</v>
      </c>
      <c r="L176" s="18">
        <v>0</v>
      </c>
      <c r="M176" s="22">
        <v>2</v>
      </c>
      <c r="N176" s="22" t="s">
        <v>948</v>
      </c>
      <c r="O176" s="18">
        <v>0</v>
      </c>
      <c r="P176" s="18" t="s">
        <v>38</v>
      </c>
      <c r="Q176" s="18" t="s">
        <v>990</v>
      </c>
      <c r="R176" s="18">
        <v>0</v>
      </c>
      <c r="S176" s="18" t="s">
        <v>962</v>
      </c>
      <c r="T176" s="16">
        <v>213.124</v>
      </c>
      <c r="U176" s="16">
        <v>212.57499999999999</v>
      </c>
      <c r="V176" s="16">
        <v>3.57</v>
      </c>
      <c r="W176" s="16">
        <v>204.006</v>
      </c>
      <c r="X176" s="16">
        <v>219.125</v>
      </c>
      <c r="Y176" s="16">
        <v>0.36299999999999999</v>
      </c>
      <c r="Z176" s="35">
        <v>1.7059999999999999E-5</v>
      </c>
      <c r="AA176" s="16">
        <v>1.0229999999999999</v>
      </c>
      <c r="AB176" s="16">
        <v>1.1220000000000001</v>
      </c>
      <c r="AC176" s="16">
        <v>3.07</v>
      </c>
      <c r="AD176" s="16">
        <v>21.312000000000001</v>
      </c>
      <c r="AE176" s="16">
        <v>1.8680000000000001</v>
      </c>
      <c r="AF176" s="16">
        <v>9.33</v>
      </c>
      <c r="AG176" s="16">
        <v>15.509</v>
      </c>
      <c r="AH176" s="16">
        <v>21.672999999999998</v>
      </c>
      <c r="AI176" s="16">
        <v>27.99</v>
      </c>
      <c r="AJ176" s="17">
        <v>0.79525599999999996</v>
      </c>
      <c r="AK176" s="17">
        <v>0.275563</v>
      </c>
      <c r="AL176" s="16">
        <v>6.2220000000000004</v>
      </c>
    </row>
    <row r="177" spans="1:38" ht="15.95" customHeight="1" x14ac:dyDescent="0.25">
      <c r="A177" s="18" t="s">
        <v>132</v>
      </c>
      <c r="B177" s="19">
        <v>42216</v>
      </c>
      <c r="C177" s="18" t="s">
        <v>36</v>
      </c>
      <c r="D177" s="18">
        <v>40</v>
      </c>
      <c r="E177" s="18" t="s">
        <v>37</v>
      </c>
      <c r="F177" s="18">
        <v>68</v>
      </c>
      <c r="G177" s="18">
        <v>1.69</v>
      </c>
      <c r="H177" s="39">
        <f t="shared" si="6"/>
        <v>23.808690171912751</v>
      </c>
      <c r="I177" s="21" t="s">
        <v>959</v>
      </c>
      <c r="J177" s="18">
        <v>0</v>
      </c>
      <c r="K177" s="18">
        <v>0</v>
      </c>
      <c r="L177" s="18">
        <v>0</v>
      </c>
      <c r="M177" s="18">
        <v>3</v>
      </c>
      <c r="N177" s="18" t="s">
        <v>954</v>
      </c>
      <c r="O177" s="18">
        <v>0</v>
      </c>
      <c r="P177" s="18" t="s">
        <v>38</v>
      </c>
      <c r="Q177" s="18" t="s">
        <v>990</v>
      </c>
      <c r="R177" s="18">
        <v>0</v>
      </c>
      <c r="S177" s="18" t="s">
        <v>962</v>
      </c>
      <c r="T177" s="16">
        <v>155.637</v>
      </c>
      <c r="U177" s="16">
        <v>156.18700000000001</v>
      </c>
      <c r="V177" s="16">
        <v>1.333</v>
      </c>
      <c r="W177" s="16">
        <v>154.52000000000001</v>
      </c>
      <c r="X177" s="16">
        <v>159.036</v>
      </c>
      <c r="Y177" s="16">
        <v>0.26800000000000002</v>
      </c>
      <c r="Z177" s="35">
        <v>1.7176999999999998E-5</v>
      </c>
      <c r="AA177" s="16">
        <v>0.20599999999999999</v>
      </c>
      <c r="AB177" s="16">
        <v>0.19600000000000001</v>
      </c>
      <c r="AC177" s="16">
        <v>0.61899999999999999</v>
      </c>
      <c r="AD177" s="16">
        <v>9.2609999999999992</v>
      </c>
      <c r="AE177" s="16">
        <v>0.84699999999999998</v>
      </c>
      <c r="AF177" s="16">
        <v>4.9619999999999997</v>
      </c>
      <c r="AG177" s="16">
        <v>6.1749999999999998</v>
      </c>
      <c r="AH177" s="16">
        <v>6.9749999999999996</v>
      </c>
      <c r="AI177" s="16">
        <v>14.885999999999999</v>
      </c>
      <c r="AJ177" s="17">
        <v>0.96001000000000003</v>
      </c>
      <c r="AK177" s="17">
        <v>4.2029999999999998E-2</v>
      </c>
      <c r="AL177" s="16">
        <v>14.228999999999999</v>
      </c>
    </row>
    <row r="178" spans="1:38" ht="15.95" customHeight="1" x14ac:dyDescent="0.25">
      <c r="A178" s="18" t="s">
        <v>134</v>
      </c>
      <c r="B178" s="19">
        <v>42216</v>
      </c>
      <c r="C178" s="18" t="s">
        <v>36</v>
      </c>
      <c r="D178" s="22">
        <v>31</v>
      </c>
      <c r="E178" s="22" t="s">
        <v>37</v>
      </c>
      <c r="F178" s="24">
        <v>53</v>
      </c>
      <c r="G178" s="25">
        <v>1.56</v>
      </c>
      <c r="H178" s="39">
        <f t="shared" si="6"/>
        <v>21.7784352399737</v>
      </c>
      <c r="I178" s="21" t="s">
        <v>959</v>
      </c>
      <c r="J178" s="22">
        <v>0</v>
      </c>
      <c r="K178" s="24">
        <v>0</v>
      </c>
      <c r="L178" s="24">
        <v>0</v>
      </c>
      <c r="M178" s="18">
        <v>3</v>
      </c>
      <c r="N178" s="18" t="s">
        <v>954</v>
      </c>
      <c r="O178" s="18">
        <v>0</v>
      </c>
      <c r="P178" s="18" t="s">
        <v>38</v>
      </c>
      <c r="Q178" s="18" t="s">
        <v>990</v>
      </c>
      <c r="R178" s="18">
        <v>0</v>
      </c>
      <c r="S178" s="18" t="s">
        <v>962</v>
      </c>
      <c r="T178" s="16">
        <v>210.001</v>
      </c>
      <c r="U178" s="16">
        <v>209.74100000000001</v>
      </c>
      <c r="V178" s="16">
        <v>1.7370000000000001</v>
      </c>
      <c r="W178" s="16">
        <v>206.154</v>
      </c>
      <c r="X178" s="16">
        <v>212.124</v>
      </c>
      <c r="Y178" s="16">
        <v>0.23899999999999999</v>
      </c>
      <c r="Z178" s="35">
        <v>1.1391E-5</v>
      </c>
      <c r="AA178" s="18">
        <v>0.16200000000000001</v>
      </c>
      <c r="AB178" s="18">
        <v>0.192</v>
      </c>
      <c r="AC178" s="18">
        <v>0.48499999999999999</v>
      </c>
      <c r="AD178" s="18">
        <v>4.734</v>
      </c>
      <c r="AE178" s="18">
        <v>0.45</v>
      </c>
      <c r="AF178" s="18">
        <v>2.2069999999999999</v>
      </c>
      <c r="AG178" s="18">
        <v>3.3319999999999999</v>
      </c>
      <c r="AH178" s="18">
        <v>4.3499999999999996</v>
      </c>
      <c r="AI178" s="18">
        <v>6.6210000000000004</v>
      </c>
      <c r="AJ178" s="18">
        <v>0.97401800000000005</v>
      </c>
      <c r="AK178" s="18">
        <v>2.7569E-2</v>
      </c>
      <c r="AL178" s="18">
        <v>17.61</v>
      </c>
    </row>
    <row r="179" spans="1:38" ht="15.95" customHeight="1" x14ac:dyDescent="0.25">
      <c r="A179" s="18" t="s">
        <v>876</v>
      </c>
      <c r="B179" s="19">
        <v>42272</v>
      </c>
      <c r="C179" s="18" t="s">
        <v>36</v>
      </c>
      <c r="D179" s="18">
        <v>37</v>
      </c>
      <c r="E179" s="18" t="s">
        <v>37</v>
      </c>
      <c r="F179" s="18">
        <v>58</v>
      </c>
      <c r="G179" s="21">
        <v>1.68</v>
      </c>
      <c r="H179" s="39">
        <f t="shared" si="6"/>
        <v>20.549886621315196</v>
      </c>
      <c r="I179" s="21" t="s">
        <v>959</v>
      </c>
      <c r="J179" s="18">
        <v>0</v>
      </c>
      <c r="K179" s="18">
        <v>0</v>
      </c>
      <c r="L179" s="18">
        <v>0</v>
      </c>
      <c r="M179" s="22">
        <v>2</v>
      </c>
      <c r="N179" s="22" t="s">
        <v>948</v>
      </c>
      <c r="O179" s="18">
        <v>0</v>
      </c>
      <c r="P179" s="18" t="s">
        <v>38</v>
      </c>
      <c r="Q179" s="18" t="s">
        <v>990</v>
      </c>
      <c r="R179" s="18">
        <v>0</v>
      </c>
      <c r="S179" s="18" t="s">
        <v>962</v>
      </c>
      <c r="T179" s="16">
        <v>183.16300000000001</v>
      </c>
      <c r="U179" s="16">
        <v>182.83600000000001</v>
      </c>
      <c r="V179" s="16">
        <v>1.1040000000000001</v>
      </c>
      <c r="W179" s="16">
        <v>180.40199999999999</v>
      </c>
      <c r="X179" s="16">
        <v>184.518</v>
      </c>
      <c r="Y179" s="16">
        <v>0.214</v>
      </c>
      <c r="Z179" s="35">
        <v>1.1724E-5</v>
      </c>
      <c r="AA179" s="18">
        <v>0.187</v>
      </c>
      <c r="AB179" s="18">
        <v>0.20100000000000001</v>
      </c>
      <c r="AC179" s="18">
        <v>0.56100000000000005</v>
      </c>
      <c r="AD179" s="18">
        <v>4.5540000000000003</v>
      </c>
      <c r="AE179" s="18">
        <v>0.4</v>
      </c>
      <c r="AF179" s="18">
        <v>2.2799999999999998</v>
      </c>
      <c r="AG179" s="18">
        <v>2.9460000000000002</v>
      </c>
      <c r="AH179" s="18">
        <v>4.2880000000000003</v>
      </c>
      <c r="AI179" s="18">
        <v>6.8390000000000004</v>
      </c>
      <c r="AJ179" s="18">
        <v>0.98333499999999996</v>
      </c>
      <c r="AK179" s="18">
        <v>1.7010999999999998E-2</v>
      </c>
      <c r="AL179" s="16">
        <v>18.132000000000001</v>
      </c>
    </row>
    <row r="180" spans="1:38" ht="15.95" customHeight="1" x14ac:dyDescent="0.25">
      <c r="A180" s="18" t="s">
        <v>144</v>
      </c>
      <c r="B180" s="19">
        <v>42094</v>
      </c>
      <c r="C180" s="18" t="s">
        <v>115</v>
      </c>
      <c r="D180" s="18">
        <v>18</v>
      </c>
      <c r="E180" s="18" t="s">
        <v>37</v>
      </c>
      <c r="F180" s="18"/>
      <c r="G180" s="21"/>
      <c r="H180" s="39"/>
      <c r="I180" s="21"/>
      <c r="J180" s="18">
        <v>0</v>
      </c>
      <c r="K180" s="18">
        <v>0</v>
      </c>
      <c r="L180" s="18">
        <v>1</v>
      </c>
      <c r="M180" s="18">
        <v>3</v>
      </c>
      <c r="N180" s="18" t="s">
        <v>954</v>
      </c>
      <c r="O180" s="18">
        <v>0</v>
      </c>
      <c r="P180" s="18" t="s">
        <v>38</v>
      </c>
      <c r="Q180" s="18" t="s">
        <v>990</v>
      </c>
      <c r="R180" s="18">
        <v>0</v>
      </c>
      <c r="S180" s="18" t="s">
        <v>962</v>
      </c>
      <c r="T180" s="16">
        <v>232.649</v>
      </c>
      <c r="U180" s="16">
        <v>232.05500000000001</v>
      </c>
      <c r="V180" s="16">
        <v>2.5670000000000002</v>
      </c>
      <c r="W180" s="16">
        <v>225.232</v>
      </c>
      <c r="X180" s="16">
        <v>235.958</v>
      </c>
      <c r="Y180" s="16">
        <v>0.36899999999999999</v>
      </c>
      <c r="Z180" s="35">
        <v>1.5923999999999999E-5</v>
      </c>
      <c r="AA180" s="16">
        <v>0.35299999999999998</v>
      </c>
      <c r="AB180" s="16">
        <v>0.33100000000000002</v>
      </c>
      <c r="AC180" s="16">
        <v>1.06</v>
      </c>
      <c r="AD180" s="16">
        <v>9.6739999999999995</v>
      </c>
      <c r="AE180" s="16">
        <v>0.92700000000000005</v>
      </c>
      <c r="AF180" s="16">
        <v>5.0330000000000004</v>
      </c>
      <c r="AG180" s="16">
        <v>5.8010000000000002</v>
      </c>
      <c r="AH180" s="16">
        <v>8.1549999999999994</v>
      </c>
      <c r="AI180" s="16">
        <v>15.099</v>
      </c>
      <c r="AJ180" s="17">
        <v>0.95050199999999996</v>
      </c>
      <c r="AK180" s="17">
        <v>5.2516E-2</v>
      </c>
      <c r="AL180" s="16">
        <v>13.179</v>
      </c>
    </row>
    <row r="181" spans="1:38" ht="15.95" customHeight="1" x14ac:dyDescent="0.25">
      <c r="A181" s="18" t="s">
        <v>148</v>
      </c>
      <c r="B181" s="19">
        <v>41646</v>
      </c>
      <c r="C181" s="18" t="s">
        <v>33</v>
      </c>
      <c r="D181" s="18">
        <v>60</v>
      </c>
      <c r="E181" s="18" t="s">
        <v>37</v>
      </c>
      <c r="F181" s="18">
        <v>57</v>
      </c>
      <c r="G181" s="21">
        <v>1.57</v>
      </c>
      <c r="H181" s="39">
        <f t="shared" ref="H181:H195" si="7">(F181/(G181^2))</f>
        <v>23.124670372023203</v>
      </c>
      <c r="I181" s="21" t="s">
        <v>959</v>
      </c>
      <c r="J181" s="18">
        <v>0</v>
      </c>
      <c r="K181" s="18">
        <v>0</v>
      </c>
      <c r="L181" s="18">
        <v>0</v>
      </c>
      <c r="M181" s="22">
        <v>5</v>
      </c>
      <c r="N181" s="22" t="s">
        <v>951</v>
      </c>
      <c r="O181" s="18">
        <v>0</v>
      </c>
      <c r="P181" s="18" t="s">
        <v>38</v>
      </c>
      <c r="Q181" s="18" t="s">
        <v>990</v>
      </c>
      <c r="R181" s="18">
        <v>0</v>
      </c>
      <c r="S181" s="18" t="s">
        <v>962</v>
      </c>
      <c r="T181" s="16">
        <v>182.14099999999999</v>
      </c>
      <c r="U181" s="16">
        <v>181.905</v>
      </c>
      <c r="V181" s="16">
        <v>0.98599999999999999</v>
      </c>
      <c r="W181" s="16">
        <v>180.001</v>
      </c>
      <c r="X181" s="16">
        <v>183.54900000000001</v>
      </c>
      <c r="Y181" s="16">
        <v>0.14499999999999999</v>
      </c>
      <c r="Z181" s="35">
        <v>7.977E-6</v>
      </c>
      <c r="AA181" s="16">
        <v>0.84499999999999997</v>
      </c>
      <c r="AB181" s="16">
        <v>0.90800000000000003</v>
      </c>
      <c r="AC181" s="16">
        <v>2.5339999999999998</v>
      </c>
      <c r="AD181" s="16">
        <v>21.902999999999999</v>
      </c>
      <c r="AE181" s="16">
        <v>1.6759999999999999</v>
      </c>
      <c r="AF181" s="16">
        <v>13.244</v>
      </c>
      <c r="AG181" s="16">
        <v>16.206</v>
      </c>
      <c r="AH181" s="16">
        <v>18.062000000000001</v>
      </c>
      <c r="AI181" s="16">
        <v>39.732999999999997</v>
      </c>
      <c r="AJ181" s="17">
        <v>0.90938099999999999</v>
      </c>
      <c r="AK181" s="17">
        <v>0.102198</v>
      </c>
      <c r="AL181" s="16">
        <v>10.477</v>
      </c>
    </row>
    <row r="182" spans="1:38" ht="15.95" customHeight="1" x14ac:dyDescent="0.25">
      <c r="A182" s="18" t="s">
        <v>160</v>
      </c>
      <c r="B182" s="19">
        <v>42257</v>
      </c>
      <c r="C182" s="18" t="s">
        <v>36</v>
      </c>
      <c r="D182" s="18">
        <v>35</v>
      </c>
      <c r="E182" s="18" t="s">
        <v>37</v>
      </c>
      <c r="F182" s="18">
        <v>63</v>
      </c>
      <c r="G182" s="21">
        <v>1.65</v>
      </c>
      <c r="H182" s="39">
        <f t="shared" si="7"/>
        <v>23.140495867768596</v>
      </c>
      <c r="I182" s="21" t="s">
        <v>959</v>
      </c>
      <c r="J182" s="18">
        <v>0</v>
      </c>
      <c r="K182" s="18">
        <v>1</v>
      </c>
      <c r="L182" s="18">
        <v>0</v>
      </c>
      <c r="M182" s="18">
        <v>3</v>
      </c>
      <c r="N182" s="18" t="s">
        <v>954</v>
      </c>
      <c r="O182" s="18">
        <v>0</v>
      </c>
      <c r="P182" s="18" t="s">
        <v>38</v>
      </c>
      <c r="Q182" s="18" t="s">
        <v>990</v>
      </c>
      <c r="R182" s="18">
        <v>0</v>
      </c>
      <c r="S182" s="18" t="s">
        <v>962</v>
      </c>
      <c r="T182" s="16">
        <v>191.07400000000001</v>
      </c>
      <c r="U182" s="16">
        <v>191.279</v>
      </c>
      <c r="V182" s="16">
        <v>1.244</v>
      </c>
      <c r="W182" s="16">
        <v>189.226</v>
      </c>
      <c r="X182" s="16">
        <v>194.05699999999999</v>
      </c>
      <c r="Y182" s="16">
        <v>0.184</v>
      </c>
      <c r="Z182" s="35">
        <v>9.6160000000000008E-6</v>
      </c>
      <c r="AA182" s="16">
        <v>9.5000000000000001E-2</v>
      </c>
      <c r="AB182" s="16">
        <v>0.125</v>
      </c>
      <c r="AC182" s="16">
        <v>0.28399999999999997</v>
      </c>
      <c r="AD182" s="16">
        <v>6.6470000000000002</v>
      </c>
      <c r="AE182" s="16">
        <v>0.57299999999999995</v>
      </c>
      <c r="AF182" s="16">
        <v>3.5639999999999898</v>
      </c>
      <c r="AG182" s="16">
        <v>3.8919999999999999</v>
      </c>
      <c r="AH182" s="16">
        <v>5.2729999999999997</v>
      </c>
      <c r="AI182" s="16">
        <v>10.691000000000001</v>
      </c>
      <c r="AJ182" s="17">
        <v>0.98331199999999996</v>
      </c>
      <c r="AK182" s="17">
        <v>1.7056000000000002E-2</v>
      </c>
      <c r="AL182" s="16">
        <v>18.184000000000001</v>
      </c>
    </row>
    <row r="183" spans="1:38" ht="15.95" customHeight="1" x14ac:dyDescent="0.25">
      <c r="A183" s="18" t="s">
        <v>162</v>
      </c>
      <c r="B183" s="19">
        <v>41690</v>
      </c>
      <c r="C183" s="19" t="s">
        <v>33</v>
      </c>
      <c r="D183" s="18">
        <v>56</v>
      </c>
      <c r="E183" s="18" t="s">
        <v>37</v>
      </c>
      <c r="F183" s="20">
        <v>60</v>
      </c>
      <c r="G183" s="21">
        <v>1.48</v>
      </c>
      <c r="H183" s="39">
        <f t="shared" si="7"/>
        <v>27.392257121986852</v>
      </c>
      <c r="I183" s="21" t="s">
        <v>961</v>
      </c>
      <c r="J183" s="18">
        <v>0</v>
      </c>
      <c r="K183" s="20">
        <v>0</v>
      </c>
      <c r="L183" s="20">
        <v>0</v>
      </c>
      <c r="M183" s="18">
        <v>5</v>
      </c>
      <c r="N183" s="18" t="s">
        <v>951</v>
      </c>
      <c r="O183" s="18">
        <v>0</v>
      </c>
      <c r="P183" s="18" t="s">
        <v>38</v>
      </c>
      <c r="Q183" s="18" t="s">
        <v>990</v>
      </c>
      <c r="R183" s="18">
        <v>0</v>
      </c>
      <c r="S183" s="18" t="s">
        <v>962</v>
      </c>
      <c r="T183" s="16">
        <v>193.096</v>
      </c>
      <c r="U183" s="16">
        <v>192.78</v>
      </c>
      <c r="V183" s="16">
        <v>1.885</v>
      </c>
      <c r="W183" s="16">
        <v>188.39</v>
      </c>
      <c r="X183" s="16">
        <v>196.43799999999999</v>
      </c>
      <c r="Y183" s="16">
        <v>1.869</v>
      </c>
      <c r="Z183" s="35">
        <v>9.6957E-5</v>
      </c>
      <c r="AA183" s="16">
        <v>0.16800000000000001</v>
      </c>
      <c r="AB183" s="16">
        <v>0.16</v>
      </c>
      <c r="AC183" s="16">
        <v>0.504</v>
      </c>
      <c r="AD183" s="16">
        <v>6.7649999999999997</v>
      </c>
      <c r="AE183" s="16">
        <v>0.65200000000000002</v>
      </c>
      <c r="AF183" s="16">
        <v>3.3919999999999999</v>
      </c>
      <c r="AG183" s="16">
        <v>3.6549999999999998</v>
      </c>
      <c r="AH183" s="16">
        <v>6.6539999999999999</v>
      </c>
      <c r="AI183" s="16">
        <v>10.177</v>
      </c>
      <c r="AJ183" s="17">
        <v>0.93069800000000003</v>
      </c>
      <c r="AK183" s="17">
        <v>7.6287999999999995E-2</v>
      </c>
      <c r="AL183" s="16">
        <v>11.847</v>
      </c>
    </row>
    <row r="184" spans="1:38" ht="15.95" customHeight="1" x14ac:dyDescent="0.25">
      <c r="A184" s="18" t="s">
        <v>164</v>
      </c>
      <c r="B184" s="23">
        <v>41879</v>
      </c>
      <c r="C184" s="18" t="s">
        <v>36</v>
      </c>
      <c r="D184" s="18">
        <v>68</v>
      </c>
      <c r="E184" s="18" t="s">
        <v>37</v>
      </c>
      <c r="F184" s="20">
        <v>50</v>
      </c>
      <c r="G184" s="21">
        <v>1.52</v>
      </c>
      <c r="H184" s="39">
        <f t="shared" si="7"/>
        <v>21.641274238227147</v>
      </c>
      <c r="I184" s="21" t="s">
        <v>959</v>
      </c>
      <c r="J184" s="18">
        <v>0</v>
      </c>
      <c r="K184" s="20">
        <v>0</v>
      </c>
      <c r="L184" s="20">
        <v>0</v>
      </c>
      <c r="M184" s="18">
        <v>5</v>
      </c>
      <c r="N184" s="18" t="s">
        <v>951</v>
      </c>
      <c r="O184" s="18">
        <v>0</v>
      </c>
      <c r="P184" s="18" t="s">
        <v>38</v>
      </c>
      <c r="Q184" s="18" t="s">
        <v>990</v>
      </c>
      <c r="R184" s="18">
        <v>0</v>
      </c>
      <c r="S184" s="18" t="s">
        <v>962</v>
      </c>
      <c r="T184" s="16">
        <v>214.82499999999999</v>
      </c>
      <c r="U184" s="16">
        <v>218.185</v>
      </c>
      <c r="V184" s="16">
        <v>7.0620000000000003</v>
      </c>
      <c r="W184" s="16">
        <v>210.40899999999999</v>
      </c>
      <c r="X184" s="16">
        <v>234.911</v>
      </c>
      <c r="Y184" s="16">
        <v>0.502</v>
      </c>
      <c r="Z184" s="35">
        <v>2.3008999999999999E-5</v>
      </c>
      <c r="AA184" s="16">
        <v>0.57799999999999996</v>
      </c>
      <c r="AB184" s="16">
        <v>0.52600000000000002</v>
      </c>
      <c r="AC184" s="16">
        <v>1.7350000000000001</v>
      </c>
      <c r="AD184" s="16">
        <v>16.388999999999999</v>
      </c>
      <c r="AE184" s="16">
        <v>1.405</v>
      </c>
      <c r="AF184" s="16">
        <v>9.3829999999999991</v>
      </c>
      <c r="AG184" s="16">
        <v>9.9239999999999995</v>
      </c>
      <c r="AH184" s="16">
        <v>13.478999999999999</v>
      </c>
      <c r="AI184" s="16">
        <v>28.148</v>
      </c>
      <c r="AJ184" s="17">
        <v>0.85799599999999998</v>
      </c>
      <c r="AK184" s="17">
        <v>0.17515700000000001</v>
      </c>
      <c r="AL184" s="16">
        <v>8.4149999999999991</v>
      </c>
    </row>
    <row r="185" spans="1:38" ht="15.95" customHeight="1" x14ac:dyDescent="0.25">
      <c r="A185" s="18" t="s">
        <v>165</v>
      </c>
      <c r="B185" s="19">
        <v>41879</v>
      </c>
      <c r="C185" s="18" t="s">
        <v>36</v>
      </c>
      <c r="D185" s="18">
        <v>69</v>
      </c>
      <c r="E185" s="18" t="s">
        <v>37</v>
      </c>
      <c r="F185" s="18">
        <v>63</v>
      </c>
      <c r="G185" s="21">
        <v>1.55</v>
      </c>
      <c r="H185" s="39">
        <f t="shared" si="7"/>
        <v>26.22268470343392</v>
      </c>
      <c r="I185" s="21" t="s">
        <v>961</v>
      </c>
      <c r="J185" s="18">
        <v>0</v>
      </c>
      <c r="K185" s="18">
        <v>0</v>
      </c>
      <c r="L185" s="18">
        <v>0</v>
      </c>
      <c r="M185" s="18">
        <v>5</v>
      </c>
      <c r="N185" s="18" t="s">
        <v>951</v>
      </c>
      <c r="O185" s="18">
        <v>0</v>
      </c>
      <c r="P185" s="18" t="s">
        <v>38</v>
      </c>
      <c r="Q185" s="18" t="s">
        <v>990</v>
      </c>
      <c r="R185" s="18">
        <v>0</v>
      </c>
      <c r="S185" s="18" t="s">
        <v>962</v>
      </c>
      <c r="T185" s="16">
        <v>170.756</v>
      </c>
      <c r="U185" s="16">
        <v>171.08099999999999</v>
      </c>
      <c r="V185" s="16">
        <v>1.333</v>
      </c>
      <c r="W185" s="16">
        <v>169.108</v>
      </c>
      <c r="X185" s="16">
        <v>175.107</v>
      </c>
      <c r="Y185" s="16">
        <v>0.189</v>
      </c>
      <c r="Z185" s="35">
        <v>1.1063999999999999E-5</v>
      </c>
      <c r="AA185" s="16">
        <v>0.55500000000000005</v>
      </c>
      <c r="AB185" s="16">
        <v>0.60499999999999998</v>
      </c>
      <c r="AC185" s="16">
        <v>1.6659999999999999</v>
      </c>
      <c r="AD185" s="16">
        <v>16.948</v>
      </c>
      <c r="AE185" s="16">
        <v>1.556</v>
      </c>
      <c r="AF185" s="16">
        <v>9.1989999999999998</v>
      </c>
      <c r="AG185" s="16">
        <v>10.047000000000001</v>
      </c>
      <c r="AH185" s="16">
        <v>11.353999999999999</v>
      </c>
      <c r="AI185" s="16">
        <v>27.597999999999999</v>
      </c>
      <c r="AJ185" s="17">
        <v>0.87796200000000002</v>
      </c>
      <c r="AK185" s="17">
        <v>0.14612700000000001</v>
      </c>
      <c r="AL185" s="16">
        <v>9.1479999999999997</v>
      </c>
    </row>
    <row r="186" spans="1:38" ht="15.95" customHeight="1" x14ac:dyDescent="0.25">
      <c r="A186" s="18" t="s">
        <v>167</v>
      </c>
      <c r="B186" s="19">
        <v>41879</v>
      </c>
      <c r="C186" s="18" t="s">
        <v>36</v>
      </c>
      <c r="D186" s="18">
        <v>74</v>
      </c>
      <c r="E186" s="18" t="s">
        <v>37</v>
      </c>
      <c r="F186" s="18">
        <v>65</v>
      </c>
      <c r="G186" s="21">
        <v>1.53</v>
      </c>
      <c r="H186" s="39">
        <f t="shared" si="7"/>
        <v>27.767098124652911</v>
      </c>
      <c r="I186" s="21" t="s">
        <v>961</v>
      </c>
      <c r="J186" s="18">
        <v>0</v>
      </c>
      <c r="K186" s="18">
        <v>0</v>
      </c>
      <c r="L186" s="18">
        <v>0</v>
      </c>
      <c r="M186" s="18">
        <v>5</v>
      </c>
      <c r="N186" s="18" t="s">
        <v>951</v>
      </c>
      <c r="O186" s="18">
        <v>0</v>
      </c>
      <c r="P186" s="18" t="s">
        <v>38</v>
      </c>
      <c r="Q186" s="18" t="s">
        <v>990</v>
      </c>
      <c r="R186" s="18">
        <v>0</v>
      </c>
      <c r="S186" s="18" t="s">
        <v>962</v>
      </c>
      <c r="T186" s="16">
        <v>183.80600000000001</v>
      </c>
      <c r="U186" s="16">
        <v>183.501</v>
      </c>
      <c r="V186" s="16">
        <v>1.339</v>
      </c>
      <c r="W186" s="16">
        <v>179.56100000000001</v>
      </c>
      <c r="X186" s="16">
        <v>185.90799999999999</v>
      </c>
      <c r="Y186" s="16">
        <v>0.54500000000000004</v>
      </c>
      <c r="Z186" s="35">
        <v>2.9706E-5</v>
      </c>
      <c r="AA186" s="16">
        <v>0.54500000000000004</v>
      </c>
      <c r="AB186" s="16">
        <v>0.58299999999999996</v>
      </c>
      <c r="AC186" s="16">
        <v>1.635</v>
      </c>
      <c r="AD186" s="16">
        <v>17.545000000000002</v>
      </c>
      <c r="AE186" s="16">
        <v>1.5669999999999999</v>
      </c>
      <c r="AF186" s="16">
        <v>9.798</v>
      </c>
      <c r="AG186" s="16">
        <v>13.669</v>
      </c>
      <c r="AH186" s="16">
        <v>15.299999999999899</v>
      </c>
      <c r="AI186" s="16">
        <v>29.395</v>
      </c>
      <c r="AJ186" s="17">
        <v>0.81659599999999999</v>
      </c>
      <c r="AK186" s="17">
        <v>0.23718500000000001</v>
      </c>
      <c r="AL186" s="16">
        <v>6.8129999999999997</v>
      </c>
    </row>
    <row r="187" spans="1:38" ht="15.95" customHeight="1" x14ac:dyDescent="0.25">
      <c r="A187" s="18" t="s">
        <v>168</v>
      </c>
      <c r="B187" s="19">
        <v>41885</v>
      </c>
      <c r="C187" s="19" t="s">
        <v>33</v>
      </c>
      <c r="D187" s="18">
        <v>71</v>
      </c>
      <c r="E187" s="18" t="s">
        <v>37</v>
      </c>
      <c r="F187" s="18">
        <v>59</v>
      </c>
      <c r="G187" s="21">
        <v>1.46</v>
      </c>
      <c r="H187" s="39">
        <f t="shared" si="7"/>
        <v>27.678738975417531</v>
      </c>
      <c r="I187" s="21" t="s">
        <v>961</v>
      </c>
      <c r="J187" s="18">
        <v>0</v>
      </c>
      <c r="K187" s="18">
        <v>1</v>
      </c>
      <c r="L187" s="18">
        <v>0</v>
      </c>
      <c r="M187" s="18">
        <v>5</v>
      </c>
      <c r="N187" s="18" t="s">
        <v>951</v>
      </c>
      <c r="O187" s="18">
        <v>0</v>
      </c>
      <c r="P187" s="18" t="s">
        <v>38</v>
      </c>
      <c r="Q187" s="18" t="s">
        <v>990</v>
      </c>
      <c r="R187" s="18">
        <v>0</v>
      </c>
      <c r="S187" s="18" t="s">
        <v>962</v>
      </c>
      <c r="T187" s="16">
        <v>98.373000000000005</v>
      </c>
      <c r="U187" s="16">
        <v>98.284999999999997</v>
      </c>
      <c r="V187" s="16">
        <v>0.58099999999999996</v>
      </c>
      <c r="W187" s="16">
        <v>97.01</v>
      </c>
      <c r="X187" s="16">
        <v>99.686000000000007</v>
      </c>
      <c r="Y187" s="16">
        <v>0.221</v>
      </c>
      <c r="Z187" s="35">
        <v>2.2497000000000002E-5</v>
      </c>
      <c r="AA187" s="16">
        <v>8.1000000000000003E-2</v>
      </c>
      <c r="AB187" s="16">
        <v>9.1999999999999998E-2</v>
      </c>
      <c r="AC187" s="16">
        <v>0.24299999999999999</v>
      </c>
      <c r="AD187" s="16">
        <v>16.420999999999999</v>
      </c>
      <c r="AE187" s="16">
        <v>1.448</v>
      </c>
      <c r="AF187" s="16">
        <v>9.3109999999999999</v>
      </c>
      <c r="AG187" s="16">
        <v>11.896000000000001</v>
      </c>
      <c r="AH187" s="16">
        <v>10.737</v>
      </c>
      <c r="AI187" s="16">
        <v>27.931999999999999</v>
      </c>
      <c r="AJ187" s="17">
        <v>0.92149899999999996</v>
      </c>
      <c r="AK187" s="17">
        <v>8.6434999999999998E-2</v>
      </c>
      <c r="AL187" s="16">
        <v>11.022</v>
      </c>
    </row>
    <row r="188" spans="1:38" ht="15.95" customHeight="1" x14ac:dyDescent="0.25">
      <c r="A188" s="18" t="s">
        <v>169</v>
      </c>
      <c r="B188" s="23">
        <v>41879</v>
      </c>
      <c r="C188" s="18" t="s">
        <v>36</v>
      </c>
      <c r="D188" s="18">
        <v>71</v>
      </c>
      <c r="E188" s="18" t="s">
        <v>37</v>
      </c>
      <c r="F188" s="18">
        <v>87</v>
      </c>
      <c r="G188" s="21">
        <v>1.65</v>
      </c>
      <c r="H188" s="39">
        <f t="shared" si="7"/>
        <v>31.955922865013779</v>
      </c>
      <c r="I188" s="21" t="s">
        <v>960</v>
      </c>
      <c r="J188" s="18">
        <v>0</v>
      </c>
      <c r="K188" s="18">
        <v>0</v>
      </c>
      <c r="L188" s="18">
        <v>0</v>
      </c>
      <c r="M188" s="18">
        <v>5</v>
      </c>
      <c r="N188" s="18" t="s">
        <v>951</v>
      </c>
      <c r="O188" s="18">
        <v>0</v>
      </c>
      <c r="P188" s="18" t="s">
        <v>38</v>
      </c>
      <c r="Q188" s="18" t="s">
        <v>990</v>
      </c>
      <c r="R188" s="18">
        <v>0</v>
      </c>
      <c r="S188" s="18" t="s">
        <v>962</v>
      </c>
      <c r="T188" s="16">
        <v>191.85900000000001</v>
      </c>
      <c r="U188" s="16">
        <v>191.75899999999999</v>
      </c>
      <c r="V188" s="16">
        <v>1.6779999999999999</v>
      </c>
      <c r="W188" s="16">
        <v>187.27699999999999</v>
      </c>
      <c r="X188" s="16">
        <v>195.56299999999999</v>
      </c>
      <c r="Y188" s="16">
        <v>1.0529999999999999</v>
      </c>
      <c r="Z188" s="35">
        <v>5.4911000000000003E-5</v>
      </c>
      <c r="AA188" s="16">
        <v>0.114</v>
      </c>
      <c r="AB188" s="16">
        <v>0.14699999999999999</v>
      </c>
      <c r="AC188" s="16">
        <v>0.34300000000000003</v>
      </c>
      <c r="AD188" s="16">
        <v>7.8609999999999998</v>
      </c>
      <c r="AE188" s="16">
        <v>0.68600000000000005</v>
      </c>
      <c r="AF188" s="16">
        <v>4.0890000000000004</v>
      </c>
      <c r="AG188" s="16">
        <v>4.6470000000000002</v>
      </c>
      <c r="AH188" s="16">
        <v>6.82</v>
      </c>
      <c r="AI188" s="16">
        <v>12.266999999999999</v>
      </c>
      <c r="AJ188" s="17">
        <v>0.91779999999999995</v>
      </c>
      <c r="AK188" s="17">
        <v>9.5204999999999998E-2</v>
      </c>
      <c r="AL188" s="16">
        <v>11.839</v>
      </c>
    </row>
    <row r="189" spans="1:38" ht="15.95" customHeight="1" x14ac:dyDescent="0.25">
      <c r="A189" s="18" t="s">
        <v>170</v>
      </c>
      <c r="B189" s="19">
        <v>42212</v>
      </c>
      <c r="C189" s="18" t="s">
        <v>36</v>
      </c>
      <c r="D189" s="18">
        <v>39</v>
      </c>
      <c r="E189" s="18" t="s">
        <v>37</v>
      </c>
      <c r="F189" s="18">
        <v>46</v>
      </c>
      <c r="G189" s="21">
        <v>1.55</v>
      </c>
      <c r="H189" s="39">
        <f t="shared" si="7"/>
        <v>19.146722164412068</v>
      </c>
      <c r="I189" s="21" t="s">
        <v>959</v>
      </c>
      <c r="J189" s="18">
        <v>0</v>
      </c>
      <c r="K189" s="18">
        <v>0</v>
      </c>
      <c r="L189" s="18">
        <v>0</v>
      </c>
      <c r="M189" s="22">
        <v>2</v>
      </c>
      <c r="N189" s="22" t="s">
        <v>948</v>
      </c>
      <c r="O189" s="18">
        <v>0</v>
      </c>
      <c r="P189" s="18" t="s">
        <v>38</v>
      </c>
      <c r="Q189" s="18" t="s">
        <v>990</v>
      </c>
      <c r="R189" s="18">
        <v>0</v>
      </c>
      <c r="S189" s="18" t="s">
        <v>962</v>
      </c>
      <c r="T189" s="16">
        <v>216.785</v>
      </c>
      <c r="U189" s="16">
        <v>216.71299999999999</v>
      </c>
      <c r="V189" s="16">
        <v>1.64</v>
      </c>
      <c r="W189" s="16">
        <v>213.56200000000001</v>
      </c>
      <c r="X189" s="16">
        <v>219.61</v>
      </c>
      <c r="Y189" s="16">
        <v>0.252</v>
      </c>
      <c r="Z189" s="35">
        <v>1.1637999999999999E-5</v>
      </c>
      <c r="AA189" s="18">
        <v>0.32</v>
      </c>
      <c r="AB189" s="18">
        <v>0.32800000000000001</v>
      </c>
      <c r="AC189" s="18">
        <v>0.96</v>
      </c>
      <c r="AD189" s="18">
        <v>5.298</v>
      </c>
      <c r="AE189" s="18">
        <v>0.47</v>
      </c>
      <c r="AF189" s="18">
        <v>2.7909999999999999</v>
      </c>
      <c r="AG189" s="18">
        <v>3.6739999999999999</v>
      </c>
      <c r="AH189" s="18">
        <v>4.3959999999999999</v>
      </c>
      <c r="AI189" s="18">
        <v>8.3719999999999999</v>
      </c>
      <c r="AJ189" s="18">
        <v>0.94702399999999998</v>
      </c>
      <c r="AK189" s="18">
        <v>5.6529999999999997E-2</v>
      </c>
      <c r="AL189" s="18">
        <v>12.942</v>
      </c>
    </row>
    <row r="190" spans="1:38" ht="15.95" customHeight="1" x14ac:dyDescent="0.25">
      <c r="A190" s="18" t="s">
        <v>839</v>
      </c>
      <c r="B190" s="19">
        <v>42271</v>
      </c>
      <c r="C190" s="19" t="s">
        <v>36</v>
      </c>
      <c r="D190" s="18">
        <v>42</v>
      </c>
      <c r="E190" s="18" t="s">
        <v>37</v>
      </c>
      <c r="F190" s="20">
        <v>50</v>
      </c>
      <c r="G190" s="21">
        <v>1.62</v>
      </c>
      <c r="H190" s="39">
        <f t="shared" si="7"/>
        <v>19.051973784484069</v>
      </c>
      <c r="I190" s="21" t="s">
        <v>959</v>
      </c>
      <c r="J190" s="18">
        <v>0</v>
      </c>
      <c r="K190" s="20">
        <v>0</v>
      </c>
      <c r="L190" s="20">
        <v>0</v>
      </c>
      <c r="M190" s="22">
        <v>2</v>
      </c>
      <c r="N190" s="22" t="s">
        <v>948</v>
      </c>
      <c r="O190" s="18">
        <v>0</v>
      </c>
      <c r="P190" s="18" t="s">
        <v>38</v>
      </c>
      <c r="Q190" s="18" t="s">
        <v>990</v>
      </c>
      <c r="R190" s="18">
        <v>0</v>
      </c>
      <c r="S190" s="18" t="s">
        <v>962</v>
      </c>
      <c r="T190" s="16">
        <v>178.17500000000001</v>
      </c>
      <c r="U190" s="16">
        <v>178.53800000000001</v>
      </c>
      <c r="V190" s="16">
        <v>2.9049999999999998</v>
      </c>
      <c r="W190" s="16">
        <v>173.69</v>
      </c>
      <c r="X190" s="16">
        <v>185.79300000000001</v>
      </c>
      <c r="Y190" s="16">
        <v>0.254</v>
      </c>
      <c r="Z190" s="35">
        <v>1.4252E-5</v>
      </c>
      <c r="AA190" s="16">
        <v>0.52100000000000002</v>
      </c>
      <c r="AB190" s="16">
        <v>0.40799999999999897</v>
      </c>
      <c r="AC190" s="16">
        <v>1.5620000000000001</v>
      </c>
      <c r="AD190" s="16">
        <v>10.406000000000001</v>
      </c>
      <c r="AE190" s="16">
        <v>0.92</v>
      </c>
      <c r="AF190" s="16">
        <v>6.3469999999999898</v>
      </c>
      <c r="AG190" s="16">
        <v>5.8259999999999996</v>
      </c>
      <c r="AH190" s="16">
        <v>6.0949999999999998</v>
      </c>
      <c r="AI190" s="16">
        <v>19.041</v>
      </c>
      <c r="AJ190" s="17">
        <v>0.95080900000000002</v>
      </c>
      <c r="AK190" s="17">
        <v>5.2224E-2</v>
      </c>
      <c r="AL190" s="16">
        <v>13.242000000000001</v>
      </c>
    </row>
    <row r="191" spans="1:38" ht="15.95" customHeight="1" x14ac:dyDescent="0.25">
      <c r="A191" s="18" t="s">
        <v>832</v>
      </c>
      <c r="B191" s="19">
        <v>42270</v>
      </c>
      <c r="C191" s="18" t="s">
        <v>36</v>
      </c>
      <c r="D191" s="18">
        <v>39</v>
      </c>
      <c r="E191" s="18" t="s">
        <v>37</v>
      </c>
      <c r="F191" s="18">
        <v>63</v>
      </c>
      <c r="G191" s="18">
        <v>1.62</v>
      </c>
      <c r="H191" s="39">
        <f t="shared" si="7"/>
        <v>24.005486968449926</v>
      </c>
      <c r="I191" s="21" t="s">
        <v>959</v>
      </c>
      <c r="J191" s="18">
        <v>0</v>
      </c>
      <c r="K191" s="18">
        <v>0</v>
      </c>
      <c r="L191" s="18">
        <v>0</v>
      </c>
      <c r="M191" s="18">
        <v>4</v>
      </c>
      <c r="N191" s="18" t="s">
        <v>950</v>
      </c>
      <c r="O191" s="18">
        <v>0</v>
      </c>
      <c r="P191" s="18" t="s">
        <v>38</v>
      </c>
      <c r="Q191" s="18" t="s">
        <v>990</v>
      </c>
      <c r="R191" s="18">
        <v>0</v>
      </c>
      <c r="S191" s="18" t="s">
        <v>962</v>
      </c>
      <c r="T191" s="16">
        <v>200.86099999999999</v>
      </c>
      <c r="U191" s="16">
        <v>200.428</v>
      </c>
      <c r="V191" s="16">
        <v>1.5640000000000001</v>
      </c>
      <c r="W191" s="16">
        <v>196.21799999999999</v>
      </c>
      <c r="X191" s="16">
        <v>202.65600000000001</v>
      </c>
      <c r="Y191" s="16">
        <v>0.27700000000000002</v>
      </c>
      <c r="Z191" s="35">
        <v>1.3791000000000001E-5</v>
      </c>
      <c r="AA191" s="16">
        <v>1.5649999999999999</v>
      </c>
      <c r="AB191" s="16">
        <v>0.99099999999999999</v>
      </c>
      <c r="AC191" s="16">
        <v>4.6950000000000003</v>
      </c>
      <c r="AD191" s="16">
        <v>11.394</v>
      </c>
      <c r="AE191" s="16">
        <v>1.036</v>
      </c>
      <c r="AF191" s="16">
        <v>7.2750000000000004</v>
      </c>
      <c r="AG191" s="16">
        <v>5.0910000000000002</v>
      </c>
      <c r="AH191" s="16">
        <v>6.7690000000000001</v>
      </c>
      <c r="AI191" s="16">
        <v>21.826000000000001</v>
      </c>
      <c r="AJ191" s="17">
        <v>0.92874900000000005</v>
      </c>
      <c r="AK191" s="17">
        <v>8.2408999999999996E-2</v>
      </c>
      <c r="AL191" s="16">
        <v>13.497</v>
      </c>
    </row>
    <row r="192" spans="1:38" ht="15.95" customHeight="1" x14ac:dyDescent="0.25">
      <c r="A192" s="18" t="s">
        <v>177</v>
      </c>
      <c r="B192" s="19">
        <v>42216</v>
      </c>
      <c r="C192" s="18" t="s">
        <v>36</v>
      </c>
      <c r="D192" s="18">
        <v>89</v>
      </c>
      <c r="E192" s="18" t="s">
        <v>37</v>
      </c>
      <c r="F192" s="18">
        <v>76</v>
      </c>
      <c r="G192" s="21">
        <v>1.69</v>
      </c>
      <c r="H192" s="39">
        <f t="shared" si="7"/>
        <v>26.609712545078956</v>
      </c>
      <c r="I192" s="21" t="s">
        <v>961</v>
      </c>
      <c r="J192" s="18">
        <v>0</v>
      </c>
      <c r="K192" s="18">
        <v>0</v>
      </c>
      <c r="L192" s="18">
        <v>0</v>
      </c>
      <c r="M192" s="18">
        <v>5</v>
      </c>
      <c r="N192" s="18" t="s">
        <v>951</v>
      </c>
      <c r="O192" s="18">
        <v>0</v>
      </c>
      <c r="P192" s="18" t="s">
        <v>38</v>
      </c>
      <c r="Q192" s="18" t="s">
        <v>990</v>
      </c>
      <c r="R192" s="18">
        <v>0</v>
      </c>
      <c r="S192" s="18" t="s">
        <v>962</v>
      </c>
      <c r="T192" s="16">
        <v>194.78399999999999</v>
      </c>
      <c r="U192" s="16">
        <v>193.98699999999999</v>
      </c>
      <c r="V192" s="16">
        <v>2.39</v>
      </c>
      <c r="W192" s="16">
        <v>187.708</v>
      </c>
      <c r="X192" s="16">
        <v>197.44399999999999</v>
      </c>
      <c r="Y192" s="16">
        <v>0.45400000000000001</v>
      </c>
      <c r="Z192" s="35">
        <v>2.3411999999999999E-5</v>
      </c>
      <c r="AA192" s="16">
        <v>0.20599999999999999</v>
      </c>
      <c r="AB192" s="16">
        <v>0.22</v>
      </c>
      <c r="AC192" s="16">
        <v>0.61699999999999999</v>
      </c>
      <c r="AD192" s="16">
        <v>3.1649999999999898</v>
      </c>
      <c r="AE192" s="16">
        <v>0.27800000000000002</v>
      </c>
      <c r="AF192" s="16">
        <v>1.4830000000000001</v>
      </c>
      <c r="AG192" s="16">
        <v>1.9870000000000001</v>
      </c>
      <c r="AH192" s="16">
        <v>3.3259999999999899</v>
      </c>
      <c r="AI192" s="16">
        <v>4.4480000000000004</v>
      </c>
      <c r="AJ192" s="17">
        <v>0.98541999999999996</v>
      </c>
      <c r="AK192" s="17">
        <v>1.4859000000000001E-2</v>
      </c>
      <c r="AL192" s="16">
        <v>18.878</v>
      </c>
    </row>
    <row r="193" spans="1:38" ht="15.95" customHeight="1" x14ac:dyDescent="0.25">
      <c r="A193" s="18" t="s">
        <v>877</v>
      </c>
      <c r="B193" s="19">
        <v>42272</v>
      </c>
      <c r="C193" s="19" t="s">
        <v>36</v>
      </c>
      <c r="D193" s="22">
        <v>40</v>
      </c>
      <c r="E193" s="22" t="s">
        <v>37</v>
      </c>
      <c r="F193" s="24">
        <v>68</v>
      </c>
      <c r="G193" s="25">
        <v>1.53</v>
      </c>
      <c r="H193" s="39">
        <f t="shared" si="7"/>
        <v>29.048656499636891</v>
      </c>
      <c r="I193" s="21" t="s">
        <v>961</v>
      </c>
      <c r="J193" s="22">
        <v>0</v>
      </c>
      <c r="K193" s="24">
        <v>0</v>
      </c>
      <c r="L193" s="24">
        <v>0</v>
      </c>
      <c r="M193" s="18">
        <v>3</v>
      </c>
      <c r="N193" s="18" t="s">
        <v>954</v>
      </c>
      <c r="O193" s="18">
        <v>0</v>
      </c>
      <c r="P193" s="18" t="s">
        <v>38</v>
      </c>
      <c r="Q193" s="18" t="s">
        <v>990</v>
      </c>
      <c r="R193" s="18">
        <v>0</v>
      </c>
      <c r="S193" s="18" t="s">
        <v>962</v>
      </c>
      <c r="T193" s="16">
        <v>186.68899999999999</v>
      </c>
      <c r="U193" s="16">
        <v>186.8</v>
      </c>
      <c r="V193" s="16">
        <v>1.04</v>
      </c>
      <c r="W193" s="16">
        <v>184.75</v>
      </c>
      <c r="X193" s="16">
        <v>188.78700000000001</v>
      </c>
      <c r="Y193" s="16">
        <v>0.252</v>
      </c>
      <c r="Z193" s="35">
        <v>1.3482999999999999E-5</v>
      </c>
      <c r="AA193" s="16">
        <v>9.5000000000000001E-2</v>
      </c>
      <c r="AB193" s="16">
        <v>0.114</v>
      </c>
      <c r="AC193" s="16">
        <v>0.28399999999999997</v>
      </c>
      <c r="AD193" s="16">
        <v>3.0270000000000001</v>
      </c>
      <c r="AE193" s="16">
        <v>0.27600000000000002</v>
      </c>
      <c r="AF193" s="16">
        <v>1.3340000000000001</v>
      </c>
      <c r="AG193" s="16">
        <v>1.603</v>
      </c>
      <c r="AH193" s="16">
        <v>3.0739999999999998</v>
      </c>
      <c r="AI193" s="16">
        <v>4.0030000000000001</v>
      </c>
      <c r="AJ193" s="17">
        <v>0.98822900000000002</v>
      </c>
      <c r="AK193" s="17">
        <v>1.1931000000000001E-2</v>
      </c>
      <c r="AL193" s="16">
        <v>19.553999999999998</v>
      </c>
    </row>
    <row r="194" spans="1:38" ht="15.95" customHeight="1" x14ac:dyDescent="0.25">
      <c r="A194" s="18" t="s">
        <v>182</v>
      </c>
      <c r="B194" s="19">
        <v>42216</v>
      </c>
      <c r="C194" s="18" t="s">
        <v>36</v>
      </c>
      <c r="D194" s="18">
        <v>29</v>
      </c>
      <c r="E194" s="18" t="s">
        <v>37</v>
      </c>
      <c r="F194" s="18">
        <v>61</v>
      </c>
      <c r="G194" s="18">
        <v>1.69</v>
      </c>
      <c r="H194" s="39">
        <f t="shared" si="7"/>
        <v>21.357795595392322</v>
      </c>
      <c r="I194" s="21" t="s">
        <v>959</v>
      </c>
      <c r="J194" s="18">
        <v>0</v>
      </c>
      <c r="K194" s="18">
        <v>2</v>
      </c>
      <c r="L194" s="18">
        <v>0</v>
      </c>
      <c r="M194" s="18">
        <v>3</v>
      </c>
      <c r="N194" s="18" t="s">
        <v>954</v>
      </c>
      <c r="O194" s="18">
        <v>0</v>
      </c>
      <c r="P194" s="18" t="s">
        <v>38</v>
      </c>
      <c r="Q194" s="18" t="s">
        <v>990</v>
      </c>
      <c r="R194" s="18">
        <v>0</v>
      </c>
      <c r="S194" s="18" t="s">
        <v>962</v>
      </c>
      <c r="T194" s="16">
        <v>191.84700000000001</v>
      </c>
      <c r="U194" s="16">
        <v>191.79599999999999</v>
      </c>
      <c r="V194" s="16">
        <v>1.339</v>
      </c>
      <c r="W194" s="16">
        <v>189.59700000000001</v>
      </c>
      <c r="X194" s="16">
        <v>194.101</v>
      </c>
      <c r="Y194" s="16">
        <v>0.26300000000000001</v>
      </c>
      <c r="Z194" s="35">
        <v>1.3692999999999999E-5</v>
      </c>
      <c r="AA194" s="18">
        <v>0.35799999999999998</v>
      </c>
      <c r="AB194" s="18">
        <v>0.39300000000000002</v>
      </c>
      <c r="AC194" s="18">
        <v>1.075</v>
      </c>
      <c r="AD194" s="18">
        <v>6.28399999999999</v>
      </c>
      <c r="AE194" s="18">
        <v>0.54800000000000004</v>
      </c>
      <c r="AF194" s="18">
        <v>3.0649999999999999</v>
      </c>
      <c r="AG194" s="18">
        <v>3.9180000000000001</v>
      </c>
      <c r="AH194" s="18">
        <v>5.875</v>
      </c>
      <c r="AI194" s="18">
        <v>9.1940000000000008</v>
      </c>
      <c r="AJ194" s="18">
        <v>0.96452300000000002</v>
      </c>
      <c r="AK194" s="18">
        <v>3.7940000000000002E-2</v>
      </c>
      <c r="AL194" s="16">
        <v>15.458</v>
      </c>
    </row>
    <row r="195" spans="1:38" ht="15.95" customHeight="1" x14ac:dyDescent="0.25">
      <c r="A195" s="18" t="s">
        <v>184</v>
      </c>
      <c r="B195" s="19">
        <v>41613</v>
      </c>
      <c r="C195" s="18" t="s">
        <v>33</v>
      </c>
      <c r="D195" s="18">
        <v>33</v>
      </c>
      <c r="E195" s="18" t="s">
        <v>37</v>
      </c>
      <c r="F195" s="18">
        <v>49</v>
      </c>
      <c r="G195" s="21">
        <v>1.55</v>
      </c>
      <c r="H195" s="39">
        <f t="shared" si="7"/>
        <v>20.39542143600416</v>
      </c>
      <c r="I195" s="21" t="s">
        <v>959</v>
      </c>
      <c r="J195" s="18">
        <v>0</v>
      </c>
      <c r="K195" s="18">
        <v>0</v>
      </c>
      <c r="L195" s="18">
        <v>1</v>
      </c>
      <c r="M195" s="22">
        <v>2</v>
      </c>
      <c r="N195" s="22" t="s">
        <v>948</v>
      </c>
      <c r="O195" s="18">
        <v>0</v>
      </c>
      <c r="P195" s="18" t="s">
        <v>38</v>
      </c>
      <c r="Q195" s="18" t="s">
        <v>990</v>
      </c>
      <c r="R195" s="18">
        <v>0</v>
      </c>
      <c r="S195" s="18" t="s">
        <v>962</v>
      </c>
      <c r="T195" s="16">
        <v>217</v>
      </c>
      <c r="U195" s="16">
        <v>215.703</v>
      </c>
      <c r="V195" s="16">
        <v>2.2170000000000001</v>
      </c>
      <c r="W195" s="16">
        <v>211.27</v>
      </c>
      <c r="X195" s="16">
        <v>218.60499999999999</v>
      </c>
      <c r="Y195" s="16">
        <v>0.19800000000000001</v>
      </c>
      <c r="Z195" s="35">
        <v>9.1770000000000004E-6</v>
      </c>
      <c r="AA195" s="16">
        <v>0.14299999999999999</v>
      </c>
      <c r="AB195" s="16">
        <v>0.14000000000000001</v>
      </c>
      <c r="AC195" s="16">
        <v>0.42799999999999999</v>
      </c>
      <c r="AD195" s="16">
        <v>4.3689999999999998</v>
      </c>
      <c r="AE195" s="16">
        <v>0.41799999999999998</v>
      </c>
      <c r="AF195" s="16">
        <v>2.1859999999999999</v>
      </c>
      <c r="AG195" s="16">
        <v>2.68</v>
      </c>
      <c r="AH195" s="16">
        <v>4.2839999999999998</v>
      </c>
      <c r="AI195" s="16">
        <v>6.5579999999999998</v>
      </c>
      <c r="AJ195" s="17">
        <v>0.99335300000000004</v>
      </c>
      <c r="AK195" s="17">
        <v>6.7070000000000003E-3</v>
      </c>
      <c r="AL195" s="16">
        <v>22.45</v>
      </c>
    </row>
    <row r="196" spans="1:38" ht="15.95" customHeight="1" x14ac:dyDescent="0.25">
      <c r="A196" s="18" t="s">
        <v>185</v>
      </c>
      <c r="B196" s="19">
        <v>42094</v>
      </c>
      <c r="C196" s="18" t="s">
        <v>115</v>
      </c>
      <c r="D196" s="18">
        <v>38</v>
      </c>
      <c r="E196" s="18" t="s">
        <v>37</v>
      </c>
      <c r="F196" s="18"/>
      <c r="G196" s="21"/>
      <c r="H196" s="39"/>
      <c r="I196" s="21"/>
      <c r="J196" s="18">
        <v>0</v>
      </c>
      <c r="K196" s="18">
        <v>0</v>
      </c>
      <c r="L196" s="18">
        <v>0</v>
      </c>
      <c r="M196" s="18">
        <v>2</v>
      </c>
      <c r="N196" s="18" t="s">
        <v>948</v>
      </c>
      <c r="O196" s="18">
        <v>0</v>
      </c>
      <c r="P196" s="18" t="s">
        <v>38</v>
      </c>
      <c r="Q196" s="18" t="s">
        <v>990</v>
      </c>
      <c r="R196" s="18">
        <v>0</v>
      </c>
      <c r="S196" s="18" t="s">
        <v>962</v>
      </c>
      <c r="T196" s="16">
        <v>205.13300000000001</v>
      </c>
      <c r="U196" s="16">
        <v>204.887</v>
      </c>
      <c r="V196" s="16">
        <v>1.1659999999999999</v>
      </c>
      <c r="W196" s="16">
        <v>202.285</v>
      </c>
      <c r="X196" s="16">
        <v>206.50399999999999</v>
      </c>
      <c r="Y196" s="16">
        <v>0.186</v>
      </c>
      <c r="Z196" s="35">
        <v>9.0699999999999996E-6</v>
      </c>
      <c r="AA196" s="16">
        <v>0.19</v>
      </c>
      <c r="AB196" s="16">
        <v>0.20100000000000001</v>
      </c>
      <c r="AC196" s="16">
        <v>0.56899999999999995</v>
      </c>
      <c r="AD196" s="16">
        <v>17.323</v>
      </c>
      <c r="AE196" s="16">
        <v>1.554</v>
      </c>
      <c r="AF196" s="16">
        <v>9.5950000000000006</v>
      </c>
      <c r="AG196" s="16">
        <v>11.254</v>
      </c>
      <c r="AH196" s="16">
        <v>13.627000000000001</v>
      </c>
      <c r="AI196" s="16">
        <v>28.785</v>
      </c>
      <c r="AJ196" s="17">
        <v>0.88767799999999997</v>
      </c>
      <c r="AK196" s="17">
        <v>0.13291500000000001</v>
      </c>
      <c r="AL196" s="16">
        <v>9.5719999999999992</v>
      </c>
    </row>
    <row r="197" spans="1:38" ht="15.95" customHeight="1" x14ac:dyDescent="0.25">
      <c r="A197" s="18" t="s">
        <v>186</v>
      </c>
      <c r="B197" s="19">
        <v>42216</v>
      </c>
      <c r="C197" s="18" t="s">
        <v>36</v>
      </c>
      <c r="D197" s="18">
        <v>33</v>
      </c>
      <c r="E197" s="18" t="s">
        <v>37</v>
      </c>
      <c r="F197" s="18">
        <v>54</v>
      </c>
      <c r="G197" s="21">
        <v>1.65</v>
      </c>
      <c r="H197" s="39">
        <f t="shared" ref="H197:H228" si="8">(F197/(G197^2))</f>
        <v>19.834710743801654</v>
      </c>
      <c r="I197" s="21" t="s">
        <v>959</v>
      </c>
      <c r="J197" s="18">
        <v>0</v>
      </c>
      <c r="K197" s="18">
        <v>0</v>
      </c>
      <c r="L197" s="18">
        <v>0</v>
      </c>
      <c r="M197" s="18">
        <v>3</v>
      </c>
      <c r="N197" s="18" t="s">
        <v>949</v>
      </c>
      <c r="O197" s="18">
        <v>0</v>
      </c>
      <c r="P197" s="18" t="s">
        <v>38</v>
      </c>
      <c r="Q197" s="18" t="s">
        <v>990</v>
      </c>
      <c r="R197" s="18">
        <v>0</v>
      </c>
      <c r="S197" s="18" t="s">
        <v>962</v>
      </c>
      <c r="T197" s="16">
        <v>190.245</v>
      </c>
      <c r="U197" s="16">
        <v>189.97900000000001</v>
      </c>
      <c r="V197" s="16">
        <v>0.998</v>
      </c>
      <c r="W197" s="16">
        <v>187.33500000000001</v>
      </c>
      <c r="X197" s="16">
        <v>191.25899999999999</v>
      </c>
      <c r="Y197" s="16">
        <v>0.224</v>
      </c>
      <c r="Z197" s="35">
        <v>1.181E-5</v>
      </c>
      <c r="AA197" s="16">
        <v>0.14799999999999999</v>
      </c>
      <c r="AB197" s="16">
        <v>0.154</v>
      </c>
      <c r="AC197" s="16">
        <v>0.443</v>
      </c>
      <c r="AD197" s="16">
        <v>8.3819999999999997</v>
      </c>
      <c r="AE197" s="16">
        <v>0.75800000000000001</v>
      </c>
      <c r="AF197" s="16">
        <v>4.2709999999999999</v>
      </c>
      <c r="AG197" s="16">
        <v>5.7229999999999999</v>
      </c>
      <c r="AH197" s="16">
        <v>6.1340000000000003</v>
      </c>
      <c r="AI197" s="16">
        <v>12.813000000000001</v>
      </c>
      <c r="AJ197" s="17">
        <v>0.96659799999999996</v>
      </c>
      <c r="AK197" s="17">
        <v>3.5234000000000001E-2</v>
      </c>
      <c r="AL197" s="16">
        <v>15.391999999999999</v>
      </c>
    </row>
    <row r="198" spans="1:38" ht="15.95" customHeight="1" x14ac:dyDescent="0.25">
      <c r="A198" s="18" t="s">
        <v>188</v>
      </c>
      <c r="B198" s="19">
        <v>42257</v>
      </c>
      <c r="C198" s="18" t="s">
        <v>36</v>
      </c>
      <c r="D198" s="22">
        <v>34</v>
      </c>
      <c r="E198" s="22" t="s">
        <v>37</v>
      </c>
      <c r="F198" s="24">
        <v>60</v>
      </c>
      <c r="G198" s="25">
        <v>1.62</v>
      </c>
      <c r="H198" s="39">
        <f t="shared" si="8"/>
        <v>22.862368541380881</v>
      </c>
      <c r="I198" s="21" t="s">
        <v>959</v>
      </c>
      <c r="J198" s="22">
        <v>0</v>
      </c>
      <c r="K198" s="24">
        <v>2</v>
      </c>
      <c r="L198" s="24">
        <v>0</v>
      </c>
      <c r="M198" s="18">
        <v>3</v>
      </c>
      <c r="N198" s="18" t="s">
        <v>954</v>
      </c>
      <c r="O198" s="18">
        <v>0</v>
      </c>
      <c r="P198" s="18" t="s">
        <v>38</v>
      </c>
      <c r="Q198" s="18" t="s">
        <v>990</v>
      </c>
      <c r="R198" s="18">
        <v>0</v>
      </c>
      <c r="S198" s="18" t="s">
        <v>962</v>
      </c>
      <c r="T198" s="16">
        <v>230.70400000000001</v>
      </c>
      <c r="U198" s="16">
        <v>230.67400000000001</v>
      </c>
      <c r="V198" s="16">
        <v>0.79500000000000004</v>
      </c>
      <c r="W198" s="16">
        <v>228.482</v>
      </c>
      <c r="X198" s="16">
        <v>233.012</v>
      </c>
      <c r="Y198" s="16">
        <v>0.32700000000000001</v>
      </c>
      <c r="Z198" s="35">
        <v>1.4181E-5</v>
      </c>
      <c r="AA198" s="16">
        <v>9.7000000000000003E-2</v>
      </c>
      <c r="AB198" s="16">
        <v>0.124</v>
      </c>
      <c r="AC198" s="16">
        <v>0.29199999999999998</v>
      </c>
      <c r="AD198" s="16">
        <v>4.2290000000000001</v>
      </c>
      <c r="AE198" s="16">
        <v>0.37</v>
      </c>
      <c r="AF198" s="16">
        <v>2.206</v>
      </c>
      <c r="AG198" s="16">
        <v>2.738</v>
      </c>
      <c r="AH198" s="16">
        <v>4.0529999999999999</v>
      </c>
      <c r="AI198" s="16">
        <v>6.6180000000000003</v>
      </c>
      <c r="AJ198" s="17">
        <v>0.98342799999999997</v>
      </c>
      <c r="AK198" s="17">
        <v>1.6930000000000001E-2</v>
      </c>
      <c r="AL198" s="16">
        <v>18.196999999999999</v>
      </c>
    </row>
    <row r="199" spans="1:38" ht="15.95" customHeight="1" x14ac:dyDescent="0.25">
      <c r="A199" s="18" t="s">
        <v>878</v>
      </c>
      <c r="B199" s="19">
        <v>42272</v>
      </c>
      <c r="C199" s="19" t="s">
        <v>36</v>
      </c>
      <c r="D199" s="18">
        <v>30</v>
      </c>
      <c r="E199" s="18" t="s">
        <v>37</v>
      </c>
      <c r="F199" s="20">
        <v>65</v>
      </c>
      <c r="G199" s="21">
        <v>1.64</v>
      </c>
      <c r="H199" s="39">
        <f t="shared" si="8"/>
        <v>24.167162403331353</v>
      </c>
      <c r="I199" s="21" t="s">
        <v>959</v>
      </c>
      <c r="J199" s="18">
        <v>0</v>
      </c>
      <c r="K199" s="20">
        <v>0</v>
      </c>
      <c r="L199" s="20">
        <v>0</v>
      </c>
      <c r="M199" s="18">
        <v>4</v>
      </c>
      <c r="N199" s="18" t="s">
        <v>950</v>
      </c>
      <c r="O199" s="18">
        <v>0</v>
      </c>
      <c r="P199" s="18" t="s">
        <v>38</v>
      </c>
      <c r="Q199" s="18" t="s">
        <v>990</v>
      </c>
      <c r="R199" s="18">
        <v>0</v>
      </c>
      <c r="S199" s="18" t="s">
        <v>962</v>
      </c>
      <c r="T199" s="16">
        <v>181.68299999999999</v>
      </c>
      <c r="U199" s="16">
        <v>181.73500000000001</v>
      </c>
      <c r="V199" s="16">
        <v>0.78900000000000003</v>
      </c>
      <c r="W199" s="16">
        <v>180.517</v>
      </c>
      <c r="X199" s="16">
        <v>184.733</v>
      </c>
      <c r="Y199" s="16">
        <v>0.29799999999999999</v>
      </c>
      <c r="Z199" s="35">
        <v>1.6371E-5</v>
      </c>
      <c r="AA199" s="16">
        <v>0.96799999999999997</v>
      </c>
      <c r="AB199" s="16">
        <v>0.80800000000000005</v>
      </c>
      <c r="AC199" s="16">
        <v>2.903</v>
      </c>
      <c r="AD199" s="16">
        <v>23.042999999999999</v>
      </c>
      <c r="AE199" s="16">
        <v>1.9159999999999999</v>
      </c>
      <c r="AF199" s="16">
        <v>13.675000000000001</v>
      </c>
      <c r="AG199" s="16">
        <v>12.753</v>
      </c>
      <c r="AH199" s="16">
        <v>12.005000000000001</v>
      </c>
      <c r="AI199" s="16">
        <v>41.024999999999999</v>
      </c>
      <c r="AJ199" s="17">
        <v>0.85711300000000001</v>
      </c>
      <c r="AK199" s="17">
        <v>0.17693500000000001</v>
      </c>
      <c r="AL199" s="16">
        <v>8.2910000000000004</v>
      </c>
    </row>
    <row r="200" spans="1:38" ht="15.95" customHeight="1" x14ac:dyDescent="0.25">
      <c r="A200" s="18" t="s">
        <v>825</v>
      </c>
      <c r="B200" s="19">
        <v>42267</v>
      </c>
      <c r="C200" s="18" t="s">
        <v>36</v>
      </c>
      <c r="D200" s="18">
        <v>22</v>
      </c>
      <c r="E200" s="18" t="s">
        <v>37</v>
      </c>
      <c r="F200" s="18">
        <v>54</v>
      </c>
      <c r="G200" s="18">
        <v>1.63</v>
      </c>
      <c r="H200" s="39">
        <f t="shared" si="8"/>
        <v>20.324438255109339</v>
      </c>
      <c r="I200" s="21" t="s">
        <v>959</v>
      </c>
      <c r="J200" s="18">
        <v>0</v>
      </c>
      <c r="K200" s="18">
        <v>0</v>
      </c>
      <c r="L200" s="18">
        <v>0</v>
      </c>
      <c r="M200" s="18">
        <v>3</v>
      </c>
      <c r="N200" s="18" t="s">
        <v>954</v>
      </c>
      <c r="O200" s="18">
        <v>0</v>
      </c>
      <c r="P200" s="18" t="s">
        <v>38</v>
      </c>
      <c r="Q200" s="18" t="s">
        <v>990</v>
      </c>
      <c r="R200" s="18">
        <v>0</v>
      </c>
      <c r="S200" s="18" t="s">
        <v>962</v>
      </c>
      <c r="T200" s="16">
        <v>178.56100000000001</v>
      </c>
      <c r="U200" s="16">
        <v>178.387</v>
      </c>
      <c r="V200" s="16">
        <v>0.92600000000000005</v>
      </c>
      <c r="W200" s="16">
        <v>176.54</v>
      </c>
      <c r="X200" s="16">
        <v>180.39699999999999</v>
      </c>
      <c r="Y200" s="16">
        <v>0.246</v>
      </c>
      <c r="Z200" s="35">
        <v>1.3774999999999999E-5</v>
      </c>
      <c r="AA200" s="16">
        <v>0.11600000000000001</v>
      </c>
      <c r="AB200" s="16">
        <v>0.11600000000000001</v>
      </c>
      <c r="AC200" s="16">
        <v>0.34899999999999998</v>
      </c>
      <c r="AD200" s="16">
        <v>7.0279999999999996</v>
      </c>
      <c r="AE200" s="16">
        <v>0.60499999999999998</v>
      </c>
      <c r="AF200" s="16">
        <v>3.1829999999999998</v>
      </c>
      <c r="AG200" s="16">
        <v>4.8959999999999999</v>
      </c>
      <c r="AH200" s="16">
        <v>7.069</v>
      </c>
      <c r="AI200" s="16">
        <v>9.548</v>
      </c>
      <c r="AJ200" s="17">
        <v>0.96097100000000002</v>
      </c>
      <c r="AK200" s="17">
        <v>4.0953000000000003E-2</v>
      </c>
      <c r="AL200" s="16">
        <v>14.339</v>
      </c>
    </row>
    <row r="201" spans="1:38" ht="15.95" customHeight="1" x14ac:dyDescent="0.25">
      <c r="A201" s="18" t="s">
        <v>844</v>
      </c>
      <c r="B201" s="19">
        <v>42271</v>
      </c>
      <c r="C201" s="18" t="s">
        <v>36</v>
      </c>
      <c r="D201" s="18">
        <v>48</v>
      </c>
      <c r="E201" s="18" t="s">
        <v>37</v>
      </c>
      <c r="F201" s="18">
        <v>60</v>
      </c>
      <c r="G201" s="21">
        <v>1.62</v>
      </c>
      <c r="H201" s="39">
        <f t="shared" si="8"/>
        <v>22.862368541380881</v>
      </c>
      <c r="I201" s="21" t="s">
        <v>959</v>
      </c>
      <c r="J201" s="18">
        <v>0</v>
      </c>
      <c r="K201" s="18">
        <v>0</v>
      </c>
      <c r="L201" s="18">
        <v>0</v>
      </c>
      <c r="M201" s="22">
        <v>2</v>
      </c>
      <c r="N201" s="22" t="s">
        <v>948</v>
      </c>
      <c r="O201" s="18">
        <v>0</v>
      </c>
      <c r="P201" s="18" t="s">
        <v>38</v>
      </c>
      <c r="Q201" s="18" t="s">
        <v>990</v>
      </c>
      <c r="R201" s="18">
        <v>0</v>
      </c>
      <c r="S201" s="18" t="s">
        <v>962</v>
      </c>
      <c r="T201" s="16">
        <v>242.161</v>
      </c>
      <c r="U201" s="16">
        <v>242.69499999999999</v>
      </c>
      <c r="V201" s="16">
        <v>1.994</v>
      </c>
      <c r="W201" s="16">
        <v>240.09200000000001</v>
      </c>
      <c r="X201" s="16">
        <v>247.34</v>
      </c>
      <c r="Y201" s="16">
        <v>0.36699999999999999</v>
      </c>
      <c r="Z201" s="35">
        <v>1.5109000000000001E-5</v>
      </c>
      <c r="AA201" s="16">
        <v>0.12</v>
      </c>
      <c r="AB201" s="16">
        <v>0.14699999999999999</v>
      </c>
      <c r="AC201" s="16">
        <v>0.36099999999999999</v>
      </c>
      <c r="AD201" s="16">
        <v>2.7629999999999999</v>
      </c>
      <c r="AE201" s="16">
        <v>0.24099999999999999</v>
      </c>
      <c r="AF201" s="16">
        <v>1.103</v>
      </c>
      <c r="AG201" s="16">
        <v>1.7090000000000001</v>
      </c>
      <c r="AH201" s="16">
        <v>2.871</v>
      </c>
      <c r="AI201" s="16">
        <v>3.31</v>
      </c>
      <c r="AJ201" s="17">
        <v>0.98824800000000002</v>
      </c>
      <c r="AK201" s="17">
        <v>1.1943E-2</v>
      </c>
      <c r="AL201" s="16">
        <v>19.852</v>
      </c>
    </row>
    <row r="202" spans="1:38" ht="15.95" customHeight="1" x14ac:dyDescent="0.25">
      <c r="A202" s="18" t="s">
        <v>898</v>
      </c>
      <c r="B202" s="19">
        <v>42264</v>
      </c>
      <c r="C202" s="18" t="s">
        <v>36</v>
      </c>
      <c r="D202" s="18">
        <v>23</v>
      </c>
      <c r="E202" s="18" t="s">
        <v>37</v>
      </c>
      <c r="F202" s="18">
        <v>60</v>
      </c>
      <c r="G202" s="18">
        <v>1.7</v>
      </c>
      <c r="H202" s="39">
        <f t="shared" si="8"/>
        <v>20.761245674740486</v>
      </c>
      <c r="I202" s="21" t="s">
        <v>959</v>
      </c>
      <c r="J202" s="18">
        <v>0</v>
      </c>
      <c r="K202" s="18">
        <v>0</v>
      </c>
      <c r="L202" s="18">
        <v>0</v>
      </c>
      <c r="M202" s="18">
        <v>3</v>
      </c>
      <c r="N202" s="18" t="s">
        <v>954</v>
      </c>
      <c r="O202" s="18">
        <v>0</v>
      </c>
      <c r="P202" s="18" t="s">
        <v>38</v>
      </c>
      <c r="Q202" s="18" t="s">
        <v>990</v>
      </c>
      <c r="R202" s="18">
        <v>0</v>
      </c>
      <c r="S202" s="18" t="s">
        <v>962</v>
      </c>
      <c r="T202" s="16">
        <v>204.47300000000001</v>
      </c>
      <c r="U202" s="16">
        <v>204.62799999999999</v>
      </c>
      <c r="V202" s="16">
        <v>1.0640000000000001</v>
      </c>
      <c r="W202" s="16">
        <v>202.94800000000001</v>
      </c>
      <c r="X202" s="16">
        <v>206.84899999999999</v>
      </c>
      <c r="Y202" s="16">
        <v>0.34300000000000003</v>
      </c>
      <c r="Z202" s="35">
        <v>1.6776999999999999E-5</v>
      </c>
      <c r="AA202" s="16">
        <v>1.66</v>
      </c>
      <c r="AB202" s="16">
        <v>1.28</v>
      </c>
      <c r="AC202" s="16">
        <v>4.9809999999999999</v>
      </c>
      <c r="AD202" s="16">
        <v>18.786999999999999</v>
      </c>
      <c r="AE202" s="16">
        <v>1.597</v>
      </c>
      <c r="AF202" s="16">
        <v>11.147</v>
      </c>
      <c r="AG202" s="16">
        <v>9.1479999999999997</v>
      </c>
      <c r="AH202" s="16">
        <v>13.052</v>
      </c>
      <c r="AI202" s="16">
        <v>33.441000000000003</v>
      </c>
      <c r="AJ202" s="17">
        <v>0.87710299999999997</v>
      </c>
      <c r="AK202" s="17">
        <v>0.14907500000000001</v>
      </c>
      <c r="AL202" s="16">
        <v>9.2940000000000005</v>
      </c>
    </row>
    <row r="203" spans="1:38" ht="15.95" customHeight="1" x14ac:dyDescent="0.25">
      <c r="A203" s="18" t="s">
        <v>848</v>
      </c>
      <c r="B203" s="19">
        <v>42271</v>
      </c>
      <c r="C203" s="18" t="s">
        <v>36</v>
      </c>
      <c r="D203" s="18">
        <v>47</v>
      </c>
      <c r="E203" s="18" t="s">
        <v>37</v>
      </c>
      <c r="F203" s="18">
        <v>82</v>
      </c>
      <c r="G203" s="18">
        <v>1.65</v>
      </c>
      <c r="H203" s="39">
        <f t="shared" si="8"/>
        <v>30.119375573921033</v>
      </c>
      <c r="I203" s="21" t="s">
        <v>960</v>
      </c>
      <c r="J203" s="18">
        <v>0</v>
      </c>
      <c r="K203" s="18">
        <v>1</v>
      </c>
      <c r="L203" s="18">
        <v>0</v>
      </c>
      <c r="M203" s="22">
        <v>2</v>
      </c>
      <c r="N203" s="22" t="s">
        <v>948</v>
      </c>
      <c r="O203" s="18">
        <v>0</v>
      </c>
      <c r="P203" s="18" t="s">
        <v>38</v>
      </c>
      <c r="Q203" s="18" t="s">
        <v>990</v>
      </c>
      <c r="R203" s="18">
        <v>0</v>
      </c>
      <c r="S203" s="18" t="s">
        <v>962</v>
      </c>
      <c r="T203" s="16">
        <v>167.93600000000001</v>
      </c>
      <c r="U203" s="16">
        <v>168.09399999999999</v>
      </c>
      <c r="V203" s="16">
        <v>2.0510000000000002</v>
      </c>
      <c r="W203" s="16">
        <v>164.63300000000001</v>
      </c>
      <c r="X203" s="16">
        <v>173.99700000000001</v>
      </c>
      <c r="Y203" s="16">
        <v>0.34200000000000003</v>
      </c>
      <c r="Z203" s="35">
        <v>2.0341000000000001E-5</v>
      </c>
      <c r="AA203" s="16">
        <v>2.9750000000000001</v>
      </c>
      <c r="AB203" s="16">
        <v>3.0659999999999998</v>
      </c>
      <c r="AC203" s="16">
        <v>8.9260000000000002</v>
      </c>
      <c r="AD203" s="16">
        <v>20.838999999999999</v>
      </c>
      <c r="AE203" s="16">
        <v>1.724</v>
      </c>
      <c r="AF203" s="16">
        <v>10.775</v>
      </c>
      <c r="AG203" s="16">
        <v>14.083</v>
      </c>
      <c r="AH203" s="16">
        <v>12.452</v>
      </c>
      <c r="AI203" s="16">
        <v>32.325000000000003</v>
      </c>
      <c r="AJ203" s="17">
        <v>0.83423899999999995</v>
      </c>
      <c r="AK203" s="17">
        <v>0.21346999999999999</v>
      </c>
      <c r="AL203" s="16">
        <v>7.6959999999999997</v>
      </c>
    </row>
    <row r="204" spans="1:38" ht="15.95" customHeight="1" x14ac:dyDescent="0.25">
      <c r="A204" s="18" t="s">
        <v>196</v>
      </c>
      <c r="B204" s="19">
        <v>42216</v>
      </c>
      <c r="C204" s="18" t="s">
        <v>36</v>
      </c>
      <c r="D204" s="18">
        <v>27</v>
      </c>
      <c r="E204" s="18" t="s">
        <v>37</v>
      </c>
      <c r="F204" s="18">
        <v>65</v>
      </c>
      <c r="G204" s="18">
        <v>1.66</v>
      </c>
      <c r="H204" s="39">
        <f t="shared" si="8"/>
        <v>23.588329220496444</v>
      </c>
      <c r="I204" s="21" t="s">
        <v>959</v>
      </c>
      <c r="J204" s="18">
        <v>0</v>
      </c>
      <c r="K204" s="18">
        <v>1</v>
      </c>
      <c r="L204" s="18">
        <v>0</v>
      </c>
      <c r="M204" s="18">
        <v>3</v>
      </c>
      <c r="N204" s="18" t="s">
        <v>954</v>
      </c>
      <c r="O204" s="18">
        <v>0</v>
      </c>
      <c r="P204" s="18" t="s">
        <v>38</v>
      </c>
      <c r="Q204" s="18" t="s">
        <v>990</v>
      </c>
      <c r="R204" s="18">
        <v>0</v>
      </c>
      <c r="S204" s="18" t="s">
        <v>962</v>
      </c>
      <c r="T204" s="16">
        <v>197.506</v>
      </c>
      <c r="U204" s="16">
        <v>197.12</v>
      </c>
      <c r="V204" s="16">
        <v>1.6220000000000001</v>
      </c>
      <c r="W204" s="16">
        <v>193.10900000000001</v>
      </c>
      <c r="X204" s="16">
        <v>199.72</v>
      </c>
      <c r="Y204" s="16">
        <v>0.27100000000000002</v>
      </c>
      <c r="Z204" s="35">
        <v>1.3766E-5</v>
      </c>
      <c r="AA204" s="16">
        <v>0.47199999999999998</v>
      </c>
      <c r="AB204" s="16">
        <v>0.496</v>
      </c>
      <c r="AC204" s="16">
        <v>1.4159999999999999</v>
      </c>
      <c r="AD204" s="16">
        <v>12.558999999999999</v>
      </c>
      <c r="AE204" s="16">
        <v>1.133</v>
      </c>
      <c r="AF204" s="16">
        <v>7.2110000000000003</v>
      </c>
      <c r="AG204" s="16">
        <v>7.2229999999999999</v>
      </c>
      <c r="AH204" s="16">
        <v>9.8330000000000002</v>
      </c>
      <c r="AI204" s="16">
        <v>21.632000000000001</v>
      </c>
      <c r="AJ204" s="17">
        <v>0.93519099999999999</v>
      </c>
      <c r="AK204" s="17">
        <v>7.0505999999999999E-2</v>
      </c>
      <c r="AL204" s="16">
        <v>12.11</v>
      </c>
    </row>
    <row r="205" spans="1:38" ht="15.95" customHeight="1" x14ac:dyDescent="0.25">
      <c r="A205" s="18" t="s">
        <v>200</v>
      </c>
      <c r="B205" s="19">
        <v>41778</v>
      </c>
      <c r="C205" s="19" t="s">
        <v>36</v>
      </c>
      <c r="D205" s="18">
        <v>64</v>
      </c>
      <c r="E205" s="18" t="s">
        <v>37</v>
      </c>
      <c r="F205" s="20">
        <v>83</v>
      </c>
      <c r="G205" s="21">
        <v>1.68</v>
      </c>
      <c r="H205" s="39">
        <f t="shared" si="8"/>
        <v>29.407596371882089</v>
      </c>
      <c r="I205" s="21" t="s">
        <v>961</v>
      </c>
      <c r="J205" s="18">
        <v>0</v>
      </c>
      <c r="K205" s="20">
        <v>0</v>
      </c>
      <c r="L205" s="20">
        <v>1</v>
      </c>
      <c r="M205" s="18">
        <v>5</v>
      </c>
      <c r="N205" s="18" t="s">
        <v>951</v>
      </c>
      <c r="O205" s="18">
        <v>0</v>
      </c>
      <c r="P205" s="18" t="s">
        <v>38</v>
      </c>
      <c r="Q205" s="18" t="s">
        <v>990</v>
      </c>
      <c r="R205" s="18">
        <v>0</v>
      </c>
      <c r="S205" s="18" t="s">
        <v>962</v>
      </c>
      <c r="T205" s="16">
        <v>163.72900000000001</v>
      </c>
      <c r="U205" s="16">
        <v>164.976</v>
      </c>
      <c r="V205" s="16">
        <v>3.56</v>
      </c>
      <c r="W205" s="16">
        <v>159.77099999999999</v>
      </c>
      <c r="X205" s="16">
        <v>174.839</v>
      </c>
      <c r="Y205" s="16">
        <v>0.34499999999999997</v>
      </c>
      <c r="Z205" s="35">
        <v>2.0927000000000001E-5</v>
      </c>
      <c r="AA205" s="18">
        <v>0.107</v>
      </c>
      <c r="AB205" s="18">
        <v>0.127</v>
      </c>
      <c r="AC205" s="18">
        <v>0.32200000000000001</v>
      </c>
      <c r="AD205" s="18">
        <v>2.661</v>
      </c>
      <c r="AE205" s="18">
        <v>0.23799999999999999</v>
      </c>
      <c r="AF205" s="18">
        <v>1.2769999999999999</v>
      </c>
      <c r="AG205" s="18">
        <v>1.8360000000000001</v>
      </c>
      <c r="AH205" s="18">
        <v>2.6019999999999999</v>
      </c>
      <c r="AI205" s="18">
        <v>3.83</v>
      </c>
      <c r="AJ205" s="18">
        <v>0.98703799999999997</v>
      </c>
      <c r="AK205" s="18">
        <v>1.3167E-2</v>
      </c>
      <c r="AL205" s="18">
        <v>19.262</v>
      </c>
    </row>
    <row r="206" spans="1:38" ht="15.95" customHeight="1" x14ac:dyDescent="0.25">
      <c r="A206" s="18" t="s">
        <v>942</v>
      </c>
      <c r="B206" s="19">
        <v>42281</v>
      </c>
      <c r="C206" s="18" t="s">
        <v>36</v>
      </c>
      <c r="D206" s="18">
        <v>72</v>
      </c>
      <c r="E206" s="18" t="s">
        <v>37</v>
      </c>
      <c r="F206" s="18">
        <v>42</v>
      </c>
      <c r="G206" s="18">
        <v>1.55</v>
      </c>
      <c r="H206" s="39">
        <f t="shared" si="8"/>
        <v>17.481789802289281</v>
      </c>
      <c r="I206" s="21" t="s">
        <v>958</v>
      </c>
      <c r="J206" s="18">
        <v>0</v>
      </c>
      <c r="K206" s="18">
        <v>0</v>
      </c>
      <c r="L206" s="18">
        <v>0</v>
      </c>
      <c r="M206" s="18">
        <v>5</v>
      </c>
      <c r="N206" s="18" t="s">
        <v>951</v>
      </c>
      <c r="O206" s="18">
        <v>0</v>
      </c>
      <c r="P206" s="18" t="s">
        <v>38</v>
      </c>
      <c r="Q206" s="18" t="s">
        <v>990</v>
      </c>
      <c r="R206" s="18">
        <v>0</v>
      </c>
      <c r="S206" s="18" t="s">
        <v>962</v>
      </c>
      <c r="T206" s="16">
        <v>137.691</v>
      </c>
      <c r="U206" s="16">
        <v>137.84</v>
      </c>
      <c r="V206" s="16">
        <v>2.1949999999999998</v>
      </c>
      <c r="W206" s="16">
        <v>132.65799999999999</v>
      </c>
      <c r="X206" s="16">
        <v>142.98699999999999</v>
      </c>
      <c r="Y206" s="16">
        <v>0.753</v>
      </c>
      <c r="Z206" s="35">
        <v>5.4667999999999999E-5</v>
      </c>
      <c r="AA206" s="16">
        <v>0.48899999999999999</v>
      </c>
      <c r="AB206" s="16">
        <v>0.41699999999999998</v>
      </c>
      <c r="AC206" s="16">
        <v>1.466</v>
      </c>
      <c r="AD206" s="16">
        <v>5.7290000000000001</v>
      </c>
      <c r="AE206" s="16">
        <v>0.497</v>
      </c>
      <c r="AF206" s="16">
        <v>3.2490000000000001</v>
      </c>
      <c r="AG206" s="16">
        <v>3.5390000000000001</v>
      </c>
      <c r="AH206" s="16">
        <v>3.7130000000000001</v>
      </c>
      <c r="AI206" s="16">
        <v>9.7479999999999993</v>
      </c>
      <c r="AJ206" s="17">
        <v>0.96929100000000001</v>
      </c>
      <c r="AK206" s="17">
        <v>3.1955999999999998E-2</v>
      </c>
      <c r="AL206" s="16">
        <v>15.484999999999999</v>
      </c>
    </row>
    <row r="207" spans="1:38" ht="15.95" customHeight="1" x14ac:dyDescent="0.25">
      <c r="A207" s="18" t="s">
        <v>203</v>
      </c>
      <c r="B207" s="19">
        <v>42216</v>
      </c>
      <c r="C207" s="18" t="s">
        <v>36</v>
      </c>
      <c r="D207" s="18">
        <v>77</v>
      </c>
      <c r="E207" s="18" t="s">
        <v>37</v>
      </c>
      <c r="F207" s="18">
        <v>71</v>
      </c>
      <c r="G207" s="21">
        <v>1.55</v>
      </c>
      <c r="H207" s="39">
        <f t="shared" si="8"/>
        <v>29.552549427679498</v>
      </c>
      <c r="I207" s="21" t="s">
        <v>961</v>
      </c>
      <c r="J207" s="18">
        <v>0</v>
      </c>
      <c r="K207" s="18">
        <v>0</v>
      </c>
      <c r="L207" s="18">
        <v>0</v>
      </c>
      <c r="M207" s="18">
        <v>5</v>
      </c>
      <c r="N207" s="18" t="s">
        <v>951</v>
      </c>
      <c r="O207" s="18">
        <v>0</v>
      </c>
      <c r="P207" s="18" t="s">
        <v>38</v>
      </c>
      <c r="Q207" s="18" t="s">
        <v>990</v>
      </c>
      <c r="R207" s="18">
        <v>0</v>
      </c>
      <c r="S207" s="18" t="s">
        <v>962</v>
      </c>
      <c r="T207" s="16">
        <v>129.02500000000001</v>
      </c>
      <c r="U207" s="16">
        <v>128.90600000000001</v>
      </c>
      <c r="V207" s="16">
        <v>1.74</v>
      </c>
      <c r="W207" s="16">
        <v>124.533</v>
      </c>
      <c r="X207" s="16">
        <v>132.886</v>
      </c>
      <c r="Y207" s="16">
        <v>0.50800000000000001</v>
      </c>
      <c r="Z207" s="35">
        <v>3.9453000000000003E-5</v>
      </c>
      <c r="AA207" s="18">
        <v>0.104</v>
      </c>
      <c r="AB207" s="18">
        <v>0.13600000000000001</v>
      </c>
      <c r="AC207" s="18">
        <v>0.312</v>
      </c>
      <c r="AD207" s="18">
        <v>6.2549999999999901</v>
      </c>
      <c r="AE207" s="18">
        <v>0.55600000000000005</v>
      </c>
      <c r="AF207" s="18">
        <v>3.4020000000000001</v>
      </c>
      <c r="AG207" s="18">
        <v>3.698</v>
      </c>
      <c r="AH207" s="18">
        <v>4.8739999999999997</v>
      </c>
      <c r="AI207" s="18">
        <v>10.207000000000001</v>
      </c>
      <c r="AJ207" s="18">
        <v>0.98006199999999999</v>
      </c>
      <c r="AK207" s="18">
        <v>2.0482E-2</v>
      </c>
      <c r="AL207" s="16">
        <v>17.553000000000001</v>
      </c>
    </row>
    <row r="208" spans="1:38" ht="15.95" customHeight="1" x14ac:dyDescent="0.25">
      <c r="A208" s="18" t="s">
        <v>209</v>
      </c>
      <c r="B208" s="23">
        <v>41879</v>
      </c>
      <c r="C208" s="18" t="s">
        <v>36</v>
      </c>
      <c r="D208" s="18">
        <v>61</v>
      </c>
      <c r="E208" s="18" t="s">
        <v>37</v>
      </c>
      <c r="F208" s="18">
        <v>67</v>
      </c>
      <c r="G208" s="21">
        <v>1.58</v>
      </c>
      <c r="H208" s="39">
        <f t="shared" si="8"/>
        <v>26.83864765261977</v>
      </c>
      <c r="I208" s="21" t="s">
        <v>961</v>
      </c>
      <c r="J208" s="18">
        <v>0</v>
      </c>
      <c r="K208" s="18">
        <v>0</v>
      </c>
      <c r="L208" s="18">
        <v>1</v>
      </c>
      <c r="M208" s="18">
        <v>5</v>
      </c>
      <c r="N208" s="18" t="s">
        <v>951</v>
      </c>
      <c r="O208" s="18">
        <v>0</v>
      </c>
      <c r="P208" s="18" t="s">
        <v>38</v>
      </c>
      <c r="Q208" s="18" t="s">
        <v>990</v>
      </c>
      <c r="R208" s="18">
        <v>0</v>
      </c>
      <c r="S208" s="18" t="s">
        <v>962</v>
      </c>
      <c r="T208" s="16">
        <v>207.35400000000001</v>
      </c>
      <c r="U208" s="16">
        <v>207.02099999999999</v>
      </c>
      <c r="V208" s="16">
        <v>1.8759999999999999</v>
      </c>
      <c r="W208" s="16">
        <v>202.54400000000001</v>
      </c>
      <c r="X208" s="16">
        <v>210.41900000000001</v>
      </c>
      <c r="Y208" s="16">
        <v>0.26100000000000001</v>
      </c>
      <c r="Z208" s="35">
        <v>1.2619000000000001E-5</v>
      </c>
      <c r="AA208" s="16">
        <v>0.17499999999999999</v>
      </c>
      <c r="AB208" s="16">
        <v>0.188</v>
      </c>
      <c r="AC208" s="16">
        <v>0.52600000000000002</v>
      </c>
      <c r="AD208" s="16">
        <v>9.1669999999999998</v>
      </c>
      <c r="AE208" s="16">
        <v>0.81</v>
      </c>
      <c r="AF208" s="16">
        <v>5.4009999999999998</v>
      </c>
      <c r="AG208" s="16">
        <v>5.484</v>
      </c>
      <c r="AH208" s="16">
        <v>6.7750000000000004</v>
      </c>
      <c r="AI208" s="16">
        <v>16.204000000000001</v>
      </c>
      <c r="AJ208" s="17">
        <v>0.95856399999999997</v>
      </c>
      <c r="AK208" s="17">
        <v>4.3970000000000002E-2</v>
      </c>
      <c r="AL208" s="16">
        <v>14.365</v>
      </c>
    </row>
    <row r="209" spans="1:38" ht="15.95" customHeight="1" x14ac:dyDescent="0.25">
      <c r="A209" s="18" t="s">
        <v>220</v>
      </c>
      <c r="B209" s="19">
        <v>41795</v>
      </c>
      <c r="C209" s="19" t="s">
        <v>33</v>
      </c>
      <c r="D209" s="18">
        <v>51</v>
      </c>
      <c r="E209" s="18" t="s">
        <v>37</v>
      </c>
      <c r="F209" s="18">
        <v>60</v>
      </c>
      <c r="G209" s="21">
        <v>1.51</v>
      </c>
      <c r="H209" s="39">
        <f t="shared" si="8"/>
        <v>26.314635323012148</v>
      </c>
      <c r="I209" s="21" t="s">
        <v>961</v>
      </c>
      <c r="J209" s="18">
        <v>0</v>
      </c>
      <c r="K209" s="18">
        <v>0</v>
      </c>
      <c r="L209" s="18">
        <v>0</v>
      </c>
      <c r="M209" s="18">
        <v>3</v>
      </c>
      <c r="N209" s="18" t="s">
        <v>954</v>
      </c>
      <c r="O209" s="18">
        <v>0</v>
      </c>
      <c r="P209" s="18" t="s">
        <v>38</v>
      </c>
      <c r="Q209" s="18" t="s">
        <v>990</v>
      </c>
      <c r="R209" s="18">
        <v>0</v>
      </c>
      <c r="S209" s="18" t="s">
        <v>962</v>
      </c>
      <c r="T209" s="16">
        <v>187.548</v>
      </c>
      <c r="U209" s="16">
        <v>187.50299999999999</v>
      </c>
      <c r="V209" s="16">
        <v>0.97899999999999998</v>
      </c>
      <c r="W209" s="16">
        <v>184.678</v>
      </c>
      <c r="X209" s="16">
        <v>189.363</v>
      </c>
      <c r="Y209" s="16">
        <v>0.32</v>
      </c>
      <c r="Z209" s="35">
        <v>1.7044000000000001E-5</v>
      </c>
      <c r="AA209" s="16">
        <v>1.1919999999999999</v>
      </c>
      <c r="AB209" s="16">
        <v>1.2050000000000001</v>
      </c>
      <c r="AC209" s="16">
        <v>3.5750000000000002</v>
      </c>
      <c r="AD209" s="16">
        <v>15.016999999999999</v>
      </c>
      <c r="AE209" s="16">
        <v>1.3280000000000001</v>
      </c>
      <c r="AF209" s="16">
        <v>8.9589999999999996</v>
      </c>
      <c r="AG209" s="16">
        <v>8.5489999999999995</v>
      </c>
      <c r="AH209" s="16">
        <v>9.2200000000000006</v>
      </c>
      <c r="AI209" s="16">
        <v>26.876999999999999</v>
      </c>
      <c r="AJ209" s="17">
        <v>0.93161099999999997</v>
      </c>
      <c r="AK209" s="17">
        <v>7.4990000000000001E-2</v>
      </c>
      <c r="AL209" s="16">
        <v>11.858000000000001</v>
      </c>
    </row>
    <row r="210" spans="1:38" ht="15.95" customHeight="1" x14ac:dyDescent="0.25">
      <c r="A210" s="18" t="s">
        <v>222</v>
      </c>
      <c r="B210" s="19">
        <v>42212</v>
      </c>
      <c r="C210" s="18" t="s">
        <v>36</v>
      </c>
      <c r="D210" s="18">
        <v>59</v>
      </c>
      <c r="E210" s="18" t="s">
        <v>37</v>
      </c>
      <c r="F210" s="18">
        <v>55</v>
      </c>
      <c r="G210" s="21">
        <v>1.5</v>
      </c>
      <c r="H210" s="39">
        <f t="shared" si="8"/>
        <v>24.444444444444443</v>
      </c>
      <c r="I210" s="21" t="s">
        <v>959</v>
      </c>
      <c r="J210" s="18">
        <v>0</v>
      </c>
      <c r="K210" s="18">
        <v>0</v>
      </c>
      <c r="L210" s="18">
        <v>0</v>
      </c>
      <c r="M210" s="18">
        <v>3</v>
      </c>
      <c r="N210" s="18" t="s">
        <v>949</v>
      </c>
      <c r="O210" s="18">
        <v>0</v>
      </c>
      <c r="P210" s="18" t="s">
        <v>38</v>
      </c>
      <c r="Q210" s="18" t="s">
        <v>990</v>
      </c>
      <c r="R210" s="18">
        <v>0</v>
      </c>
      <c r="S210" s="18" t="s">
        <v>962</v>
      </c>
      <c r="T210" s="16">
        <v>192.98500000000001</v>
      </c>
      <c r="U210" s="16">
        <v>192.91300000000001</v>
      </c>
      <c r="V210" s="16">
        <v>1.605</v>
      </c>
      <c r="W210" s="16">
        <v>187.47200000000001</v>
      </c>
      <c r="X210" s="16">
        <v>196.76</v>
      </c>
      <c r="Y210" s="16">
        <v>0.61</v>
      </c>
      <c r="Z210" s="35">
        <v>3.1615999999999997E-5</v>
      </c>
      <c r="AA210" s="16">
        <v>0.40500000000000003</v>
      </c>
      <c r="AB210" s="16">
        <v>0.42499999999999999</v>
      </c>
      <c r="AC210" s="16">
        <v>1.2150000000000001</v>
      </c>
      <c r="AD210" s="16">
        <v>14.167999999999999</v>
      </c>
      <c r="AE210" s="16">
        <v>1.2749999999999999</v>
      </c>
      <c r="AF210" s="16">
        <v>8.6419999999999995</v>
      </c>
      <c r="AG210" s="16">
        <v>8.2919999999999998</v>
      </c>
      <c r="AH210" s="16">
        <v>9.3179999999999996</v>
      </c>
      <c r="AI210" s="16">
        <v>25.927</v>
      </c>
      <c r="AJ210" s="17">
        <v>0.930786</v>
      </c>
      <c r="AK210" s="17">
        <v>7.5101000000000001E-2</v>
      </c>
      <c r="AL210" s="16">
        <v>11.538</v>
      </c>
    </row>
    <row r="211" spans="1:38" ht="15.95" customHeight="1" x14ac:dyDescent="0.25">
      <c r="A211" s="18" t="s">
        <v>879</v>
      </c>
      <c r="B211" s="19">
        <v>42272</v>
      </c>
      <c r="C211" s="18" t="s">
        <v>36</v>
      </c>
      <c r="D211" s="18">
        <v>32</v>
      </c>
      <c r="E211" s="18" t="s">
        <v>37</v>
      </c>
      <c r="F211" s="18">
        <v>59</v>
      </c>
      <c r="G211" s="21">
        <v>1.6</v>
      </c>
      <c r="H211" s="39">
        <f t="shared" si="8"/>
        <v>23.046874999999996</v>
      </c>
      <c r="I211" s="21" t="s">
        <v>959</v>
      </c>
      <c r="J211" s="18">
        <v>0</v>
      </c>
      <c r="K211" s="18">
        <v>0</v>
      </c>
      <c r="L211" s="18">
        <v>1</v>
      </c>
      <c r="M211" s="18">
        <v>4</v>
      </c>
      <c r="N211" s="18" t="s">
        <v>950</v>
      </c>
      <c r="O211" s="18">
        <v>0</v>
      </c>
      <c r="P211" s="18" t="s">
        <v>38</v>
      </c>
      <c r="Q211" s="18" t="s">
        <v>990</v>
      </c>
      <c r="R211" s="18">
        <v>0</v>
      </c>
      <c r="S211" s="18" t="s">
        <v>962</v>
      </c>
      <c r="T211" s="16">
        <v>209.34299999999999</v>
      </c>
      <c r="U211" s="16">
        <v>209.113</v>
      </c>
      <c r="V211" s="16">
        <v>1.8320000000000001</v>
      </c>
      <c r="W211" s="16">
        <v>205.43799999999999</v>
      </c>
      <c r="X211" s="16">
        <v>212.17699999999999</v>
      </c>
      <c r="Y211" s="16">
        <v>0.40699999999999997</v>
      </c>
      <c r="Z211" s="35">
        <v>1.944E-5</v>
      </c>
      <c r="AA211" s="16">
        <v>0.25700000000000001</v>
      </c>
      <c r="AB211" s="16">
        <v>0.29399999999999998</v>
      </c>
      <c r="AC211" s="16">
        <v>0.77200000000000002</v>
      </c>
      <c r="AD211" s="16">
        <v>8.2590000000000003</v>
      </c>
      <c r="AE211" s="16">
        <v>0.72899999999999998</v>
      </c>
      <c r="AF211" s="16">
        <v>3.855</v>
      </c>
      <c r="AG211" s="16">
        <v>5.2430000000000003</v>
      </c>
      <c r="AH211" s="16">
        <v>8.5670000000000002</v>
      </c>
      <c r="AI211" s="16">
        <v>11.565</v>
      </c>
      <c r="AJ211" s="17">
        <v>0.91863399999999995</v>
      </c>
      <c r="AK211" s="17">
        <v>9.1967999999999994E-2</v>
      </c>
      <c r="AL211" s="16">
        <v>11.124000000000001</v>
      </c>
    </row>
    <row r="212" spans="1:38" ht="15.95" customHeight="1" x14ac:dyDescent="0.25">
      <c r="A212" s="18" t="s">
        <v>227</v>
      </c>
      <c r="B212" s="19">
        <v>42216</v>
      </c>
      <c r="C212" s="18" t="s">
        <v>36</v>
      </c>
      <c r="D212" s="22">
        <v>34</v>
      </c>
      <c r="E212" s="22" t="s">
        <v>37</v>
      </c>
      <c r="F212" s="24">
        <v>53</v>
      </c>
      <c r="G212" s="25">
        <v>1.56</v>
      </c>
      <c r="H212" s="39">
        <f t="shared" si="8"/>
        <v>21.7784352399737</v>
      </c>
      <c r="I212" s="21" t="s">
        <v>959</v>
      </c>
      <c r="J212" s="22">
        <v>0</v>
      </c>
      <c r="K212" s="24">
        <v>0</v>
      </c>
      <c r="L212" s="24">
        <v>0</v>
      </c>
      <c r="M212" s="18">
        <v>3</v>
      </c>
      <c r="N212" s="18" t="s">
        <v>954</v>
      </c>
      <c r="O212" s="18">
        <v>0</v>
      </c>
      <c r="P212" s="18" t="s">
        <v>38</v>
      </c>
      <c r="Q212" s="18" t="s">
        <v>990</v>
      </c>
      <c r="R212" s="18">
        <v>0</v>
      </c>
      <c r="S212" s="18" t="s">
        <v>962</v>
      </c>
      <c r="T212" s="16">
        <v>171.029</v>
      </c>
      <c r="U212" s="16">
        <v>172.08699999999999</v>
      </c>
      <c r="V212" s="16">
        <v>1.9850000000000001</v>
      </c>
      <c r="W212" s="16">
        <v>169.59399999999999</v>
      </c>
      <c r="X212" s="16">
        <v>176.34399999999999</v>
      </c>
      <c r="Y212" s="16">
        <v>0.33</v>
      </c>
      <c r="Z212" s="35">
        <v>1.9185E-5</v>
      </c>
      <c r="AA212" s="18">
        <v>9.4E-2</v>
      </c>
      <c r="AB212" s="18">
        <v>0.11600000000000001</v>
      </c>
      <c r="AC212" s="18">
        <v>0.28199999999999997</v>
      </c>
      <c r="AD212" s="18">
        <v>2.7050000000000001</v>
      </c>
      <c r="AE212" s="18">
        <v>0.23400000000000001</v>
      </c>
      <c r="AF212" s="18">
        <v>1.2509999999999999</v>
      </c>
      <c r="AG212" s="18">
        <v>1.5269999999999999</v>
      </c>
      <c r="AH212" s="18">
        <v>2.8460000000000001</v>
      </c>
      <c r="AI212" s="18">
        <v>3.7519999999999998</v>
      </c>
      <c r="AJ212" s="18">
        <v>0.99249200000000004</v>
      </c>
      <c r="AK212" s="18">
        <v>7.5709999999999996E-3</v>
      </c>
      <c r="AL212" s="18">
        <v>21.457999999999998</v>
      </c>
    </row>
    <row r="213" spans="1:38" ht="15.95" customHeight="1" x14ac:dyDescent="0.25">
      <c r="A213" s="18" t="s">
        <v>802</v>
      </c>
      <c r="B213" s="19">
        <v>42259</v>
      </c>
      <c r="C213" s="18" t="s">
        <v>36</v>
      </c>
      <c r="D213" s="18">
        <v>55</v>
      </c>
      <c r="E213" s="18" t="s">
        <v>37</v>
      </c>
      <c r="F213" s="18">
        <v>66</v>
      </c>
      <c r="G213" s="18">
        <v>1.62</v>
      </c>
      <c r="H213" s="39">
        <f t="shared" si="8"/>
        <v>25.14860539551897</v>
      </c>
      <c r="I213" s="21" t="s">
        <v>961</v>
      </c>
      <c r="J213" s="18">
        <v>0</v>
      </c>
      <c r="K213" s="18">
        <v>0</v>
      </c>
      <c r="L213" s="18">
        <v>0</v>
      </c>
      <c r="M213" s="18">
        <v>4</v>
      </c>
      <c r="N213" s="18" t="s">
        <v>950</v>
      </c>
      <c r="O213" s="18">
        <v>0</v>
      </c>
      <c r="P213" s="18" t="s">
        <v>38</v>
      </c>
      <c r="Q213" s="18" t="s">
        <v>990</v>
      </c>
      <c r="R213" s="18">
        <v>0</v>
      </c>
      <c r="S213" s="18" t="s">
        <v>962</v>
      </c>
      <c r="T213" s="16">
        <v>194.482</v>
      </c>
      <c r="U213" s="16">
        <v>194.66399999999999</v>
      </c>
      <c r="V213" s="16">
        <v>1.2190000000000001</v>
      </c>
      <c r="W213" s="16">
        <v>192.511</v>
      </c>
      <c r="X213" s="16">
        <v>197.59200000000001</v>
      </c>
      <c r="Y213" s="16">
        <v>0.25700000000000001</v>
      </c>
      <c r="Z213" s="35">
        <v>1.3183000000000001E-5</v>
      </c>
      <c r="AA213" s="16">
        <v>0.19400000000000001</v>
      </c>
      <c r="AB213" s="16">
        <v>0.20499999999999899</v>
      </c>
      <c r="AC213" s="16">
        <v>0.58299999999999996</v>
      </c>
      <c r="AD213" s="16">
        <v>13.77</v>
      </c>
      <c r="AE213" s="16">
        <v>1.206</v>
      </c>
      <c r="AF213" s="16">
        <v>8.0239999999999991</v>
      </c>
      <c r="AG213" s="16">
        <v>7.4470000000000001</v>
      </c>
      <c r="AH213" s="16">
        <v>8.3810000000000002</v>
      </c>
      <c r="AI213" s="16">
        <v>24.071000000000002</v>
      </c>
      <c r="AJ213" s="17">
        <v>0.86916300000000002</v>
      </c>
      <c r="AK213" s="17">
        <v>0.16198299999999999</v>
      </c>
      <c r="AL213" s="16">
        <v>9.1959999999999997</v>
      </c>
    </row>
    <row r="214" spans="1:38" ht="15.95" customHeight="1" x14ac:dyDescent="0.25">
      <c r="A214" s="18" t="s">
        <v>880</v>
      </c>
      <c r="B214" s="19">
        <v>42272</v>
      </c>
      <c r="C214" s="19" t="s">
        <v>36</v>
      </c>
      <c r="D214" s="18">
        <v>42</v>
      </c>
      <c r="E214" s="18" t="s">
        <v>37</v>
      </c>
      <c r="F214" s="18">
        <v>75</v>
      </c>
      <c r="G214" s="21">
        <v>1.57</v>
      </c>
      <c r="H214" s="39">
        <f t="shared" si="8"/>
        <v>30.427197857925268</v>
      </c>
      <c r="I214" s="21" t="s">
        <v>960</v>
      </c>
      <c r="J214" s="18">
        <v>0</v>
      </c>
      <c r="K214" s="18">
        <v>2</v>
      </c>
      <c r="L214" s="18">
        <v>1</v>
      </c>
      <c r="M214" s="18">
        <v>4</v>
      </c>
      <c r="N214" s="18" t="s">
        <v>950</v>
      </c>
      <c r="O214" s="18">
        <v>0</v>
      </c>
      <c r="P214" s="18" t="s">
        <v>38</v>
      </c>
      <c r="Q214" s="18" t="s">
        <v>990</v>
      </c>
      <c r="R214" s="18">
        <v>0</v>
      </c>
      <c r="S214" s="18" t="s">
        <v>962</v>
      </c>
      <c r="T214" s="16">
        <v>184.13200000000001</v>
      </c>
      <c r="U214" s="16">
        <v>183.71899999999999</v>
      </c>
      <c r="V214" s="16">
        <v>2.4449999999999998</v>
      </c>
      <c r="W214" s="16">
        <v>178.77099999999999</v>
      </c>
      <c r="X214" s="16">
        <v>191.113</v>
      </c>
      <c r="Y214" s="16">
        <v>0.53800000000000003</v>
      </c>
      <c r="Z214" s="35">
        <v>2.9306E-5</v>
      </c>
      <c r="AA214" s="16">
        <v>0.27700000000000002</v>
      </c>
      <c r="AB214" s="16">
        <v>0.28399999999999997</v>
      </c>
      <c r="AC214" s="16">
        <v>0.83099999999999996</v>
      </c>
      <c r="AD214" s="16">
        <v>6.1959999999999997</v>
      </c>
      <c r="AE214" s="16">
        <v>0.54900000000000004</v>
      </c>
      <c r="AF214" s="16">
        <v>3.3239999999999998</v>
      </c>
      <c r="AG214" s="16">
        <v>4.1180000000000003</v>
      </c>
      <c r="AH214" s="16">
        <v>5.1120000000000001</v>
      </c>
      <c r="AI214" s="16">
        <v>9.9730000000000008</v>
      </c>
      <c r="AJ214" s="17">
        <v>0.97201899999999997</v>
      </c>
      <c r="AK214" s="17">
        <v>2.8881E-2</v>
      </c>
      <c r="AL214" s="16">
        <v>15.632</v>
      </c>
    </row>
    <row r="215" spans="1:38" ht="15.95" customHeight="1" x14ac:dyDescent="0.25">
      <c r="A215" s="18" t="s">
        <v>834</v>
      </c>
      <c r="B215" s="19">
        <v>42271</v>
      </c>
      <c r="C215" s="18" t="s">
        <v>36</v>
      </c>
      <c r="D215" s="18">
        <v>46</v>
      </c>
      <c r="E215" s="18" t="s">
        <v>37</v>
      </c>
      <c r="F215" s="18">
        <v>66</v>
      </c>
      <c r="G215" s="21">
        <v>1.65</v>
      </c>
      <c r="H215" s="39">
        <f t="shared" si="8"/>
        <v>24.242424242424246</v>
      </c>
      <c r="I215" s="21" t="s">
        <v>959</v>
      </c>
      <c r="J215" s="18">
        <v>0</v>
      </c>
      <c r="K215" s="18">
        <v>2</v>
      </c>
      <c r="L215" s="18">
        <v>0</v>
      </c>
      <c r="M215" s="22">
        <v>2</v>
      </c>
      <c r="N215" s="22" t="s">
        <v>948</v>
      </c>
      <c r="O215" s="18">
        <v>0</v>
      </c>
      <c r="P215" s="18" t="s">
        <v>38</v>
      </c>
      <c r="Q215" s="18" t="s">
        <v>990</v>
      </c>
      <c r="R215" s="18">
        <v>0</v>
      </c>
      <c r="S215" s="18" t="s">
        <v>962</v>
      </c>
      <c r="T215" s="16">
        <v>152.86199999999999</v>
      </c>
      <c r="U215" s="16">
        <v>152.85300000000001</v>
      </c>
      <c r="V215" s="16">
        <v>1.246</v>
      </c>
      <c r="W215" s="16">
        <v>150.31399999999999</v>
      </c>
      <c r="X215" s="16">
        <v>155.512</v>
      </c>
      <c r="Y215" s="16">
        <v>0.28999999999999998</v>
      </c>
      <c r="Z215" s="35">
        <v>1.8998999999999999E-5</v>
      </c>
      <c r="AA215" s="16">
        <v>0.127</v>
      </c>
      <c r="AB215" s="16">
        <v>0.156</v>
      </c>
      <c r="AC215" s="16">
        <v>0.38200000000000001</v>
      </c>
      <c r="AD215" s="16">
        <v>4.1369999999999996</v>
      </c>
      <c r="AE215" s="16">
        <v>0.376</v>
      </c>
      <c r="AF215" s="16">
        <v>2.1059999999999999</v>
      </c>
      <c r="AG215" s="16">
        <v>2.3620000000000001</v>
      </c>
      <c r="AH215" s="16">
        <v>3.78</v>
      </c>
      <c r="AI215" s="16">
        <v>6.3179999999999996</v>
      </c>
      <c r="AJ215" s="17">
        <v>0.96684400000000004</v>
      </c>
      <c r="AK215" s="17">
        <v>3.5659999999999997E-2</v>
      </c>
      <c r="AL215" s="16">
        <v>16.939</v>
      </c>
    </row>
    <row r="216" spans="1:38" ht="15.95" customHeight="1" x14ac:dyDescent="0.25">
      <c r="A216" s="18" t="s">
        <v>855</v>
      </c>
      <c r="B216" s="19">
        <v>42271</v>
      </c>
      <c r="C216" s="19" t="s">
        <v>36</v>
      </c>
      <c r="D216" s="18">
        <v>64</v>
      </c>
      <c r="E216" s="18" t="s">
        <v>37</v>
      </c>
      <c r="F216" s="18">
        <v>55</v>
      </c>
      <c r="G216" s="18">
        <v>1.58</v>
      </c>
      <c r="H216" s="39">
        <f t="shared" si="8"/>
        <v>22.031725684986377</v>
      </c>
      <c r="I216" s="21" t="s">
        <v>959</v>
      </c>
      <c r="J216" s="18">
        <v>0</v>
      </c>
      <c r="K216" s="18">
        <v>0</v>
      </c>
      <c r="L216" s="18">
        <v>0</v>
      </c>
      <c r="M216" s="18">
        <v>2</v>
      </c>
      <c r="N216" s="18" t="s">
        <v>948</v>
      </c>
      <c r="O216" s="18">
        <v>0</v>
      </c>
      <c r="P216" s="18" t="s">
        <v>38</v>
      </c>
      <c r="Q216" s="18" t="s">
        <v>990</v>
      </c>
      <c r="R216" s="18">
        <v>0</v>
      </c>
      <c r="S216" s="18" t="s">
        <v>962</v>
      </c>
      <c r="T216" s="16">
        <v>228.958</v>
      </c>
      <c r="U216" s="16">
        <v>228.792</v>
      </c>
      <c r="V216" s="16">
        <v>1.704</v>
      </c>
      <c r="W216" s="16">
        <v>226.05099999999999</v>
      </c>
      <c r="X216" s="16">
        <v>231.55500000000001</v>
      </c>
      <c r="Y216" s="16">
        <v>0.187</v>
      </c>
      <c r="Z216" s="35">
        <v>8.1629999999999996E-6</v>
      </c>
      <c r="AA216" s="16">
        <v>0.123</v>
      </c>
      <c r="AB216" s="16">
        <v>0.13500000000000001</v>
      </c>
      <c r="AC216" s="16">
        <v>0.36799999999999999</v>
      </c>
      <c r="AD216" s="16">
        <v>2.8889999999999998</v>
      </c>
      <c r="AE216" s="16">
        <v>0.253</v>
      </c>
      <c r="AF216" s="16">
        <v>1.147</v>
      </c>
      <c r="AG216" s="16">
        <v>1.452</v>
      </c>
      <c r="AH216" s="16">
        <v>2.7989999999999999</v>
      </c>
      <c r="AI216" s="16">
        <v>3.44</v>
      </c>
      <c r="AJ216" s="17">
        <v>0.99184600000000001</v>
      </c>
      <c r="AK216" s="17">
        <v>8.234E-3</v>
      </c>
      <c r="AL216" s="16">
        <v>21.248000000000001</v>
      </c>
    </row>
    <row r="217" spans="1:38" ht="15.95" customHeight="1" x14ac:dyDescent="0.25">
      <c r="A217" s="18" t="s">
        <v>946</v>
      </c>
      <c r="B217" s="19">
        <v>42281</v>
      </c>
      <c r="C217" s="18" t="s">
        <v>36</v>
      </c>
      <c r="D217" s="18">
        <v>61</v>
      </c>
      <c r="E217" s="18" t="s">
        <v>37</v>
      </c>
      <c r="F217" s="18">
        <v>59</v>
      </c>
      <c r="G217" s="18">
        <v>1.52</v>
      </c>
      <c r="H217" s="39">
        <f t="shared" si="8"/>
        <v>25.536703601108034</v>
      </c>
      <c r="I217" s="21" t="s">
        <v>961</v>
      </c>
      <c r="J217" s="18">
        <v>0</v>
      </c>
      <c r="K217" s="18">
        <v>0</v>
      </c>
      <c r="L217" s="18">
        <v>0</v>
      </c>
      <c r="M217" s="18">
        <v>5</v>
      </c>
      <c r="N217" s="18" t="s">
        <v>951</v>
      </c>
      <c r="O217" s="18">
        <v>0</v>
      </c>
      <c r="P217" s="18" t="s">
        <v>38</v>
      </c>
      <c r="Q217" s="18" t="s">
        <v>990</v>
      </c>
      <c r="R217" s="18">
        <v>0</v>
      </c>
      <c r="S217" s="18" t="s">
        <v>962</v>
      </c>
      <c r="T217" s="16">
        <v>218.09200000000001</v>
      </c>
      <c r="U217" s="16">
        <v>219.041</v>
      </c>
      <c r="V217" s="16">
        <v>2</v>
      </c>
      <c r="W217" s="16">
        <v>216.15799999999999</v>
      </c>
      <c r="X217" s="16">
        <v>223.06700000000001</v>
      </c>
      <c r="Y217" s="16">
        <v>0.20599999999999999</v>
      </c>
      <c r="Z217" s="35">
        <v>9.4029999999999996E-6</v>
      </c>
      <c r="AA217" s="18">
        <v>0.109</v>
      </c>
      <c r="AB217" s="18">
        <v>0.124</v>
      </c>
      <c r="AC217" s="18">
        <v>0.32600000000000001</v>
      </c>
      <c r="AD217" s="18">
        <v>4.6449999999999996</v>
      </c>
      <c r="AE217" s="18">
        <v>0.41699999999999998</v>
      </c>
      <c r="AF217" s="18">
        <v>2.3780000000000001</v>
      </c>
      <c r="AG217" s="18">
        <v>2.702</v>
      </c>
      <c r="AH217" s="18">
        <v>4.4889999999999999</v>
      </c>
      <c r="AI217" s="18">
        <v>7.1340000000000003</v>
      </c>
      <c r="AJ217" s="18">
        <v>0.98353599999999997</v>
      </c>
      <c r="AK217" s="18">
        <v>1.6795000000000001E-2</v>
      </c>
      <c r="AL217" s="16">
        <v>18.148</v>
      </c>
    </row>
    <row r="218" spans="1:38" ht="15.95" customHeight="1" x14ac:dyDescent="0.25">
      <c r="A218" s="18" t="s">
        <v>245</v>
      </c>
      <c r="B218" s="23">
        <v>41879</v>
      </c>
      <c r="C218" s="18" t="s">
        <v>36</v>
      </c>
      <c r="D218" s="18">
        <v>63</v>
      </c>
      <c r="E218" s="18" t="s">
        <v>37</v>
      </c>
      <c r="F218" s="18">
        <v>55</v>
      </c>
      <c r="G218" s="21">
        <v>1.51</v>
      </c>
      <c r="H218" s="39">
        <f t="shared" si="8"/>
        <v>24.121749046094468</v>
      </c>
      <c r="I218" s="21" t="s">
        <v>959</v>
      </c>
      <c r="J218" s="18">
        <v>0</v>
      </c>
      <c r="K218" s="18">
        <v>0</v>
      </c>
      <c r="L218" s="18">
        <v>0</v>
      </c>
      <c r="M218" s="18">
        <v>5</v>
      </c>
      <c r="N218" s="18" t="s">
        <v>951</v>
      </c>
      <c r="O218" s="18">
        <v>0</v>
      </c>
      <c r="P218" s="18" t="s">
        <v>38</v>
      </c>
      <c r="Q218" s="18" t="s">
        <v>990</v>
      </c>
      <c r="R218" s="18">
        <v>0</v>
      </c>
      <c r="S218" s="18" t="s">
        <v>962</v>
      </c>
      <c r="T218" s="16">
        <v>193.85599999999999</v>
      </c>
      <c r="U218" s="16">
        <v>193.523</v>
      </c>
      <c r="V218" s="16">
        <v>1.9370000000000001</v>
      </c>
      <c r="W218" s="16">
        <v>189.18899999999999</v>
      </c>
      <c r="X218" s="16">
        <v>198.846</v>
      </c>
      <c r="Y218" s="16">
        <v>0.65100000000000002</v>
      </c>
      <c r="Z218" s="35">
        <v>3.3665999999999999E-5</v>
      </c>
      <c r="AA218" s="16">
        <v>0.154</v>
      </c>
      <c r="AB218" s="16">
        <v>0.154</v>
      </c>
      <c r="AC218" s="16">
        <v>0.46100000000000002</v>
      </c>
      <c r="AD218" s="16">
        <v>6.0830000000000002</v>
      </c>
      <c r="AE218" s="16">
        <v>0.54</v>
      </c>
      <c r="AF218" s="16">
        <v>3.3319999999999999</v>
      </c>
      <c r="AG218" s="16">
        <v>3.6760000000000002</v>
      </c>
      <c r="AH218" s="16">
        <v>5.3090000000000002</v>
      </c>
      <c r="AI218" s="16">
        <v>9.9949999999999992</v>
      </c>
      <c r="AJ218" s="17">
        <v>0.95928999999999998</v>
      </c>
      <c r="AK218" s="17">
        <v>4.2960999999999999E-2</v>
      </c>
      <c r="AL218" s="16">
        <v>14.379</v>
      </c>
    </row>
    <row r="219" spans="1:38" ht="15.95" customHeight="1" x14ac:dyDescent="0.25">
      <c r="A219" s="18" t="s">
        <v>246</v>
      </c>
      <c r="B219" s="19">
        <v>41606</v>
      </c>
      <c r="C219" s="18" t="s">
        <v>33</v>
      </c>
      <c r="D219" s="18">
        <v>79</v>
      </c>
      <c r="E219" s="18" t="s">
        <v>37</v>
      </c>
      <c r="F219" s="18">
        <v>64</v>
      </c>
      <c r="G219" s="21">
        <v>1.44</v>
      </c>
      <c r="H219" s="39">
        <f t="shared" si="8"/>
        <v>30.8641975308642</v>
      </c>
      <c r="I219" s="21" t="s">
        <v>960</v>
      </c>
      <c r="J219" s="18">
        <v>0</v>
      </c>
      <c r="K219" s="18">
        <v>0</v>
      </c>
      <c r="L219" s="18">
        <v>0</v>
      </c>
      <c r="M219" s="18">
        <v>5</v>
      </c>
      <c r="N219" s="18" t="s">
        <v>951</v>
      </c>
      <c r="O219" s="18">
        <v>0</v>
      </c>
      <c r="P219" s="18" t="s">
        <v>38</v>
      </c>
      <c r="Q219" s="18" t="s">
        <v>990</v>
      </c>
      <c r="R219" s="18">
        <v>0</v>
      </c>
      <c r="S219" s="18" t="s">
        <v>962</v>
      </c>
      <c r="T219" s="16">
        <v>236.47900000000001</v>
      </c>
      <c r="U219" s="16">
        <v>237.50200000000001</v>
      </c>
      <c r="V219" s="16">
        <v>5.5650000000000004</v>
      </c>
      <c r="W219" s="16">
        <v>229.89599999999999</v>
      </c>
      <c r="X219" s="16">
        <v>247.34100000000001</v>
      </c>
      <c r="Y219" s="16">
        <v>0.249</v>
      </c>
      <c r="Z219" s="35">
        <v>1.0492999999999999E-5</v>
      </c>
      <c r="AA219" s="16">
        <v>0.23899999999999999</v>
      </c>
      <c r="AB219" s="16">
        <v>0.25</v>
      </c>
      <c r="AC219" s="16">
        <v>0.71799999999999997</v>
      </c>
      <c r="AD219" s="16">
        <v>6.9939999999999998</v>
      </c>
      <c r="AE219" s="16">
        <v>0.62</v>
      </c>
      <c r="AF219" s="16">
        <v>3.5489999999999999</v>
      </c>
      <c r="AG219" s="16">
        <v>4.6619999999999999</v>
      </c>
      <c r="AH219" s="16">
        <v>6.3630000000000004</v>
      </c>
      <c r="AI219" s="16">
        <v>10.647</v>
      </c>
      <c r="AJ219" s="17">
        <v>0.95660000000000001</v>
      </c>
      <c r="AK219" s="17">
        <v>4.5836000000000002E-2</v>
      </c>
      <c r="AL219" s="16">
        <v>13.954000000000001</v>
      </c>
    </row>
    <row r="220" spans="1:38" ht="15.95" customHeight="1" x14ac:dyDescent="0.25">
      <c r="A220" s="18" t="s">
        <v>248</v>
      </c>
      <c r="B220" s="19">
        <v>42216</v>
      </c>
      <c r="C220" s="18" t="s">
        <v>36</v>
      </c>
      <c r="D220" s="18">
        <v>53</v>
      </c>
      <c r="E220" s="18" t="s">
        <v>37</v>
      </c>
      <c r="F220" s="18">
        <v>60</v>
      </c>
      <c r="G220" s="18">
        <v>1.6</v>
      </c>
      <c r="H220" s="39">
        <f t="shared" si="8"/>
        <v>23.437499999999996</v>
      </c>
      <c r="I220" s="21" t="s">
        <v>959</v>
      </c>
      <c r="J220" s="18">
        <v>0</v>
      </c>
      <c r="K220" s="18">
        <v>0</v>
      </c>
      <c r="L220" s="18">
        <v>0</v>
      </c>
      <c r="M220" s="18">
        <v>2</v>
      </c>
      <c r="N220" s="18" t="s">
        <v>948</v>
      </c>
      <c r="O220" s="18">
        <v>0</v>
      </c>
      <c r="P220" s="18" t="s">
        <v>38</v>
      </c>
      <c r="Q220" s="18" t="s">
        <v>990</v>
      </c>
      <c r="R220" s="18">
        <v>0</v>
      </c>
      <c r="S220" s="18" t="s">
        <v>962</v>
      </c>
      <c r="T220" s="16">
        <v>182.673</v>
      </c>
      <c r="U220" s="16">
        <v>182.589</v>
      </c>
      <c r="V220" s="16">
        <v>1.0720000000000001</v>
      </c>
      <c r="W220" s="16">
        <v>180.929</v>
      </c>
      <c r="X220" s="16">
        <v>184.333</v>
      </c>
      <c r="Y220" s="16">
        <v>0.24199999999999999</v>
      </c>
      <c r="Z220" s="35">
        <v>1.3230999999999999E-5</v>
      </c>
      <c r="AA220" s="16">
        <v>0.151</v>
      </c>
      <c r="AB220" s="16">
        <v>0.155</v>
      </c>
      <c r="AC220" s="16">
        <v>0.45300000000000001</v>
      </c>
      <c r="AD220" s="16">
        <v>4.08</v>
      </c>
      <c r="AE220" s="16">
        <v>0.35299999999999998</v>
      </c>
      <c r="AF220" s="16">
        <v>2.282</v>
      </c>
      <c r="AG220" s="16">
        <v>2.4329999999999998</v>
      </c>
      <c r="AH220" s="16">
        <v>2.9870000000000001</v>
      </c>
      <c r="AI220" s="16">
        <v>6.8449999999999998</v>
      </c>
      <c r="AJ220" s="17">
        <v>0.98819299999999999</v>
      </c>
      <c r="AK220" s="17">
        <v>1.1998999999999999E-2</v>
      </c>
      <c r="AL220" s="16">
        <v>19.824000000000002</v>
      </c>
    </row>
    <row r="221" spans="1:38" ht="15.95" customHeight="1" x14ac:dyDescent="0.25">
      <c r="A221" s="18" t="s">
        <v>249</v>
      </c>
      <c r="B221" s="19">
        <v>41778</v>
      </c>
      <c r="C221" s="19" t="s">
        <v>36</v>
      </c>
      <c r="D221" s="18">
        <v>44</v>
      </c>
      <c r="E221" s="18" t="s">
        <v>37</v>
      </c>
      <c r="F221" s="18">
        <v>80</v>
      </c>
      <c r="G221" s="21">
        <v>1.68</v>
      </c>
      <c r="H221" s="39">
        <f t="shared" si="8"/>
        <v>28.344671201814062</v>
      </c>
      <c r="I221" s="21" t="s">
        <v>961</v>
      </c>
      <c r="J221" s="18">
        <v>0</v>
      </c>
      <c r="K221" s="18">
        <v>1</v>
      </c>
      <c r="L221" s="18">
        <v>0</v>
      </c>
      <c r="M221" s="18">
        <v>3</v>
      </c>
      <c r="N221" s="18" t="s">
        <v>949</v>
      </c>
      <c r="O221" s="18">
        <v>0</v>
      </c>
      <c r="P221" s="18" t="s">
        <v>38</v>
      </c>
      <c r="Q221" s="18" t="s">
        <v>990</v>
      </c>
      <c r="R221" s="18">
        <v>0</v>
      </c>
      <c r="S221" s="18" t="s">
        <v>962</v>
      </c>
      <c r="T221" s="16">
        <v>215.923</v>
      </c>
      <c r="U221" s="16">
        <v>216.23500000000001</v>
      </c>
      <c r="V221" s="16">
        <v>2.359</v>
      </c>
      <c r="W221" s="16">
        <v>208.346</v>
      </c>
      <c r="X221" s="16">
        <v>221.018</v>
      </c>
      <c r="Y221" s="16">
        <v>0.33800000000000002</v>
      </c>
      <c r="Z221" s="35">
        <v>1.5617999999999999E-5</v>
      </c>
      <c r="AA221" s="16">
        <v>6.6000000000000003E-2</v>
      </c>
      <c r="AB221" s="16">
        <v>7.1999999999999995E-2</v>
      </c>
      <c r="AC221" s="16">
        <v>0.19800000000000001</v>
      </c>
      <c r="AD221" s="16">
        <v>3.0049999999999999</v>
      </c>
      <c r="AE221" s="16">
        <v>0.26600000000000001</v>
      </c>
      <c r="AF221" s="16">
        <v>1.05</v>
      </c>
      <c r="AG221" s="16">
        <v>1.4470000000000001</v>
      </c>
      <c r="AH221" s="16">
        <v>3.355</v>
      </c>
      <c r="AI221" s="16">
        <v>3.15</v>
      </c>
      <c r="AJ221" s="17">
        <v>0.99207699999999999</v>
      </c>
      <c r="AK221" s="17">
        <v>8.0070000000000002E-3</v>
      </c>
      <c r="AL221" s="16">
        <v>21.7</v>
      </c>
    </row>
    <row r="222" spans="1:38" ht="15.95" customHeight="1" x14ac:dyDescent="0.25">
      <c r="A222" s="18" t="s">
        <v>250</v>
      </c>
      <c r="B222" s="19">
        <v>41914</v>
      </c>
      <c r="C222" s="19" t="s">
        <v>33</v>
      </c>
      <c r="D222" s="18">
        <v>46</v>
      </c>
      <c r="E222" s="18" t="s">
        <v>37</v>
      </c>
      <c r="F222" s="18">
        <v>54</v>
      </c>
      <c r="G222" s="21">
        <v>1.53</v>
      </c>
      <c r="H222" s="39">
        <f t="shared" si="8"/>
        <v>23.068050749711649</v>
      </c>
      <c r="I222" s="21" t="s">
        <v>959</v>
      </c>
      <c r="J222" s="18">
        <v>0</v>
      </c>
      <c r="K222" s="18">
        <v>0</v>
      </c>
      <c r="L222" s="18">
        <v>0</v>
      </c>
      <c r="M222" s="18">
        <v>4</v>
      </c>
      <c r="N222" s="22" t="s">
        <v>950</v>
      </c>
      <c r="O222" s="18">
        <v>0</v>
      </c>
      <c r="P222" s="18" t="s">
        <v>38</v>
      </c>
      <c r="Q222" s="18" t="s">
        <v>990</v>
      </c>
      <c r="R222" s="18">
        <v>0</v>
      </c>
      <c r="S222" s="18" t="s">
        <v>962</v>
      </c>
      <c r="T222" s="16">
        <v>161.13300000000001</v>
      </c>
      <c r="U222" s="16">
        <v>161.67400000000001</v>
      </c>
      <c r="V222" s="16">
        <v>6.7720000000000002</v>
      </c>
      <c r="W222" s="16">
        <v>149.91200000000001</v>
      </c>
      <c r="X222" s="16">
        <v>171.613</v>
      </c>
      <c r="Y222" s="16">
        <v>0.50700000000000001</v>
      </c>
      <c r="Z222" s="35">
        <v>3.1313000000000003E-5</v>
      </c>
      <c r="AA222" s="16">
        <v>0.15</v>
      </c>
      <c r="AB222" s="16">
        <v>0.16400000000000001</v>
      </c>
      <c r="AC222" s="16">
        <v>0.45</v>
      </c>
      <c r="AD222" s="16">
        <v>7.1479999999999997</v>
      </c>
      <c r="AE222" s="16">
        <v>0.68200000000000005</v>
      </c>
      <c r="AF222" s="16">
        <v>2.9329999999999998</v>
      </c>
      <c r="AG222" s="16">
        <v>3.988</v>
      </c>
      <c r="AH222" s="16">
        <v>7.9740000000000002</v>
      </c>
      <c r="AI222" s="16">
        <v>8.8000000000000007</v>
      </c>
      <c r="AJ222" s="17">
        <v>0.966059</v>
      </c>
      <c r="AK222" s="17">
        <v>3.6734999999999997E-2</v>
      </c>
      <c r="AL222" s="16">
        <v>15.879</v>
      </c>
    </row>
    <row r="223" spans="1:38" ht="15.95" customHeight="1" x14ac:dyDescent="0.25">
      <c r="A223" s="18" t="s">
        <v>840</v>
      </c>
      <c r="B223" s="19">
        <v>42271</v>
      </c>
      <c r="C223" s="18" t="s">
        <v>36</v>
      </c>
      <c r="D223" s="18">
        <v>52</v>
      </c>
      <c r="E223" s="18" t="s">
        <v>37</v>
      </c>
      <c r="F223" s="20">
        <v>75</v>
      </c>
      <c r="G223" s="21">
        <v>1.6</v>
      </c>
      <c r="H223" s="39">
        <f t="shared" si="8"/>
        <v>29.296874999999993</v>
      </c>
      <c r="I223" s="21" t="s">
        <v>961</v>
      </c>
      <c r="J223" s="18">
        <v>0</v>
      </c>
      <c r="K223" s="20">
        <v>1</v>
      </c>
      <c r="L223" s="20">
        <v>0</v>
      </c>
      <c r="M223" s="22">
        <v>2</v>
      </c>
      <c r="N223" s="22" t="s">
        <v>948</v>
      </c>
      <c r="O223" s="18">
        <v>0</v>
      </c>
      <c r="P223" s="18" t="s">
        <v>38</v>
      </c>
      <c r="Q223" s="18" t="s">
        <v>990</v>
      </c>
      <c r="R223" s="18">
        <v>0</v>
      </c>
      <c r="S223" s="18" t="s">
        <v>962</v>
      </c>
      <c r="T223" s="16">
        <v>201.524</v>
      </c>
      <c r="U223" s="16">
        <v>201.74799999999999</v>
      </c>
      <c r="V223" s="16">
        <v>2.2730000000000001</v>
      </c>
      <c r="W223" s="16">
        <v>198.227</v>
      </c>
      <c r="X223" s="16">
        <v>206.28100000000001</v>
      </c>
      <c r="Y223" s="16">
        <v>0.307</v>
      </c>
      <c r="Z223" s="35">
        <v>1.524E-5</v>
      </c>
      <c r="AA223" s="16">
        <v>0.21099999999999999</v>
      </c>
      <c r="AB223" s="16">
        <v>0.20200000000000001</v>
      </c>
      <c r="AC223" s="16">
        <v>0.63400000000000001</v>
      </c>
      <c r="AD223" s="16">
        <v>6.5069999999999997</v>
      </c>
      <c r="AE223" s="16">
        <v>0.57399999999999995</v>
      </c>
      <c r="AF223" s="16">
        <v>3.4990000000000001</v>
      </c>
      <c r="AG223" s="16">
        <v>4.3579999999999997</v>
      </c>
      <c r="AH223" s="16">
        <v>5.4630000000000001</v>
      </c>
      <c r="AI223" s="16">
        <v>10.497999999999999</v>
      </c>
      <c r="AJ223" s="17">
        <v>0.96954099999999999</v>
      </c>
      <c r="AK223" s="17">
        <v>3.1732999999999997E-2</v>
      </c>
      <c r="AL223" s="16">
        <v>15.651</v>
      </c>
    </row>
    <row r="224" spans="1:38" ht="15.95" customHeight="1" x14ac:dyDescent="0.25">
      <c r="A224" s="18" t="s">
        <v>257</v>
      </c>
      <c r="B224" s="23">
        <v>41879</v>
      </c>
      <c r="C224" s="18" t="s">
        <v>36</v>
      </c>
      <c r="D224" s="18">
        <v>54</v>
      </c>
      <c r="E224" s="18" t="s">
        <v>37</v>
      </c>
      <c r="F224" s="18">
        <v>60</v>
      </c>
      <c r="G224" s="21">
        <v>1.53</v>
      </c>
      <c r="H224" s="39">
        <f t="shared" si="8"/>
        <v>25.631167499679609</v>
      </c>
      <c r="I224" s="21" t="s">
        <v>961</v>
      </c>
      <c r="J224" s="18">
        <v>0</v>
      </c>
      <c r="K224" s="18">
        <v>1</v>
      </c>
      <c r="L224" s="18">
        <v>0</v>
      </c>
      <c r="M224" s="18">
        <v>3</v>
      </c>
      <c r="N224" s="18" t="s">
        <v>954</v>
      </c>
      <c r="O224" s="18">
        <v>0</v>
      </c>
      <c r="P224" s="18" t="s">
        <v>38</v>
      </c>
      <c r="Q224" s="18" t="s">
        <v>990</v>
      </c>
      <c r="R224" s="18">
        <v>0</v>
      </c>
      <c r="S224" s="18" t="s">
        <v>962</v>
      </c>
      <c r="T224" s="16">
        <v>188.86799999999999</v>
      </c>
      <c r="U224" s="16">
        <v>188.86799999999999</v>
      </c>
      <c r="V224" s="16">
        <v>1.5680000000000001</v>
      </c>
      <c r="W224" s="16">
        <v>185.58199999999999</v>
      </c>
      <c r="X224" s="16">
        <v>192.298</v>
      </c>
      <c r="Y224" s="16">
        <v>0.20499999999999899</v>
      </c>
      <c r="Z224" s="35">
        <v>1.0842000000000001E-5</v>
      </c>
      <c r="AA224" s="16">
        <v>0.502</v>
      </c>
      <c r="AB224" s="16">
        <v>0.52400000000000002</v>
      </c>
      <c r="AC224" s="16">
        <v>1.5049999999999999</v>
      </c>
      <c r="AD224" s="16">
        <v>12.398</v>
      </c>
      <c r="AE224" s="16">
        <v>1.083</v>
      </c>
      <c r="AF224" s="16">
        <v>7.1980000000000004</v>
      </c>
      <c r="AG224" s="16">
        <v>7.1660000000000004</v>
      </c>
      <c r="AH224" s="16">
        <v>9.73</v>
      </c>
      <c r="AI224" s="16">
        <v>21.594000000000001</v>
      </c>
      <c r="AJ224" s="17">
        <v>0.91868099999999997</v>
      </c>
      <c r="AK224" s="17">
        <v>8.9105000000000004E-2</v>
      </c>
      <c r="AL224" s="16">
        <v>10.662000000000001</v>
      </c>
    </row>
    <row r="225" spans="1:38" ht="15.95" customHeight="1" x14ac:dyDescent="0.25">
      <c r="A225" s="18" t="s">
        <v>262</v>
      </c>
      <c r="B225" s="19">
        <v>41758</v>
      </c>
      <c r="C225" s="19" t="s">
        <v>33</v>
      </c>
      <c r="D225" s="18">
        <v>38</v>
      </c>
      <c r="E225" s="18" t="s">
        <v>37</v>
      </c>
      <c r="F225" s="20">
        <v>70</v>
      </c>
      <c r="G225" s="21">
        <v>1.7</v>
      </c>
      <c r="H225" s="39">
        <f t="shared" si="8"/>
        <v>24.221453287197235</v>
      </c>
      <c r="I225" s="21" t="s">
        <v>959</v>
      </c>
      <c r="J225" s="18">
        <v>0</v>
      </c>
      <c r="K225" s="20">
        <v>0</v>
      </c>
      <c r="L225" s="20">
        <v>0</v>
      </c>
      <c r="M225" s="22">
        <v>2</v>
      </c>
      <c r="N225" s="22" t="s">
        <v>948</v>
      </c>
      <c r="O225" s="18">
        <v>0</v>
      </c>
      <c r="P225" s="18" t="s">
        <v>38</v>
      </c>
      <c r="Q225" s="18" t="s">
        <v>990</v>
      </c>
      <c r="R225" s="18">
        <v>0</v>
      </c>
      <c r="S225" s="18" t="s">
        <v>962</v>
      </c>
      <c r="T225" s="16">
        <v>186.95500000000001</v>
      </c>
      <c r="U225" s="16">
        <v>186.88900000000001</v>
      </c>
      <c r="V225" s="16">
        <v>1.631</v>
      </c>
      <c r="W225" s="16">
        <v>183.45099999999999</v>
      </c>
      <c r="X225" s="16">
        <v>191.065</v>
      </c>
      <c r="Y225" s="16">
        <v>0.39500000000000002</v>
      </c>
      <c r="Z225" s="35">
        <v>2.1148000000000001E-5</v>
      </c>
      <c r="AA225" s="16">
        <v>0.221</v>
      </c>
      <c r="AB225" s="16">
        <v>0.27900000000000003</v>
      </c>
      <c r="AC225" s="16">
        <v>0.66400000000000003</v>
      </c>
      <c r="AD225" s="16">
        <v>4.1820000000000004</v>
      </c>
      <c r="AE225" s="16">
        <v>0.36399999999999999</v>
      </c>
      <c r="AF225" s="16">
        <v>2.2589999999999999</v>
      </c>
      <c r="AG225" s="16">
        <v>2.468</v>
      </c>
      <c r="AH225" s="16">
        <v>3.415</v>
      </c>
      <c r="AI225" s="16">
        <v>6.7759999999999998</v>
      </c>
      <c r="AJ225" s="17">
        <v>0.98975599999999997</v>
      </c>
      <c r="AK225" s="17">
        <v>1.0371E-2</v>
      </c>
      <c r="AL225" s="16">
        <v>20.207000000000001</v>
      </c>
    </row>
    <row r="226" spans="1:38" ht="15.95" customHeight="1" x14ac:dyDescent="0.25">
      <c r="A226" s="18" t="s">
        <v>263</v>
      </c>
      <c r="B226" s="19">
        <v>41592</v>
      </c>
      <c r="C226" s="18" t="s">
        <v>33</v>
      </c>
      <c r="D226" s="18">
        <v>18</v>
      </c>
      <c r="E226" s="18" t="s">
        <v>37</v>
      </c>
      <c r="F226" s="18">
        <v>48</v>
      </c>
      <c r="G226" s="21">
        <v>1.65</v>
      </c>
      <c r="H226" s="39">
        <f t="shared" si="8"/>
        <v>17.630853994490359</v>
      </c>
      <c r="I226" s="21" t="s">
        <v>958</v>
      </c>
      <c r="J226" s="18">
        <v>0</v>
      </c>
      <c r="K226" s="18">
        <v>0</v>
      </c>
      <c r="L226" s="18">
        <v>1</v>
      </c>
      <c r="M226" s="18">
        <v>3</v>
      </c>
      <c r="N226" s="18" t="s">
        <v>954</v>
      </c>
      <c r="O226" s="18">
        <v>0</v>
      </c>
      <c r="P226" s="18" t="s">
        <v>38</v>
      </c>
      <c r="Q226" s="18" t="s">
        <v>990</v>
      </c>
      <c r="R226" s="18">
        <v>0</v>
      </c>
      <c r="S226" s="18" t="s">
        <v>962</v>
      </c>
      <c r="T226" s="16">
        <v>233.929</v>
      </c>
      <c r="U226" s="16">
        <v>233.76900000000001</v>
      </c>
      <c r="V226" s="16">
        <v>2.097</v>
      </c>
      <c r="W226" s="16">
        <v>229.482</v>
      </c>
      <c r="X226" s="16">
        <v>237.667</v>
      </c>
      <c r="Y226" s="16">
        <v>0.45200000000000001</v>
      </c>
      <c r="Z226" s="35">
        <v>1.9317000000000002E-5</v>
      </c>
      <c r="AA226" s="16">
        <v>0.16600000000000001</v>
      </c>
      <c r="AB226" s="16">
        <v>0.21299999999999999</v>
      </c>
      <c r="AC226" s="16">
        <v>0.498</v>
      </c>
      <c r="AD226" s="16">
        <v>3.7480000000000002</v>
      </c>
      <c r="AE226" s="16">
        <v>0.33200000000000002</v>
      </c>
      <c r="AF226" s="16">
        <v>1.702</v>
      </c>
      <c r="AG226" s="16">
        <v>2.4329999999999998</v>
      </c>
      <c r="AH226" s="16">
        <v>3.7389999999999999</v>
      </c>
      <c r="AI226" s="16">
        <v>5.1059999999999999</v>
      </c>
      <c r="AJ226" s="17">
        <v>0.99160700000000002</v>
      </c>
      <c r="AK226" s="17">
        <v>8.4860000000000005E-3</v>
      </c>
      <c r="AL226" s="16">
        <v>21.238</v>
      </c>
    </row>
    <row r="227" spans="1:38" ht="15.95" customHeight="1" x14ac:dyDescent="0.25">
      <c r="A227" s="18" t="s">
        <v>264</v>
      </c>
      <c r="B227" s="23">
        <v>41879</v>
      </c>
      <c r="C227" s="18" t="s">
        <v>36</v>
      </c>
      <c r="D227" s="18">
        <v>47</v>
      </c>
      <c r="E227" s="18" t="s">
        <v>37</v>
      </c>
      <c r="F227" s="18">
        <v>56</v>
      </c>
      <c r="G227" s="21">
        <v>1.59</v>
      </c>
      <c r="H227" s="39">
        <f t="shared" si="8"/>
        <v>22.151022507021082</v>
      </c>
      <c r="I227" s="21" t="s">
        <v>959</v>
      </c>
      <c r="J227" s="18">
        <v>0</v>
      </c>
      <c r="K227" s="18">
        <v>0</v>
      </c>
      <c r="L227" s="18">
        <v>0</v>
      </c>
      <c r="M227" s="18">
        <v>3</v>
      </c>
      <c r="N227" s="18" t="s">
        <v>949</v>
      </c>
      <c r="O227" s="18">
        <v>0</v>
      </c>
      <c r="P227" s="18" t="s">
        <v>38</v>
      </c>
      <c r="Q227" s="18" t="s">
        <v>990</v>
      </c>
      <c r="R227" s="18">
        <v>0</v>
      </c>
      <c r="S227" s="18" t="s">
        <v>962</v>
      </c>
      <c r="T227" s="16">
        <v>191.59899999999999</v>
      </c>
      <c r="U227" s="16">
        <v>191.68</v>
      </c>
      <c r="V227" s="16">
        <v>1.25</v>
      </c>
      <c r="W227" s="16">
        <v>189.41</v>
      </c>
      <c r="X227" s="16">
        <v>194.65199999999999</v>
      </c>
      <c r="Y227" s="16">
        <v>0.78700000000000003</v>
      </c>
      <c r="Z227" s="35">
        <v>4.1071E-5</v>
      </c>
      <c r="AA227" s="16">
        <v>0.374</v>
      </c>
      <c r="AB227" s="16">
        <v>0.29199999999999998</v>
      </c>
      <c r="AC227" s="16">
        <v>1.121</v>
      </c>
      <c r="AD227" s="16">
        <v>6.3090000000000002</v>
      </c>
      <c r="AE227" s="16">
        <v>0.56599999999999995</v>
      </c>
      <c r="AF227" s="16">
        <v>3.6799999999999899</v>
      </c>
      <c r="AG227" s="16">
        <v>3.5859999999999901</v>
      </c>
      <c r="AH227" s="16">
        <v>4.508</v>
      </c>
      <c r="AI227" s="16">
        <v>11.039</v>
      </c>
      <c r="AJ227" s="17">
        <v>0.97786099999999998</v>
      </c>
      <c r="AK227" s="17">
        <v>2.2970000000000001E-2</v>
      </c>
      <c r="AL227" s="16">
        <v>17.459</v>
      </c>
    </row>
    <row r="228" spans="1:38" ht="15.95" customHeight="1" x14ac:dyDescent="0.25">
      <c r="A228" s="18" t="s">
        <v>266</v>
      </c>
      <c r="B228" s="19">
        <v>42216</v>
      </c>
      <c r="C228" s="18" t="s">
        <v>36</v>
      </c>
      <c r="D228" s="18">
        <v>22</v>
      </c>
      <c r="E228" s="18" t="s">
        <v>37</v>
      </c>
      <c r="F228" s="18">
        <v>65</v>
      </c>
      <c r="G228" s="21">
        <v>1.67</v>
      </c>
      <c r="H228" s="39">
        <f t="shared" si="8"/>
        <v>23.306680053067517</v>
      </c>
      <c r="I228" s="21" t="s">
        <v>959</v>
      </c>
      <c r="J228" s="18">
        <v>0</v>
      </c>
      <c r="K228" s="18">
        <v>0</v>
      </c>
      <c r="L228" s="18">
        <v>0</v>
      </c>
      <c r="M228" s="18">
        <v>3</v>
      </c>
      <c r="N228" s="18" t="s">
        <v>954</v>
      </c>
      <c r="O228" s="18">
        <v>0</v>
      </c>
      <c r="P228" s="18" t="s">
        <v>38</v>
      </c>
      <c r="Q228" s="18" t="s">
        <v>990</v>
      </c>
      <c r="R228" s="18">
        <v>0</v>
      </c>
      <c r="S228" s="18" t="s">
        <v>962</v>
      </c>
      <c r="T228" s="16">
        <v>219.001</v>
      </c>
      <c r="U228" s="16">
        <v>218.89099999999999</v>
      </c>
      <c r="V228" s="16">
        <v>0.56599999999999995</v>
      </c>
      <c r="W228" s="16">
        <v>217.51499999999999</v>
      </c>
      <c r="X228" s="16">
        <v>219.97399999999999</v>
      </c>
      <c r="Y228" s="16">
        <v>0.27</v>
      </c>
      <c r="Z228" s="35">
        <v>1.2354000000000001E-5</v>
      </c>
      <c r="AA228" s="16">
        <v>0.55200000000000005</v>
      </c>
      <c r="AB228" s="16">
        <v>0.56999999999999995</v>
      </c>
      <c r="AC228" s="16">
        <v>1.655</v>
      </c>
      <c r="AD228" s="16">
        <v>16.321999999999999</v>
      </c>
      <c r="AE228" s="16">
        <v>1.462</v>
      </c>
      <c r="AF228" s="16">
        <v>8.952</v>
      </c>
      <c r="AG228" s="16">
        <v>10.653</v>
      </c>
      <c r="AH228" s="16">
        <v>12.539</v>
      </c>
      <c r="AI228" s="16">
        <v>26.855</v>
      </c>
      <c r="AJ228" s="17">
        <v>0.88854999999999995</v>
      </c>
      <c r="AK228" s="17">
        <v>0.12967400000000001</v>
      </c>
      <c r="AL228" s="16">
        <v>9.548</v>
      </c>
    </row>
    <row r="229" spans="1:38" ht="15.95" customHeight="1" x14ac:dyDescent="0.25">
      <c r="A229" s="18" t="s">
        <v>842</v>
      </c>
      <c r="B229" s="19">
        <v>42271</v>
      </c>
      <c r="C229" s="18" t="s">
        <v>36</v>
      </c>
      <c r="D229" s="18">
        <v>49</v>
      </c>
      <c r="E229" s="18" t="s">
        <v>37</v>
      </c>
      <c r="F229" s="18">
        <v>70</v>
      </c>
      <c r="G229" s="18">
        <v>1.64</v>
      </c>
      <c r="H229" s="39">
        <f t="shared" ref="H229:H260" si="9">(F229/(G229^2))</f>
        <v>26.026174895895306</v>
      </c>
      <c r="I229" s="21" t="s">
        <v>961</v>
      </c>
      <c r="J229" s="18">
        <v>0</v>
      </c>
      <c r="K229" s="18">
        <v>0</v>
      </c>
      <c r="L229" s="18">
        <v>0</v>
      </c>
      <c r="M229" s="22">
        <v>2</v>
      </c>
      <c r="N229" s="22" t="s">
        <v>948</v>
      </c>
      <c r="O229" s="18">
        <v>0</v>
      </c>
      <c r="P229" s="18" t="s">
        <v>38</v>
      </c>
      <c r="Q229" s="18" t="s">
        <v>990</v>
      </c>
      <c r="R229" s="18">
        <v>0</v>
      </c>
      <c r="S229" s="18" t="s">
        <v>962</v>
      </c>
      <c r="T229" s="16">
        <v>158.172</v>
      </c>
      <c r="U229" s="16">
        <v>158.304</v>
      </c>
      <c r="V229" s="16">
        <v>2.0179999999999998</v>
      </c>
      <c r="W229" s="16">
        <v>155.41499999999999</v>
      </c>
      <c r="X229" s="16">
        <v>164.006</v>
      </c>
      <c r="Y229" s="16">
        <v>0.48599999999999999</v>
      </c>
      <c r="Z229" s="35">
        <v>3.0722000000000002E-5</v>
      </c>
      <c r="AA229" s="16">
        <v>0.30099999999999999</v>
      </c>
      <c r="AB229" s="16">
        <v>0.24299999999999999</v>
      </c>
      <c r="AC229" s="16">
        <v>0.90300000000000002</v>
      </c>
      <c r="AD229" s="16">
        <v>6.282</v>
      </c>
      <c r="AE229" s="16">
        <v>0.57099999999999995</v>
      </c>
      <c r="AF229" s="16">
        <v>3.069</v>
      </c>
      <c r="AG229" s="16">
        <v>3.4039999999999999</v>
      </c>
      <c r="AH229" s="16">
        <v>6.2670000000000003</v>
      </c>
      <c r="AI229" s="16">
        <v>9.2080000000000002</v>
      </c>
      <c r="AJ229" s="17">
        <v>0.98346699999999998</v>
      </c>
      <c r="AK229" s="17">
        <v>1.6858999999999999E-2</v>
      </c>
      <c r="AL229" s="16">
        <v>18.068000000000001</v>
      </c>
    </row>
    <row r="230" spans="1:38" ht="15.95" customHeight="1" x14ac:dyDescent="0.25">
      <c r="A230" s="18" t="s">
        <v>837</v>
      </c>
      <c r="B230" s="19">
        <v>42271</v>
      </c>
      <c r="C230" s="19" t="s">
        <v>36</v>
      </c>
      <c r="D230" s="22">
        <v>43</v>
      </c>
      <c r="E230" s="22" t="s">
        <v>37</v>
      </c>
      <c r="F230" s="24">
        <v>61</v>
      </c>
      <c r="G230" s="25">
        <v>1.6</v>
      </c>
      <c r="H230" s="39">
        <f t="shared" si="9"/>
        <v>23.828124999999996</v>
      </c>
      <c r="I230" s="21" t="s">
        <v>959</v>
      </c>
      <c r="J230" s="22">
        <v>0</v>
      </c>
      <c r="K230" s="24">
        <v>0</v>
      </c>
      <c r="L230" s="24">
        <v>0</v>
      </c>
      <c r="M230" s="22">
        <v>2</v>
      </c>
      <c r="N230" s="22" t="s">
        <v>948</v>
      </c>
      <c r="O230" s="18">
        <v>0</v>
      </c>
      <c r="P230" s="18" t="s">
        <v>38</v>
      </c>
      <c r="Q230" s="18" t="s">
        <v>990</v>
      </c>
      <c r="R230" s="18">
        <v>0</v>
      </c>
      <c r="S230" s="18" t="s">
        <v>962</v>
      </c>
      <c r="T230" s="16">
        <v>176.95</v>
      </c>
      <c r="U230" s="16">
        <v>177.18299999999999</v>
      </c>
      <c r="V230" s="16">
        <v>0.71799999999999997</v>
      </c>
      <c r="W230" s="16">
        <v>175.86600000000001</v>
      </c>
      <c r="X230" s="16">
        <v>178.98699999999999</v>
      </c>
      <c r="Y230" s="16">
        <v>0.249</v>
      </c>
      <c r="Z230" s="35">
        <v>1.4075E-5</v>
      </c>
      <c r="AA230" s="16">
        <v>0.379</v>
      </c>
      <c r="AB230" s="16">
        <v>0.29599999999999999</v>
      </c>
      <c r="AC230" s="16">
        <v>1.137</v>
      </c>
      <c r="AD230" s="16">
        <v>6.2539999999999996</v>
      </c>
      <c r="AE230" s="16">
        <v>0.56899999999999995</v>
      </c>
      <c r="AF230" s="16">
        <v>3.6249999999999898</v>
      </c>
      <c r="AG230" s="16">
        <v>3.3490000000000002</v>
      </c>
      <c r="AH230" s="16">
        <v>5.1189999999999998</v>
      </c>
      <c r="AI230" s="16">
        <v>10.875999999999999</v>
      </c>
      <c r="AJ230" s="17">
        <v>0.96040199999999998</v>
      </c>
      <c r="AK230" s="17">
        <v>4.1686000000000001E-2</v>
      </c>
      <c r="AL230" s="16">
        <v>14.356999999999999</v>
      </c>
    </row>
    <row r="231" spans="1:38" ht="15.95" customHeight="1" x14ac:dyDescent="0.25">
      <c r="A231" s="18" t="s">
        <v>267</v>
      </c>
      <c r="B231" s="23">
        <v>41879</v>
      </c>
      <c r="C231" s="18" t="s">
        <v>36</v>
      </c>
      <c r="D231" s="18">
        <v>48</v>
      </c>
      <c r="E231" s="18" t="s">
        <v>37</v>
      </c>
      <c r="F231" s="20">
        <v>80</v>
      </c>
      <c r="G231" s="21">
        <v>1.63</v>
      </c>
      <c r="H231" s="39">
        <f t="shared" si="9"/>
        <v>30.110278896458279</v>
      </c>
      <c r="I231" s="21" t="s">
        <v>960</v>
      </c>
      <c r="J231" s="18">
        <v>0</v>
      </c>
      <c r="K231" s="20">
        <v>0</v>
      </c>
      <c r="L231" s="20">
        <v>0</v>
      </c>
      <c r="M231" s="18">
        <v>3</v>
      </c>
      <c r="N231" s="18" t="s">
        <v>954</v>
      </c>
      <c r="O231" s="18">
        <v>0</v>
      </c>
      <c r="P231" s="18" t="s">
        <v>38</v>
      </c>
      <c r="Q231" s="18" t="s">
        <v>990</v>
      </c>
      <c r="R231" s="18">
        <v>0</v>
      </c>
      <c r="S231" s="18" t="s">
        <v>962</v>
      </c>
      <c r="T231" s="16">
        <v>194.81800000000001</v>
      </c>
      <c r="U231" s="16">
        <v>194.916</v>
      </c>
      <c r="V231" s="16">
        <v>0.89800000000000002</v>
      </c>
      <c r="W231" s="16">
        <v>193.03700000000001</v>
      </c>
      <c r="X231" s="16">
        <v>197.33699999999999</v>
      </c>
      <c r="Y231" s="16">
        <v>0.16800000000000001</v>
      </c>
      <c r="Z231" s="35">
        <v>8.6170000000000007E-6</v>
      </c>
      <c r="AA231" s="16">
        <v>0.189</v>
      </c>
      <c r="AB231" s="16">
        <v>0.188</v>
      </c>
      <c r="AC231" s="16">
        <v>0.56799999999999995</v>
      </c>
      <c r="AD231" s="16">
        <v>6.9390000000000001</v>
      </c>
      <c r="AE231" s="16">
        <v>0.61799999999999999</v>
      </c>
      <c r="AF231" s="16">
        <v>3.738</v>
      </c>
      <c r="AG231" s="16">
        <v>4.3250000000000002</v>
      </c>
      <c r="AH231" s="16">
        <v>5.6529999999999996</v>
      </c>
      <c r="AI231" s="16">
        <v>11.214</v>
      </c>
      <c r="AJ231" s="17">
        <v>0.95846399999999998</v>
      </c>
      <c r="AK231" s="17">
        <v>4.3921000000000002E-2</v>
      </c>
      <c r="AL231" s="16">
        <v>14.234999999999999</v>
      </c>
    </row>
    <row r="232" spans="1:38" ht="15.95" customHeight="1" x14ac:dyDescent="0.25">
      <c r="A232" s="18" t="s">
        <v>858</v>
      </c>
      <c r="B232" s="19">
        <v>42271</v>
      </c>
      <c r="C232" s="19" t="s">
        <v>36</v>
      </c>
      <c r="D232" s="18">
        <v>52</v>
      </c>
      <c r="E232" s="18" t="s">
        <v>37</v>
      </c>
      <c r="F232" s="18">
        <v>70</v>
      </c>
      <c r="G232" s="18">
        <v>1.63</v>
      </c>
      <c r="H232" s="39">
        <f t="shared" si="9"/>
        <v>26.346494034400994</v>
      </c>
      <c r="I232" s="21" t="s">
        <v>961</v>
      </c>
      <c r="J232" s="18">
        <v>0</v>
      </c>
      <c r="K232" s="18">
        <v>0</v>
      </c>
      <c r="L232" s="18">
        <v>0</v>
      </c>
      <c r="M232" s="18">
        <v>2</v>
      </c>
      <c r="N232" s="18" t="s">
        <v>948</v>
      </c>
      <c r="O232" s="18">
        <v>0</v>
      </c>
      <c r="P232" s="18" t="s">
        <v>38</v>
      </c>
      <c r="Q232" s="18" t="s">
        <v>990</v>
      </c>
      <c r="R232" s="18">
        <v>0</v>
      </c>
      <c r="S232" s="18" t="s">
        <v>962</v>
      </c>
      <c r="T232" s="16">
        <v>190.227</v>
      </c>
      <c r="U232" s="16">
        <v>190.75800000000001</v>
      </c>
      <c r="V232" s="16">
        <v>1.3149999999999999</v>
      </c>
      <c r="W232" s="16">
        <v>188.40199999999999</v>
      </c>
      <c r="X232" s="16">
        <v>192.93299999999999</v>
      </c>
      <c r="Y232" s="16">
        <v>0.26300000000000001</v>
      </c>
      <c r="Z232" s="35">
        <v>1.3762E-5</v>
      </c>
      <c r="AA232" s="16">
        <v>0.13400000000000001</v>
      </c>
      <c r="AB232" s="16">
        <v>0.16400000000000001</v>
      </c>
      <c r="AC232" s="16">
        <v>0.40300000000000002</v>
      </c>
      <c r="AD232" s="16">
        <v>5.35</v>
      </c>
      <c r="AE232" s="16">
        <v>0.46400000000000002</v>
      </c>
      <c r="AF232" s="16">
        <v>2.7730000000000001</v>
      </c>
      <c r="AG232" s="16">
        <v>3.5939999999999999</v>
      </c>
      <c r="AH232" s="16">
        <v>4.1349999999999998</v>
      </c>
      <c r="AI232" s="16">
        <v>8.32</v>
      </c>
      <c r="AJ232" s="17">
        <v>0.97914299999999999</v>
      </c>
      <c r="AK232" s="17">
        <v>2.1425E-2</v>
      </c>
      <c r="AL232" s="16">
        <v>17.196000000000002</v>
      </c>
    </row>
    <row r="233" spans="1:38" ht="15.95" customHeight="1" x14ac:dyDescent="0.25">
      <c r="A233" s="18" t="s">
        <v>269</v>
      </c>
      <c r="B233" s="19">
        <v>41592</v>
      </c>
      <c r="C233" s="18" t="s">
        <v>33</v>
      </c>
      <c r="D233" s="18">
        <v>21</v>
      </c>
      <c r="E233" s="18" t="s">
        <v>37</v>
      </c>
      <c r="F233" s="18">
        <v>56</v>
      </c>
      <c r="G233" s="21">
        <v>1.53</v>
      </c>
      <c r="H233" s="39">
        <f t="shared" si="9"/>
        <v>23.92242299970097</v>
      </c>
      <c r="I233" s="21" t="s">
        <v>959</v>
      </c>
      <c r="J233" s="18">
        <v>0</v>
      </c>
      <c r="K233" s="18">
        <v>0</v>
      </c>
      <c r="L233" s="18">
        <v>0</v>
      </c>
      <c r="M233" s="18">
        <v>3</v>
      </c>
      <c r="N233" s="18" t="s">
        <v>954</v>
      </c>
      <c r="O233" s="18">
        <v>0</v>
      </c>
      <c r="P233" s="18" t="s">
        <v>38</v>
      </c>
      <c r="Q233" s="18" t="s">
        <v>990</v>
      </c>
      <c r="R233" s="18">
        <v>0</v>
      </c>
      <c r="S233" s="18" t="s">
        <v>962</v>
      </c>
      <c r="T233" s="16">
        <v>256.04700000000003</v>
      </c>
      <c r="U233" s="16">
        <v>256.15899999999999</v>
      </c>
      <c r="V233" s="16">
        <v>1.456</v>
      </c>
      <c r="W233" s="16">
        <v>253.089</v>
      </c>
      <c r="X233" s="16">
        <v>258.86200000000002</v>
      </c>
      <c r="Y233" s="16">
        <v>0.20499999999999899</v>
      </c>
      <c r="Z233" s="35">
        <v>8.0209999999999999E-6</v>
      </c>
      <c r="AA233" s="16">
        <v>0.22</v>
      </c>
      <c r="AB233" s="16">
        <v>0.215</v>
      </c>
      <c r="AC233" s="16">
        <v>0.66</v>
      </c>
      <c r="AD233" s="16">
        <v>9.5120000000000005</v>
      </c>
      <c r="AE233" s="16">
        <v>0.87</v>
      </c>
      <c r="AF233" s="16">
        <v>5.0199999999999996</v>
      </c>
      <c r="AG233" s="16">
        <v>5.8109999999999999</v>
      </c>
      <c r="AH233" s="16">
        <v>9.0489999999999995</v>
      </c>
      <c r="AI233" s="16">
        <v>15.058999999999999</v>
      </c>
      <c r="AJ233" s="17">
        <v>0.94699500000000003</v>
      </c>
      <c r="AK233" s="17">
        <v>5.6454999999999998E-2</v>
      </c>
      <c r="AL233" s="16">
        <v>12.863</v>
      </c>
    </row>
    <row r="234" spans="1:38" ht="15.95" customHeight="1" x14ac:dyDescent="0.25">
      <c r="A234" s="18" t="s">
        <v>864</v>
      </c>
      <c r="B234" s="19">
        <v>42271</v>
      </c>
      <c r="C234" s="19" t="s">
        <v>36</v>
      </c>
      <c r="D234" s="18">
        <v>50</v>
      </c>
      <c r="E234" s="18" t="s">
        <v>37</v>
      </c>
      <c r="F234" s="18">
        <v>47</v>
      </c>
      <c r="G234" s="21">
        <v>1.65</v>
      </c>
      <c r="H234" s="39">
        <f t="shared" si="9"/>
        <v>17.263544536271812</v>
      </c>
      <c r="I234" s="21" t="s">
        <v>958</v>
      </c>
      <c r="J234" s="18">
        <v>0</v>
      </c>
      <c r="K234" s="18">
        <v>2</v>
      </c>
      <c r="L234" s="18">
        <v>0</v>
      </c>
      <c r="M234" s="18">
        <v>2</v>
      </c>
      <c r="N234" s="18" t="s">
        <v>948</v>
      </c>
      <c r="O234" s="18">
        <v>0</v>
      </c>
      <c r="P234" s="18" t="s">
        <v>38</v>
      </c>
      <c r="Q234" s="18" t="s">
        <v>990</v>
      </c>
      <c r="R234" s="18">
        <v>0</v>
      </c>
      <c r="S234" s="18" t="s">
        <v>962</v>
      </c>
      <c r="T234" s="16">
        <v>242.18600000000001</v>
      </c>
      <c r="U234" s="16">
        <v>241.738</v>
      </c>
      <c r="V234" s="16">
        <v>1.8080000000000001</v>
      </c>
      <c r="W234" s="16">
        <v>238.511</v>
      </c>
      <c r="X234" s="16">
        <v>245.47</v>
      </c>
      <c r="Y234" s="16">
        <v>0.214</v>
      </c>
      <c r="Z234" s="35">
        <v>8.8400000000000001E-6</v>
      </c>
      <c r="AA234" s="16">
        <v>0.22600000000000001</v>
      </c>
      <c r="AB234" s="16">
        <v>0.224</v>
      </c>
      <c r="AC234" s="16">
        <v>0.67700000000000005</v>
      </c>
      <c r="AD234" s="16">
        <v>4.4020000000000001</v>
      </c>
      <c r="AE234" s="16">
        <v>0.38800000000000001</v>
      </c>
      <c r="AF234" s="16">
        <v>2.1970000000000001</v>
      </c>
      <c r="AG234" s="16">
        <v>3.194</v>
      </c>
      <c r="AH234" s="16">
        <v>3.698</v>
      </c>
      <c r="AI234" s="16">
        <v>6.5909999999999904</v>
      </c>
      <c r="AJ234" s="17">
        <v>0.97519100000000003</v>
      </c>
      <c r="AK234" s="17">
        <v>2.555E-2</v>
      </c>
      <c r="AL234" s="16">
        <v>16.288</v>
      </c>
    </row>
    <row r="235" spans="1:38" ht="15.95" customHeight="1" x14ac:dyDescent="0.25">
      <c r="A235" s="18" t="s">
        <v>275</v>
      </c>
      <c r="B235" s="19">
        <v>42216</v>
      </c>
      <c r="C235" s="18" t="s">
        <v>36</v>
      </c>
      <c r="D235" s="18">
        <v>29</v>
      </c>
      <c r="E235" s="18" t="s">
        <v>37</v>
      </c>
      <c r="F235" s="20">
        <v>54</v>
      </c>
      <c r="G235" s="21">
        <v>1.62</v>
      </c>
      <c r="H235" s="39">
        <f t="shared" si="9"/>
        <v>20.576131687242793</v>
      </c>
      <c r="I235" s="21" t="s">
        <v>959</v>
      </c>
      <c r="J235" s="18">
        <v>0</v>
      </c>
      <c r="K235" s="20">
        <v>0</v>
      </c>
      <c r="L235" s="20">
        <v>0</v>
      </c>
      <c r="M235" s="18">
        <v>3</v>
      </c>
      <c r="N235" s="18" t="s">
        <v>954</v>
      </c>
      <c r="O235" s="18">
        <v>0</v>
      </c>
      <c r="P235" s="18" t="s">
        <v>38</v>
      </c>
      <c r="Q235" s="18" t="s">
        <v>990</v>
      </c>
      <c r="R235" s="18">
        <v>0</v>
      </c>
      <c r="S235" s="18" t="s">
        <v>962</v>
      </c>
      <c r="T235" s="18">
        <v>241.142</v>
      </c>
      <c r="U235" s="18">
        <v>236.17099999999999</v>
      </c>
      <c r="V235" s="18">
        <v>12.170999999999999</v>
      </c>
      <c r="W235" s="18">
        <v>208.89599999999999</v>
      </c>
      <c r="X235" s="18">
        <v>253.261</v>
      </c>
      <c r="Y235" s="18">
        <v>1.1970000000000001</v>
      </c>
      <c r="Z235" s="18">
        <v>5.0556000000000002E-5</v>
      </c>
      <c r="AA235" s="16">
        <v>0.30399999999999999</v>
      </c>
      <c r="AB235" s="16">
        <v>0.32600000000000001</v>
      </c>
      <c r="AC235" s="16">
        <v>0.91200000000000003</v>
      </c>
      <c r="AD235" s="16">
        <v>13.667</v>
      </c>
      <c r="AE235" s="16">
        <v>1.2310000000000001</v>
      </c>
      <c r="AF235" s="16">
        <v>7.3250000000000002</v>
      </c>
      <c r="AG235" s="16">
        <v>9.4420000000000002</v>
      </c>
      <c r="AH235" s="16">
        <v>10.135</v>
      </c>
      <c r="AI235" s="16">
        <v>21.975000000000001</v>
      </c>
      <c r="AJ235" s="17">
        <v>0.86150599999999999</v>
      </c>
      <c r="AK235" s="17">
        <v>0.16642699999999999</v>
      </c>
      <c r="AL235" s="16">
        <v>8.2680000000000007</v>
      </c>
    </row>
    <row r="236" spans="1:38" ht="15.95" customHeight="1" x14ac:dyDescent="0.25">
      <c r="A236" s="18" t="s">
        <v>881</v>
      </c>
      <c r="B236" s="19">
        <v>42272</v>
      </c>
      <c r="C236" s="18" t="s">
        <v>36</v>
      </c>
      <c r="D236" s="18">
        <v>46</v>
      </c>
      <c r="E236" s="18" t="s">
        <v>37</v>
      </c>
      <c r="F236" s="18">
        <v>70</v>
      </c>
      <c r="G236" s="18">
        <v>1.7</v>
      </c>
      <c r="H236" s="39">
        <f t="shared" si="9"/>
        <v>24.221453287197235</v>
      </c>
      <c r="I236" s="21" t="s">
        <v>959</v>
      </c>
      <c r="J236" s="18">
        <v>0</v>
      </c>
      <c r="K236" s="18">
        <v>0</v>
      </c>
      <c r="L236" s="18">
        <v>0</v>
      </c>
      <c r="M236" s="22">
        <v>2</v>
      </c>
      <c r="N236" s="22" t="s">
        <v>948</v>
      </c>
      <c r="O236" s="18">
        <v>0</v>
      </c>
      <c r="P236" s="18" t="s">
        <v>38</v>
      </c>
      <c r="Q236" s="18" t="s">
        <v>990</v>
      </c>
      <c r="R236" s="18">
        <v>0</v>
      </c>
      <c r="S236" s="18" t="s">
        <v>962</v>
      </c>
      <c r="T236" s="16">
        <v>158.58799999999999</v>
      </c>
      <c r="U236" s="16">
        <v>158.34399999999999</v>
      </c>
      <c r="V236" s="16">
        <v>1.581</v>
      </c>
      <c r="W236" s="16">
        <v>154.25299999999999</v>
      </c>
      <c r="X236" s="16">
        <v>162.34399999999999</v>
      </c>
      <c r="Y236" s="16">
        <v>0.36199999999999999</v>
      </c>
      <c r="Z236" s="35">
        <v>2.2875999999999999E-5</v>
      </c>
      <c r="AA236" s="16">
        <v>0.11</v>
      </c>
      <c r="AB236" s="16">
        <v>0.14299999999999999</v>
      </c>
      <c r="AC236" s="16">
        <v>0.33100000000000002</v>
      </c>
      <c r="AD236" s="16">
        <v>3.5579999999999998</v>
      </c>
      <c r="AE236" s="16">
        <v>0.309</v>
      </c>
      <c r="AF236" s="16">
        <v>1.6259999999999999</v>
      </c>
      <c r="AG236" s="16">
        <v>2.2799999999999998</v>
      </c>
      <c r="AH236" s="16">
        <v>3.2149999999999999</v>
      </c>
      <c r="AI236" s="16">
        <v>4.8789999999999996</v>
      </c>
      <c r="AJ236" s="17">
        <v>0.99226499999999995</v>
      </c>
      <c r="AK236" s="17">
        <v>7.8059999999999996E-3</v>
      </c>
      <c r="AL236" s="16">
        <v>21.408000000000001</v>
      </c>
    </row>
    <row r="237" spans="1:38" ht="15.95" customHeight="1" x14ac:dyDescent="0.25">
      <c r="A237" s="18" t="s">
        <v>286</v>
      </c>
      <c r="B237" s="19">
        <v>41627</v>
      </c>
      <c r="C237" s="18" t="s">
        <v>33</v>
      </c>
      <c r="D237" s="18">
        <v>31</v>
      </c>
      <c r="E237" s="18" t="s">
        <v>37</v>
      </c>
      <c r="F237" s="18">
        <v>58</v>
      </c>
      <c r="G237" s="21">
        <v>1.67</v>
      </c>
      <c r="H237" s="39">
        <f t="shared" si="9"/>
        <v>20.796729893506402</v>
      </c>
      <c r="I237" s="21" t="s">
        <v>959</v>
      </c>
      <c r="J237" s="18">
        <v>1</v>
      </c>
      <c r="K237" s="18">
        <v>0</v>
      </c>
      <c r="L237" s="18">
        <v>1</v>
      </c>
      <c r="M237" s="22">
        <v>2</v>
      </c>
      <c r="N237" s="22" t="s">
        <v>948</v>
      </c>
      <c r="O237" s="18">
        <v>0</v>
      </c>
      <c r="P237" s="18" t="s">
        <v>38</v>
      </c>
      <c r="Q237" s="18" t="s">
        <v>990</v>
      </c>
      <c r="R237" s="18">
        <v>0</v>
      </c>
      <c r="S237" s="18" t="s">
        <v>962</v>
      </c>
      <c r="T237" s="16">
        <v>204.84700000000001</v>
      </c>
      <c r="U237" s="16">
        <v>204.98</v>
      </c>
      <c r="V237" s="16">
        <v>1.2789999999999999</v>
      </c>
      <c r="W237" s="16">
        <v>202.53899999999999</v>
      </c>
      <c r="X237" s="16">
        <v>207.88800000000001</v>
      </c>
      <c r="Y237" s="16">
        <v>0.27400000000000002</v>
      </c>
      <c r="Z237" s="35">
        <v>1.3349E-5</v>
      </c>
      <c r="AA237" s="16">
        <v>0.15</v>
      </c>
      <c r="AB237" s="16">
        <v>0.151</v>
      </c>
      <c r="AC237" s="16">
        <v>0.45</v>
      </c>
      <c r="AD237" s="16">
        <v>12.231</v>
      </c>
      <c r="AE237" s="16">
        <v>1.0620000000000001</v>
      </c>
      <c r="AF237" s="16">
        <v>7.1059999999999999</v>
      </c>
      <c r="AG237" s="16">
        <v>6.9589999999999996</v>
      </c>
      <c r="AH237" s="16">
        <v>10.032</v>
      </c>
      <c r="AI237" s="16">
        <v>21.317</v>
      </c>
      <c r="AJ237" s="17">
        <v>0.89546800000000004</v>
      </c>
      <c r="AK237" s="17">
        <v>0.11963799999999999</v>
      </c>
      <c r="AL237" s="16">
        <v>9.7530000000000001</v>
      </c>
    </row>
    <row r="238" spans="1:38" ht="15.95" customHeight="1" x14ac:dyDescent="0.25">
      <c r="A238" s="18" t="s">
        <v>814</v>
      </c>
      <c r="B238" s="19">
        <v>42263</v>
      </c>
      <c r="C238" s="18" t="s">
        <v>36</v>
      </c>
      <c r="D238" s="18">
        <v>24</v>
      </c>
      <c r="E238" s="18" t="s">
        <v>37</v>
      </c>
      <c r="F238" s="18">
        <v>72</v>
      </c>
      <c r="G238" s="18">
        <v>1.75</v>
      </c>
      <c r="H238" s="39">
        <f t="shared" si="9"/>
        <v>23.510204081632654</v>
      </c>
      <c r="I238" s="21" t="s">
        <v>959</v>
      </c>
      <c r="J238" s="18">
        <v>0</v>
      </c>
      <c r="K238" s="18">
        <v>0</v>
      </c>
      <c r="L238" s="18">
        <v>0</v>
      </c>
      <c r="M238" s="18">
        <v>3</v>
      </c>
      <c r="N238" s="18" t="s">
        <v>949</v>
      </c>
      <c r="O238" s="18">
        <v>0</v>
      </c>
      <c r="P238" s="18" t="s">
        <v>38</v>
      </c>
      <c r="Q238" s="18" t="s">
        <v>990</v>
      </c>
      <c r="R238" s="18">
        <v>0</v>
      </c>
      <c r="S238" s="18" t="s">
        <v>962</v>
      </c>
      <c r="T238" s="16">
        <v>215.535</v>
      </c>
      <c r="U238" s="16">
        <v>215.80699999999999</v>
      </c>
      <c r="V238" s="16">
        <v>1.4810000000000001</v>
      </c>
      <c r="W238" s="16">
        <v>213.28899999999999</v>
      </c>
      <c r="X238" s="16">
        <v>218.94200000000001</v>
      </c>
      <c r="Y238" s="16">
        <v>0.29499999999999998</v>
      </c>
      <c r="Z238" s="35">
        <v>1.3667E-5</v>
      </c>
      <c r="AA238" s="16">
        <v>0.66</v>
      </c>
      <c r="AB238" s="16">
        <v>0.51400000000000001</v>
      </c>
      <c r="AC238" s="16">
        <v>1.9790000000000001</v>
      </c>
      <c r="AD238" s="16">
        <v>12.356999999999999</v>
      </c>
      <c r="AE238" s="16">
        <v>1.075</v>
      </c>
      <c r="AF238" s="16">
        <v>7.79</v>
      </c>
      <c r="AG238" s="16">
        <v>6.431</v>
      </c>
      <c r="AH238" s="16">
        <v>9.7319999999999993</v>
      </c>
      <c r="AI238" s="16">
        <v>23.370999999999999</v>
      </c>
      <c r="AJ238" s="17">
        <v>0.96796800000000005</v>
      </c>
      <c r="AK238" s="17">
        <v>3.3422E-2</v>
      </c>
      <c r="AL238" s="16">
        <v>15.305999999999999</v>
      </c>
    </row>
    <row r="239" spans="1:38" ht="15.95" customHeight="1" x14ac:dyDescent="0.25">
      <c r="A239" s="18" t="s">
        <v>928</v>
      </c>
      <c r="B239" s="19">
        <v>42281</v>
      </c>
      <c r="C239" s="18" t="s">
        <v>36</v>
      </c>
      <c r="D239" s="18">
        <v>63</v>
      </c>
      <c r="E239" s="18" t="s">
        <v>37</v>
      </c>
      <c r="F239" s="18">
        <v>66</v>
      </c>
      <c r="G239" s="18">
        <v>1.62</v>
      </c>
      <c r="H239" s="39">
        <f t="shared" si="9"/>
        <v>25.14860539551897</v>
      </c>
      <c r="I239" s="21" t="s">
        <v>961</v>
      </c>
      <c r="J239" s="18">
        <v>0</v>
      </c>
      <c r="K239" s="18">
        <v>0</v>
      </c>
      <c r="L239" s="18">
        <v>0</v>
      </c>
      <c r="M239" s="18">
        <v>4</v>
      </c>
      <c r="N239" s="18" t="s">
        <v>950</v>
      </c>
      <c r="O239" s="18">
        <v>0</v>
      </c>
      <c r="P239" s="18" t="s">
        <v>38</v>
      </c>
      <c r="Q239" s="18" t="s">
        <v>990</v>
      </c>
      <c r="R239" s="18">
        <v>0</v>
      </c>
      <c r="S239" s="18" t="s">
        <v>962</v>
      </c>
      <c r="T239" s="16">
        <v>185.24700000000001</v>
      </c>
      <c r="U239" s="16">
        <v>185.489</v>
      </c>
      <c r="V239" s="16">
        <v>1.9930000000000001</v>
      </c>
      <c r="W239" s="16">
        <v>181.417</v>
      </c>
      <c r="X239" s="16">
        <v>188.99600000000001</v>
      </c>
      <c r="Y239" s="16">
        <v>0.25700000000000001</v>
      </c>
      <c r="Z239" s="35">
        <v>1.3842999999999999E-5</v>
      </c>
      <c r="AA239" s="16">
        <v>0.13500000000000001</v>
      </c>
      <c r="AB239" s="16">
        <v>0.156</v>
      </c>
      <c r="AC239" s="16">
        <v>0.40400000000000003</v>
      </c>
      <c r="AD239" s="16">
        <v>12.868</v>
      </c>
      <c r="AE239" s="16">
        <v>1.109</v>
      </c>
      <c r="AF239" s="16">
        <v>6.5430000000000001</v>
      </c>
      <c r="AG239" s="16">
        <v>10.093</v>
      </c>
      <c r="AH239" s="16">
        <v>8.7989999999999995</v>
      </c>
      <c r="AI239" s="16">
        <v>19.628</v>
      </c>
      <c r="AJ239" s="17">
        <v>0.90898500000000004</v>
      </c>
      <c r="AK239" s="17">
        <v>0.10266599999999999</v>
      </c>
      <c r="AL239" s="16">
        <v>10.442</v>
      </c>
    </row>
    <row r="240" spans="1:38" ht="15.95" customHeight="1" x14ac:dyDescent="0.25">
      <c r="A240" s="18" t="s">
        <v>296</v>
      </c>
      <c r="B240" s="19">
        <v>42259</v>
      </c>
      <c r="C240" s="18" t="s">
        <v>36</v>
      </c>
      <c r="D240" s="18">
        <v>89</v>
      </c>
      <c r="E240" s="18" t="s">
        <v>37</v>
      </c>
      <c r="F240" s="18">
        <v>40</v>
      </c>
      <c r="G240" s="18">
        <v>1.39</v>
      </c>
      <c r="H240" s="39">
        <f t="shared" si="9"/>
        <v>20.702862170695102</v>
      </c>
      <c r="I240" s="21" t="s">
        <v>959</v>
      </c>
      <c r="J240" s="18">
        <v>0</v>
      </c>
      <c r="K240" s="18">
        <v>0</v>
      </c>
      <c r="L240" s="18">
        <v>0</v>
      </c>
      <c r="M240" s="18">
        <v>5</v>
      </c>
      <c r="N240" s="18" t="s">
        <v>951</v>
      </c>
      <c r="O240" s="18">
        <v>0</v>
      </c>
      <c r="P240" s="18" t="s">
        <v>38</v>
      </c>
      <c r="Q240" s="18" t="s">
        <v>990</v>
      </c>
      <c r="R240" s="18">
        <v>0</v>
      </c>
      <c r="S240" s="18" t="s">
        <v>962</v>
      </c>
      <c r="T240" s="16">
        <v>228.51400000000001</v>
      </c>
      <c r="U240" s="16">
        <v>228.09100000000001</v>
      </c>
      <c r="V240" s="16">
        <v>2.7759999999999998</v>
      </c>
      <c r="W240" s="16">
        <v>222.39400000000001</v>
      </c>
      <c r="X240" s="16">
        <v>233.28200000000001</v>
      </c>
      <c r="Y240" s="16">
        <v>0.40899999999999997</v>
      </c>
      <c r="Z240" s="35">
        <v>1.7912999999999999E-5</v>
      </c>
      <c r="AA240" s="16">
        <v>0.123</v>
      </c>
      <c r="AB240" s="16">
        <v>0.154</v>
      </c>
      <c r="AC240" s="16">
        <v>0.36899999999999999</v>
      </c>
      <c r="AD240" s="16">
        <v>3.282</v>
      </c>
      <c r="AE240" s="16">
        <v>0.28499999999999998</v>
      </c>
      <c r="AF240" s="16">
        <v>1.694</v>
      </c>
      <c r="AG240" s="16">
        <v>2.0299999999999998</v>
      </c>
      <c r="AH240" s="16">
        <v>2.831</v>
      </c>
      <c r="AI240" s="16">
        <v>5.0810000000000004</v>
      </c>
      <c r="AJ240" s="17">
        <v>0.98282899999999995</v>
      </c>
      <c r="AK240" s="17">
        <v>1.7649000000000001E-2</v>
      </c>
      <c r="AL240" s="16">
        <v>18.475000000000001</v>
      </c>
    </row>
    <row r="241" spans="1:38" ht="15.95" customHeight="1" x14ac:dyDescent="0.25">
      <c r="A241" s="18" t="s">
        <v>306</v>
      </c>
      <c r="B241" s="19">
        <v>41697</v>
      </c>
      <c r="C241" s="18" t="s">
        <v>33</v>
      </c>
      <c r="D241" s="18">
        <v>51</v>
      </c>
      <c r="E241" s="18" t="s">
        <v>37</v>
      </c>
      <c r="F241" s="18">
        <v>64</v>
      </c>
      <c r="G241" s="21">
        <v>1.75</v>
      </c>
      <c r="H241" s="39">
        <f t="shared" si="9"/>
        <v>20.897959183673468</v>
      </c>
      <c r="I241" s="21" t="s">
        <v>959</v>
      </c>
      <c r="J241" s="18">
        <v>0</v>
      </c>
      <c r="K241" s="18">
        <v>0</v>
      </c>
      <c r="L241" s="18">
        <v>0</v>
      </c>
      <c r="M241" s="18">
        <v>3</v>
      </c>
      <c r="N241" s="18" t="s">
        <v>949</v>
      </c>
      <c r="O241" s="18">
        <v>0</v>
      </c>
      <c r="P241" s="18" t="s">
        <v>38</v>
      </c>
      <c r="Q241" s="18" t="s">
        <v>990</v>
      </c>
      <c r="R241" s="18">
        <v>0</v>
      </c>
      <c r="S241" s="18" t="s">
        <v>962</v>
      </c>
      <c r="T241" s="16">
        <v>214.80199999999999</v>
      </c>
      <c r="U241" s="16">
        <v>214.976</v>
      </c>
      <c r="V241" s="16">
        <v>1.4259999999999999</v>
      </c>
      <c r="W241" s="16">
        <v>212.489</v>
      </c>
      <c r="X241" s="16">
        <v>217.959</v>
      </c>
      <c r="Y241" s="16">
        <v>0.221</v>
      </c>
      <c r="Z241" s="35">
        <v>1.029E-5</v>
      </c>
      <c r="AA241" s="16">
        <v>0.106</v>
      </c>
      <c r="AB241" s="16">
        <v>0.106</v>
      </c>
      <c r="AC241" s="16">
        <v>0.318</v>
      </c>
      <c r="AD241" s="16">
        <v>4.9269999999999996</v>
      </c>
      <c r="AE241" s="16">
        <v>0.437</v>
      </c>
      <c r="AF241" s="16">
        <v>2.4940000000000002</v>
      </c>
      <c r="AG241" s="16">
        <v>3.452</v>
      </c>
      <c r="AH241" s="16">
        <v>3.6019999999999901</v>
      </c>
      <c r="AI241" s="16">
        <v>7.4829999999999997</v>
      </c>
      <c r="AJ241" s="17">
        <v>0.98962600000000001</v>
      </c>
      <c r="AK241" s="17">
        <v>1.0512000000000001E-2</v>
      </c>
      <c r="AL241" s="16">
        <v>20.204999999999998</v>
      </c>
    </row>
    <row r="242" spans="1:38" ht="15.95" customHeight="1" x14ac:dyDescent="0.25">
      <c r="A242" s="18" t="s">
        <v>322</v>
      </c>
      <c r="B242" s="19">
        <v>42216</v>
      </c>
      <c r="C242" s="18" t="s">
        <v>36</v>
      </c>
      <c r="D242" s="18">
        <v>32</v>
      </c>
      <c r="E242" s="18" t="s">
        <v>37</v>
      </c>
      <c r="F242" s="20">
        <v>49</v>
      </c>
      <c r="G242" s="21">
        <v>1.6</v>
      </c>
      <c r="H242" s="39">
        <f t="shared" si="9"/>
        <v>19.140624999999996</v>
      </c>
      <c r="I242" s="21" t="s">
        <v>959</v>
      </c>
      <c r="J242" s="18">
        <v>0</v>
      </c>
      <c r="K242" s="20">
        <v>0</v>
      </c>
      <c r="L242" s="20">
        <v>0</v>
      </c>
      <c r="M242" s="18">
        <v>3</v>
      </c>
      <c r="N242" s="18" t="s">
        <v>954</v>
      </c>
      <c r="O242" s="18">
        <v>0</v>
      </c>
      <c r="P242" s="18" t="s">
        <v>38</v>
      </c>
      <c r="Q242" s="18" t="s">
        <v>990</v>
      </c>
      <c r="R242" s="18">
        <v>0</v>
      </c>
      <c r="S242" s="18" t="s">
        <v>962</v>
      </c>
      <c r="T242" s="18">
        <v>222.69</v>
      </c>
      <c r="U242" s="18">
        <v>222.67699999999999</v>
      </c>
      <c r="V242" s="18">
        <v>2.532</v>
      </c>
      <c r="W242" s="18">
        <v>217.81800000000001</v>
      </c>
      <c r="X242" s="18">
        <v>226.87200000000001</v>
      </c>
      <c r="Y242" s="18">
        <v>0.26500000000000001</v>
      </c>
      <c r="Z242" s="18">
        <v>1.1919999999999999E-5</v>
      </c>
      <c r="AA242" s="18">
        <v>0.214</v>
      </c>
      <c r="AB242" s="18">
        <v>0.20799999999999999</v>
      </c>
      <c r="AC242" s="18">
        <v>0.64200000000000002</v>
      </c>
      <c r="AD242" s="18">
        <v>3.508</v>
      </c>
      <c r="AE242" s="18">
        <v>0.32700000000000001</v>
      </c>
      <c r="AF242" s="18">
        <v>1.754</v>
      </c>
      <c r="AG242" s="18">
        <v>2.17</v>
      </c>
      <c r="AH242" s="18">
        <v>3.1160000000000001</v>
      </c>
      <c r="AI242" s="18">
        <v>5.2629999999999999</v>
      </c>
      <c r="AJ242" s="18">
        <v>0.98694899999999997</v>
      </c>
      <c r="AK242" s="18">
        <v>1.3342E-2</v>
      </c>
      <c r="AL242" s="18">
        <v>19.908999999999999</v>
      </c>
    </row>
    <row r="243" spans="1:38" ht="15.95" customHeight="1" x14ac:dyDescent="0.25">
      <c r="A243" s="18" t="s">
        <v>326</v>
      </c>
      <c r="B243" s="19">
        <v>42257</v>
      </c>
      <c r="C243" s="18" t="s">
        <v>36</v>
      </c>
      <c r="D243" s="18">
        <v>29</v>
      </c>
      <c r="E243" s="18" t="s">
        <v>37</v>
      </c>
      <c r="F243" s="18">
        <v>66</v>
      </c>
      <c r="G243" s="21">
        <v>1.6</v>
      </c>
      <c r="H243" s="39">
        <f t="shared" si="9"/>
        <v>25.781249999999996</v>
      </c>
      <c r="I243" s="21" t="s">
        <v>961</v>
      </c>
      <c r="J243" s="18">
        <v>0</v>
      </c>
      <c r="K243" s="18">
        <v>0</v>
      </c>
      <c r="L243" s="18">
        <v>0</v>
      </c>
      <c r="M243" s="18">
        <v>3</v>
      </c>
      <c r="N243" s="18" t="s">
        <v>954</v>
      </c>
      <c r="O243" s="18">
        <v>0</v>
      </c>
      <c r="P243" s="18" t="s">
        <v>38</v>
      </c>
      <c r="Q243" s="18" t="s">
        <v>990</v>
      </c>
      <c r="R243" s="18">
        <v>0</v>
      </c>
      <c r="S243" s="18" t="s">
        <v>962</v>
      </c>
      <c r="T243" s="16">
        <v>249.04</v>
      </c>
      <c r="U243" s="16">
        <v>249.04900000000001</v>
      </c>
      <c r="V243" s="16">
        <v>1.427</v>
      </c>
      <c r="W243" s="16">
        <v>246.16800000000001</v>
      </c>
      <c r="X243" s="16">
        <v>252.73</v>
      </c>
      <c r="Y243" s="16">
        <v>0.17699999999999999</v>
      </c>
      <c r="Z243" s="35">
        <v>7.0990000000000001E-6</v>
      </c>
      <c r="AA243" s="16">
        <v>0.23599999999999999</v>
      </c>
      <c r="AB243" s="16">
        <v>0.222</v>
      </c>
      <c r="AC243" s="16">
        <v>0.70699999999999996</v>
      </c>
      <c r="AD243" s="16">
        <v>11.62</v>
      </c>
      <c r="AE243" s="16">
        <v>1.04</v>
      </c>
      <c r="AF243" s="16">
        <v>5.2750000000000004</v>
      </c>
      <c r="AG243" s="16">
        <v>6.5389999999999997</v>
      </c>
      <c r="AH243" s="16">
        <v>10.722</v>
      </c>
      <c r="AI243" s="16">
        <v>15.824</v>
      </c>
      <c r="AJ243" s="17">
        <v>0.91023399999999999</v>
      </c>
      <c r="AK243" s="17">
        <v>0.10054</v>
      </c>
      <c r="AL243" s="16">
        <v>10.455</v>
      </c>
    </row>
    <row r="244" spans="1:38" ht="15.95" customHeight="1" x14ac:dyDescent="0.25">
      <c r="A244" s="18" t="s">
        <v>843</v>
      </c>
      <c r="B244" s="19">
        <v>42271</v>
      </c>
      <c r="C244" s="19" t="s">
        <v>36</v>
      </c>
      <c r="D244" s="18">
        <v>65</v>
      </c>
      <c r="E244" s="18" t="s">
        <v>37</v>
      </c>
      <c r="F244" s="18">
        <v>105</v>
      </c>
      <c r="G244" s="18">
        <v>1.6</v>
      </c>
      <c r="H244" s="39">
        <f t="shared" si="9"/>
        <v>41.015624999999993</v>
      </c>
      <c r="I244" s="21" t="s">
        <v>960</v>
      </c>
      <c r="J244" s="18">
        <v>1</v>
      </c>
      <c r="K244" s="18">
        <v>2</v>
      </c>
      <c r="L244" s="18">
        <v>0</v>
      </c>
      <c r="M244" s="22">
        <v>2</v>
      </c>
      <c r="N244" s="22" t="s">
        <v>948</v>
      </c>
      <c r="O244" s="18">
        <v>0</v>
      </c>
      <c r="P244" s="18" t="s">
        <v>38</v>
      </c>
      <c r="Q244" s="18" t="s">
        <v>990</v>
      </c>
      <c r="R244" s="18">
        <v>0</v>
      </c>
      <c r="S244" s="18" t="s">
        <v>962</v>
      </c>
      <c r="T244" s="16">
        <v>196.96100000000001</v>
      </c>
      <c r="U244" s="16">
        <v>193.59899999999999</v>
      </c>
      <c r="V244" s="16">
        <v>8.5060000000000002</v>
      </c>
      <c r="W244" s="16">
        <v>172.102</v>
      </c>
      <c r="X244" s="16">
        <v>205.084</v>
      </c>
      <c r="Y244" s="16">
        <v>0.57999999999999996</v>
      </c>
      <c r="Z244" s="35">
        <v>2.9901000000000001E-5</v>
      </c>
      <c r="AA244" s="16">
        <v>0.17499999999999999</v>
      </c>
      <c r="AB244" s="16">
        <v>0.17</v>
      </c>
      <c r="AC244" s="16">
        <v>0.52500000000000002</v>
      </c>
      <c r="AD244" s="16">
        <v>5.593</v>
      </c>
      <c r="AE244" s="16">
        <v>0.495</v>
      </c>
      <c r="AF244" s="16">
        <v>3.2269999999999999</v>
      </c>
      <c r="AG244" s="16">
        <v>3.3450000000000002</v>
      </c>
      <c r="AH244" s="16">
        <v>3.9159999999999999</v>
      </c>
      <c r="AI244" s="16">
        <v>9.68</v>
      </c>
      <c r="AJ244" s="17">
        <v>0.96482299999999999</v>
      </c>
      <c r="AK244" s="17">
        <v>3.6797999999999997E-2</v>
      </c>
      <c r="AL244" s="16">
        <v>14.954000000000001</v>
      </c>
    </row>
    <row r="245" spans="1:38" ht="15.95" customHeight="1" x14ac:dyDescent="0.25">
      <c r="A245" s="18" t="s">
        <v>332</v>
      </c>
      <c r="B245" s="19">
        <v>42257</v>
      </c>
      <c r="C245" s="18" t="s">
        <v>36</v>
      </c>
      <c r="D245" s="18">
        <v>47</v>
      </c>
      <c r="E245" s="18" t="s">
        <v>37</v>
      </c>
      <c r="F245" s="20">
        <v>49</v>
      </c>
      <c r="G245" s="21">
        <v>1.55</v>
      </c>
      <c r="H245" s="39">
        <f t="shared" si="9"/>
        <v>20.39542143600416</v>
      </c>
      <c r="I245" s="21" t="s">
        <v>959</v>
      </c>
      <c r="J245" s="18">
        <v>0</v>
      </c>
      <c r="K245" s="20">
        <v>1</v>
      </c>
      <c r="L245" s="20">
        <v>0</v>
      </c>
      <c r="M245" s="18">
        <v>3</v>
      </c>
      <c r="N245" s="18" t="s">
        <v>949</v>
      </c>
      <c r="O245" s="18">
        <v>0</v>
      </c>
      <c r="P245" s="18" t="s">
        <v>38</v>
      </c>
      <c r="Q245" s="18" t="s">
        <v>990</v>
      </c>
      <c r="R245" s="18">
        <v>0</v>
      </c>
      <c r="S245" s="18" t="s">
        <v>962</v>
      </c>
      <c r="T245" s="16">
        <v>182.41</v>
      </c>
      <c r="U245" s="16">
        <v>182.16200000000001</v>
      </c>
      <c r="V245" s="16">
        <v>1.2150000000000001</v>
      </c>
      <c r="W245" s="16">
        <v>179.86799999999999</v>
      </c>
      <c r="X245" s="16">
        <v>184.672</v>
      </c>
      <c r="Y245" s="16">
        <v>0.23699999999999999</v>
      </c>
      <c r="Z245" s="35">
        <v>1.3033999999999999E-5</v>
      </c>
      <c r="AA245" s="16">
        <v>0.376</v>
      </c>
      <c r="AB245" s="16">
        <v>0.39200000000000002</v>
      </c>
      <c r="AC245" s="16">
        <v>1.127</v>
      </c>
      <c r="AD245" s="16">
        <v>12.01</v>
      </c>
      <c r="AE245" s="16">
        <v>1.0529999999999999</v>
      </c>
      <c r="AF245" s="16">
        <v>6.1379999999999999</v>
      </c>
      <c r="AG245" s="16">
        <v>8.5299999999999994</v>
      </c>
      <c r="AH245" s="16">
        <v>11.541</v>
      </c>
      <c r="AI245" s="16">
        <v>18.414000000000001</v>
      </c>
      <c r="AJ245" s="17">
        <v>0.79602499999999998</v>
      </c>
      <c r="AK245" s="17">
        <v>0.27111800000000003</v>
      </c>
      <c r="AL245" s="16">
        <v>6.2750000000000004</v>
      </c>
    </row>
    <row r="246" spans="1:38" ht="15.95" customHeight="1" x14ac:dyDescent="0.25">
      <c r="A246" s="18" t="s">
        <v>944</v>
      </c>
      <c r="B246" s="19">
        <v>42281</v>
      </c>
      <c r="C246" s="18" t="s">
        <v>36</v>
      </c>
      <c r="D246" s="18">
        <v>73</v>
      </c>
      <c r="E246" s="18" t="s">
        <v>37</v>
      </c>
      <c r="F246" s="18">
        <v>46</v>
      </c>
      <c r="G246" s="18">
        <v>1.5</v>
      </c>
      <c r="H246" s="39">
        <f t="shared" si="9"/>
        <v>20.444444444444443</v>
      </c>
      <c r="I246" s="21" t="s">
        <v>959</v>
      </c>
      <c r="J246" s="18">
        <v>1</v>
      </c>
      <c r="K246" s="18">
        <v>0</v>
      </c>
      <c r="L246" s="18">
        <v>0</v>
      </c>
      <c r="M246" s="18">
        <v>5</v>
      </c>
      <c r="N246" s="18" t="s">
        <v>951</v>
      </c>
      <c r="O246" s="18">
        <v>0</v>
      </c>
      <c r="P246" s="18" t="s">
        <v>38</v>
      </c>
      <c r="Q246" s="18" t="s">
        <v>990</v>
      </c>
      <c r="R246" s="18">
        <v>0</v>
      </c>
      <c r="S246" s="18" t="s">
        <v>962</v>
      </c>
      <c r="T246" s="18">
        <v>234.827</v>
      </c>
      <c r="U246" s="18">
        <v>234.84899999999999</v>
      </c>
      <c r="V246" s="18">
        <v>1.75</v>
      </c>
      <c r="W246" s="18">
        <v>231.28700000000001</v>
      </c>
      <c r="X246" s="18">
        <v>238.536</v>
      </c>
      <c r="Y246" s="18">
        <v>0.35199999999999998</v>
      </c>
      <c r="Z246" s="18">
        <v>1.4996E-5</v>
      </c>
      <c r="AA246" s="16">
        <v>0.17399999999999999</v>
      </c>
      <c r="AB246" s="16">
        <v>0.17499999999999999</v>
      </c>
      <c r="AC246" s="16">
        <v>0.52100000000000002</v>
      </c>
      <c r="AD246" s="16">
        <v>2.9350000000000001</v>
      </c>
      <c r="AE246" s="16">
        <v>0.255</v>
      </c>
      <c r="AF246" s="16">
        <v>1.5189999999999999</v>
      </c>
      <c r="AG246" s="16">
        <v>1.867</v>
      </c>
      <c r="AH246" s="16">
        <v>2.1139999999999999</v>
      </c>
      <c r="AI246" s="16">
        <v>4.5570000000000004</v>
      </c>
      <c r="AJ246" s="17">
        <v>0.98130099999999998</v>
      </c>
      <c r="AK246" s="17">
        <v>1.9292E-2</v>
      </c>
      <c r="AL246" s="16">
        <v>18.361999999999998</v>
      </c>
    </row>
    <row r="247" spans="1:38" ht="15.95" customHeight="1" x14ac:dyDescent="0.25">
      <c r="A247" s="18" t="s">
        <v>335</v>
      </c>
      <c r="B247" s="19">
        <v>41625</v>
      </c>
      <c r="C247" s="18" t="s">
        <v>33</v>
      </c>
      <c r="D247" s="18">
        <v>51</v>
      </c>
      <c r="E247" s="18" t="s">
        <v>37</v>
      </c>
      <c r="F247" s="18">
        <v>80</v>
      </c>
      <c r="G247" s="21">
        <v>1.62</v>
      </c>
      <c r="H247" s="39">
        <f t="shared" si="9"/>
        <v>30.48315805517451</v>
      </c>
      <c r="I247" s="21" t="s">
        <v>960</v>
      </c>
      <c r="J247" s="18">
        <v>0</v>
      </c>
      <c r="K247" s="18">
        <v>0</v>
      </c>
      <c r="L247" s="18">
        <v>0</v>
      </c>
      <c r="M247" s="18">
        <v>4</v>
      </c>
      <c r="N247" s="18" t="s">
        <v>950</v>
      </c>
      <c r="O247" s="18">
        <v>0</v>
      </c>
      <c r="P247" s="18" t="s">
        <v>38</v>
      </c>
      <c r="Q247" s="18" t="s">
        <v>990</v>
      </c>
      <c r="R247" s="18">
        <v>0</v>
      </c>
      <c r="S247" s="18" t="s">
        <v>962</v>
      </c>
      <c r="T247" s="16">
        <v>253.053</v>
      </c>
      <c r="U247" s="16">
        <v>252.73699999999999</v>
      </c>
      <c r="V247" s="16">
        <v>4.9960000000000004</v>
      </c>
      <c r="W247" s="16">
        <v>238.084</v>
      </c>
      <c r="X247" s="16">
        <v>260.97899999999998</v>
      </c>
      <c r="Y247" s="16">
        <v>0.437</v>
      </c>
      <c r="Z247" s="35">
        <v>1.7266E-5</v>
      </c>
      <c r="AA247" s="16">
        <v>0.19700000000000001</v>
      </c>
      <c r="AB247" s="16">
        <v>0.214</v>
      </c>
      <c r="AC247" s="16">
        <v>0.59099999999999997</v>
      </c>
      <c r="AD247" s="16">
        <v>4.2249999999999996</v>
      </c>
      <c r="AE247" s="16">
        <v>0.36699999999999999</v>
      </c>
      <c r="AF247" s="16">
        <v>2.1539999999999999</v>
      </c>
      <c r="AG247" s="16">
        <v>2.83</v>
      </c>
      <c r="AH247" s="16">
        <v>3.6230000000000002</v>
      </c>
      <c r="AI247" s="16">
        <v>6.4619999999999997</v>
      </c>
      <c r="AJ247" s="17">
        <v>0.98357499999999998</v>
      </c>
      <c r="AK247" s="17">
        <v>1.6749E-2</v>
      </c>
      <c r="AL247" s="16">
        <v>18.114000000000001</v>
      </c>
    </row>
    <row r="248" spans="1:38" ht="15.95" customHeight="1" x14ac:dyDescent="0.25">
      <c r="A248" s="18" t="s">
        <v>336</v>
      </c>
      <c r="B248" s="19">
        <v>41690</v>
      </c>
      <c r="C248" s="19" t="s">
        <v>33</v>
      </c>
      <c r="D248" s="18">
        <v>67</v>
      </c>
      <c r="E248" s="18" t="s">
        <v>37</v>
      </c>
      <c r="F248" s="20">
        <v>82</v>
      </c>
      <c r="G248" s="21">
        <v>1.63</v>
      </c>
      <c r="H248" s="39">
        <f t="shared" si="9"/>
        <v>30.863035868869737</v>
      </c>
      <c r="I248" s="21" t="s">
        <v>960</v>
      </c>
      <c r="J248" s="18">
        <v>0</v>
      </c>
      <c r="K248" s="20">
        <v>0</v>
      </c>
      <c r="L248" s="20">
        <v>0</v>
      </c>
      <c r="M248" s="18">
        <v>5</v>
      </c>
      <c r="N248" s="18" t="s">
        <v>951</v>
      </c>
      <c r="O248" s="18">
        <v>0</v>
      </c>
      <c r="P248" s="18" t="s">
        <v>38</v>
      </c>
      <c r="Q248" s="18" t="s">
        <v>990</v>
      </c>
      <c r="R248" s="18">
        <v>0</v>
      </c>
      <c r="S248" s="18" t="s">
        <v>962</v>
      </c>
      <c r="T248" s="16">
        <v>227.29599999999999</v>
      </c>
      <c r="U248" s="16">
        <v>225.958</v>
      </c>
      <c r="V248" s="16">
        <v>5.069</v>
      </c>
      <c r="W248" s="16">
        <v>214.24100000000001</v>
      </c>
      <c r="X248" s="16">
        <v>235.89099999999999</v>
      </c>
      <c r="Y248" s="16">
        <v>0.57299999999999995</v>
      </c>
      <c r="Z248" s="35">
        <v>2.5358E-5</v>
      </c>
      <c r="AA248" s="16">
        <v>0.28799999999999998</v>
      </c>
      <c r="AB248" s="16">
        <v>0.23699999999999999</v>
      </c>
      <c r="AC248" s="16">
        <v>0.86299999999999999</v>
      </c>
      <c r="AD248" s="16">
        <v>18.481999999999999</v>
      </c>
      <c r="AE248" s="16">
        <v>1.5880000000000001</v>
      </c>
      <c r="AF248" s="16">
        <v>10.699</v>
      </c>
      <c r="AG248" s="16">
        <v>8.5329999999999995</v>
      </c>
      <c r="AH248" s="16">
        <v>11.11</v>
      </c>
      <c r="AI248" s="16">
        <v>32.097999999999999</v>
      </c>
      <c r="AJ248" s="17">
        <v>0.89289099999999999</v>
      </c>
      <c r="AK248" s="17">
        <v>0.124612</v>
      </c>
      <c r="AL248" s="16">
        <v>9.8040000000000003</v>
      </c>
    </row>
    <row r="249" spans="1:38" ht="15.95" customHeight="1" x14ac:dyDescent="0.25">
      <c r="A249" s="18" t="s">
        <v>339</v>
      </c>
      <c r="B249" s="19">
        <v>41593</v>
      </c>
      <c r="C249" s="18" t="s">
        <v>33</v>
      </c>
      <c r="D249" s="18">
        <v>41</v>
      </c>
      <c r="E249" s="18" t="s">
        <v>37</v>
      </c>
      <c r="F249" s="20">
        <v>61</v>
      </c>
      <c r="G249" s="21">
        <v>1.53</v>
      </c>
      <c r="H249" s="39">
        <f t="shared" si="9"/>
        <v>26.058353624674272</v>
      </c>
      <c r="I249" s="21" t="s">
        <v>961</v>
      </c>
      <c r="J249" s="18">
        <v>0</v>
      </c>
      <c r="K249" s="20">
        <v>0</v>
      </c>
      <c r="L249" s="20">
        <v>0</v>
      </c>
      <c r="M249" s="18">
        <v>4</v>
      </c>
      <c r="N249" s="18" t="s">
        <v>950</v>
      </c>
      <c r="O249" s="18">
        <v>0</v>
      </c>
      <c r="P249" s="18" t="s">
        <v>38</v>
      </c>
      <c r="Q249" s="18" t="s">
        <v>990</v>
      </c>
      <c r="R249" s="18">
        <v>0</v>
      </c>
      <c r="S249" s="18" t="s">
        <v>962</v>
      </c>
      <c r="T249" s="16">
        <v>226.215</v>
      </c>
      <c r="U249" s="16">
        <v>226.39</v>
      </c>
      <c r="V249" s="16">
        <v>1.6890000000000001</v>
      </c>
      <c r="W249" s="16">
        <v>223.721</v>
      </c>
      <c r="X249" s="16">
        <v>233.49700000000001</v>
      </c>
      <c r="Y249" s="16">
        <v>0.35</v>
      </c>
      <c r="Z249" s="35">
        <v>1.5452E-5</v>
      </c>
      <c r="AA249" s="16">
        <v>0.26200000000000001</v>
      </c>
      <c r="AB249" s="16">
        <v>0.26800000000000002</v>
      </c>
      <c r="AC249" s="16">
        <v>0.78600000000000003</v>
      </c>
      <c r="AD249" s="16">
        <v>3.0670000000000002</v>
      </c>
      <c r="AE249" s="16">
        <v>0.26600000000000001</v>
      </c>
      <c r="AF249" s="16">
        <v>1.6040000000000001</v>
      </c>
      <c r="AG249" s="16">
        <v>1.778</v>
      </c>
      <c r="AH249" s="16">
        <v>2.609</v>
      </c>
      <c r="AI249" s="16">
        <v>4.8129999999999997</v>
      </c>
      <c r="AJ249" s="17">
        <v>0.98406400000000005</v>
      </c>
      <c r="AK249" s="17">
        <v>1.636E-2</v>
      </c>
      <c r="AL249" s="16">
        <v>19.155999999999999</v>
      </c>
    </row>
    <row r="250" spans="1:38" ht="15.95" customHeight="1" x14ac:dyDescent="0.25">
      <c r="A250" s="22" t="s">
        <v>343</v>
      </c>
      <c r="B250" s="23">
        <v>41792</v>
      </c>
      <c r="C250" s="22" t="s">
        <v>113</v>
      </c>
      <c r="D250" s="22">
        <v>36</v>
      </c>
      <c r="E250" s="22" t="s">
        <v>37</v>
      </c>
      <c r="F250" s="22">
        <v>78</v>
      </c>
      <c r="G250" s="25">
        <v>1.83</v>
      </c>
      <c r="H250" s="39">
        <f t="shared" si="9"/>
        <v>23.291229956104985</v>
      </c>
      <c r="I250" s="21" t="s">
        <v>959</v>
      </c>
      <c r="J250" s="22">
        <v>0</v>
      </c>
      <c r="K250" s="22">
        <v>0</v>
      </c>
      <c r="L250" s="22">
        <v>0</v>
      </c>
      <c r="M250" s="18">
        <v>3</v>
      </c>
      <c r="N250" s="18" t="s">
        <v>954</v>
      </c>
      <c r="O250" s="18">
        <v>0</v>
      </c>
      <c r="P250" s="18" t="s">
        <v>38</v>
      </c>
      <c r="Q250" s="18" t="s">
        <v>990</v>
      </c>
      <c r="R250" s="18">
        <v>0</v>
      </c>
      <c r="S250" s="18" t="s">
        <v>962</v>
      </c>
      <c r="T250" s="16">
        <v>120.288</v>
      </c>
      <c r="U250" s="16">
        <v>120.351</v>
      </c>
      <c r="V250" s="16">
        <v>0.68600000000000005</v>
      </c>
      <c r="W250" s="16">
        <v>118.92400000000001</v>
      </c>
      <c r="X250" s="16">
        <v>121.97199999999999</v>
      </c>
      <c r="Y250" s="16">
        <v>0.47099999999999997</v>
      </c>
      <c r="Z250" s="35">
        <v>3.9165999999999997E-5</v>
      </c>
      <c r="AA250" s="16">
        <v>0.26100000000000001</v>
      </c>
      <c r="AB250" s="16">
        <v>0.28699999999999998</v>
      </c>
      <c r="AC250" s="16">
        <v>0.78300000000000003</v>
      </c>
      <c r="AD250" s="16">
        <v>16.893999999999998</v>
      </c>
      <c r="AE250" s="16">
        <v>1.468</v>
      </c>
      <c r="AF250" s="16">
        <v>9.3360000000000003</v>
      </c>
      <c r="AG250" s="16">
        <v>12.044</v>
      </c>
      <c r="AH250" s="16">
        <v>14.919</v>
      </c>
      <c r="AI250" s="16">
        <v>28.007000000000001</v>
      </c>
      <c r="AJ250" s="17">
        <v>0.94817700000000005</v>
      </c>
      <c r="AK250" s="17">
        <v>5.5273000000000003E-2</v>
      </c>
      <c r="AL250" s="16">
        <v>12.993</v>
      </c>
    </row>
    <row r="251" spans="1:38" ht="15.95" customHeight="1" x14ac:dyDescent="0.25">
      <c r="A251" s="18" t="s">
        <v>863</v>
      </c>
      <c r="B251" s="19">
        <v>42271</v>
      </c>
      <c r="C251" s="18" t="s">
        <v>36</v>
      </c>
      <c r="D251" s="18">
        <v>49</v>
      </c>
      <c r="E251" s="18" t="s">
        <v>37</v>
      </c>
      <c r="F251" s="18">
        <v>83</v>
      </c>
      <c r="G251" s="21">
        <v>1.6</v>
      </c>
      <c r="H251" s="39">
        <f t="shared" si="9"/>
        <v>32.421874999999993</v>
      </c>
      <c r="I251" s="21" t="s">
        <v>960</v>
      </c>
      <c r="J251" s="18">
        <v>0</v>
      </c>
      <c r="K251" s="18">
        <v>0</v>
      </c>
      <c r="L251" s="18">
        <v>0</v>
      </c>
      <c r="M251" s="18">
        <v>2</v>
      </c>
      <c r="N251" s="18" t="s">
        <v>948</v>
      </c>
      <c r="O251" s="18">
        <v>0</v>
      </c>
      <c r="P251" s="18" t="s">
        <v>38</v>
      </c>
      <c r="Q251" s="18" t="s">
        <v>990</v>
      </c>
      <c r="R251" s="18">
        <v>0</v>
      </c>
      <c r="S251" s="18" t="s">
        <v>962</v>
      </c>
      <c r="T251" s="16">
        <v>180.08600000000001</v>
      </c>
      <c r="U251" s="16">
        <v>180.392</v>
      </c>
      <c r="V251" s="16">
        <v>1.94</v>
      </c>
      <c r="W251" s="16">
        <v>177.488</v>
      </c>
      <c r="X251" s="16">
        <v>184.68199999999999</v>
      </c>
      <c r="Y251" s="16">
        <v>0.24099999999999999</v>
      </c>
      <c r="Z251" s="35">
        <v>1.3351E-5</v>
      </c>
      <c r="AA251" s="16">
        <v>0.151</v>
      </c>
      <c r="AB251" s="16">
        <v>0.155</v>
      </c>
      <c r="AC251" s="16">
        <v>0.45300000000000001</v>
      </c>
      <c r="AD251" s="16">
        <v>6.7869999999999999</v>
      </c>
      <c r="AE251" s="16">
        <v>0.61799999999999999</v>
      </c>
      <c r="AF251" s="16">
        <v>3.657</v>
      </c>
      <c r="AG251" s="16">
        <v>4.649</v>
      </c>
      <c r="AH251" s="16">
        <v>6.234</v>
      </c>
      <c r="AI251" s="16">
        <v>10.972</v>
      </c>
      <c r="AJ251" s="17">
        <v>0.97369000000000006</v>
      </c>
      <c r="AK251" s="17">
        <v>2.7196000000000001E-2</v>
      </c>
      <c r="AL251" s="16">
        <v>16.106000000000002</v>
      </c>
    </row>
    <row r="252" spans="1:38" ht="15.95" customHeight="1" x14ac:dyDescent="0.25">
      <c r="A252" s="18" t="s">
        <v>800</v>
      </c>
      <c r="B252" s="19">
        <v>42244</v>
      </c>
      <c r="C252" s="18" t="s">
        <v>36</v>
      </c>
      <c r="D252" s="18">
        <v>35</v>
      </c>
      <c r="E252" s="18" t="s">
        <v>37</v>
      </c>
      <c r="F252" s="18">
        <v>87</v>
      </c>
      <c r="G252" s="18">
        <v>1.82</v>
      </c>
      <c r="H252" s="39">
        <f t="shared" si="9"/>
        <v>26.26494384736143</v>
      </c>
      <c r="I252" s="21" t="s">
        <v>961</v>
      </c>
      <c r="J252" s="18">
        <v>0</v>
      </c>
      <c r="K252" s="18">
        <v>0</v>
      </c>
      <c r="L252" s="18">
        <v>0</v>
      </c>
      <c r="M252" s="18">
        <v>3</v>
      </c>
      <c r="N252" s="18" t="s">
        <v>954</v>
      </c>
      <c r="O252" s="18">
        <v>0</v>
      </c>
      <c r="P252" s="18" t="s">
        <v>38</v>
      </c>
      <c r="Q252" s="18" t="s">
        <v>990</v>
      </c>
      <c r="R252" s="18">
        <v>0</v>
      </c>
      <c r="S252" s="18" t="s">
        <v>962</v>
      </c>
      <c r="T252" s="16">
        <v>161.86500000000001</v>
      </c>
      <c r="U252" s="16">
        <v>162.011</v>
      </c>
      <c r="V252" s="16">
        <v>1.0509999999999999</v>
      </c>
      <c r="W252" s="16">
        <v>160.23099999999999</v>
      </c>
      <c r="X252" s="16">
        <v>164.49799999999999</v>
      </c>
      <c r="Y252" s="16">
        <v>0.31900000000000001</v>
      </c>
      <c r="Z252" s="35">
        <v>1.969E-5</v>
      </c>
      <c r="AA252" s="16">
        <v>0.12</v>
      </c>
      <c r="AB252" s="16">
        <v>0.13500000000000001</v>
      </c>
      <c r="AC252" s="16">
        <v>0.35899999999999999</v>
      </c>
      <c r="AD252" s="16">
        <v>4.7519999999999998</v>
      </c>
      <c r="AE252" s="16">
        <v>0.42299999999999999</v>
      </c>
      <c r="AF252" s="16">
        <v>1.9929999999999899</v>
      </c>
      <c r="AG252" s="16">
        <v>2.7330000000000001</v>
      </c>
      <c r="AH252" s="16">
        <v>5.2510000000000003</v>
      </c>
      <c r="AI252" s="16">
        <v>5.9779999999999998</v>
      </c>
      <c r="AJ252" s="17">
        <v>0.97106300000000001</v>
      </c>
      <c r="AK252" s="17">
        <v>3.0138000000000002E-2</v>
      </c>
      <c r="AL252" s="16">
        <v>15.93</v>
      </c>
    </row>
    <row r="253" spans="1:38" ht="15.95" customHeight="1" x14ac:dyDescent="0.25">
      <c r="A253" s="18" t="s">
        <v>350</v>
      </c>
      <c r="B253" s="19">
        <v>42216</v>
      </c>
      <c r="C253" s="18" t="s">
        <v>36</v>
      </c>
      <c r="D253" s="18">
        <v>43</v>
      </c>
      <c r="E253" s="18" t="s">
        <v>37</v>
      </c>
      <c r="F253" s="18">
        <v>72</v>
      </c>
      <c r="G253" s="21">
        <v>1.54</v>
      </c>
      <c r="H253" s="39">
        <f t="shared" si="9"/>
        <v>30.359251138471919</v>
      </c>
      <c r="I253" s="21" t="s">
        <v>960</v>
      </c>
      <c r="J253" s="18">
        <v>0</v>
      </c>
      <c r="K253" s="18">
        <v>0</v>
      </c>
      <c r="L253" s="18">
        <v>0</v>
      </c>
      <c r="M253" s="18">
        <v>3</v>
      </c>
      <c r="N253" s="18" t="s">
        <v>954</v>
      </c>
      <c r="O253" s="18">
        <v>0</v>
      </c>
      <c r="P253" s="18" t="s">
        <v>38</v>
      </c>
      <c r="Q253" s="18" t="s">
        <v>990</v>
      </c>
      <c r="R253" s="18">
        <v>0</v>
      </c>
      <c r="S253" s="18" t="s">
        <v>962</v>
      </c>
      <c r="T253" s="18">
        <v>154.65600000000001</v>
      </c>
      <c r="U253" s="18">
        <v>154.697</v>
      </c>
      <c r="V253" s="18">
        <v>0.61199999999999999</v>
      </c>
      <c r="W253" s="18">
        <v>153.32900000000001</v>
      </c>
      <c r="X253" s="18">
        <v>156.09800000000001</v>
      </c>
      <c r="Y253" s="18">
        <v>0.24099999999999999</v>
      </c>
      <c r="Z253" s="18">
        <v>1.5605000000000001E-5</v>
      </c>
      <c r="AA253" s="18">
        <v>0.09</v>
      </c>
      <c r="AB253" s="18">
        <v>0.109</v>
      </c>
      <c r="AC253" s="18">
        <v>0.27100000000000002</v>
      </c>
      <c r="AD253" s="18">
        <v>4.673</v>
      </c>
      <c r="AE253" s="18">
        <v>0.41899999999999998</v>
      </c>
      <c r="AF253" s="18">
        <v>2.173</v>
      </c>
      <c r="AG253" s="18">
        <v>2.7330000000000001</v>
      </c>
      <c r="AH253" s="18">
        <v>4.7149999999999999</v>
      </c>
      <c r="AI253" s="18">
        <v>6.52</v>
      </c>
      <c r="AJ253" s="18">
        <v>0.98237600000000003</v>
      </c>
      <c r="AK253" s="18">
        <v>1.7985000000000001E-2</v>
      </c>
      <c r="AL253" s="18">
        <v>17.736000000000001</v>
      </c>
    </row>
    <row r="254" spans="1:38" ht="15.95" customHeight="1" x14ac:dyDescent="0.25">
      <c r="A254" s="18" t="s">
        <v>352</v>
      </c>
      <c r="B254" s="19">
        <v>42216</v>
      </c>
      <c r="C254" s="18" t="s">
        <v>36</v>
      </c>
      <c r="D254" s="18">
        <v>49</v>
      </c>
      <c r="E254" s="18" t="s">
        <v>37</v>
      </c>
      <c r="F254" s="18">
        <v>52</v>
      </c>
      <c r="G254" s="18">
        <v>1.57</v>
      </c>
      <c r="H254" s="39">
        <f t="shared" si="9"/>
        <v>21.096190514828187</v>
      </c>
      <c r="I254" s="21" t="s">
        <v>959</v>
      </c>
      <c r="J254" s="18">
        <v>0</v>
      </c>
      <c r="K254" s="18">
        <v>2</v>
      </c>
      <c r="L254" s="18">
        <v>0</v>
      </c>
      <c r="M254" s="18">
        <v>3</v>
      </c>
      <c r="N254" s="18" t="s">
        <v>949</v>
      </c>
      <c r="O254" s="18">
        <v>0</v>
      </c>
      <c r="P254" s="18" t="s">
        <v>38</v>
      </c>
      <c r="Q254" s="18" t="s">
        <v>990</v>
      </c>
      <c r="R254" s="18">
        <v>0</v>
      </c>
      <c r="S254" s="18" t="s">
        <v>962</v>
      </c>
      <c r="T254" s="18">
        <v>181.899</v>
      </c>
      <c r="U254" s="18">
        <v>182.04900000000001</v>
      </c>
      <c r="V254" s="18">
        <v>1.9950000000000001</v>
      </c>
      <c r="W254" s="18">
        <v>179.27500000000001</v>
      </c>
      <c r="X254" s="18">
        <v>186.34899999999999</v>
      </c>
      <c r="Y254" s="18">
        <v>0.26100000000000001</v>
      </c>
      <c r="Z254" s="18">
        <v>1.4355000000000001E-5</v>
      </c>
      <c r="AA254" s="16">
        <v>0.69099999999999995</v>
      </c>
      <c r="AB254" s="16">
        <v>0.74099999999999999</v>
      </c>
      <c r="AC254" s="16">
        <v>2.073</v>
      </c>
      <c r="AD254" s="16">
        <v>20.271000000000001</v>
      </c>
      <c r="AE254" s="16">
        <v>1.8080000000000001</v>
      </c>
      <c r="AF254" s="16">
        <v>9.2859999999999996</v>
      </c>
      <c r="AG254" s="16">
        <v>13.827999999999999</v>
      </c>
      <c r="AH254" s="16">
        <v>14.743</v>
      </c>
      <c r="AI254" s="16">
        <v>27.856999999999999</v>
      </c>
      <c r="AJ254" s="17">
        <v>0.81197600000000003</v>
      </c>
      <c r="AK254" s="17">
        <v>0.247366</v>
      </c>
      <c r="AL254" s="16">
        <v>6.7359999999999998</v>
      </c>
    </row>
    <row r="255" spans="1:38" ht="15.95" customHeight="1" x14ac:dyDescent="0.25">
      <c r="A255" s="18" t="s">
        <v>835</v>
      </c>
      <c r="B255" s="19">
        <v>42271</v>
      </c>
      <c r="C255" s="19" t="s">
        <v>36</v>
      </c>
      <c r="D255" s="18">
        <v>47</v>
      </c>
      <c r="E255" s="18" t="s">
        <v>37</v>
      </c>
      <c r="F255" s="18">
        <v>73</v>
      </c>
      <c r="G255" s="21">
        <v>1.58</v>
      </c>
      <c r="H255" s="39">
        <f t="shared" si="9"/>
        <v>29.242108636436463</v>
      </c>
      <c r="I255" s="21" t="s">
        <v>961</v>
      </c>
      <c r="J255" s="18">
        <v>0</v>
      </c>
      <c r="K255" s="18">
        <v>0</v>
      </c>
      <c r="L255" s="18">
        <v>0</v>
      </c>
      <c r="M255" s="22">
        <v>2</v>
      </c>
      <c r="N255" s="22" t="s">
        <v>948</v>
      </c>
      <c r="O255" s="18">
        <v>0</v>
      </c>
      <c r="P255" s="18" t="s">
        <v>38</v>
      </c>
      <c r="Q255" s="18" t="s">
        <v>990</v>
      </c>
      <c r="R255" s="18">
        <v>0</v>
      </c>
      <c r="S255" s="18" t="s">
        <v>962</v>
      </c>
      <c r="T255" s="16">
        <v>178.05099999999999</v>
      </c>
      <c r="U255" s="16">
        <v>179.4</v>
      </c>
      <c r="V255" s="16">
        <v>2.6890000000000001</v>
      </c>
      <c r="W255" s="16">
        <v>176.23400000000001</v>
      </c>
      <c r="X255" s="16">
        <v>185.51599999999999</v>
      </c>
      <c r="Y255" s="16">
        <v>0.32700000000000001</v>
      </c>
      <c r="Z255" s="35">
        <v>1.8224E-5</v>
      </c>
      <c r="AA255" s="18">
        <v>7.4999999999999997E-2</v>
      </c>
      <c r="AB255" s="18">
        <v>7.5999999999999998E-2</v>
      </c>
      <c r="AC255" s="18">
        <v>0.22500000000000001</v>
      </c>
      <c r="AD255" s="18">
        <v>2.4910000000000001</v>
      </c>
      <c r="AE255" s="18">
        <v>0.22</v>
      </c>
      <c r="AF255" s="18">
        <v>1.165</v>
      </c>
      <c r="AG255" s="18">
        <v>1.4970000000000001</v>
      </c>
      <c r="AH255" s="18">
        <v>2.327</v>
      </c>
      <c r="AI255" s="18">
        <v>3.496</v>
      </c>
      <c r="AJ255" s="18">
        <v>0.99614499999999995</v>
      </c>
      <c r="AK255" s="18">
        <v>3.8730000000000001E-3</v>
      </c>
      <c r="AL255" s="16">
        <v>24.564</v>
      </c>
    </row>
    <row r="256" spans="1:38" ht="15.95" customHeight="1" x14ac:dyDescent="0.25">
      <c r="A256" s="22" t="s">
        <v>353</v>
      </c>
      <c r="B256" s="23">
        <v>41716</v>
      </c>
      <c r="C256" s="23" t="s">
        <v>33</v>
      </c>
      <c r="D256" s="22">
        <v>56</v>
      </c>
      <c r="E256" s="22" t="s">
        <v>37</v>
      </c>
      <c r="F256" s="24">
        <v>59</v>
      </c>
      <c r="G256" s="25">
        <v>1.64</v>
      </c>
      <c r="H256" s="39">
        <f t="shared" si="9"/>
        <v>21.936347412254616</v>
      </c>
      <c r="I256" s="21" t="s">
        <v>959</v>
      </c>
      <c r="J256" s="22">
        <v>0</v>
      </c>
      <c r="K256" s="24">
        <v>0</v>
      </c>
      <c r="L256" s="24">
        <v>0</v>
      </c>
      <c r="M256" s="22">
        <v>2</v>
      </c>
      <c r="N256" s="22" t="s">
        <v>948</v>
      </c>
      <c r="O256" s="18">
        <v>0</v>
      </c>
      <c r="P256" s="18" t="s">
        <v>38</v>
      </c>
      <c r="Q256" s="18" t="s">
        <v>990</v>
      </c>
      <c r="R256" s="18">
        <v>0</v>
      </c>
      <c r="S256" s="18" t="s">
        <v>962</v>
      </c>
      <c r="T256" s="16">
        <v>251.001</v>
      </c>
      <c r="U256" s="16">
        <v>226.733</v>
      </c>
      <c r="V256" s="16">
        <v>50.250999999999998</v>
      </c>
      <c r="W256" s="16">
        <v>122.102</v>
      </c>
      <c r="X256" s="16">
        <v>254.99100000000001</v>
      </c>
      <c r="Y256" s="16">
        <v>1.101</v>
      </c>
      <c r="Z256" s="35">
        <v>4.8857999999999999E-5</v>
      </c>
      <c r="AA256" s="16">
        <v>0.17100000000000001</v>
      </c>
      <c r="AB256" s="16">
        <v>0.154</v>
      </c>
      <c r="AC256" s="16">
        <v>0.51300000000000001</v>
      </c>
      <c r="AD256" s="16">
        <v>13.709</v>
      </c>
      <c r="AE256" s="16">
        <v>1.274</v>
      </c>
      <c r="AF256" s="16">
        <v>7.968</v>
      </c>
      <c r="AG256" s="16">
        <v>7.3540000000000001</v>
      </c>
      <c r="AH256" s="16">
        <v>9.3109999999999999</v>
      </c>
      <c r="AI256" s="16">
        <v>23.904</v>
      </c>
      <c r="AJ256" s="17">
        <v>0.97080699999999998</v>
      </c>
      <c r="AK256" s="17">
        <v>3.0311000000000001E-2</v>
      </c>
      <c r="AL256" s="16">
        <v>15.82</v>
      </c>
    </row>
    <row r="257" spans="1:38" ht="15.95" customHeight="1" x14ac:dyDescent="0.25">
      <c r="A257" s="18" t="s">
        <v>355</v>
      </c>
      <c r="B257" s="23">
        <v>41879</v>
      </c>
      <c r="C257" s="18" t="s">
        <v>36</v>
      </c>
      <c r="D257" s="18">
        <v>65</v>
      </c>
      <c r="E257" s="18" t="s">
        <v>37</v>
      </c>
      <c r="F257" s="20">
        <v>50</v>
      </c>
      <c r="G257" s="21">
        <v>1.48</v>
      </c>
      <c r="H257" s="39">
        <f t="shared" si="9"/>
        <v>22.826880934989045</v>
      </c>
      <c r="I257" s="21" t="s">
        <v>959</v>
      </c>
      <c r="J257" s="18">
        <v>0</v>
      </c>
      <c r="K257" s="20">
        <v>0</v>
      </c>
      <c r="L257" s="20">
        <v>1</v>
      </c>
      <c r="M257" s="18">
        <v>5</v>
      </c>
      <c r="N257" s="18" t="s">
        <v>951</v>
      </c>
      <c r="O257" s="18">
        <v>0</v>
      </c>
      <c r="P257" s="18" t="s">
        <v>38</v>
      </c>
      <c r="Q257" s="18" t="s">
        <v>990</v>
      </c>
      <c r="R257" s="18">
        <v>0</v>
      </c>
      <c r="S257" s="18" t="s">
        <v>962</v>
      </c>
      <c r="T257" s="16">
        <v>189.124</v>
      </c>
      <c r="U257" s="16">
        <v>189.17099999999999</v>
      </c>
      <c r="V257" s="16">
        <v>1.6240000000000001</v>
      </c>
      <c r="W257" s="16">
        <v>185.85900000000001</v>
      </c>
      <c r="X257" s="16">
        <v>193.22200000000001</v>
      </c>
      <c r="Y257" s="16">
        <v>0.55200000000000005</v>
      </c>
      <c r="Z257" s="35">
        <v>2.921E-5</v>
      </c>
      <c r="AA257" s="16">
        <v>0.80499999999999905</v>
      </c>
      <c r="AB257" s="16">
        <v>0.69</v>
      </c>
      <c r="AC257" s="16">
        <v>2.415</v>
      </c>
      <c r="AD257" s="16">
        <v>7.7249999999999996</v>
      </c>
      <c r="AE257" s="16">
        <v>0.69299999999999995</v>
      </c>
      <c r="AF257" s="16">
        <v>3.758</v>
      </c>
      <c r="AG257" s="16">
        <v>4.4480000000000004</v>
      </c>
      <c r="AH257" s="16">
        <v>7.1959999999999997</v>
      </c>
      <c r="AI257" s="16">
        <v>11.273</v>
      </c>
      <c r="AJ257" s="17">
        <v>0.93907099999999999</v>
      </c>
      <c r="AK257" s="17">
        <v>6.5683000000000005E-2</v>
      </c>
      <c r="AL257" s="16">
        <v>12.246</v>
      </c>
    </row>
    <row r="258" spans="1:38" ht="15.95" customHeight="1" x14ac:dyDescent="0.25">
      <c r="A258" s="18" t="s">
        <v>823</v>
      </c>
      <c r="B258" s="19">
        <v>42264</v>
      </c>
      <c r="C258" s="18" t="s">
        <v>36</v>
      </c>
      <c r="D258" s="18">
        <v>60</v>
      </c>
      <c r="E258" s="18" t="s">
        <v>37</v>
      </c>
      <c r="F258" s="18">
        <v>80</v>
      </c>
      <c r="G258" s="18">
        <v>1.61</v>
      </c>
      <c r="H258" s="39">
        <f t="shared" si="9"/>
        <v>30.863006828440259</v>
      </c>
      <c r="I258" s="21" t="s">
        <v>960</v>
      </c>
      <c r="J258" s="18">
        <v>0</v>
      </c>
      <c r="K258" s="18">
        <v>0</v>
      </c>
      <c r="L258" s="18">
        <v>0</v>
      </c>
      <c r="M258" s="18">
        <v>5</v>
      </c>
      <c r="N258" s="18" t="s">
        <v>951</v>
      </c>
      <c r="O258" s="18">
        <v>0</v>
      </c>
      <c r="P258" s="18" t="s">
        <v>38</v>
      </c>
      <c r="Q258" s="18" t="s">
        <v>990</v>
      </c>
      <c r="R258" s="18">
        <v>0</v>
      </c>
      <c r="S258" s="18" t="s">
        <v>962</v>
      </c>
      <c r="T258" s="16">
        <v>177.20400000000001</v>
      </c>
      <c r="U258" s="16">
        <v>177.73500000000001</v>
      </c>
      <c r="V258" s="16">
        <v>2.8079999999999998</v>
      </c>
      <c r="W258" s="16">
        <v>173.739</v>
      </c>
      <c r="X258" s="16">
        <v>182.93700000000001</v>
      </c>
      <c r="Y258" s="16">
        <v>0.245</v>
      </c>
      <c r="Z258" s="35">
        <v>1.3774999999999999E-5</v>
      </c>
      <c r="AA258" s="18">
        <v>0.223</v>
      </c>
      <c r="AB258" s="18">
        <v>0.26400000000000001</v>
      </c>
      <c r="AC258" s="18">
        <v>0.67</v>
      </c>
      <c r="AD258" s="18">
        <v>6.2869999999999999</v>
      </c>
      <c r="AE258" s="18">
        <v>0.53400000000000003</v>
      </c>
      <c r="AF258" s="18">
        <v>3.2969999999999899</v>
      </c>
      <c r="AG258" s="18">
        <v>3.984</v>
      </c>
      <c r="AH258" s="18">
        <v>4.835</v>
      </c>
      <c r="AI258" s="18">
        <v>9.891</v>
      </c>
      <c r="AJ258" s="18">
        <v>0.96960999999999997</v>
      </c>
      <c r="AK258" s="18">
        <v>3.1814000000000002E-2</v>
      </c>
      <c r="AL258" s="16">
        <v>15.757999999999999</v>
      </c>
    </row>
    <row r="259" spans="1:38" ht="15.95" customHeight="1" x14ac:dyDescent="0.25">
      <c r="A259" s="18" t="s">
        <v>358</v>
      </c>
      <c r="B259" s="19">
        <v>42038</v>
      </c>
      <c r="C259" s="18" t="s">
        <v>33</v>
      </c>
      <c r="D259" s="18">
        <v>68</v>
      </c>
      <c r="E259" s="18" t="s">
        <v>37</v>
      </c>
      <c r="F259" s="18">
        <v>87</v>
      </c>
      <c r="G259" s="21">
        <v>1.56</v>
      </c>
      <c r="H259" s="39">
        <f t="shared" si="9"/>
        <v>35.749506903353051</v>
      </c>
      <c r="I259" s="21" t="s">
        <v>960</v>
      </c>
      <c r="J259" s="18">
        <v>0</v>
      </c>
      <c r="K259" s="18">
        <v>0</v>
      </c>
      <c r="L259" s="18">
        <v>0</v>
      </c>
      <c r="M259" s="18">
        <v>5</v>
      </c>
      <c r="N259" s="18" t="s">
        <v>951</v>
      </c>
      <c r="O259" s="18">
        <v>0</v>
      </c>
      <c r="P259" s="18" t="s">
        <v>38</v>
      </c>
      <c r="Q259" s="18" t="s">
        <v>990</v>
      </c>
      <c r="R259" s="18">
        <v>0</v>
      </c>
      <c r="S259" s="18" t="s">
        <v>962</v>
      </c>
      <c r="T259" s="16">
        <v>208.179</v>
      </c>
      <c r="U259" s="16">
        <v>208.17599999999999</v>
      </c>
      <c r="V259" s="16">
        <v>1.4510000000000001</v>
      </c>
      <c r="W259" s="16">
        <v>204.351</v>
      </c>
      <c r="X259" s="16">
        <v>211.005</v>
      </c>
      <c r="Y259" s="16">
        <v>0.183</v>
      </c>
      <c r="Z259" s="35">
        <v>8.8070000000000006E-6</v>
      </c>
      <c r="AA259" s="16">
        <v>0.33700000000000002</v>
      </c>
      <c r="AB259" s="16">
        <v>0.34699999999999998</v>
      </c>
      <c r="AC259" s="16">
        <v>1.012</v>
      </c>
      <c r="AD259" s="16">
        <v>10.227</v>
      </c>
      <c r="AE259" s="16">
        <v>0.90900000000000003</v>
      </c>
      <c r="AF259" s="16">
        <v>5.8970000000000002</v>
      </c>
      <c r="AG259" s="16">
        <v>7.2290000000000001</v>
      </c>
      <c r="AH259" s="16">
        <v>7.2640000000000002</v>
      </c>
      <c r="AI259" s="16">
        <v>17.692</v>
      </c>
      <c r="AJ259" s="17">
        <v>0.96143100000000004</v>
      </c>
      <c r="AK259" s="17">
        <v>4.1202999999999997E-2</v>
      </c>
      <c r="AL259" s="16">
        <v>14.936999999999999</v>
      </c>
    </row>
    <row r="260" spans="1:38" ht="15.95" customHeight="1" x14ac:dyDescent="0.25">
      <c r="A260" s="18" t="s">
        <v>360</v>
      </c>
      <c r="B260" s="19">
        <v>41778</v>
      </c>
      <c r="C260" s="19" t="s">
        <v>36</v>
      </c>
      <c r="D260" s="18">
        <v>74</v>
      </c>
      <c r="E260" s="18" t="s">
        <v>37</v>
      </c>
      <c r="F260" s="18">
        <v>76</v>
      </c>
      <c r="G260" s="21">
        <v>1.65</v>
      </c>
      <c r="H260" s="39">
        <f t="shared" si="9"/>
        <v>27.915518824609737</v>
      </c>
      <c r="I260" s="21" t="s">
        <v>961</v>
      </c>
      <c r="J260" s="18">
        <v>0</v>
      </c>
      <c r="K260" s="18">
        <v>0</v>
      </c>
      <c r="L260" s="18">
        <v>0</v>
      </c>
      <c r="M260" s="18">
        <v>5</v>
      </c>
      <c r="N260" s="18" t="s">
        <v>951</v>
      </c>
      <c r="O260" s="18">
        <v>0</v>
      </c>
      <c r="P260" s="18" t="s">
        <v>38</v>
      </c>
      <c r="Q260" s="18" t="s">
        <v>990</v>
      </c>
      <c r="R260" s="18">
        <v>0</v>
      </c>
      <c r="S260" s="18" t="s">
        <v>962</v>
      </c>
      <c r="T260" s="16">
        <v>171.10300000000001</v>
      </c>
      <c r="U260" s="16">
        <v>166.4</v>
      </c>
      <c r="V260" s="16">
        <v>7.5190000000000001</v>
      </c>
      <c r="W260" s="16">
        <v>154.358</v>
      </c>
      <c r="X260" s="16">
        <v>174.947</v>
      </c>
      <c r="Y260" s="16">
        <v>0.59499999999999997</v>
      </c>
      <c r="Z260" s="35">
        <v>3.5765000000000001E-5</v>
      </c>
      <c r="AA260" s="16">
        <v>1.2490000000000001</v>
      </c>
      <c r="AB260" s="16">
        <v>1.3080000000000001</v>
      </c>
      <c r="AC260" s="16">
        <v>3.7469999999999901</v>
      </c>
      <c r="AD260" s="16">
        <v>18.225999999999999</v>
      </c>
      <c r="AE260" s="16">
        <v>1.6240000000000001</v>
      </c>
      <c r="AF260" s="16">
        <v>9.6080000000000005</v>
      </c>
      <c r="AG260" s="16">
        <v>10.356</v>
      </c>
      <c r="AH260" s="16">
        <v>11.808999999999999</v>
      </c>
      <c r="AI260" s="16">
        <v>28.823</v>
      </c>
      <c r="AJ260" s="17">
        <v>0.80911999999999995</v>
      </c>
      <c r="AK260" s="17">
        <v>0.24917700000000001</v>
      </c>
      <c r="AL260" s="16">
        <v>6.6120000000000001</v>
      </c>
    </row>
    <row r="261" spans="1:38" ht="15.95" customHeight="1" x14ac:dyDescent="0.25">
      <c r="A261" s="18" t="s">
        <v>361</v>
      </c>
      <c r="B261" s="23">
        <v>41879</v>
      </c>
      <c r="C261" s="18" t="s">
        <v>36</v>
      </c>
      <c r="D261" s="18">
        <v>71</v>
      </c>
      <c r="E261" s="18" t="s">
        <v>37</v>
      </c>
      <c r="F261" s="20">
        <v>71</v>
      </c>
      <c r="G261" s="21">
        <v>1.65</v>
      </c>
      <c r="H261" s="39">
        <f t="shared" ref="H261:H292" si="10">(F261/(G261^2))</f>
        <v>26.078971533516992</v>
      </c>
      <c r="I261" s="21" t="s">
        <v>961</v>
      </c>
      <c r="J261" s="18">
        <v>0</v>
      </c>
      <c r="K261" s="20">
        <v>0</v>
      </c>
      <c r="L261" s="20">
        <v>0</v>
      </c>
      <c r="M261" s="18">
        <v>5</v>
      </c>
      <c r="N261" s="18" t="s">
        <v>951</v>
      </c>
      <c r="O261" s="18">
        <v>0</v>
      </c>
      <c r="P261" s="18" t="s">
        <v>38</v>
      </c>
      <c r="Q261" s="18" t="s">
        <v>990</v>
      </c>
      <c r="R261" s="18">
        <v>0</v>
      </c>
      <c r="S261" s="18" t="s">
        <v>962</v>
      </c>
      <c r="T261" s="16">
        <v>152.84299999999999</v>
      </c>
      <c r="U261" s="16">
        <v>153.22399999999999</v>
      </c>
      <c r="V261" s="16">
        <v>1.482</v>
      </c>
      <c r="W261" s="16">
        <v>151.28</v>
      </c>
      <c r="X261" s="16">
        <v>156.71799999999999</v>
      </c>
      <c r="Y261" s="16">
        <v>0.249</v>
      </c>
      <c r="Z261" s="35">
        <v>1.6277999999999999E-5</v>
      </c>
      <c r="AA261" s="16">
        <v>0.14000000000000001</v>
      </c>
      <c r="AB261" s="16">
        <v>0.154</v>
      </c>
      <c r="AC261" s="16">
        <v>0.41899999999999998</v>
      </c>
      <c r="AD261" s="16">
        <v>2.6659999999999999</v>
      </c>
      <c r="AE261" s="16">
        <v>0.23200000000000001</v>
      </c>
      <c r="AF261" s="16">
        <v>1.1240000000000001</v>
      </c>
      <c r="AG261" s="16">
        <v>1.768</v>
      </c>
      <c r="AH261" s="16">
        <v>3.1619999999999999</v>
      </c>
      <c r="AI261" s="16">
        <v>3.3730000000000002</v>
      </c>
      <c r="AJ261" s="17">
        <v>0.99230799999999997</v>
      </c>
      <c r="AK261" s="17">
        <v>7.7619999999999998E-3</v>
      </c>
      <c r="AL261" s="16">
        <v>21.428999999999998</v>
      </c>
    </row>
    <row r="262" spans="1:38" ht="15.95" customHeight="1" x14ac:dyDescent="0.25">
      <c r="A262" s="18" t="s">
        <v>364</v>
      </c>
      <c r="B262" s="23">
        <v>41879</v>
      </c>
      <c r="C262" s="18" t="s">
        <v>36</v>
      </c>
      <c r="D262" s="18">
        <v>66</v>
      </c>
      <c r="E262" s="18" t="s">
        <v>37</v>
      </c>
      <c r="F262" s="18">
        <v>100</v>
      </c>
      <c r="G262" s="21">
        <v>1.54</v>
      </c>
      <c r="H262" s="39">
        <f t="shared" si="10"/>
        <v>42.165626581211001</v>
      </c>
      <c r="I262" s="21" t="s">
        <v>960</v>
      </c>
      <c r="J262" s="18">
        <v>0</v>
      </c>
      <c r="K262" s="18">
        <v>0</v>
      </c>
      <c r="L262" s="18">
        <v>1</v>
      </c>
      <c r="M262" s="18">
        <v>5</v>
      </c>
      <c r="N262" s="18" t="s">
        <v>951</v>
      </c>
      <c r="O262" s="18">
        <v>0</v>
      </c>
      <c r="P262" s="18" t="s">
        <v>38</v>
      </c>
      <c r="Q262" s="18" t="s">
        <v>990</v>
      </c>
      <c r="R262" s="18">
        <v>0</v>
      </c>
      <c r="S262" s="18" t="s">
        <v>962</v>
      </c>
      <c r="T262" s="16">
        <v>316.51499999999999</v>
      </c>
      <c r="U262" s="16">
        <v>316.84100000000001</v>
      </c>
      <c r="V262" s="16">
        <v>5.3769999999999998</v>
      </c>
      <c r="W262" s="16">
        <v>306.18599999999998</v>
      </c>
      <c r="X262" s="16">
        <v>324.779</v>
      </c>
      <c r="Y262" s="16">
        <v>0.57699999999999996</v>
      </c>
      <c r="Z262" s="35">
        <v>1.8206000000000002E-5</v>
      </c>
      <c r="AA262" s="18">
        <v>0.249</v>
      </c>
      <c r="AB262" s="18">
        <v>0.26</v>
      </c>
      <c r="AC262" s="18">
        <v>0.747</v>
      </c>
      <c r="AD262" s="18">
        <v>6.7930000000000001</v>
      </c>
      <c r="AE262" s="18">
        <v>0.58899999999999997</v>
      </c>
      <c r="AF262" s="18">
        <v>3.907</v>
      </c>
      <c r="AG262" s="18">
        <v>4.202</v>
      </c>
      <c r="AH262" s="18">
        <v>4.141</v>
      </c>
      <c r="AI262" s="18">
        <v>11.72</v>
      </c>
      <c r="AJ262" s="18">
        <v>0.95023599999999997</v>
      </c>
      <c r="AK262" s="18">
        <v>5.3336000000000001E-2</v>
      </c>
      <c r="AL262" s="18">
        <v>13.404999999999999</v>
      </c>
    </row>
    <row r="263" spans="1:38" ht="15.95" customHeight="1" x14ac:dyDescent="0.25">
      <c r="A263" s="18" t="s">
        <v>365</v>
      </c>
      <c r="B263" s="23">
        <v>41879</v>
      </c>
      <c r="C263" s="18" t="s">
        <v>36</v>
      </c>
      <c r="D263" s="18">
        <v>69</v>
      </c>
      <c r="E263" s="18" t="s">
        <v>37</v>
      </c>
      <c r="F263" s="18">
        <v>78</v>
      </c>
      <c r="G263" s="21">
        <v>1.58</v>
      </c>
      <c r="H263" s="39">
        <f t="shared" si="10"/>
        <v>31.244992789617044</v>
      </c>
      <c r="I263" s="21" t="s">
        <v>960</v>
      </c>
      <c r="J263" s="18">
        <v>0</v>
      </c>
      <c r="K263" s="18">
        <v>0</v>
      </c>
      <c r="L263" s="18">
        <v>0</v>
      </c>
      <c r="M263" s="18">
        <v>5</v>
      </c>
      <c r="N263" s="18" t="s">
        <v>951</v>
      </c>
      <c r="O263" s="18">
        <v>0</v>
      </c>
      <c r="P263" s="18" t="s">
        <v>38</v>
      </c>
      <c r="Q263" s="18" t="s">
        <v>990</v>
      </c>
      <c r="R263" s="18">
        <v>0</v>
      </c>
      <c r="S263" s="18" t="s">
        <v>962</v>
      </c>
      <c r="T263" s="16">
        <v>216.72</v>
      </c>
      <c r="U263" s="16">
        <v>216.63300000000001</v>
      </c>
      <c r="V263" s="16">
        <v>1.5589999999999999</v>
      </c>
      <c r="W263" s="16">
        <v>211.65799999999999</v>
      </c>
      <c r="X263" s="16">
        <v>218.761</v>
      </c>
      <c r="Y263" s="16">
        <v>0.30199999999999999</v>
      </c>
      <c r="Z263" s="35">
        <v>1.3944000000000001E-5</v>
      </c>
      <c r="AA263" s="16">
        <v>0.20300000000000001</v>
      </c>
      <c r="AB263" s="16">
        <v>0.21</v>
      </c>
      <c r="AC263" s="16">
        <v>0.60899999999999999</v>
      </c>
      <c r="AD263" s="16">
        <v>3.101</v>
      </c>
      <c r="AE263" s="16">
        <v>0.26900000000000002</v>
      </c>
      <c r="AF263" s="16">
        <v>1.855</v>
      </c>
      <c r="AG263" s="16">
        <v>1.899</v>
      </c>
      <c r="AH263" s="16">
        <v>2.17</v>
      </c>
      <c r="AI263" s="16">
        <v>5.5659999999999998</v>
      </c>
      <c r="AJ263" s="17">
        <v>0.99371500000000001</v>
      </c>
      <c r="AK263" s="17">
        <v>6.3369999999999998E-3</v>
      </c>
      <c r="AL263" s="16">
        <v>22.489000000000001</v>
      </c>
    </row>
    <row r="264" spans="1:38" ht="15.95" customHeight="1" x14ac:dyDescent="0.25">
      <c r="A264" s="18" t="s">
        <v>367</v>
      </c>
      <c r="B264" s="19">
        <v>41926</v>
      </c>
      <c r="C264" s="19" t="s">
        <v>33</v>
      </c>
      <c r="D264" s="18">
        <v>58</v>
      </c>
      <c r="E264" s="18" t="s">
        <v>37</v>
      </c>
      <c r="F264" s="18">
        <v>62</v>
      </c>
      <c r="G264" s="21">
        <v>1.62</v>
      </c>
      <c r="H264" s="39">
        <f t="shared" si="10"/>
        <v>23.624447492760247</v>
      </c>
      <c r="I264" s="21" t="s">
        <v>959</v>
      </c>
      <c r="J264" s="18">
        <v>0</v>
      </c>
      <c r="K264" s="18">
        <v>0</v>
      </c>
      <c r="L264" s="18">
        <v>0</v>
      </c>
      <c r="M264" s="18">
        <v>3</v>
      </c>
      <c r="N264" s="18" t="s">
        <v>949</v>
      </c>
      <c r="O264" s="18">
        <v>0</v>
      </c>
      <c r="P264" s="18" t="s">
        <v>38</v>
      </c>
      <c r="Q264" s="18" t="s">
        <v>990</v>
      </c>
      <c r="R264" s="18">
        <v>0</v>
      </c>
      <c r="S264" s="18" t="s">
        <v>962</v>
      </c>
      <c r="T264" s="16">
        <v>168.57300000000001</v>
      </c>
      <c r="U264" s="16">
        <v>168.29900000000001</v>
      </c>
      <c r="V264" s="16">
        <v>1.9890000000000001</v>
      </c>
      <c r="W264" s="16">
        <v>163.45599999999999</v>
      </c>
      <c r="X264" s="16">
        <v>171.80099999999999</v>
      </c>
      <c r="Y264" s="16">
        <v>1.6679999999999999</v>
      </c>
      <c r="Z264" s="35">
        <v>9.9079999999999993E-5</v>
      </c>
      <c r="AA264" s="16">
        <v>0.19500000000000001</v>
      </c>
      <c r="AB264" s="16">
        <v>0.17899999999999999</v>
      </c>
      <c r="AC264" s="16">
        <v>0.58399999999999996</v>
      </c>
      <c r="AD264" s="16">
        <v>7.1449999999999996</v>
      </c>
      <c r="AE264" s="16">
        <v>0.63</v>
      </c>
      <c r="AF264" s="16">
        <v>3.0840000000000001</v>
      </c>
      <c r="AG264" s="16">
        <v>5.8049999999999997</v>
      </c>
      <c r="AH264" s="16">
        <v>5.3940000000000001</v>
      </c>
      <c r="AI264" s="16">
        <v>9.2509999999999994</v>
      </c>
      <c r="AJ264" s="17">
        <v>0.94915499999999997</v>
      </c>
      <c r="AK264" s="17">
        <v>5.3862E-2</v>
      </c>
      <c r="AL264" s="16">
        <v>12.923999999999999</v>
      </c>
    </row>
    <row r="265" spans="1:38" ht="15.95" customHeight="1" x14ac:dyDescent="0.25">
      <c r="A265" s="18" t="s">
        <v>884</v>
      </c>
      <c r="B265" s="19">
        <v>42272</v>
      </c>
      <c r="C265" s="18" t="s">
        <v>36</v>
      </c>
      <c r="D265" s="18">
        <v>50</v>
      </c>
      <c r="E265" s="18" t="s">
        <v>37</v>
      </c>
      <c r="F265" s="18">
        <v>58</v>
      </c>
      <c r="G265" s="21">
        <v>1.6</v>
      </c>
      <c r="H265" s="39">
        <f t="shared" si="10"/>
        <v>22.656249999999996</v>
      </c>
      <c r="I265" s="21" t="s">
        <v>959</v>
      </c>
      <c r="J265" s="18">
        <v>0</v>
      </c>
      <c r="K265" s="18">
        <v>1</v>
      </c>
      <c r="L265" s="18">
        <v>0</v>
      </c>
      <c r="M265" s="18">
        <v>3</v>
      </c>
      <c r="N265" s="18" t="s">
        <v>949</v>
      </c>
      <c r="O265" s="18">
        <v>0</v>
      </c>
      <c r="P265" s="18" t="s">
        <v>38</v>
      </c>
      <c r="Q265" s="18" t="s">
        <v>990</v>
      </c>
      <c r="R265" s="18">
        <v>0</v>
      </c>
      <c r="S265" s="18" t="s">
        <v>962</v>
      </c>
      <c r="T265" s="16">
        <v>173.761</v>
      </c>
      <c r="U265" s="16">
        <v>173.001</v>
      </c>
      <c r="V265" s="16">
        <v>2.8559999999999999</v>
      </c>
      <c r="W265" s="16">
        <v>166.619</v>
      </c>
      <c r="X265" s="16">
        <v>177.73599999999999</v>
      </c>
      <c r="Y265" s="16">
        <v>0.32600000000000001</v>
      </c>
      <c r="Z265" s="35">
        <v>1.8851999999999998E-5</v>
      </c>
      <c r="AA265" s="16">
        <v>0.23400000000000001</v>
      </c>
      <c r="AB265" s="16">
        <v>0.255</v>
      </c>
      <c r="AC265" s="16">
        <v>0.70099999999999996</v>
      </c>
      <c r="AD265" s="16">
        <v>9.7829999999999995</v>
      </c>
      <c r="AE265" s="16">
        <v>0.878</v>
      </c>
      <c r="AF265" s="16">
        <v>5.1660000000000004</v>
      </c>
      <c r="AG265" s="16">
        <v>6.7110000000000003</v>
      </c>
      <c r="AH265" s="16">
        <v>8.7080000000000002</v>
      </c>
      <c r="AI265" s="16">
        <v>15.499000000000001</v>
      </c>
      <c r="AJ265" s="17">
        <v>0.93159899999999995</v>
      </c>
      <c r="AK265" s="17">
        <v>7.5008000000000005E-2</v>
      </c>
      <c r="AL265" s="16">
        <v>11.865</v>
      </c>
    </row>
    <row r="266" spans="1:38" ht="15.95" customHeight="1" x14ac:dyDescent="0.25">
      <c r="A266" s="18" t="s">
        <v>373</v>
      </c>
      <c r="B266" s="19">
        <v>42122</v>
      </c>
      <c r="C266" s="18" t="s">
        <v>33</v>
      </c>
      <c r="D266" s="18">
        <v>68</v>
      </c>
      <c r="E266" s="18" t="s">
        <v>37</v>
      </c>
      <c r="F266" s="18">
        <v>81</v>
      </c>
      <c r="G266" s="21">
        <v>1.65</v>
      </c>
      <c r="H266" s="39">
        <f t="shared" si="10"/>
        <v>29.752066115702483</v>
      </c>
      <c r="I266" s="21" t="s">
        <v>961</v>
      </c>
      <c r="J266" s="18">
        <v>0</v>
      </c>
      <c r="K266" s="18">
        <v>0</v>
      </c>
      <c r="L266" s="18">
        <v>0</v>
      </c>
      <c r="M266" s="18">
        <v>5</v>
      </c>
      <c r="N266" s="18" t="s">
        <v>951</v>
      </c>
      <c r="O266" s="18">
        <v>0</v>
      </c>
      <c r="P266" s="18" t="s">
        <v>38</v>
      </c>
      <c r="Q266" s="18" t="s">
        <v>990</v>
      </c>
      <c r="R266" s="18">
        <v>0</v>
      </c>
      <c r="S266" s="18" t="s">
        <v>962</v>
      </c>
      <c r="T266" s="16">
        <v>157.28399999999999</v>
      </c>
      <c r="U266" s="16">
        <v>157.13</v>
      </c>
      <c r="V266" s="16">
        <v>1.78</v>
      </c>
      <c r="W266" s="16">
        <v>152.33699999999999</v>
      </c>
      <c r="X266" s="16">
        <v>161.79</v>
      </c>
      <c r="Y266" s="16">
        <v>0.76500000000000001</v>
      </c>
      <c r="Z266" s="35">
        <v>4.8715999999999999E-5</v>
      </c>
      <c r="AA266" s="18">
        <v>0.30599999999999999</v>
      </c>
      <c r="AB266" s="18">
        <v>0.28000000000000003</v>
      </c>
      <c r="AC266" s="18">
        <v>0.91900000000000004</v>
      </c>
      <c r="AD266" s="18">
        <v>3.9689999999999901</v>
      </c>
      <c r="AE266" s="18">
        <v>0.34799999999999998</v>
      </c>
      <c r="AF266" s="18">
        <v>2.246</v>
      </c>
      <c r="AG266" s="18">
        <v>2.5150000000000001</v>
      </c>
      <c r="AH266" s="18">
        <v>2.8740000000000001</v>
      </c>
      <c r="AI266" s="18">
        <v>6.7370000000000001</v>
      </c>
      <c r="AJ266" s="18">
        <v>0.98043400000000003</v>
      </c>
      <c r="AK266" s="18">
        <v>2.009E-2</v>
      </c>
      <c r="AL266" s="16">
        <v>17.533999999999999</v>
      </c>
    </row>
    <row r="267" spans="1:38" ht="15.95" customHeight="1" x14ac:dyDescent="0.25">
      <c r="A267" s="18" t="s">
        <v>924</v>
      </c>
      <c r="B267" s="19">
        <v>42281</v>
      </c>
      <c r="C267" s="18" t="s">
        <v>36</v>
      </c>
      <c r="D267" s="18">
        <v>55</v>
      </c>
      <c r="E267" s="18" t="s">
        <v>37</v>
      </c>
      <c r="F267" s="18">
        <v>53</v>
      </c>
      <c r="G267" s="18">
        <v>1.6</v>
      </c>
      <c r="H267" s="39">
        <f t="shared" si="10"/>
        <v>20.703124999999996</v>
      </c>
      <c r="I267" s="21" t="s">
        <v>959</v>
      </c>
      <c r="J267" s="18">
        <v>0</v>
      </c>
      <c r="K267" s="18">
        <v>0</v>
      </c>
      <c r="L267" s="18">
        <v>0</v>
      </c>
      <c r="M267" s="18">
        <v>4</v>
      </c>
      <c r="N267" s="18" t="s">
        <v>950</v>
      </c>
      <c r="O267" s="18">
        <v>0</v>
      </c>
      <c r="P267" s="18" t="s">
        <v>38</v>
      </c>
      <c r="Q267" s="18" t="s">
        <v>990</v>
      </c>
      <c r="R267" s="18">
        <v>0</v>
      </c>
      <c r="S267" s="18" t="s">
        <v>962</v>
      </c>
      <c r="T267" s="18">
        <v>195.15100000000001</v>
      </c>
      <c r="U267" s="18">
        <v>194.672</v>
      </c>
      <c r="V267" s="18">
        <v>2.3210000000000002</v>
      </c>
      <c r="W267" s="18">
        <v>190.21700000000001</v>
      </c>
      <c r="X267" s="18">
        <v>199.12</v>
      </c>
      <c r="Y267" s="18">
        <v>0.27800000000000002</v>
      </c>
      <c r="Z267" s="18">
        <v>1.4292E-5</v>
      </c>
      <c r="AA267" s="16">
        <v>0.38400000000000001</v>
      </c>
      <c r="AB267" s="16">
        <v>0.41899999999999998</v>
      </c>
      <c r="AC267" s="16">
        <v>1.1519999999999999</v>
      </c>
      <c r="AD267" s="16">
        <v>18.599</v>
      </c>
      <c r="AE267" s="16">
        <v>1.673</v>
      </c>
      <c r="AF267" s="16">
        <v>9.7620000000000005</v>
      </c>
      <c r="AG267" s="16">
        <v>11.929</v>
      </c>
      <c r="AH267" s="16">
        <v>16.216000000000001</v>
      </c>
      <c r="AI267" s="16">
        <v>29.286000000000001</v>
      </c>
      <c r="AJ267" s="17">
        <v>0.80435299999999998</v>
      </c>
      <c r="AK267" s="17">
        <v>0.25079299999999999</v>
      </c>
      <c r="AL267" s="16">
        <v>6.327</v>
      </c>
    </row>
    <row r="268" spans="1:38" ht="15.95" customHeight="1" x14ac:dyDescent="0.25">
      <c r="A268" s="18" t="s">
        <v>824</v>
      </c>
      <c r="B268" s="19">
        <v>42264</v>
      </c>
      <c r="C268" s="18" t="s">
        <v>36</v>
      </c>
      <c r="D268" s="18">
        <v>73</v>
      </c>
      <c r="E268" s="18" t="s">
        <v>37</v>
      </c>
      <c r="F268" s="18">
        <v>71</v>
      </c>
      <c r="G268" s="18">
        <v>1.55</v>
      </c>
      <c r="H268" s="39">
        <f t="shared" si="10"/>
        <v>29.552549427679498</v>
      </c>
      <c r="I268" s="21" t="s">
        <v>961</v>
      </c>
      <c r="J268" s="18">
        <v>0</v>
      </c>
      <c r="K268" s="18">
        <v>0</v>
      </c>
      <c r="L268" s="18">
        <v>0</v>
      </c>
      <c r="M268" s="18">
        <v>5</v>
      </c>
      <c r="N268" s="18" t="s">
        <v>951</v>
      </c>
      <c r="O268" s="18">
        <v>0</v>
      </c>
      <c r="P268" s="18" t="s">
        <v>38</v>
      </c>
      <c r="Q268" s="18" t="s">
        <v>990</v>
      </c>
      <c r="R268" s="18">
        <v>0</v>
      </c>
      <c r="S268" s="18" t="s">
        <v>962</v>
      </c>
      <c r="T268" s="18">
        <v>142.37899999999999</v>
      </c>
      <c r="U268" s="18">
        <v>143.11199999999999</v>
      </c>
      <c r="V268" s="18">
        <v>3.306</v>
      </c>
      <c r="W268" s="18">
        <v>138.624</v>
      </c>
      <c r="X268" s="18">
        <v>150.33699999999999</v>
      </c>
      <c r="Y268" s="18">
        <v>0.38600000000000001</v>
      </c>
      <c r="Z268" s="18">
        <v>2.7008E-5</v>
      </c>
      <c r="AA268" s="18">
        <v>0.159</v>
      </c>
      <c r="AB268" s="18">
        <v>0.19900000000000001</v>
      </c>
      <c r="AC268" s="18">
        <v>0.47599999999999898</v>
      </c>
      <c r="AD268" s="18">
        <v>3.597</v>
      </c>
      <c r="AE268" s="18">
        <v>0.312</v>
      </c>
      <c r="AF268" s="18">
        <v>2.0259999999999998</v>
      </c>
      <c r="AG268" s="18">
        <v>2.2189999999999999</v>
      </c>
      <c r="AH268" s="18">
        <v>2.956</v>
      </c>
      <c r="AI268" s="18">
        <v>6.0789999999999997</v>
      </c>
      <c r="AJ268" s="18">
        <v>0.97910600000000003</v>
      </c>
      <c r="AK268" s="18">
        <v>2.1479000000000002E-2</v>
      </c>
      <c r="AL268" s="16">
        <v>17.277000000000001</v>
      </c>
    </row>
    <row r="269" spans="1:38" ht="15.95" customHeight="1" x14ac:dyDescent="0.25">
      <c r="A269" s="18" t="s">
        <v>380</v>
      </c>
      <c r="B269" s="19">
        <v>42212</v>
      </c>
      <c r="C269" s="18" t="s">
        <v>36</v>
      </c>
      <c r="D269" s="18">
        <v>54</v>
      </c>
      <c r="E269" s="18" t="s">
        <v>37</v>
      </c>
      <c r="F269" s="18">
        <v>61</v>
      </c>
      <c r="G269" s="21">
        <v>1.68</v>
      </c>
      <c r="H269" s="39">
        <f t="shared" si="10"/>
        <v>21.612811791383223</v>
      </c>
      <c r="I269" s="21" t="s">
        <v>959</v>
      </c>
      <c r="J269" s="18">
        <v>1</v>
      </c>
      <c r="K269" s="18">
        <v>0</v>
      </c>
      <c r="L269" s="18">
        <v>0</v>
      </c>
      <c r="M269" s="18">
        <v>3</v>
      </c>
      <c r="N269" s="18" t="s">
        <v>954</v>
      </c>
      <c r="O269" s="18">
        <v>0</v>
      </c>
      <c r="P269" s="18" t="s">
        <v>38</v>
      </c>
      <c r="Q269" s="18" t="s">
        <v>990</v>
      </c>
      <c r="R269" s="18">
        <v>0</v>
      </c>
      <c r="S269" s="18" t="s">
        <v>962</v>
      </c>
      <c r="T269" s="16">
        <v>198.524</v>
      </c>
      <c r="U269" s="16">
        <v>198.71899999999999</v>
      </c>
      <c r="V269" s="16">
        <v>1.036</v>
      </c>
      <c r="W269" s="16">
        <v>196.85900000000001</v>
      </c>
      <c r="X269" s="16">
        <v>201.02799999999999</v>
      </c>
      <c r="Y269" s="16">
        <v>0.255</v>
      </c>
      <c r="Z269" s="35">
        <v>1.2840000000000001E-5</v>
      </c>
      <c r="AA269" s="18">
        <v>0.155</v>
      </c>
      <c r="AB269" s="18">
        <v>0.16800000000000001</v>
      </c>
      <c r="AC269" s="18">
        <v>0.46600000000000003</v>
      </c>
      <c r="AD269" s="18">
        <v>3.8849999999999998</v>
      </c>
      <c r="AE269" s="18">
        <v>0.374</v>
      </c>
      <c r="AF269" s="18">
        <v>1.7649999999999999</v>
      </c>
      <c r="AG269" s="18">
        <v>2.6709999999999998</v>
      </c>
      <c r="AH269" s="18">
        <v>3.774</v>
      </c>
      <c r="AI269" s="18">
        <v>5.2939999999999996</v>
      </c>
      <c r="AJ269" s="18">
        <v>0.97879000000000005</v>
      </c>
      <c r="AK269" s="18">
        <v>2.2228999999999999E-2</v>
      </c>
      <c r="AL269" s="18">
        <v>17.931999999999999</v>
      </c>
    </row>
    <row r="270" spans="1:38" ht="15.95" customHeight="1" x14ac:dyDescent="0.25">
      <c r="A270" s="18" t="s">
        <v>853</v>
      </c>
      <c r="B270" s="19">
        <v>42271</v>
      </c>
      <c r="C270" s="19" t="s">
        <v>36</v>
      </c>
      <c r="D270" s="18">
        <v>43</v>
      </c>
      <c r="E270" s="18" t="s">
        <v>37</v>
      </c>
      <c r="F270" s="18">
        <v>65</v>
      </c>
      <c r="G270" s="18">
        <v>1.65</v>
      </c>
      <c r="H270" s="39">
        <f t="shared" si="10"/>
        <v>23.875114784205696</v>
      </c>
      <c r="I270" s="21" t="s">
        <v>959</v>
      </c>
      <c r="J270" s="18">
        <v>0</v>
      </c>
      <c r="K270" s="18">
        <v>0</v>
      </c>
      <c r="L270" s="18">
        <v>1</v>
      </c>
      <c r="M270" s="18">
        <v>2</v>
      </c>
      <c r="N270" s="18" t="s">
        <v>948</v>
      </c>
      <c r="O270" s="18">
        <v>0</v>
      </c>
      <c r="P270" s="18" t="s">
        <v>38</v>
      </c>
      <c r="Q270" s="18" t="s">
        <v>990</v>
      </c>
      <c r="R270" s="18">
        <v>0</v>
      </c>
      <c r="S270" s="18" t="s">
        <v>962</v>
      </c>
      <c r="T270" s="16">
        <v>213.05600000000001</v>
      </c>
      <c r="U270" s="16">
        <v>213.76400000000001</v>
      </c>
      <c r="V270" s="16">
        <v>2.0190000000000001</v>
      </c>
      <c r="W270" s="16">
        <v>210.43299999999999</v>
      </c>
      <c r="X270" s="16">
        <v>216.916</v>
      </c>
      <c r="Y270" s="16">
        <v>0.20899999999999999</v>
      </c>
      <c r="Z270" s="35">
        <v>9.7869999999999996E-6</v>
      </c>
      <c r="AA270" s="16">
        <v>0.34300000000000003</v>
      </c>
      <c r="AB270" s="16">
        <v>0.28599999999999998</v>
      </c>
      <c r="AC270" s="16">
        <v>1.028</v>
      </c>
      <c r="AD270" s="16">
        <v>6.0880000000000001</v>
      </c>
      <c r="AE270" s="16">
        <v>0.54700000000000004</v>
      </c>
      <c r="AF270" s="16">
        <v>3.2050000000000001</v>
      </c>
      <c r="AG270" s="16">
        <v>3.7669999999999999</v>
      </c>
      <c r="AH270" s="16">
        <v>4.6360000000000001</v>
      </c>
      <c r="AI270" s="16">
        <v>9.6150000000000002</v>
      </c>
      <c r="AJ270" s="17">
        <v>0.93322499999999997</v>
      </c>
      <c r="AK270" s="17">
        <v>7.5747999999999996E-2</v>
      </c>
      <c r="AL270" s="16">
        <v>12.842000000000001</v>
      </c>
    </row>
    <row r="271" spans="1:38" ht="15.95" customHeight="1" x14ac:dyDescent="0.25">
      <c r="A271" s="18" t="s">
        <v>390</v>
      </c>
      <c r="B271" s="19">
        <v>42216</v>
      </c>
      <c r="C271" s="18" t="s">
        <v>36</v>
      </c>
      <c r="D271" s="18">
        <v>57</v>
      </c>
      <c r="E271" s="18" t="s">
        <v>37</v>
      </c>
      <c r="F271" s="18">
        <v>60</v>
      </c>
      <c r="G271" s="21">
        <v>1.53</v>
      </c>
      <c r="H271" s="39">
        <f t="shared" si="10"/>
        <v>25.631167499679609</v>
      </c>
      <c r="I271" s="21" t="s">
        <v>961</v>
      </c>
      <c r="J271" s="18">
        <v>0</v>
      </c>
      <c r="K271" s="18">
        <v>0</v>
      </c>
      <c r="L271" s="18">
        <v>0</v>
      </c>
      <c r="M271" s="18">
        <v>4</v>
      </c>
      <c r="N271" s="22" t="s">
        <v>950</v>
      </c>
      <c r="O271" s="18">
        <v>0</v>
      </c>
      <c r="P271" s="18" t="s">
        <v>38</v>
      </c>
      <c r="Q271" s="18" t="s">
        <v>990</v>
      </c>
      <c r="R271" s="18">
        <v>0</v>
      </c>
      <c r="S271" s="18" t="s">
        <v>962</v>
      </c>
      <c r="T271" s="18">
        <v>194.917</v>
      </c>
      <c r="U271" s="18">
        <v>195.35499999999999</v>
      </c>
      <c r="V271" s="18">
        <v>1.7569999999999999</v>
      </c>
      <c r="W271" s="18">
        <v>192.78200000000001</v>
      </c>
      <c r="X271" s="18">
        <v>201.16</v>
      </c>
      <c r="Y271" s="18">
        <v>0.16200000000000001</v>
      </c>
      <c r="Z271" s="18">
        <v>8.2910000000000007E-6</v>
      </c>
      <c r="AA271" s="16">
        <v>0.27100000000000002</v>
      </c>
      <c r="AB271" s="16">
        <v>0.28000000000000003</v>
      </c>
      <c r="AC271" s="16">
        <v>0.81299999999999994</v>
      </c>
      <c r="AD271" s="16">
        <v>10.829000000000001</v>
      </c>
      <c r="AE271" s="16">
        <v>1.071</v>
      </c>
      <c r="AF271" s="16">
        <v>5.649</v>
      </c>
      <c r="AG271" s="16">
        <v>6.5090000000000003</v>
      </c>
      <c r="AH271" s="16">
        <v>10.084</v>
      </c>
      <c r="AI271" s="16">
        <v>16.946999999999999</v>
      </c>
      <c r="AJ271" s="17">
        <v>0.94376700000000002</v>
      </c>
      <c r="AK271" s="17">
        <v>6.0560000000000003E-2</v>
      </c>
      <c r="AL271" s="16">
        <v>12.802</v>
      </c>
    </row>
    <row r="272" spans="1:38" ht="15.95" customHeight="1" x14ac:dyDescent="0.25">
      <c r="A272" s="18" t="s">
        <v>393</v>
      </c>
      <c r="B272" s="19">
        <v>41788</v>
      </c>
      <c r="C272" s="19" t="s">
        <v>33</v>
      </c>
      <c r="D272" s="18">
        <v>74</v>
      </c>
      <c r="E272" s="18" t="s">
        <v>37</v>
      </c>
      <c r="F272" s="18">
        <v>48</v>
      </c>
      <c r="G272" s="21">
        <v>1.56</v>
      </c>
      <c r="H272" s="39">
        <f t="shared" si="10"/>
        <v>19.723865877712029</v>
      </c>
      <c r="I272" s="21" t="s">
        <v>959</v>
      </c>
      <c r="J272" s="18">
        <v>0</v>
      </c>
      <c r="K272" s="18">
        <v>0</v>
      </c>
      <c r="L272" s="18">
        <v>0</v>
      </c>
      <c r="M272" s="18">
        <v>5</v>
      </c>
      <c r="N272" s="18" t="s">
        <v>951</v>
      </c>
      <c r="O272" s="18">
        <v>0</v>
      </c>
      <c r="P272" s="18" t="s">
        <v>38</v>
      </c>
      <c r="Q272" s="18" t="s">
        <v>990</v>
      </c>
      <c r="R272" s="18">
        <v>0</v>
      </c>
      <c r="S272" s="18" t="s">
        <v>962</v>
      </c>
      <c r="T272" s="16">
        <v>203.24299999999999</v>
      </c>
      <c r="U272" s="16">
        <v>203.38499999999999</v>
      </c>
      <c r="V272" s="16">
        <v>6.915</v>
      </c>
      <c r="W272" s="16">
        <v>192.17500000000001</v>
      </c>
      <c r="X272" s="16">
        <v>215.768</v>
      </c>
      <c r="Y272" s="16">
        <v>0.77500000000000002</v>
      </c>
      <c r="Z272" s="35">
        <v>3.8133000000000002E-5</v>
      </c>
      <c r="AA272" s="16">
        <v>0.19900000000000001</v>
      </c>
      <c r="AB272" s="16">
        <v>0.31900000000000001</v>
      </c>
      <c r="AC272" s="16">
        <v>0.59799999999999998</v>
      </c>
      <c r="AD272" s="16">
        <v>9.2110000000000003</v>
      </c>
      <c r="AE272" s="16">
        <v>0.83099999999999996</v>
      </c>
      <c r="AF272" s="16">
        <v>3.8330000000000002</v>
      </c>
      <c r="AG272" s="16">
        <v>7.2350000000000003</v>
      </c>
      <c r="AH272" s="16">
        <v>12.752000000000001</v>
      </c>
      <c r="AI272" s="16">
        <v>11.497999999999999</v>
      </c>
      <c r="AJ272" s="17">
        <v>0.95107900000000001</v>
      </c>
      <c r="AK272" s="17">
        <v>5.2313999999999999E-2</v>
      </c>
      <c r="AL272" s="16">
        <v>13.45</v>
      </c>
    </row>
    <row r="273" spans="1:38" ht="15.95" customHeight="1" x14ac:dyDescent="0.25">
      <c r="A273" s="18" t="s">
        <v>397</v>
      </c>
      <c r="B273" s="19">
        <v>41772</v>
      </c>
      <c r="C273" s="19" t="s">
        <v>33</v>
      </c>
      <c r="D273" s="18">
        <v>63</v>
      </c>
      <c r="E273" s="18" t="s">
        <v>37</v>
      </c>
      <c r="F273" s="18">
        <v>80</v>
      </c>
      <c r="G273" s="21">
        <v>1.67</v>
      </c>
      <c r="H273" s="39">
        <f t="shared" si="10"/>
        <v>28.685144680698485</v>
      </c>
      <c r="I273" s="21" t="s">
        <v>961</v>
      </c>
      <c r="J273" s="18">
        <v>0</v>
      </c>
      <c r="K273" s="18">
        <v>0</v>
      </c>
      <c r="L273" s="18">
        <v>0</v>
      </c>
      <c r="M273" s="18">
        <v>4</v>
      </c>
      <c r="N273" s="18" t="s">
        <v>950</v>
      </c>
      <c r="O273" s="18">
        <v>0</v>
      </c>
      <c r="P273" s="18" t="s">
        <v>38</v>
      </c>
      <c r="Q273" s="18" t="s">
        <v>990</v>
      </c>
      <c r="R273" s="18">
        <v>0</v>
      </c>
      <c r="S273" s="18" t="s">
        <v>962</v>
      </c>
      <c r="T273" s="16">
        <v>144.76300000000001</v>
      </c>
      <c r="U273" s="16">
        <v>144.852</v>
      </c>
      <c r="V273" s="16">
        <v>1.26</v>
      </c>
      <c r="W273" s="16">
        <v>142.06</v>
      </c>
      <c r="X273" s="16">
        <v>147.96299999999999</v>
      </c>
      <c r="Y273" s="16">
        <v>0.56000000000000005</v>
      </c>
      <c r="Z273" s="35">
        <v>3.8654E-5</v>
      </c>
      <c r="AA273" s="16">
        <v>0.13200000000000001</v>
      </c>
      <c r="AB273" s="16">
        <v>0.14000000000000001</v>
      </c>
      <c r="AC273" s="16">
        <v>0.39700000000000002</v>
      </c>
      <c r="AD273" s="16">
        <v>5.1840000000000002</v>
      </c>
      <c r="AE273" s="16">
        <v>0.45500000000000002</v>
      </c>
      <c r="AF273" s="16">
        <v>2.254</v>
      </c>
      <c r="AG273" s="16">
        <v>3.0129999999999999</v>
      </c>
      <c r="AH273" s="16">
        <v>4.78</v>
      </c>
      <c r="AI273" s="16">
        <v>6.7619999999999996</v>
      </c>
      <c r="AJ273" s="17">
        <v>0.98666900000000002</v>
      </c>
      <c r="AK273" s="17">
        <v>1.358E-2</v>
      </c>
      <c r="AL273" s="16">
        <v>19.428000000000001</v>
      </c>
    </row>
    <row r="274" spans="1:38" ht="15.95" customHeight="1" x14ac:dyDescent="0.25">
      <c r="A274" s="18" t="s">
        <v>399</v>
      </c>
      <c r="B274" s="19">
        <v>42259</v>
      </c>
      <c r="C274" s="18" t="s">
        <v>36</v>
      </c>
      <c r="D274" s="18">
        <v>73</v>
      </c>
      <c r="E274" s="18" t="s">
        <v>37</v>
      </c>
      <c r="F274" s="18">
        <v>64</v>
      </c>
      <c r="G274" s="21">
        <v>1.57</v>
      </c>
      <c r="H274" s="39">
        <f t="shared" si="10"/>
        <v>25.96454217209623</v>
      </c>
      <c r="I274" s="21" t="s">
        <v>961</v>
      </c>
      <c r="J274" s="18">
        <v>0</v>
      </c>
      <c r="K274" s="18">
        <v>0</v>
      </c>
      <c r="L274" s="18">
        <v>0</v>
      </c>
      <c r="M274" s="18">
        <v>5</v>
      </c>
      <c r="N274" s="18" t="s">
        <v>951</v>
      </c>
      <c r="O274" s="18">
        <v>0</v>
      </c>
      <c r="P274" s="18" t="s">
        <v>38</v>
      </c>
      <c r="Q274" s="18" t="s">
        <v>990</v>
      </c>
      <c r="R274" s="18">
        <v>0</v>
      </c>
      <c r="S274" s="18" t="s">
        <v>962</v>
      </c>
      <c r="T274" s="16">
        <v>213.67099999999999</v>
      </c>
      <c r="U274" s="16">
        <v>211.58699999999999</v>
      </c>
      <c r="V274" s="16">
        <v>7.9219999999999997</v>
      </c>
      <c r="W274" s="16">
        <v>194.59100000000001</v>
      </c>
      <c r="X274" s="16">
        <v>219.97200000000001</v>
      </c>
      <c r="Y274" s="16">
        <v>0.41599999999999998</v>
      </c>
      <c r="Z274" s="35">
        <v>1.9636999999999999E-5</v>
      </c>
      <c r="AA274" s="16">
        <v>0.47399999999999998</v>
      </c>
      <c r="AB274" s="16">
        <v>0.50700000000000001</v>
      </c>
      <c r="AC274" s="16">
        <v>1.423</v>
      </c>
      <c r="AD274" s="16">
        <v>10.249000000000001</v>
      </c>
      <c r="AE274" s="16">
        <v>0.92800000000000005</v>
      </c>
      <c r="AF274" s="16">
        <v>4.6890000000000001</v>
      </c>
      <c r="AG274" s="16">
        <v>7.3979999999999997</v>
      </c>
      <c r="AH274" s="16">
        <v>9.3450000000000006</v>
      </c>
      <c r="AI274" s="16">
        <v>14.068</v>
      </c>
      <c r="AJ274" s="17">
        <v>0.96946600000000005</v>
      </c>
      <c r="AK274" s="17">
        <v>3.2321000000000003E-2</v>
      </c>
      <c r="AL274" s="16">
        <v>16.001000000000001</v>
      </c>
    </row>
    <row r="275" spans="1:38" ht="15.95" customHeight="1" x14ac:dyDescent="0.25">
      <c r="A275" s="18" t="s">
        <v>402</v>
      </c>
      <c r="B275" s="19">
        <v>42080</v>
      </c>
      <c r="C275" s="18" t="s">
        <v>33</v>
      </c>
      <c r="D275" s="18">
        <v>58</v>
      </c>
      <c r="E275" s="18" t="s">
        <v>37</v>
      </c>
      <c r="F275" s="18">
        <v>67</v>
      </c>
      <c r="G275" s="18">
        <v>1.57</v>
      </c>
      <c r="H275" s="39">
        <f t="shared" si="10"/>
        <v>27.181630086413239</v>
      </c>
      <c r="I275" s="21" t="s">
        <v>961</v>
      </c>
      <c r="J275" s="18">
        <v>0</v>
      </c>
      <c r="K275" s="18">
        <v>0</v>
      </c>
      <c r="L275" s="18">
        <v>0</v>
      </c>
      <c r="M275" s="18">
        <v>4</v>
      </c>
      <c r="N275" s="18" t="s">
        <v>950</v>
      </c>
      <c r="O275" s="18">
        <v>0</v>
      </c>
      <c r="P275" s="18" t="s">
        <v>38</v>
      </c>
      <c r="Q275" s="18" t="s">
        <v>990</v>
      </c>
      <c r="R275" s="18">
        <v>0</v>
      </c>
      <c r="S275" s="18" t="s">
        <v>962</v>
      </c>
      <c r="T275" s="16">
        <v>210.64699999999999</v>
      </c>
      <c r="U275" s="16">
        <v>211.49199999999999</v>
      </c>
      <c r="V275" s="16">
        <v>1.897</v>
      </c>
      <c r="W275" s="16">
        <v>209.48699999999999</v>
      </c>
      <c r="X275" s="16">
        <v>218.358</v>
      </c>
      <c r="Y275" s="16">
        <v>0.24199999999999999</v>
      </c>
      <c r="Z275" s="35">
        <v>1.1432E-5</v>
      </c>
      <c r="AA275" s="16">
        <v>1.1319999999999999</v>
      </c>
      <c r="AB275" s="16">
        <v>0.93600000000000005</v>
      </c>
      <c r="AC275" s="16">
        <v>3.395</v>
      </c>
      <c r="AD275" s="16">
        <v>13.478999999999999</v>
      </c>
      <c r="AE275" s="16">
        <v>1.1879999999999999</v>
      </c>
      <c r="AF275" s="16">
        <v>8.4250000000000007</v>
      </c>
      <c r="AG275" s="16">
        <v>7.2320000000000002</v>
      </c>
      <c r="AH275" s="16">
        <v>7.6459999999999999</v>
      </c>
      <c r="AI275" s="16">
        <v>25.276</v>
      </c>
      <c r="AJ275" s="17">
        <v>0.94323699999999999</v>
      </c>
      <c r="AK275" s="17">
        <v>6.1983999999999997E-2</v>
      </c>
      <c r="AL275" s="16">
        <v>13.093999999999999</v>
      </c>
    </row>
    <row r="276" spans="1:38" ht="15.95" customHeight="1" x14ac:dyDescent="0.25">
      <c r="A276" s="18" t="s">
        <v>404</v>
      </c>
      <c r="B276" s="19">
        <v>42131</v>
      </c>
      <c r="C276" s="18" t="s">
        <v>33</v>
      </c>
      <c r="D276" s="18">
        <v>67</v>
      </c>
      <c r="E276" s="18" t="s">
        <v>37</v>
      </c>
      <c r="F276" s="18">
        <v>69</v>
      </c>
      <c r="G276" s="18">
        <v>1.56</v>
      </c>
      <c r="H276" s="39">
        <f t="shared" si="10"/>
        <v>28.353057199211044</v>
      </c>
      <c r="I276" s="21" t="s">
        <v>961</v>
      </c>
      <c r="J276" s="18">
        <v>0</v>
      </c>
      <c r="K276" s="18">
        <v>0</v>
      </c>
      <c r="L276" s="18">
        <v>0</v>
      </c>
      <c r="M276" s="18">
        <v>5</v>
      </c>
      <c r="N276" s="18" t="s">
        <v>951</v>
      </c>
      <c r="O276" s="18">
        <v>0</v>
      </c>
      <c r="P276" s="18" t="s">
        <v>38</v>
      </c>
      <c r="Q276" s="18" t="s">
        <v>990</v>
      </c>
      <c r="R276" s="18">
        <v>0</v>
      </c>
      <c r="S276" s="18" t="s">
        <v>962</v>
      </c>
      <c r="T276" s="16">
        <v>194.04300000000001</v>
      </c>
      <c r="U276" s="16">
        <v>194.05199999999999</v>
      </c>
      <c r="V276" s="16">
        <v>1.7569999999999999</v>
      </c>
      <c r="W276" s="16">
        <v>190.14500000000001</v>
      </c>
      <c r="X276" s="16">
        <v>199.80500000000001</v>
      </c>
      <c r="Y276" s="16">
        <v>0.432</v>
      </c>
      <c r="Z276" s="35">
        <v>2.2251000000000001E-5</v>
      </c>
      <c r="AA276" s="16">
        <v>0.127</v>
      </c>
      <c r="AB276" s="16">
        <v>0.17899999999999999</v>
      </c>
      <c r="AC276" s="16">
        <v>0.38100000000000001</v>
      </c>
      <c r="AD276" s="16">
        <v>8.9120000000000008</v>
      </c>
      <c r="AE276" s="16">
        <v>0.80700000000000005</v>
      </c>
      <c r="AF276" s="16">
        <v>5.048</v>
      </c>
      <c r="AG276" s="16">
        <v>5.14</v>
      </c>
      <c r="AH276" s="16">
        <v>7.367</v>
      </c>
      <c r="AI276" s="16">
        <v>15.143000000000001</v>
      </c>
      <c r="AJ276" s="17">
        <v>0.94620400000000005</v>
      </c>
      <c r="AK276" s="17">
        <v>5.7491E-2</v>
      </c>
      <c r="AL276" s="16">
        <v>12.821999999999999</v>
      </c>
    </row>
    <row r="277" spans="1:38" ht="15.95" customHeight="1" x14ac:dyDescent="0.25">
      <c r="A277" s="18" t="s">
        <v>929</v>
      </c>
      <c r="B277" s="19">
        <v>42281</v>
      </c>
      <c r="C277" s="18" t="s">
        <v>36</v>
      </c>
      <c r="D277" s="18">
        <v>63</v>
      </c>
      <c r="E277" s="18" t="s">
        <v>37</v>
      </c>
      <c r="F277" s="18">
        <v>83</v>
      </c>
      <c r="G277" s="18">
        <v>1.63</v>
      </c>
      <c r="H277" s="39">
        <f t="shared" si="10"/>
        <v>31.239414355075468</v>
      </c>
      <c r="I277" s="21" t="s">
        <v>960</v>
      </c>
      <c r="J277" s="18">
        <v>0</v>
      </c>
      <c r="K277" s="18">
        <v>0</v>
      </c>
      <c r="L277" s="18">
        <v>0</v>
      </c>
      <c r="M277" s="18">
        <v>4</v>
      </c>
      <c r="N277" s="18" t="s">
        <v>950</v>
      </c>
      <c r="O277" s="18">
        <v>0</v>
      </c>
      <c r="P277" s="18" t="s">
        <v>38</v>
      </c>
      <c r="Q277" s="18" t="s">
        <v>990</v>
      </c>
      <c r="R277" s="18">
        <v>0</v>
      </c>
      <c r="S277" s="18" t="s">
        <v>962</v>
      </c>
      <c r="T277" s="18">
        <v>142.816</v>
      </c>
      <c r="U277" s="18">
        <v>143.11799999999999</v>
      </c>
      <c r="V277" s="18">
        <v>1.105</v>
      </c>
      <c r="W277" s="18">
        <v>141.12299999999999</v>
      </c>
      <c r="X277" s="18">
        <v>145.77099999999999</v>
      </c>
      <c r="Y277" s="18">
        <v>0.377</v>
      </c>
      <c r="Z277" s="18">
        <v>2.6378000000000001E-5</v>
      </c>
      <c r="AA277" s="16">
        <v>0.22999999999999901</v>
      </c>
      <c r="AB277" s="16">
        <v>0.20899999999999999</v>
      </c>
      <c r="AC277" s="16">
        <v>0.68899999999999995</v>
      </c>
      <c r="AD277" s="16">
        <v>4.3840000000000003</v>
      </c>
      <c r="AE277" s="16">
        <v>0.41099999999999998</v>
      </c>
      <c r="AF277" s="16">
        <v>1.887</v>
      </c>
      <c r="AG277" s="16">
        <v>3.33</v>
      </c>
      <c r="AH277" s="16">
        <v>4.1079999999999997</v>
      </c>
      <c r="AI277" s="16">
        <v>5.6619999999999999</v>
      </c>
      <c r="AJ277" s="17">
        <v>0.98714100000000005</v>
      </c>
      <c r="AK277" s="17">
        <v>1.3069000000000001E-2</v>
      </c>
      <c r="AL277" s="16">
        <v>19.338000000000001</v>
      </c>
    </row>
    <row r="278" spans="1:38" ht="15.95" customHeight="1" x14ac:dyDescent="0.25">
      <c r="A278" s="18" t="s">
        <v>416</v>
      </c>
      <c r="B278" s="19">
        <v>42234</v>
      </c>
      <c r="C278" s="18" t="s">
        <v>36</v>
      </c>
      <c r="D278" s="18">
        <v>49</v>
      </c>
      <c r="E278" s="18" t="s">
        <v>37</v>
      </c>
      <c r="F278" s="18">
        <v>64</v>
      </c>
      <c r="G278" s="21">
        <v>1.64</v>
      </c>
      <c r="H278" s="39">
        <f t="shared" si="10"/>
        <v>23.795359904818564</v>
      </c>
      <c r="I278" s="21" t="s">
        <v>959</v>
      </c>
      <c r="J278" s="18">
        <v>0</v>
      </c>
      <c r="K278" s="18">
        <v>0</v>
      </c>
      <c r="L278" s="18">
        <v>0</v>
      </c>
      <c r="M278" s="18">
        <v>4</v>
      </c>
      <c r="N278" s="22" t="s">
        <v>950</v>
      </c>
      <c r="O278" s="18">
        <v>0</v>
      </c>
      <c r="P278" s="18" t="s">
        <v>38</v>
      </c>
      <c r="Q278" s="18" t="s">
        <v>990</v>
      </c>
      <c r="R278" s="18">
        <v>0</v>
      </c>
      <c r="S278" s="18" t="s">
        <v>962</v>
      </c>
      <c r="T278" s="18">
        <v>157.672</v>
      </c>
      <c r="U278" s="18">
        <v>157.64500000000001</v>
      </c>
      <c r="V278" s="18">
        <v>1.3839999999999999</v>
      </c>
      <c r="W278" s="18">
        <v>154.387</v>
      </c>
      <c r="X278" s="18">
        <v>160.34299999999999</v>
      </c>
      <c r="Y278" s="18">
        <v>0.21</v>
      </c>
      <c r="Z278" s="18">
        <v>1.3327E-5</v>
      </c>
      <c r="AA278" s="16">
        <v>0.22999999999999901</v>
      </c>
      <c r="AB278" s="16">
        <v>0.24299999999999999</v>
      </c>
      <c r="AC278" s="16">
        <v>0.68899999999999995</v>
      </c>
      <c r="AD278" s="16">
        <v>14.725</v>
      </c>
      <c r="AE278" s="16">
        <v>1.3089999999999999</v>
      </c>
      <c r="AF278" s="16">
        <v>8.1839999999999993</v>
      </c>
      <c r="AG278" s="16">
        <v>9.077</v>
      </c>
      <c r="AH278" s="16">
        <v>8.9030000000000005</v>
      </c>
      <c r="AI278" s="16">
        <v>24.553000000000001</v>
      </c>
      <c r="AJ278" s="17">
        <v>0.88255600000000001</v>
      </c>
      <c r="AK278" s="17">
        <v>0.140154</v>
      </c>
      <c r="AL278" s="16">
        <v>9.375</v>
      </c>
    </row>
    <row r="279" spans="1:38" ht="15.95" customHeight="1" x14ac:dyDescent="0.25">
      <c r="A279" s="18" t="s">
        <v>417</v>
      </c>
      <c r="B279" s="23">
        <v>41879</v>
      </c>
      <c r="C279" s="18" t="s">
        <v>36</v>
      </c>
      <c r="D279" s="18">
        <v>76</v>
      </c>
      <c r="E279" s="18" t="s">
        <v>37</v>
      </c>
      <c r="F279" s="20">
        <v>55</v>
      </c>
      <c r="G279" s="21">
        <v>1.65</v>
      </c>
      <c r="H279" s="39">
        <f t="shared" si="10"/>
        <v>20.202020202020204</v>
      </c>
      <c r="I279" s="21" t="s">
        <v>959</v>
      </c>
      <c r="J279" s="18">
        <v>0</v>
      </c>
      <c r="K279" s="20">
        <v>0</v>
      </c>
      <c r="L279" s="20">
        <v>0</v>
      </c>
      <c r="M279" s="18">
        <v>5</v>
      </c>
      <c r="N279" s="18" t="s">
        <v>951</v>
      </c>
      <c r="O279" s="18">
        <v>0</v>
      </c>
      <c r="P279" s="18" t="s">
        <v>38</v>
      </c>
      <c r="Q279" s="18" t="s">
        <v>990</v>
      </c>
      <c r="R279" s="18">
        <v>0</v>
      </c>
      <c r="S279" s="18" t="s">
        <v>962</v>
      </c>
      <c r="T279" s="16">
        <v>206.79</v>
      </c>
      <c r="U279" s="16">
        <v>206.33099999999999</v>
      </c>
      <c r="V279" s="16">
        <v>1.639</v>
      </c>
      <c r="W279" s="16">
        <v>202.928</v>
      </c>
      <c r="X279" s="16">
        <v>208.887</v>
      </c>
      <c r="Y279" s="16">
        <v>0.32500000000000001</v>
      </c>
      <c r="Z279" s="35">
        <v>1.5743000000000002E-5</v>
      </c>
      <c r="AA279" s="16">
        <v>0.13300000000000001</v>
      </c>
      <c r="AB279" s="16">
        <v>0.184</v>
      </c>
      <c r="AC279" s="16">
        <v>0.39800000000000002</v>
      </c>
      <c r="AD279" s="16">
        <v>6.6109999999999998</v>
      </c>
      <c r="AE279" s="16">
        <v>0.63300000000000001</v>
      </c>
      <c r="AF279" s="16">
        <v>3.0960000000000001</v>
      </c>
      <c r="AG279" s="16">
        <v>4.0570000000000004</v>
      </c>
      <c r="AH279" s="16">
        <v>6.6970000000000001</v>
      </c>
      <c r="AI279" s="16">
        <v>9.2880000000000003</v>
      </c>
      <c r="AJ279" s="17">
        <v>0.953434</v>
      </c>
      <c r="AK279" s="17">
        <v>4.9730000000000003E-2</v>
      </c>
      <c r="AL279" s="16">
        <v>13.798</v>
      </c>
    </row>
    <row r="280" spans="1:38" ht="15.95" customHeight="1" x14ac:dyDescent="0.25">
      <c r="A280" s="18" t="s">
        <v>913</v>
      </c>
      <c r="B280" s="19">
        <v>42281</v>
      </c>
      <c r="C280" s="18" t="s">
        <v>36</v>
      </c>
      <c r="D280" s="18">
        <v>55</v>
      </c>
      <c r="E280" s="18" t="s">
        <v>37</v>
      </c>
      <c r="F280" s="18">
        <v>65</v>
      </c>
      <c r="G280" s="18">
        <v>1.58</v>
      </c>
      <c r="H280" s="39">
        <f t="shared" si="10"/>
        <v>26.037493991347535</v>
      </c>
      <c r="I280" s="21" t="s">
        <v>961</v>
      </c>
      <c r="J280" s="18">
        <v>0</v>
      </c>
      <c r="K280" s="18">
        <v>0</v>
      </c>
      <c r="L280" s="18">
        <v>0</v>
      </c>
      <c r="M280" s="22">
        <v>2</v>
      </c>
      <c r="N280" s="22" t="s">
        <v>948</v>
      </c>
      <c r="O280" s="18">
        <v>0</v>
      </c>
      <c r="P280" s="18" t="s">
        <v>38</v>
      </c>
      <c r="Q280" s="18" t="s">
        <v>990</v>
      </c>
      <c r="R280" s="18">
        <v>0</v>
      </c>
      <c r="S280" s="18" t="s">
        <v>962</v>
      </c>
      <c r="T280" s="18">
        <v>188.15</v>
      </c>
      <c r="U280" s="18">
        <v>188.124</v>
      </c>
      <c r="V280" s="18">
        <v>1.931</v>
      </c>
      <c r="W280" s="18">
        <v>184.756</v>
      </c>
      <c r="X280" s="18">
        <v>191.94900000000001</v>
      </c>
      <c r="Y280" s="18">
        <v>0.32300000000000001</v>
      </c>
      <c r="Z280" s="18">
        <v>1.7172000000000001E-5</v>
      </c>
      <c r="AA280" s="16">
        <v>0.16600000000000001</v>
      </c>
      <c r="AB280" s="16">
        <v>0.189</v>
      </c>
      <c r="AC280" s="16">
        <v>0.499</v>
      </c>
      <c r="AD280" s="16">
        <v>3.766</v>
      </c>
      <c r="AE280" s="16">
        <v>0.33100000000000002</v>
      </c>
      <c r="AF280" s="16">
        <v>1.66299999999999</v>
      </c>
      <c r="AG280" s="16">
        <v>2.512</v>
      </c>
      <c r="AH280" s="16">
        <v>3.9969999999999999</v>
      </c>
      <c r="AI280" s="16">
        <v>4.9889999999999999</v>
      </c>
      <c r="AJ280" s="17">
        <v>0.98726899999999995</v>
      </c>
      <c r="AK280" s="17">
        <v>1.2925000000000001E-2</v>
      </c>
      <c r="AL280" s="16">
        <v>19.251999999999999</v>
      </c>
    </row>
    <row r="281" spans="1:38" ht="15.95" customHeight="1" x14ac:dyDescent="0.25">
      <c r="A281" s="18" t="s">
        <v>859</v>
      </c>
      <c r="B281" s="19">
        <v>42271</v>
      </c>
      <c r="C281" s="19" t="s">
        <v>36</v>
      </c>
      <c r="D281" s="22">
        <v>55</v>
      </c>
      <c r="E281" s="22" t="s">
        <v>37</v>
      </c>
      <c r="F281" s="24">
        <v>75</v>
      </c>
      <c r="G281" s="25">
        <v>1.64</v>
      </c>
      <c r="H281" s="39">
        <f t="shared" si="10"/>
        <v>27.885187388459254</v>
      </c>
      <c r="I281" s="21" t="s">
        <v>961</v>
      </c>
      <c r="J281" s="22">
        <v>0</v>
      </c>
      <c r="K281" s="24">
        <v>0</v>
      </c>
      <c r="L281" s="24">
        <v>1</v>
      </c>
      <c r="M281" s="22">
        <v>2</v>
      </c>
      <c r="N281" s="22" t="s">
        <v>948</v>
      </c>
      <c r="O281" s="18">
        <v>0</v>
      </c>
      <c r="P281" s="18" t="s">
        <v>38</v>
      </c>
      <c r="Q281" s="18" t="s">
        <v>990</v>
      </c>
      <c r="R281" s="18">
        <v>0</v>
      </c>
      <c r="S281" s="18" t="s">
        <v>962</v>
      </c>
      <c r="T281" s="16">
        <v>182.827</v>
      </c>
      <c r="U281" s="16">
        <v>183.876</v>
      </c>
      <c r="V281" s="16">
        <v>2.847</v>
      </c>
      <c r="W281" s="16">
        <v>179.84700000000001</v>
      </c>
      <c r="X281" s="16">
        <v>191.76900000000001</v>
      </c>
      <c r="Y281" s="16">
        <v>0.18099999999999999</v>
      </c>
      <c r="Z281" s="35">
        <v>9.825E-6</v>
      </c>
      <c r="AA281" s="16">
        <v>0.20899999999999999</v>
      </c>
      <c r="AB281" s="16">
        <v>0.22899999999999901</v>
      </c>
      <c r="AC281" s="16">
        <v>0.626</v>
      </c>
      <c r="AD281" s="16">
        <v>6.4</v>
      </c>
      <c r="AE281" s="16">
        <v>0.55600000000000005</v>
      </c>
      <c r="AF281" s="16">
        <v>3.347</v>
      </c>
      <c r="AG281" s="16">
        <v>4.2270000000000003</v>
      </c>
      <c r="AH281" s="16">
        <v>4.556</v>
      </c>
      <c r="AI281" s="16">
        <v>10.041</v>
      </c>
      <c r="AJ281" s="17">
        <v>0.93027599999999999</v>
      </c>
      <c r="AK281" s="17">
        <v>7.6036999999999993E-2</v>
      </c>
      <c r="AL281" s="16">
        <v>11.614000000000001</v>
      </c>
    </row>
    <row r="282" spans="1:38" ht="15.95" customHeight="1" x14ac:dyDescent="0.25">
      <c r="A282" s="18" t="s">
        <v>422</v>
      </c>
      <c r="B282" s="19">
        <v>42017</v>
      </c>
      <c r="C282" s="19" t="s">
        <v>33</v>
      </c>
      <c r="D282" s="18">
        <v>75</v>
      </c>
      <c r="E282" s="18" t="s">
        <v>37</v>
      </c>
      <c r="F282" s="20">
        <v>69</v>
      </c>
      <c r="G282" s="21">
        <v>1.65</v>
      </c>
      <c r="H282" s="39">
        <f t="shared" si="10"/>
        <v>25.344352617079892</v>
      </c>
      <c r="I282" s="21" t="s">
        <v>961</v>
      </c>
      <c r="J282" s="18">
        <v>0</v>
      </c>
      <c r="K282" s="20">
        <v>0</v>
      </c>
      <c r="L282" s="20">
        <v>0</v>
      </c>
      <c r="M282" s="18">
        <v>5</v>
      </c>
      <c r="N282" s="18" t="s">
        <v>951</v>
      </c>
      <c r="O282" s="18">
        <v>0</v>
      </c>
      <c r="P282" s="18" t="s">
        <v>38</v>
      </c>
      <c r="Q282" s="18" t="s">
        <v>990</v>
      </c>
      <c r="R282" s="18">
        <v>0</v>
      </c>
      <c r="S282" s="18" t="s">
        <v>962</v>
      </c>
      <c r="T282" s="16">
        <v>207.36799999999999</v>
      </c>
      <c r="U282" s="16">
        <v>206.523</v>
      </c>
      <c r="V282" s="16">
        <v>2.6259999999999999</v>
      </c>
      <c r="W282" s="16">
        <v>201.023</v>
      </c>
      <c r="X282" s="16">
        <v>211.91300000000001</v>
      </c>
      <c r="Y282" s="16">
        <v>0.76400000000000001</v>
      </c>
      <c r="Z282" s="35">
        <v>3.7014999999999997E-5</v>
      </c>
      <c r="AA282" s="16">
        <v>0.83199999999999996</v>
      </c>
      <c r="AB282" s="16">
        <v>0.67800000000000005</v>
      </c>
      <c r="AC282" s="16">
        <v>2.4969999999999999</v>
      </c>
      <c r="AD282" s="16">
        <v>13.247</v>
      </c>
      <c r="AE282" s="16">
        <v>1.2330000000000001</v>
      </c>
      <c r="AF282" s="16">
        <v>7.9290000000000003</v>
      </c>
      <c r="AG282" s="16">
        <v>7.3419999999999996</v>
      </c>
      <c r="AH282" s="16">
        <v>9.4779999999999998</v>
      </c>
      <c r="AI282" s="16">
        <v>23.786000000000001</v>
      </c>
      <c r="AJ282" s="17">
        <v>0.96483399999999997</v>
      </c>
      <c r="AK282" s="17">
        <v>3.6773E-2</v>
      </c>
      <c r="AL282" s="16">
        <v>14.949</v>
      </c>
    </row>
    <row r="283" spans="1:38" ht="15.95" customHeight="1" x14ac:dyDescent="0.25">
      <c r="A283" s="18" t="s">
        <v>423</v>
      </c>
      <c r="B283" s="19">
        <v>41653</v>
      </c>
      <c r="C283" s="18" t="s">
        <v>33</v>
      </c>
      <c r="D283" s="18">
        <v>34</v>
      </c>
      <c r="E283" s="18" t="s">
        <v>37</v>
      </c>
      <c r="F283" s="18">
        <v>59</v>
      </c>
      <c r="G283" s="21">
        <v>1.6</v>
      </c>
      <c r="H283" s="39">
        <f t="shared" si="10"/>
        <v>23.046874999999996</v>
      </c>
      <c r="I283" s="21" t="s">
        <v>959</v>
      </c>
      <c r="J283" s="18">
        <v>0</v>
      </c>
      <c r="K283" s="18">
        <v>1</v>
      </c>
      <c r="L283" s="18">
        <v>0</v>
      </c>
      <c r="M283" s="18">
        <v>4</v>
      </c>
      <c r="N283" s="18" t="s">
        <v>950</v>
      </c>
      <c r="O283" s="18">
        <v>0</v>
      </c>
      <c r="P283" s="18" t="s">
        <v>38</v>
      </c>
      <c r="Q283" s="18" t="s">
        <v>990</v>
      </c>
      <c r="R283" s="18">
        <v>0</v>
      </c>
      <c r="S283" s="18" t="s">
        <v>962</v>
      </c>
      <c r="T283" s="16">
        <v>191.40600000000001</v>
      </c>
      <c r="U283" s="16">
        <v>191.56800000000001</v>
      </c>
      <c r="V283" s="16">
        <v>1.095</v>
      </c>
      <c r="W283" s="16">
        <v>189.495</v>
      </c>
      <c r="X283" s="16">
        <v>194.893</v>
      </c>
      <c r="Y283" s="16">
        <v>0.21299999999999999</v>
      </c>
      <c r="Z283" s="35">
        <v>1.1127E-5</v>
      </c>
      <c r="AA283" s="18">
        <v>0.217</v>
      </c>
      <c r="AB283" s="18">
        <v>0.255</v>
      </c>
      <c r="AC283" s="18">
        <v>0.65</v>
      </c>
      <c r="AD283" s="18">
        <v>4.1500000000000004</v>
      </c>
      <c r="AE283" s="18">
        <v>0.36299999999999999</v>
      </c>
      <c r="AF283" s="18">
        <v>2.141</v>
      </c>
      <c r="AG283" s="18">
        <v>2.577</v>
      </c>
      <c r="AH283" s="18">
        <v>3.488</v>
      </c>
      <c r="AI283" s="18">
        <v>6.4229999999999903</v>
      </c>
      <c r="AJ283" s="18">
        <v>0.97489899999999996</v>
      </c>
      <c r="AK283" s="18">
        <v>2.5838E-2</v>
      </c>
      <c r="AL283" s="16">
        <v>16.18</v>
      </c>
    </row>
    <row r="284" spans="1:38" ht="15.95" customHeight="1" x14ac:dyDescent="0.25">
      <c r="A284" s="18" t="s">
        <v>828</v>
      </c>
      <c r="B284" s="19">
        <v>42267</v>
      </c>
      <c r="C284" s="18" t="s">
        <v>36</v>
      </c>
      <c r="D284" s="18">
        <v>45</v>
      </c>
      <c r="E284" s="18" t="s">
        <v>37</v>
      </c>
      <c r="F284" s="18">
        <v>62</v>
      </c>
      <c r="G284" s="18">
        <v>1.6</v>
      </c>
      <c r="H284" s="39">
        <f t="shared" si="10"/>
        <v>24.218749999999996</v>
      </c>
      <c r="I284" s="21" t="s">
        <v>959</v>
      </c>
      <c r="J284" s="18">
        <v>0</v>
      </c>
      <c r="K284" s="18">
        <v>2</v>
      </c>
      <c r="L284" s="18">
        <v>0</v>
      </c>
      <c r="M284" s="18">
        <v>4</v>
      </c>
      <c r="N284" s="22" t="s">
        <v>950</v>
      </c>
      <c r="O284" s="18">
        <v>0</v>
      </c>
      <c r="P284" s="18" t="s">
        <v>38</v>
      </c>
      <c r="Q284" s="18" t="s">
        <v>990</v>
      </c>
      <c r="R284" s="18">
        <v>0</v>
      </c>
      <c r="S284" s="18" t="s">
        <v>962</v>
      </c>
      <c r="T284" s="18">
        <v>158.4</v>
      </c>
      <c r="U284" s="18">
        <v>158.51400000000001</v>
      </c>
      <c r="V284" s="18">
        <v>1.014</v>
      </c>
      <c r="W284" s="18">
        <v>156.64099999999999</v>
      </c>
      <c r="X284" s="18">
        <v>160.67699999999999</v>
      </c>
      <c r="Y284" s="18">
        <v>0.24299999999999999</v>
      </c>
      <c r="Z284" s="18">
        <v>1.5356999999999999E-5</v>
      </c>
      <c r="AA284" s="16">
        <v>9.4E-2</v>
      </c>
      <c r="AB284" s="16">
        <v>9.9000000000000005E-2</v>
      </c>
      <c r="AC284" s="16">
        <v>0.28100000000000003</v>
      </c>
      <c r="AD284" s="16">
        <v>12.896000000000001</v>
      </c>
      <c r="AE284" s="16">
        <v>1.139</v>
      </c>
      <c r="AF284" s="16">
        <v>6.92</v>
      </c>
      <c r="AG284" s="16">
        <v>7.899</v>
      </c>
      <c r="AH284" s="16">
        <v>9.2729999999999997</v>
      </c>
      <c r="AI284" s="16">
        <v>20.760999999999999</v>
      </c>
      <c r="AJ284" s="17">
        <v>0.93432000000000004</v>
      </c>
      <c r="AK284" s="17">
        <v>7.0902000000000007E-2</v>
      </c>
      <c r="AL284" s="16">
        <v>11.798</v>
      </c>
    </row>
    <row r="285" spans="1:38" ht="15.95" customHeight="1" x14ac:dyDescent="0.25">
      <c r="A285" s="18" t="s">
        <v>425</v>
      </c>
      <c r="B285" s="19">
        <v>41823</v>
      </c>
      <c r="C285" s="18" t="s">
        <v>33</v>
      </c>
      <c r="D285" s="18">
        <v>55</v>
      </c>
      <c r="E285" s="18" t="s">
        <v>37</v>
      </c>
      <c r="F285" s="18">
        <v>59</v>
      </c>
      <c r="G285" s="21">
        <v>1.55</v>
      </c>
      <c r="H285" s="39">
        <f t="shared" si="10"/>
        <v>24.557752341311129</v>
      </c>
      <c r="I285" s="21" t="s">
        <v>959</v>
      </c>
      <c r="J285" s="18">
        <v>0</v>
      </c>
      <c r="K285" s="18">
        <v>0</v>
      </c>
      <c r="L285" s="18">
        <v>0</v>
      </c>
      <c r="M285" s="18">
        <v>3</v>
      </c>
      <c r="N285" s="18" t="s">
        <v>949</v>
      </c>
      <c r="O285" s="18">
        <v>0</v>
      </c>
      <c r="P285" s="18" t="s">
        <v>38</v>
      </c>
      <c r="Q285" s="18" t="s">
        <v>990</v>
      </c>
      <c r="R285" s="18">
        <v>0</v>
      </c>
      <c r="S285" s="18" t="s">
        <v>962</v>
      </c>
      <c r="T285" s="16">
        <v>197.01599999999999</v>
      </c>
      <c r="U285" s="16">
        <v>197.78299999999999</v>
      </c>
      <c r="V285" s="16">
        <v>1.865</v>
      </c>
      <c r="W285" s="16">
        <v>194.892</v>
      </c>
      <c r="X285" s="16">
        <v>200.96100000000001</v>
      </c>
      <c r="Y285" s="16">
        <v>0.255</v>
      </c>
      <c r="Z285" s="35">
        <v>1.2867000000000001E-5</v>
      </c>
      <c r="AA285" s="16">
        <v>0.253</v>
      </c>
      <c r="AB285" s="16">
        <v>0.26800000000000002</v>
      </c>
      <c r="AC285" s="16">
        <v>0.76</v>
      </c>
      <c r="AD285" s="16">
        <v>15.417999999999999</v>
      </c>
      <c r="AE285" s="16">
        <v>1.351</v>
      </c>
      <c r="AF285" s="16">
        <v>7.8920000000000003</v>
      </c>
      <c r="AG285" s="16">
        <v>10.657</v>
      </c>
      <c r="AH285" s="16">
        <v>10.226000000000001</v>
      </c>
      <c r="AI285" s="16">
        <v>23.675999999999998</v>
      </c>
      <c r="AJ285" s="17">
        <v>0.93343799999999999</v>
      </c>
      <c r="AK285" s="17">
        <v>7.2409000000000001E-2</v>
      </c>
      <c r="AL285" s="16">
        <v>11.888999999999999</v>
      </c>
    </row>
    <row r="286" spans="1:38" ht="15.95" customHeight="1" x14ac:dyDescent="0.25">
      <c r="A286" s="18" t="s">
        <v>873</v>
      </c>
      <c r="B286" s="19">
        <v>42271</v>
      </c>
      <c r="C286" s="18" t="s">
        <v>36</v>
      </c>
      <c r="D286" s="18">
        <v>53</v>
      </c>
      <c r="E286" s="18" t="s">
        <v>37</v>
      </c>
      <c r="F286" s="18">
        <v>65</v>
      </c>
      <c r="G286" s="18">
        <v>1.62</v>
      </c>
      <c r="H286" s="39">
        <f t="shared" si="10"/>
        <v>24.767565919829291</v>
      </c>
      <c r="I286" s="21" t="s">
        <v>959</v>
      </c>
      <c r="J286" s="18">
        <v>1</v>
      </c>
      <c r="K286" s="18">
        <v>1</v>
      </c>
      <c r="L286" s="18">
        <v>1</v>
      </c>
      <c r="M286" s="22">
        <v>2</v>
      </c>
      <c r="N286" s="22" t="s">
        <v>948</v>
      </c>
      <c r="O286" s="18">
        <v>0</v>
      </c>
      <c r="P286" s="18" t="s">
        <v>38</v>
      </c>
      <c r="Q286" s="18" t="s">
        <v>990</v>
      </c>
      <c r="R286" s="18">
        <v>0</v>
      </c>
      <c r="S286" s="18" t="s">
        <v>962</v>
      </c>
      <c r="T286" s="16">
        <v>149.298</v>
      </c>
      <c r="U286" s="16">
        <v>149.387</v>
      </c>
      <c r="V286" s="16">
        <v>1.171</v>
      </c>
      <c r="W286" s="16">
        <v>146.61699999999999</v>
      </c>
      <c r="X286" s="16">
        <v>151.74700000000001</v>
      </c>
      <c r="Y286" s="16">
        <v>0.432</v>
      </c>
      <c r="Z286" s="35">
        <v>2.8895E-5</v>
      </c>
      <c r="AA286" s="16">
        <v>0.11700000000000001</v>
      </c>
      <c r="AB286" s="16">
        <v>0.11700000000000001</v>
      </c>
      <c r="AC286" s="16">
        <v>0.35199999999999998</v>
      </c>
      <c r="AD286" s="16">
        <v>16.277999999999999</v>
      </c>
      <c r="AE286" s="16">
        <v>1.444</v>
      </c>
      <c r="AF286" s="16">
        <v>9.3420000000000005</v>
      </c>
      <c r="AG286" s="16">
        <v>8.6780000000000008</v>
      </c>
      <c r="AH286" s="16">
        <v>10.917999999999999</v>
      </c>
      <c r="AI286" s="16">
        <v>28.024999999999999</v>
      </c>
      <c r="AJ286" s="17">
        <v>0.918794</v>
      </c>
      <c r="AK286" s="17">
        <v>9.1101000000000001E-2</v>
      </c>
      <c r="AL286" s="16">
        <v>11.189</v>
      </c>
    </row>
    <row r="287" spans="1:38" ht="15.95" customHeight="1" x14ac:dyDescent="0.25">
      <c r="A287" s="18" t="s">
        <v>427</v>
      </c>
      <c r="B287" s="19">
        <v>42198</v>
      </c>
      <c r="C287" s="18" t="s">
        <v>36</v>
      </c>
      <c r="D287" s="18">
        <v>73</v>
      </c>
      <c r="E287" s="18" t="s">
        <v>37</v>
      </c>
      <c r="F287" s="18">
        <v>73</v>
      </c>
      <c r="G287" s="18">
        <v>1.58</v>
      </c>
      <c r="H287" s="39">
        <f t="shared" si="10"/>
        <v>29.242108636436463</v>
      </c>
      <c r="I287" s="21" t="s">
        <v>961</v>
      </c>
      <c r="J287" s="18">
        <v>0</v>
      </c>
      <c r="K287" s="18">
        <v>0</v>
      </c>
      <c r="L287" s="18">
        <v>0</v>
      </c>
      <c r="M287" s="18">
        <v>5</v>
      </c>
      <c r="N287" s="18" t="s">
        <v>951</v>
      </c>
      <c r="O287" s="18">
        <v>0</v>
      </c>
      <c r="P287" s="18" t="s">
        <v>38</v>
      </c>
      <c r="Q287" s="18" t="s">
        <v>990</v>
      </c>
      <c r="R287" s="18">
        <v>0</v>
      </c>
      <c r="S287" s="18" t="s">
        <v>962</v>
      </c>
      <c r="T287" s="16">
        <v>181.01900000000001</v>
      </c>
      <c r="U287" s="16">
        <v>180.84299999999999</v>
      </c>
      <c r="V287" s="16">
        <v>2.629</v>
      </c>
      <c r="W287" s="16">
        <v>175.02</v>
      </c>
      <c r="X287" s="16">
        <v>187.58500000000001</v>
      </c>
      <c r="Y287" s="16">
        <v>0.40200000000000002</v>
      </c>
      <c r="Z287" s="35">
        <v>2.2223000000000001E-5</v>
      </c>
      <c r="AA287" s="18">
        <v>0.16400000000000001</v>
      </c>
      <c r="AB287" s="18">
        <v>0.17</v>
      </c>
      <c r="AC287" s="18">
        <v>0.49199999999999999</v>
      </c>
      <c r="AD287" s="18">
        <v>5.4050000000000002</v>
      </c>
      <c r="AE287" s="18">
        <v>0.46700000000000003</v>
      </c>
      <c r="AF287" s="18">
        <v>3.109</v>
      </c>
      <c r="AG287" s="18">
        <v>3.4550000000000001</v>
      </c>
      <c r="AH287" s="18">
        <v>3.8220000000000001</v>
      </c>
      <c r="AI287" s="18">
        <v>9.3279999999999994</v>
      </c>
      <c r="AJ287" s="18">
        <v>0.967422</v>
      </c>
      <c r="AK287" s="18">
        <v>3.3850999999999999E-2</v>
      </c>
      <c r="AL287" s="16">
        <v>15.044</v>
      </c>
    </row>
    <row r="288" spans="1:38" ht="15.95" customHeight="1" x14ac:dyDescent="0.25">
      <c r="A288" s="18" t="s">
        <v>935</v>
      </c>
      <c r="B288" s="19">
        <v>42281</v>
      </c>
      <c r="C288" s="18" t="s">
        <v>36</v>
      </c>
      <c r="D288" s="18">
        <v>68</v>
      </c>
      <c r="E288" s="18" t="s">
        <v>37</v>
      </c>
      <c r="F288" s="18">
        <v>55</v>
      </c>
      <c r="G288" s="18">
        <v>1.54</v>
      </c>
      <c r="H288" s="39">
        <f t="shared" si="10"/>
        <v>23.19109461966605</v>
      </c>
      <c r="I288" s="21" t="s">
        <v>959</v>
      </c>
      <c r="J288" s="18">
        <v>1</v>
      </c>
      <c r="K288" s="18">
        <v>0</v>
      </c>
      <c r="L288" s="18">
        <v>0</v>
      </c>
      <c r="M288" s="18">
        <v>4</v>
      </c>
      <c r="N288" s="18" t="s">
        <v>950</v>
      </c>
      <c r="O288" s="18">
        <v>0</v>
      </c>
      <c r="P288" s="18" t="s">
        <v>38</v>
      </c>
      <c r="Q288" s="18" t="s">
        <v>990</v>
      </c>
      <c r="R288" s="18">
        <v>0</v>
      </c>
      <c r="S288" s="18" t="s">
        <v>962</v>
      </c>
      <c r="T288" s="18">
        <v>161.61600000000001</v>
      </c>
      <c r="U288" s="18">
        <v>162.089</v>
      </c>
      <c r="V288" s="18">
        <v>1.498</v>
      </c>
      <c r="W288" s="18">
        <v>159.83600000000001</v>
      </c>
      <c r="X288" s="18">
        <v>165.435</v>
      </c>
      <c r="Y288" s="18">
        <v>0.45300000000000001</v>
      </c>
      <c r="Z288" s="18">
        <v>2.7936000000000002E-5</v>
      </c>
      <c r="AA288" s="16">
        <v>0.17</v>
      </c>
      <c r="AB288" s="16">
        <v>0.16900000000000001</v>
      </c>
      <c r="AC288" s="16">
        <v>0.50900000000000001</v>
      </c>
      <c r="AD288" s="16">
        <v>3.3540000000000001</v>
      </c>
      <c r="AE288" s="16">
        <v>0.29299999999999998</v>
      </c>
      <c r="AF288" s="16">
        <v>1.8879999999999999</v>
      </c>
      <c r="AG288" s="16">
        <v>1.9530000000000001</v>
      </c>
      <c r="AH288" s="16">
        <v>2.278</v>
      </c>
      <c r="AI288" s="16">
        <v>5.6630000000000003</v>
      </c>
      <c r="AJ288" s="17">
        <v>0.98883500000000002</v>
      </c>
      <c r="AK288" s="17">
        <v>1.1301E-2</v>
      </c>
      <c r="AL288" s="16">
        <v>19.646000000000001</v>
      </c>
    </row>
    <row r="289" spans="1:38" ht="15.95" customHeight="1" x14ac:dyDescent="0.25">
      <c r="A289" s="18" t="s">
        <v>429</v>
      </c>
      <c r="B289" s="19">
        <v>42216</v>
      </c>
      <c r="C289" s="18" t="s">
        <v>36</v>
      </c>
      <c r="D289" s="22">
        <v>29</v>
      </c>
      <c r="E289" s="22" t="s">
        <v>37</v>
      </c>
      <c r="F289" s="24">
        <v>65</v>
      </c>
      <c r="G289" s="25">
        <v>1.72</v>
      </c>
      <c r="H289" s="39">
        <f t="shared" si="10"/>
        <v>21.971335857220122</v>
      </c>
      <c r="I289" s="21" t="s">
        <v>959</v>
      </c>
      <c r="J289" s="22">
        <v>0</v>
      </c>
      <c r="K289" s="24">
        <v>2</v>
      </c>
      <c r="L289" s="24">
        <v>0</v>
      </c>
      <c r="M289" s="18">
        <v>3</v>
      </c>
      <c r="N289" s="18" t="s">
        <v>954</v>
      </c>
      <c r="O289" s="18">
        <v>0</v>
      </c>
      <c r="P289" s="18" t="s">
        <v>38</v>
      </c>
      <c r="Q289" s="18" t="s">
        <v>990</v>
      </c>
      <c r="R289" s="18">
        <v>0</v>
      </c>
      <c r="S289" s="18" t="s">
        <v>962</v>
      </c>
      <c r="T289" s="18">
        <v>170.57</v>
      </c>
      <c r="U289" s="18">
        <v>170.65</v>
      </c>
      <c r="V289" s="18">
        <v>1.1639999999999999</v>
      </c>
      <c r="W289" s="18">
        <v>168.45599999999999</v>
      </c>
      <c r="X289" s="18">
        <v>173.80199999999999</v>
      </c>
      <c r="Y289" s="18">
        <v>0.26300000000000001</v>
      </c>
      <c r="Z289" s="18">
        <v>1.5424999999999999E-5</v>
      </c>
      <c r="AA289" s="16">
        <v>0.95699999999999996</v>
      </c>
      <c r="AB289" s="16">
        <v>1.103</v>
      </c>
      <c r="AC289" s="16">
        <v>2.87</v>
      </c>
      <c r="AD289" s="16">
        <v>21.765999999999998</v>
      </c>
      <c r="AE289" s="16">
        <v>1.9239999999999999</v>
      </c>
      <c r="AF289" s="16">
        <v>10.94</v>
      </c>
      <c r="AG289" s="16">
        <v>15.278</v>
      </c>
      <c r="AH289" s="16">
        <v>14.577999999999999</v>
      </c>
      <c r="AI289" s="16">
        <v>32.82</v>
      </c>
      <c r="AJ289" s="17">
        <v>0.79545399999999999</v>
      </c>
      <c r="AK289" s="17">
        <v>0.26815499999999998</v>
      </c>
      <c r="AL289" s="16">
        <v>6.1859999999999999</v>
      </c>
    </row>
    <row r="290" spans="1:38" ht="15.95" customHeight="1" x14ac:dyDescent="0.25">
      <c r="A290" s="18" t="s">
        <v>856</v>
      </c>
      <c r="B290" s="19">
        <v>42271</v>
      </c>
      <c r="C290" s="18" t="s">
        <v>36</v>
      </c>
      <c r="D290" s="18">
        <v>48</v>
      </c>
      <c r="E290" s="18" t="s">
        <v>37</v>
      </c>
      <c r="F290" s="18">
        <v>75</v>
      </c>
      <c r="G290" s="21">
        <v>1.53</v>
      </c>
      <c r="H290" s="39">
        <f t="shared" si="10"/>
        <v>32.038959374599514</v>
      </c>
      <c r="I290" s="21" t="s">
        <v>960</v>
      </c>
      <c r="J290" s="18">
        <v>0</v>
      </c>
      <c r="K290" s="18">
        <v>0</v>
      </c>
      <c r="L290" s="18">
        <v>0</v>
      </c>
      <c r="M290" s="18">
        <v>2</v>
      </c>
      <c r="N290" s="18" t="s">
        <v>948</v>
      </c>
      <c r="O290" s="18">
        <v>0</v>
      </c>
      <c r="P290" s="18" t="s">
        <v>38</v>
      </c>
      <c r="Q290" s="18" t="s">
        <v>990</v>
      </c>
      <c r="R290" s="18">
        <v>0</v>
      </c>
      <c r="S290" s="18" t="s">
        <v>962</v>
      </c>
      <c r="T290" s="18">
        <v>206.124</v>
      </c>
      <c r="U290" s="18">
        <v>209.535</v>
      </c>
      <c r="V290" s="18">
        <v>8.4359999999999999</v>
      </c>
      <c r="W290" s="18">
        <v>202.10499999999999</v>
      </c>
      <c r="X290" s="18">
        <v>239.49600000000001</v>
      </c>
      <c r="Y290" s="18">
        <v>0.313</v>
      </c>
      <c r="Z290" s="18">
        <v>1.4905999999999999E-5</v>
      </c>
      <c r="AA290" s="16">
        <v>0.29099999999999998</v>
      </c>
      <c r="AB290" s="16">
        <v>0.30199999999999999</v>
      </c>
      <c r="AC290" s="16">
        <v>0.872</v>
      </c>
      <c r="AD290" s="16">
        <v>11.766999999999999</v>
      </c>
      <c r="AE290" s="16">
        <v>1.032</v>
      </c>
      <c r="AF290" s="16">
        <v>6.6989999999999998</v>
      </c>
      <c r="AG290" s="16">
        <v>6.7329999999999997</v>
      </c>
      <c r="AH290" s="16">
        <v>8.3949999999999996</v>
      </c>
      <c r="AI290" s="16">
        <v>20.097000000000001</v>
      </c>
      <c r="AJ290" s="17">
        <v>0.89595999999999998</v>
      </c>
      <c r="AK290" s="17">
        <v>0.117631</v>
      </c>
      <c r="AL290" s="16">
        <v>9.5660000000000007</v>
      </c>
    </row>
    <row r="291" spans="1:38" ht="15.95" customHeight="1" x14ac:dyDescent="0.25">
      <c r="A291" s="18" t="s">
        <v>833</v>
      </c>
      <c r="B291" s="19">
        <v>42271</v>
      </c>
      <c r="C291" s="19" t="s">
        <v>36</v>
      </c>
      <c r="D291" s="18">
        <v>43</v>
      </c>
      <c r="E291" s="18" t="s">
        <v>37</v>
      </c>
      <c r="F291" s="18">
        <v>71</v>
      </c>
      <c r="G291" s="18">
        <v>1.64</v>
      </c>
      <c r="H291" s="39">
        <f t="shared" si="10"/>
        <v>26.397977394408095</v>
      </c>
      <c r="I291" s="21" t="s">
        <v>961</v>
      </c>
      <c r="J291" s="18">
        <v>0</v>
      </c>
      <c r="K291" s="18">
        <v>0</v>
      </c>
      <c r="L291" s="18">
        <v>0</v>
      </c>
      <c r="M291" s="22">
        <v>2</v>
      </c>
      <c r="N291" s="22" t="s">
        <v>948</v>
      </c>
      <c r="O291" s="18">
        <v>0</v>
      </c>
      <c r="P291" s="18" t="s">
        <v>38</v>
      </c>
      <c r="Q291" s="18" t="s">
        <v>990</v>
      </c>
      <c r="R291" s="18">
        <v>0</v>
      </c>
      <c r="S291" s="18" t="s">
        <v>962</v>
      </c>
      <c r="T291" s="18">
        <v>185.67699999999999</v>
      </c>
      <c r="U291" s="18">
        <v>185.624</v>
      </c>
      <c r="V291" s="18">
        <v>0.81599999999999995</v>
      </c>
      <c r="W291" s="18">
        <v>184.239</v>
      </c>
      <c r="X291" s="18">
        <v>187.14099999999999</v>
      </c>
      <c r="Y291" s="18">
        <v>0.29899999999999999</v>
      </c>
      <c r="Z291" s="18">
        <v>1.6099E-5</v>
      </c>
      <c r="AA291" s="16">
        <v>0.30399999999999999</v>
      </c>
      <c r="AB291" s="16">
        <v>0.29899999999999999</v>
      </c>
      <c r="AC291" s="16">
        <v>0.91200000000000003</v>
      </c>
      <c r="AD291" s="16">
        <v>8.5069999999999997</v>
      </c>
      <c r="AE291" s="16">
        <v>0.75600000000000001</v>
      </c>
      <c r="AF291" s="16">
        <v>4.5339999999999998</v>
      </c>
      <c r="AG291" s="16">
        <v>5.3109999999999999</v>
      </c>
      <c r="AH291" s="16">
        <v>7.0570000000000004</v>
      </c>
      <c r="AI291" s="16">
        <v>13.601000000000001</v>
      </c>
      <c r="AJ291" s="17">
        <v>0.88824700000000001</v>
      </c>
      <c r="AK291" s="17">
        <v>0.12876399999999999</v>
      </c>
      <c r="AL291" s="16">
        <v>9.3089999999999993</v>
      </c>
    </row>
    <row r="292" spans="1:38" ht="15.95" customHeight="1" x14ac:dyDescent="0.25">
      <c r="A292" s="18" t="s">
        <v>845</v>
      </c>
      <c r="B292" s="19">
        <v>42271</v>
      </c>
      <c r="C292" s="19" t="s">
        <v>36</v>
      </c>
      <c r="D292" s="18">
        <v>55</v>
      </c>
      <c r="E292" s="18" t="s">
        <v>37</v>
      </c>
      <c r="F292" s="18">
        <v>70</v>
      </c>
      <c r="G292" s="18">
        <v>1.71</v>
      </c>
      <c r="H292" s="39">
        <f t="shared" si="10"/>
        <v>23.938989774631512</v>
      </c>
      <c r="I292" s="21" t="s">
        <v>959</v>
      </c>
      <c r="J292" s="18">
        <v>1</v>
      </c>
      <c r="K292" s="18">
        <v>2</v>
      </c>
      <c r="L292" s="18">
        <v>0</v>
      </c>
      <c r="M292" s="22">
        <v>2</v>
      </c>
      <c r="N292" s="22" t="s">
        <v>948</v>
      </c>
      <c r="O292" s="18">
        <v>0</v>
      </c>
      <c r="P292" s="18" t="s">
        <v>38</v>
      </c>
      <c r="Q292" s="18" t="s">
        <v>990</v>
      </c>
      <c r="R292" s="18">
        <v>0</v>
      </c>
      <c r="S292" s="18" t="s">
        <v>962</v>
      </c>
      <c r="T292" s="18">
        <v>166.82900000000001</v>
      </c>
      <c r="U292" s="18">
        <v>166.77600000000001</v>
      </c>
      <c r="V292" s="18">
        <v>1.9670000000000001</v>
      </c>
      <c r="W292" s="18">
        <v>162.20500000000001</v>
      </c>
      <c r="X292" s="18">
        <v>171.114</v>
      </c>
      <c r="Y292" s="18">
        <v>0.318</v>
      </c>
      <c r="Z292" s="18">
        <v>1.9089999999999998E-5</v>
      </c>
      <c r="AA292" s="16">
        <v>0.55500000000000005</v>
      </c>
      <c r="AB292" s="16">
        <v>0.40400000000000003</v>
      </c>
      <c r="AC292" s="16">
        <v>1.6659999999999999</v>
      </c>
      <c r="AD292" s="16">
        <v>4.6829999999999998</v>
      </c>
      <c r="AE292" s="16">
        <v>0.41199999999999998</v>
      </c>
      <c r="AF292" s="16">
        <v>2.585</v>
      </c>
      <c r="AG292" s="16">
        <v>2.5129999999999999</v>
      </c>
      <c r="AH292" s="16">
        <v>3.8359999999999999</v>
      </c>
      <c r="AI292" s="16">
        <v>7.7539999999999996</v>
      </c>
      <c r="AJ292" s="17">
        <v>0.97475900000000004</v>
      </c>
      <c r="AK292" s="17">
        <v>2.6365E-2</v>
      </c>
      <c r="AL292" s="16">
        <v>16.870999999999999</v>
      </c>
    </row>
    <row r="293" spans="1:38" ht="15.95" customHeight="1" x14ac:dyDescent="0.25">
      <c r="A293" s="18" t="s">
        <v>917</v>
      </c>
      <c r="B293" s="19">
        <v>42281</v>
      </c>
      <c r="C293" s="18" t="s">
        <v>36</v>
      </c>
      <c r="D293" s="18">
        <v>59</v>
      </c>
      <c r="E293" s="18" t="s">
        <v>37</v>
      </c>
      <c r="F293" s="18">
        <v>75</v>
      </c>
      <c r="G293" s="18">
        <v>1.54</v>
      </c>
      <c r="H293" s="39">
        <f t="shared" ref="H293:H324" si="11">(F293/(G293^2))</f>
        <v>31.624219935908247</v>
      </c>
      <c r="I293" s="21" t="s">
        <v>960</v>
      </c>
      <c r="J293" s="18">
        <v>0</v>
      </c>
      <c r="K293" s="18">
        <v>2</v>
      </c>
      <c r="L293" s="18">
        <v>0</v>
      </c>
      <c r="M293" s="18">
        <v>4</v>
      </c>
      <c r="N293" s="18" t="s">
        <v>950</v>
      </c>
      <c r="O293" s="18">
        <v>0</v>
      </c>
      <c r="P293" s="18" t="s">
        <v>38</v>
      </c>
      <c r="Q293" s="18" t="s">
        <v>990</v>
      </c>
      <c r="R293" s="18">
        <v>0</v>
      </c>
      <c r="S293" s="18" t="s">
        <v>962</v>
      </c>
      <c r="T293" s="18">
        <v>185.58600000000001</v>
      </c>
      <c r="U293" s="18">
        <v>185.49100000000001</v>
      </c>
      <c r="V293" s="18">
        <v>0.55100000000000005</v>
      </c>
      <c r="W293" s="18">
        <v>184.07900000000001</v>
      </c>
      <c r="X293" s="18">
        <v>186.56</v>
      </c>
      <c r="Y293" s="18">
        <v>0.499</v>
      </c>
      <c r="Z293" s="18">
        <v>2.6916000000000001E-5</v>
      </c>
      <c r="AA293" s="16">
        <v>0.20699999999999999</v>
      </c>
      <c r="AB293" s="16">
        <v>0.25</v>
      </c>
      <c r="AC293" s="16">
        <v>0.62</v>
      </c>
      <c r="AD293" s="16">
        <v>3.9950000000000001</v>
      </c>
      <c r="AE293" s="16">
        <v>0.35899999999999999</v>
      </c>
      <c r="AF293" s="16">
        <v>2.016</v>
      </c>
      <c r="AG293" s="16">
        <v>2.524</v>
      </c>
      <c r="AH293" s="16">
        <v>3.375</v>
      </c>
      <c r="AI293" s="16">
        <v>6.0469999999999997</v>
      </c>
      <c r="AJ293" s="17">
        <v>0.984178</v>
      </c>
      <c r="AK293" s="17">
        <v>1.6104E-2</v>
      </c>
      <c r="AL293" s="16">
        <v>18.158000000000001</v>
      </c>
    </row>
    <row r="294" spans="1:38" ht="15.95" customHeight="1" x14ac:dyDescent="0.25">
      <c r="A294" s="18" t="s">
        <v>446</v>
      </c>
      <c r="B294" s="19">
        <v>41842</v>
      </c>
      <c r="C294" s="19" t="s">
        <v>33</v>
      </c>
      <c r="D294" s="18">
        <v>64</v>
      </c>
      <c r="E294" s="18" t="s">
        <v>37</v>
      </c>
      <c r="F294" s="18">
        <v>68</v>
      </c>
      <c r="G294" s="21">
        <v>1.6</v>
      </c>
      <c r="H294" s="39">
        <f t="shared" si="11"/>
        <v>26.562499999999996</v>
      </c>
      <c r="I294" s="21" t="s">
        <v>961</v>
      </c>
      <c r="J294" s="18">
        <v>0</v>
      </c>
      <c r="K294" s="18">
        <v>0</v>
      </c>
      <c r="L294" s="18">
        <v>0</v>
      </c>
      <c r="M294" s="18">
        <v>5</v>
      </c>
      <c r="N294" s="18" t="s">
        <v>951</v>
      </c>
      <c r="O294" s="18">
        <v>0</v>
      </c>
      <c r="P294" s="18" t="s">
        <v>38</v>
      </c>
      <c r="Q294" s="18" t="s">
        <v>990</v>
      </c>
      <c r="R294" s="18">
        <v>0</v>
      </c>
      <c r="S294" s="18" t="s">
        <v>962</v>
      </c>
      <c r="T294" s="16">
        <v>175.74199999999999</v>
      </c>
      <c r="U294" s="16">
        <v>175.607</v>
      </c>
      <c r="V294" s="16">
        <v>1.399</v>
      </c>
      <c r="W294" s="16">
        <v>172.749</v>
      </c>
      <c r="X294" s="16">
        <v>181.26400000000001</v>
      </c>
      <c r="Y294" s="16">
        <v>0.47399999999999998</v>
      </c>
      <c r="Z294" s="35">
        <v>2.7010000000000001E-5</v>
      </c>
      <c r="AA294" s="16">
        <v>0.215</v>
      </c>
      <c r="AB294" s="16">
        <v>0.2</v>
      </c>
      <c r="AC294" s="16">
        <v>0.64500000000000002</v>
      </c>
      <c r="AD294" s="16">
        <v>8.7560000000000002</v>
      </c>
      <c r="AE294" s="16">
        <v>0.76700000000000002</v>
      </c>
      <c r="AF294" s="16">
        <v>4.742</v>
      </c>
      <c r="AG294" s="16">
        <v>6.4580000000000002</v>
      </c>
      <c r="AH294" s="16">
        <v>6.2649999999999997</v>
      </c>
      <c r="AI294" s="16">
        <v>14.227</v>
      </c>
      <c r="AJ294" s="17">
        <v>0.96055699999999999</v>
      </c>
      <c r="AK294" s="17">
        <v>4.1229000000000002E-2</v>
      </c>
      <c r="AL294" s="16">
        <v>14.069000000000001</v>
      </c>
    </row>
    <row r="295" spans="1:38" ht="15.95" customHeight="1" x14ac:dyDescent="0.25">
      <c r="A295" s="18" t="s">
        <v>885</v>
      </c>
      <c r="B295" s="19">
        <v>42272</v>
      </c>
      <c r="C295" s="19" t="s">
        <v>36</v>
      </c>
      <c r="D295" s="22">
        <v>39</v>
      </c>
      <c r="E295" s="22" t="s">
        <v>37</v>
      </c>
      <c r="F295" s="24">
        <v>63</v>
      </c>
      <c r="G295" s="25">
        <v>1.63</v>
      </c>
      <c r="H295" s="39">
        <f t="shared" si="11"/>
        <v>23.711844630960897</v>
      </c>
      <c r="I295" s="21" t="s">
        <v>959</v>
      </c>
      <c r="J295" s="22">
        <v>0</v>
      </c>
      <c r="K295" s="24">
        <v>2</v>
      </c>
      <c r="L295" s="24">
        <v>1</v>
      </c>
      <c r="M295" s="22">
        <v>2</v>
      </c>
      <c r="N295" s="22" t="s">
        <v>948</v>
      </c>
      <c r="O295" s="18">
        <v>0</v>
      </c>
      <c r="P295" s="18" t="s">
        <v>38</v>
      </c>
      <c r="Q295" s="18" t="s">
        <v>990</v>
      </c>
      <c r="R295" s="18">
        <v>0</v>
      </c>
      <c r="S295" s="18" t="s">
        <v>962</v>
      </c>
      <c r="T295" s="16">
        <v>141.22499999999999</v>
      </c>
      <c r="U295" s="16">
        <v>141.072</v>
      </c>
      <c r="V295" s="16">
        <v>1.2989999999999999</v>
      </c>
      <c r="W295" s="16">
        <v>137.69</v>
      </c>
      <c r="X295" s="16">
        <v>143.80099999999999</v>
      </c>
      <c r="Y295" s="16">
        <v>0.26200000000000001</v>
      </c>
      <c r="Z295" s="35">
        <v>1.8581999999999999E-5</v>
      </c>
      <c r="AA295" s="18">
        <v>0.223</v>
      </c>
      <c r="AB295" s="18">
        <v>0.216</v>
      </c>
      <c r="AC295" s="18">
        <v>0.66800000000000004</v>
      </c>
      <c r="AD295" s="18">
        <v>4.4740000000000002</v>
      </c>
      <c r="AE295" s="18">
        <v>0.39400000000000002</v>
      </c>
      <c r="AF295" s="18">
        <v>2.355</v>
      </c>
      <c r="AG295" s="18">
        <v>2.673</v>
      </c>
      <c r="AH295" s="18">
        <v>4.3730000000000002</v>
      </c>
      <c r="AI295" s="18">
        <v>7.0650000000000004</v>
      </c>
      <c r="AJ295" s="18">
        <v>0.97892400000000002</v>
      </c>
      <c r="AK295" s="18">
        <v>2.1735000000000001E-2</v>
      </c>
      <c r="AL295" s="16">
        <v>17.359000000000002</v>
      </c>
    </row>
    <row r="296" spans="1:38" ht="15.95" customHeight="1" x14ac:dyDescent="0.25">
      <c r="A296" s="18" t="s">
        <v>831</v>
      </c>
      <c r="B296" s="19">
        <v>42270</v>
      </c>
      <c r="C296" s="18" t="s">
        <v>36</v>
      </c>
      <c r="D296" s="18">
        <v>49</v>
      </c>
      <c r="E296" s="18" t="s">
        <v>37</v>
      </c>
      <c r="F296" s="18">
        <v>68</v>
      </c>
      <c r="G296" s="18">
        <v>1.68</v>
      </c>
      <c r="H296" s="39">
        <f t="shared" si="11"/>
        <v>24.092970521541954</v>
      </c>
      <c r="I296" s="21" t="s">
        <v>959</v>
      </c>
      <c r="J296" s="18">
        <v>0</v>
      </c>
      <c r="K296" s="18">
        <v>0</v>
      </c>
      <c r="L296" s="18">
        <v>0</v>
      </c>
      <c r="M296" s="18">
        <v>5</v>
      </c>
      <c r="N296" s="18" t="s">
        <v>951</v>
      </c>
      <c r="O296" s="18">
        <v>0</v>
      </c>
      <c r="P296" s="18" t="s">
        <v>38</v>
      </c>
      <c r="Q296" s="18" t="s">
        <v>990</v>
      </c>
      <c r="R296" s="18">
        <v>0</v>
      </c>
      <c r="S296" s="18" t="s">
        <v>962</v>
      </c>
      <c r="T296" s="18">
        <v>222.52</v>
      </c>
      <c r="U296" s="18">
        <v>222.59299999999999</v>
      </c>
      <c r="V296" s="18">
        <v>2.0329999999999999</v>
      </c>
      <c r="W296" s="18">
        <v>219.072</v>
      </c>
      <c r="X296" s="18">
        <v>225.74100000000001</v>
      </c>
      <c r="Y296" s="18">
        <v>0.30099999999999999</v>
      </c>
      <c r="Z296" s="18">
        <v>1.3524E-5</v>
      </c>
      <c r="AA296" s="16">
        <v>0.35399999999999998</v>
      </c>
      <c r="AB296" s="16">
        <v>0.35699999999999998</v>
      </c>
      <c r="AC296" s="16">
        <v>1.0609999999999999</v>
      </c>
      <c r="AD296" s="16">
        <v>16.187000000000001</v>
      </c>
      <c r="AE296" s="16">
        <v>1.4139999999999999</v>
      </c>
      <c r="AF296" s="16">
        <v>8.734</v>
      </c>
      <c r="AG296" s="16">
        <v>9.1389999999999993</v>
      </c>
      <c r="AH296" s="16">
        <v>10.419</v>
      </c>
      <c r="AI296" s="16">
        <v>26.201000000000001</v>
      </c>
      <c r="AJ296" s="17">
        <v>0.79330900000000004</v>
      </c>
      <c r="AK296" s="17">
        <v>0.28777799999999998</v>
      </c>
      <c r="AL296" s="16">
        <v>6.3769999999999998</v>
      </c>
    </row>
    <row r="297" spans="1:38" ht="15.95" customHeight="1" x14ac:dyDescent="0.25">
      <c r="A297" s="18" t="s">
        <v>449</v>
      </c>
      <c r="B297" s="19">
        <v>41593</v>
      </c>
      <c r="C297" s="18" t="s">
        <v>33</v>
      </c>
      <c r="D297" s="18">
        <v>28</v>
      </c>
      <c r="E297" s="18" t="s">
        <v>37</v>
      </c>
      <c r="F297" s="20">
        <v>53</v>
      </c>
      <c r="G297" s="21">
        <v>1.65</v>
      </c>
      <c r="H297" s="39">
        <f t="shared" si="11"/>
        <v>19.467401285583104</v>
      </c>
      <c r="I297" s="21" t="s">
        <v>959</v>
      </c>
      <c r="J297" s="18">
        <v>0</v>
      </c>
      <c r="K297" s="20">
        <v>0</v>
      </c>
      <c r="L297" s="20">
        <v>0</v>
      </c>
      <c r="M297" s="18">
        <v>3</v>
      </c>
      <c r="N297" s="18" t="s">
        <v>954</v>
      </c>
      <c r="O297" s="18">
        <v>0</v>
      </c>
      <c r="P297" s="18" t="s">
        <v>38</v>
      </c>
      <c r="Q297" s="18" t="s">
        <v>990</v>
      </c>
      <c r="R297" s="18">
        <v>0</v>
      </c>
      <c r="S297" s="18" t="s">
        <v>962</v>
      </c>
      <c r="T297" s="16">
        <v>206.024</v>
      </c>
      <c r="U297" s="16">
        <v>205.791</v>
      </c>
      <c r="V297" s="16">
        <v>0.96899999999999997</v>
      </c>
      <c r="W297" s="16">
        <v>203.626</v>
      </c>
      <c r="X297" s="16">
        <v>207.47300000000001</v>
      </c>
      <c r="Y297" s="16">
        <v>0.27400000000000002</v>
      </c>
      <c r="Z297" s="35">
        <v>1.3335E-5</v>
      </c>
      <c r="AA297" s="16">
        <v>0.13500000000000001</v>
      </c>
      <c r="AB297" s="16">
        <v>0.154</v>
      </c>
      <c r="AC297" s="16">
        <v>0.40400000000000003</v>
      </c>
      <c r="AD297" s="16">
        <v>10.762</v>
      </c>
      <c r="AE297" s="16">
        <v>0.93100000000000005</v>
      </c>
      <c r="AF297" s="16">
        <v>6.6769999999999996</v>
      </c>
      <c r="AG297" s="16">
        <v>6.3570000000000002</v>
      </c>
      <c r="AH297" s="16">
        <v>7.5140000000000002</v>
      </c>
      <c r="AI297" s="16">
        <v>20.03</v>
      </c>
      <c r="AJ297" s="17">
        <v>0.95787299999999997</v>
      </c>
      <c r="AK297" s="17">
        <v>4.4430999999999998E-2</v>
      </c>
      <c r="AL297" s="16">
        <v>13.967000000000001</v>
      </c>
    </row>
    <row r="298" spans="1:38" ht="15.95" customHeight="1" x14ac:dyDescent="0.25">
      <c r="A298" s="18" t="s">
        <v>806</v>
      </c>
      <c r="B298" s="19">
        <v>42260</v>
      </c>
      <c r="C298" s="18" t="s">
        <v>36</v>
      </c>
      <c r="D298" s="18">
        <v>53</v>
      </c>
      <c r="E298" s="18" t="s">
        <v>37</v>
      </c>
      <c r="F298" s="18">
        <v>55</v>
      </c>
      <c r="G298" s="18">
        <v>1.55</v>
      </c>
      <c r="H298" s="39">
        <f t="shared" si="11"/>
        <v>22.892819979188342</v>
      </c>
      <c r="I298" s="21" t="s">
        <v>959</v>
      </c>
      <c r="J298" s="18">
        <v>0</v>
      </c>
      <c r="K298" s="18">
        <v>2</v>
      </c>
      <c r="L298" s="18">
        <v>0</v>
      </c>
      <c r="M298" s="18">
        <v>4</v>
      </c>
      <c r="N298" s="18" t="s">
        <v>950</v>
      </c>
      <c r="O298" s="18">
        <v>0</v>
      </c>
      <c r="P298" s="18" t="s">
        <v>38</v>
      </c>
      <c r="Q298" s="18" t="s">
        <v>990</v>
      </c>
      <c r="R298" s="18">
        <v>0</v>
      </c>
      <c r="S298" s="18" t="s">
        <v>962</v>
      </c>
      <c r="T298" s="16">
        <v>201.38399999999999</v>
      </c>
      <c r="U298" s="16">
        <v>201.43299999999999</v>
      </c>
      <c r="V298" s="16">
        <v>1.776</v>
      </c>
      <c r="W298" s="16">
        <v>198.27500000000001</v>
      </c>
      <c r="X298" s="16">
        <v>205.18700000000001</v>
      </c>
      <c r="Y298" s="16">
        <v>0.16200000000000001</v>
      </c>
      <c r="Z298" s="35">
        <v>8.055E-6</v>
      </c>
      <c r="AA298" s="16">
        <v>0.153</v>
      </c>
      <c r="AB298" s="16">
        <v>0.16900000000000001</v>
      </c>
      <c r="AC298" s="16">
        <v>0.45799999999999902</v>
      </c>
      <c r="AD298" s="16">
        <v>4.6609999999999996</v>
      </c>
      <c r="AE298" s="16">
        <v>0.40400000000000003</v>
      </c>
      <c r="AF298" s="16">
        <v>1.9419999999999999</v>
      </c>
      <c r="AG298" s="16">
        <v>3.0350000000000001</v>
      </c>
      <c r="AH298" s="16">
        <v>5.6429999999999998</v>
      </c>
      <c r="AI298" s="16">
        <v>5.8250000000000002</v>
      </c>
      <c r="AJ298" s="17">
        <v>0.98259700000000005</v>
      </c>
      <c r="AK298" s="17">
        <v>1.7802999999999999E-2</v>
      </c>
      <c r="AL298" s="16">
        <v>18.146999999999998</v>
      </c>
    </row>
    <row r="299" spans="1:38" ht="15.95" customHeight="1" x14ac:dyDescent="0.25">
      <c r="A299" s="18" t="s">
        <v>452</v>
      </c>
      <c r="B299" s="19">
        <v>41592</v>
      </c>
      <c r="C299" s="18" t="s">
        <v>33</v>
      </c>
      <c r="D299" s="18">
        <v>55</v>
      </c>
      <c r="E299" s="18" t="s">
        <v>37</v>
      </c>
      <c r="F299" s="18">
        <v>53</v>
      </c>
      <c r="G299" s="21">
        <v>1.53</v>
      </c>
      <c r="H299" s="39">
        <f t="shared" si="11"/>
        <v>22.64086462471699</v>
      </c>
      <c r="I299" s="21" t="s">
        <v>959</v>
      </c>
      <c r="J299" s="18">
        <v>0</v>
      </c>
      <c r="K299" s="18">
        <v>1</v>
      </c>
      <c r="L299" s="18">
        <v>0</v>
      </c>
      <c r="M299" s="18">
        <v>4</v>
      </c>
      <c r="N299" s="18" t="s">
        <v>950</v>
      </c>
      <c r="O299" s="18">
        <v>0</v>
      </c>
      <c r="P299" s="18" t="s">
        <v>38</v>
      </c>
      <c r="Q299" s="18" t="s">
        <v>990</v>
      </c>
      <c r="R299" s="18">
        <v>0</v>
      </c>
      <c r="S299" s="18" t="s">
        <v>962</v>
      </c>
      <c r="T299" s="16">
        <v>152.715</v>
      </c>
      <c r="U299" s="16">
        <v>152.24</v>
      </c>
      <c r="V299" s="16">
        <v>1.8360000000000001</v>
      </c>
      <c r="W299" s="16">
        <v>146.70099999999999</v>
      </c>
      <c r="X299" s="16">
        <v>154.30000000000001</v>
      </c>
      <c r="Y299" s="16">
        <v>0.21199999999999999</v>
      </c>
      <c r="Z299" s="35">
        <v>1.3889E-5</v>
      </c>
      <c r="AA299" s="16">
        <v>0.126</v>
      </c>
      <c r="AB299" s="16">
        <v>0.152</v>
      </c>
      <c r="AC299" s="16">
        <v>0.379</v>
      </c>
      <c r="AD299" s="16">
        <v>7.6870000000000003</v>
      </c>
      <c r="AE299" s="16">
        <v>0.67400000000000004</v>
      </c>
      <c r="AF299" s="16">
        <v>3.766</v>
      </c>
      <c r="AG299" s="16">
        <v>5.0190000000000001</v>
      </c>
      <c r="AH299" s="16">
        <v>8.0609999999999999</v>
      </c>
      <c r="AI299" s="16">
        <v>11.298</v>
      </c>
      <c r="AJ299" s="17">
        <v>0.95826299999999998</v>
      </c>
      <c r="AK299" s="17">
        <v>4.3949000000000002E-2</v>
      </c>
      <c r="AL299" s="16">
        <v>13.997</v>
      </c>
    </row>
    <row r="300" spans="1:38" ht="15.95" customHeight="1" x14ac:dyDescent="0.25">
      <c r="A300" s="18" t="s">
        <v>912</v>
      </c>
      <c r="B300" s="19">
        <v>42281</v>
      </c>
      <c r="C300" s="18" t="s">
        <v>36</v>
      </c>
      <c r="D300" s="18">
        <v>54</v>
      </c>
      <c r="E300" s="18" t="s">
        <v>37</v>
      </c>
      <c r="F300" s="18">
        <v>80</v>
      </c>
      <c r="G300" s="18">
        <v>1.68</v>
      </c>
      <c r="H300" s="39">
        <f t="shared" si="11"/>
        <v>28.344671201814062</v>
      </c>
      <c r="I300" s="21" t="s">
        <v>961</v>
      </c>
      <c r="J300" s="18">
        <v>0</v>
      </c>
      <c r="K300" s="18">
        <v>0</v>
      </c>
      <c r="L300" s="18">
        <v>0</v>
      </c>
      <c r="M300" s="18">
        <v>4</v>
      </c>
      <c r="N300" s="18" t="s">
        <v>950</v>
      </c>
      <c r="O300" s="18">
        <v>0</v>
      </c>
      <c r="P300" s="18" t="s">
        <v>38</v>
      </c>
      <c r="Q300" s="18" t="s">
        <v>990</v>
      </c>
      <c r="R300" s="18">
        <v>0</v>
      </c>
      <c r="S300" s="18" t="s">
        <v>962</v>
      </c>
      <c r="T300" s="18">
        <v>205.88800000000001</v>
      </c>
      <c r="U300" s="18">
        <v>205.745</v>
      </c>
      <c r="V300" s="18">
        <v>2.5870000000000002</v>
      </c>
      <c r="W300" s="18">
        <v>198.65299999999999</v>
      </c>
      <c r="X300" s="18">
        <v>209.898</v>
      </c>
      <c r="Y300" s="18">
        <v>0.47899999999999998</v>
      </c>
      <c r="Z300" s="18">
        <v>2.3252999999999999E-5</v>
      </c>
      <c r="AA300" s="16">
        <v>0.154</v>
      </c>
      <c r="AB300" s="16">
        <v>0.17899999999999999</v>
      </c>
      <c r="AC300" s="16">
        <v>0.46100000000000002</v>
      </c>
      <c r="AD300" s="16">
        <v>5.1230000000000002</v>
      </c>
      <c r="AE300" s="16">
        <v>0.45500000000000002</v>
      </c>
      <c r="AF300" s="16">
        <v>1.986</v>
      </c>
      <c r="AG300" s="16">
        <v>2.6509999999999998</v>
      </c>
      <c r="AH300" s="16">
        <v>6.048</v>
      </c>
      <c r="AI300" s="16">
        <v>5.9580000000000002</v>
      </c>
      <c r="AJ300" s="17">
        <v>0.98391300000000004</v>
      </c>
      <c r="AK300" s="17">
        <v>1.6499E-2</v>
      </c>
      <c r="AL300" s="16">
        <v>18.835000000000001</v>
      </c>
    </row>
    <row r="301" spans="1:38" ht="15.95" customHeight="1" x14ac:dyDescent="0.25">
      <c r="A301" s="18" t="s">
        <v>454</v>
      </c>
      <c r="B301" s="19">
        <v>42216</v>
      </c>
      <c r="C301" s="18" t="s">
        <v>36</v>
      </c>
      <c r="D301" s="18">
        <v>52</v>
      </c>
      <c r="E301" s="18" t="s">
        <v>37</v>
      </c>
      <c r="F301" s="18">
        <v>72</v>
      </c>
      <c r="G301" s="18">
        <v>1.58</v>
      </c>
      <c r="H301" s="39">
        <f t="shared" si="11"/>
        <v>28.841531805800347</v>
      </c>
      <c r="I301" s="21" t="s">
        <v>961</v>
      </c>
      <c r="J301" s="18">
        <v>0</v>
      </c>
      <c r="K301" s="18">
        <v>0</v>
      </c>
      <c r="L301" s="18">
        <v>0</v>
      </c>
      <c r="M301" s="18">
        <v>3</v>
      </c>
      <c r="N301" s="18" t="s">
        <v>949</v>
      </c>
      <c r="O301" s="18">
        <v>0</v>
      </c>
      <c r="P301" s="18" t="s">
        <v>38</v>
      </c>
      <c r="Q301" s="18" t="s">
        <v>990</v>
      </c>
      <c r="R301" s="18">
        <v>0</v>
      </c>
      <c r="S301" s="18" t="s">
        <v>962</v>
      </c>
      <c r="T301" s="18">
        <v>196.566</v>
      </c>
      <c r="U301" s="18">
        <v>196.88200000000001</v>
      </c>
      <c r="V301" s="18">
        <v>2.1960000000000002</v>
      </c>
      <c r="W301" s="18">
        <v>193.41800000000001</v>
      </c>
      <c r="X301" s="18">
        <v>201.63900000000001</v>
      </c>
      <c r="Y301" s="18">
        <v>0.32500000000000001</v>
      </c>
      <c r="Z301" s="18">
        <v>1.6512E-5</v>
      </c>
      <c r="AA301" s="16">
        <v>0.189</v>
      </c>
      <c r="AB301" s="16">
        <v>0.17</v>
      </c>
      <c r="AC301" s="16">
        <v>0.56799999999999995</v>
      </c>
      <c r="AD301" s="16">
        <v>4.6870000000000003</v>
      </c>
      <c r="AE301" s="16">
        <v>0.42899999999999999</v>
      </c>
      <c r="AF301" s="16">
        <v>1.9970000000000001</v>
      </c>
      <c r="AG301" s="16">
        <v>3.27999999999999</v>
      </c>
      <c r="AH301" s="16">
        <v>3.9569999999999999</v>
      </c>
      <c r="AI301" s="16">
        <v>5.99</v>
      </c>
      <c r="AJ301" s="17">
        <v>0.98028000000000004</v>
      </c>
      <c r="AK301" s="17">
        <v>2.0240000000000001E-2</v>
      </c>
      <c r="AL301" s="16">
        <v>17.448</v>
      </c>
    </row>
    <row r="302" spans="1:38" ht="15.95" customHeight="1" x14ac:dyDescent="0.25">
      <c r="A302" s="18" t="s">
        <v>455</v>
      </c>
      <c r="B302" s="19">
        <v>41807</v>
      </c>
      <c r="C302" s="19" t="s">
        <v>33</v>
      </c>
      <c r="D302" s="18">
        <v>45</v>
      </c>
      <c r="E302" s="18" t="s">
        <v>37</v>
      </c>
      <c r="F302" s="18">
        <v>50</v>
      </c>
      <c r="G302" s="21">
        <v>1.55</v>
      </c>
      <c r="H302" s="39">
        <f t="shared" si="11"/>
        <v>20.811654526534856</v>
      </c>
      <c r="I302" s="21" t="s">
        <v>959</v>
      </c>
      <c r="J302" s="18">
        <v>0</v>
      </c>
      <c r="K302" s="18">
        <v>0</v>
      </c>
      <c r="L302" s="18">
        <v>0</v>
      </c>
      <c r="M302" s="22">
        <v>2</v>
      </c>
      <c r="N302" s="22" t="s">
        <v>948</v>
      </c>
      <c r="O302" s="18">
        <v>0</v>
      </c>
      <c r="P302" s="18" t="s">
        <v>38</v>
      </c>
      <c r="Q302" s="18" t="s">
        <v>990</v>
      </c>
      <c r="R302" s="18">
        <v>0</v>
      </c>
      <c r="S302" s="18" t="s">
        <v>962</v>
      </c>
      <c r="T302" s="16">
        <v>201.34700000000001</v>
      </c>
      <c r="U302" s="16">
        <v>201.31</v>
      </c>
      <c r="V302" s="16">
        <v>1.472</v>
      </c>
      <c r="W302" s="16">
        <v>198.30099999999999</v>
      </c>
      <c r="X302" s="16">
        <v>204.03800000000001</v>
      </c>
      <c r="Y302" s="16">
        <v>0.28199999999999997</v>
      </c>
      <c r="Z302" s="35">
        <v>1.4015999999999999E-5</v>
      </c>
      <c r="AA302" s="16">
        <v>0.32400000000000001</v>
      </c>
      <c r="AB302" s="16">
        <v>0.33600000000000002</v>
      </c>
      <c r="AC302" s="16">
        <v>0.97299999999999998</v>
      </c>
      <c r="AD302" s="16">
        <v>10.472</v>
      </c>
      <c r="AE302" s="16">
        <v>0.92300000000000004</v>
      </c>
      <c r="AF302" s="16">
        <v>5.4809999999999999</v>
      </c>
      <c r="AG302" s="16">
        <v>7.01</v>
      </c>
      <c r="AH302" s="16">
        <v>7.7610000000000001</v>
      </c>
      <c r="AI302" s="16">
        <v>16.443999999999999</v>
      </c>
      <c r="AJ302" s="17">
        <v>0.88210299999999997</v>
      </c>
      <c r="AK302" s="17">
        <v>0.13869000000000001</v>
      </c>
      <c r="AL302" s="16">
        <v>9.173</v>
      </c>
    </row>
    <row r="303" spans="1:38" ht="15.95" customHeight="1" x14ac:dyDescent="0.25">
      <c r="A303" s="18" t="s">
        <v>457</v>
      </c>
      <c r="B303" s="19">
        <v>42068</v>
      </c>
      <c r="C303" s="19" t="s">
        <v>36</v>
      </c>
      <c r="D303" s="18">
        <v>34</v>
      </c>
      <c r="E303" s="18" t="s">
        <v>37</v>
      </c>
      <c r="F303" s="18">
        <v>49</v>
      </c>
      <c r="G303" s="21">
        <v>1.6</v>
      </c>
      <c r="H303" s="39">
        <f t="shared" si="11"/>
        <v>19.140624999999996</v>
      </c>
      <c r="I303" s="21" t="s">
        <v>959</v>
      </c>
      <c r="J303" s="18">
        <v>1</v>
      </c>
      <c r="K303" s="18">
        <v>0</v>
      </c>
      <c r="L303" s="18">
        <v>0</v>
      </c>
      <c r="M303" s="22">
        <v>2</v>
      </c>
      <c r="N303" s="22" t="s">
        <v>948</v>
      </c>
      <c r="O303" s="18">
        <v>0</v>
      </c>
      <c r="P303" s="18" t="s">
        <v>38</v>
      </c>
      <c r="Q303" s="18" t="s">
        <v>990</v>
      </c>
      <c r="R303" s="18">
        <v>0</v>
      </c>
      <c r="S303" s="18" t="s">
        <v>962</v>
      </c>
      <c r="T303" s="16">
        <v>233.33099999999999</v>
      </c>
      <c r="U303" s="16">
        <v>233.58699999999999</v>
      </c>
      <c r="V303" s="16">
        <v>1.506</v>
      </c>
      <c r="W303" s="16">
        <v>231.45</v>
      </c>
      <c r="X303" s="16">
        <v>236.45699999999999</v>
      </c>
      <c r="Y303" s="16">
        <v>0.20499999999999899</v>
      </c>
      <c r="Z303" s="35">
        <v>8.7669999999999992E-6</v>
      </c>
      <c r="AA303" s="18">
        <v>0.20799999999999999</v>
      </c>
      <c r="AB303" s="18">
        <v>0.218</v>
      </c>
      <c r="AC303" s="18">
        <v>0.623</v>
      </c>
      <c r="AD303" s="18">
        <v>5.4470000000000001</v>
      </c>
      <c r="AE303" s="18">
        <v>0.51100000000000001</v>
      </c>
      <c r="AF303" s="18">
        <v>2.5099999999999998</v>
      </c>
      <c r="AG303" s="18">
        <v>3.4140000000000001</v>
      </c>
      <c r="AH303" s="18">
        <v>3.8839999999999999</v>
      </c>
      <c r="AI303" s="18">
        <v>7.5289999999999999</v>
      </c>
      <c r="AJ303" s="18">
        <v>0.97227300000000005</v>
      </c>
      <c r="AK303" s="18">
        <v>2.9190000000000001E-2</v>
      </c>
      <c r="AL303" s="16">
        <v>16.867999999999999</v>
      </c>
    </row>
    <row r="304" spans="1:38" ht="15.95" customHeight="1" x14ac:dyDescent="0.25">
      <c r="A304" s="18" t="s">
        <v>819</v>
      </c>
      <c r="B304" s="19">
        <v>42263</v>
      </c>
      <c r="C304" s="18" t="s">
        <v>36</v>
      </c>
      <c r="D304" s="18">
        <v>40</v>
      </c>
      <c r="E304" s="18" t="s">
        <v>37</v>
      </c>
      <c r="F304" s="18">
        <v>63</v>
      </c>
      <c r="G304" s="18">
        <v>1.64</v>
      </c>
      <c r="H304" s="39">
        <f t="shared" si="11"/>
        <v>23.423557406305775</v>
      </c>
      <c r="I304" s="21" t="s">
        <v>959</v>
      </c>
      <c r="J304" s="18">
        <v>0</v>
      </c>
      <c r="K304" s="18">
        <v>0</v>
      </c>
      <c r="L304" s="18">
        <v>0</v>
      </c>
      <c r="M304" s="22">
        <v>2</v>
      </c>
      <c r="N304" s="22" t="s">
        <v>948</v>
      </c>
      <c r="O304" s="18">
        <v>0</v>
      </c>
      <c r="P304" s="18" t="s">
        <v>38</v>
      </c>
      <c r="Q304" s="18" t="s">
        <v>990</v>
      </c>
      <c r="R304" s="18">
        <v>0</v>
      </c>
      <c r="S304" s="18" t="s">
        <v>962</v>
      </c>
      <c r="T304" s="18">
        <v>185.714</v>
      </c>
      <c r="U304" s="18">
        <v>185.976</v>
      </c>
      <c r="V304" s="18">
        <v>1.274</v>
      </c>
      <c r="W304" s="18">
        <v>184.12299999999999</v>
      </c>
      <c r="X304" s="18">
        <v>188.35</v>
      </c>
      <c r="Y304" s="18">
        <v>0.29299999999999998</v>
      </c>
      <c r="Z304" s="18">
        <v>1.577E-5</v>
      </c>
      <c r="AA304" s="16">
        <v>0.752</v>
      </c>
      <c r="AB304" s="16">
        <v>0.59499999999999997</v>
      </c>
      <c r="AC304" s="16">
        <v>2.2549999999999999</v>
      </c>
      <c r="AD304" s="16">
        <v>15.834</v>
      </c>
      <c r="AE304" s="16">
        <v>1.4059999999999999</v>
      </c>
      <c r="AF304" s="16">
        <v>9.141</v>
      </c>
      <c r="AG304" s="16">
        <v>8.6539999999999999</v>
      </c>
      <c r="AH304" s="16">
        <v>9.0440000000000005</v>
      </c>
      <c r="AI304" s="16">
        <v>27.422999999999998</v>
      </c>
      <c r="AJ304" s="17">
        <v>0.94311400000000001</v>
      </c>
      <c r="AK304" s="17">
        <v>6.2751000000000001E-2</v>
      </c>
      <c r="AL304" s="16">
        <v>13.234</v>
      </c>
    </row>
    <row r="305" spans="1:38" ht="15.95" customHeight="1" x14ac:dyDescent="0.25">
      <c r="A305" s="18" t="s">
        <v>463</v>
      </c>
      <c r="B305" s="19">
        <v>41599</v>
      </c>
      <c r="C305" s="18" t="s">
        <v>33</v>
      </c>
      <c r="D305" s="18">
        <v>64</v>
      </c>
      <c r="E305" s="18" t="s">
        <v>37</v>
      </c>
      <c r="F305" s="20">
        <v>52</v>
      </c>
      <c r="G305" s="21">
        <v>1.62</v>
      </c>
      <c r="H305" s="39">
        <f t="shared" si="11"/>
        <v>19.814052735863431</v>
      </c>
      <c r="I305" s="21" t="s">
        <v>959</v>
      </c>
      <c r="J305" s="18">
        <v>0</v>
      </c>
      <c r="K305" s="20">
        <v>0</v>
      </c>
      <c r="L305" s="20">
        <v>0</v>
      </c>
      <c r="M305" s="18">
        <v>4</v>
      </c>
      <c r="N305" s="18" t="s">
        <v>950</v>
      </c>
      <c r="O305" s="18">
        <v>0</v>
      </c>
      <c r="P305" s="18" t="s">
        <v>38</v>
      </c>
      <c r="Q305" s="18" t="s">
        <v>990</v>
      </c>
      <c r="R305" s="18">
        <v>0</v>
      </c>
      <c r="S305" s="18" t="s">
        <v>962</v>
      </c>
      <c r="T305" s="16">
        <v>152.56299999999999</v>
      </c>
      <c r="U305" s="16">
        <v>152.32499999999999</v>
      </c>
      <c r="V305" s="16">
        <v>1.5349999999999999</v>
      </c>
      <c r="W305" s="16">
        <v>148.37299999999999</v>
      </c>
      <c r="X305" s="16">
        <v>154.876</v>
      </c>
      <c r="Y305" s="16">
        <v>0.45999999999999902</v>
      </c>
      <c r="Z305" s="35">
        <v>3.0227999999999999E-5</v>
      </c>
      <c r="AA305" s="16">
        <v>0.182</v>
      </c>
      <c r="AB305" s="16">
        <v>0.22500000000000001</v>
      </c>
      <c r="AC305" s="16">
        <v>0.54600000000000004</v>
      </c>
      <c r="AD305" s="16">
        <v>5.4669999999999996</v>
      </c>
      <c r="AE305" s="16">
        <v>0.48299999999999998</v>
      </c>
      <c r="AF305" s="16">
        <v>3.0659999999999998</v>
      </c>
      <c r="AG305" s="16">
        <v>3.7519999999999998</v>
      </c>
      <c r="AH305" s="16">
        <v>4.5609999999999999</v>
      </c>
      <c r="AI305" s="16">
        <v>9.1969999999999992</v>
      </c>
      <c r="AJ305" s="17">
        <v>0.98756299999999997</v>
      </c>
      <c r="AK305" s="17">
        <v>1.2647E-2</v>
      </c>
      <c r="AL305" s="16">
        <v>19.632000000000001</v>
      </c>
    </row>
    <row r="306" spans="1:38" ht="15.95" customHeight="1" x14ac:dyDescent="0.25">
      <c r="A306" s="18" t="s">
        <v>465</v>
      </c>
      <c r="B306" s="19">
        <v>42216</v>
      </c>
      <c r="C306" s="18" t="s">
        <v>36</v>
      </c>
      <c r="D306" s="22">
        <v>53</v>
      </c>
      <c r="E306" s="22" t="s">
        <v>37</v>
      </c>
      <c r="F306" s="24">
        <v>70</v>
      </c>
      <c r="G306" s="25">
        <v>1.59</v>
      </c>
      <c r="H306" s="39">
        <f t="shared" si="11"/>
        <v>27.688778133776353</v>
      </c>
      <c r="I306" s="21" t="s">
        <v>961</v>
      </c>
      <c r="J306" s="22">
        <v>0</v>
      </c>
      <c r="K306" s="24">
        <v>0</v>
      </c>
      <c r="L306" s="24">
        <v>0</v>
      </c>
      <c r="M306" s="18">
        <v>3</v>
      </c>
      <c r="N306" s="18" t="s">
        <v>949</v>
      </c>
      <c r="O306" s="18">
        <v>0</v>
      </c>
      <c r="P306" s="18" t="s">
        <v>38</v>
      </c>
      <c r="Q306" s="18" t="s">
        <v>990</v>
      </c>
      <c r="R306" s="18">
        <v>0</v>
      </c>
      <c r="S306" s="18" t="s">
        <v>962</v>
      </c>
      <c r="T306" s="18">
        <v>176.88200000000001</v>
      </c>
      <c r="U306" s="18">
        <v>177.43600000000001</v>
      </c>
      <c r="V306" s="18">
        <v>1.601</v>
      </c>
      <c r="W306" s="18">
        <v>174.887</v>
      </c>
      <c r="X306" s="18">
        <v>181.845</v>
      </c>
      <c r="Y306" s="18">
        <v>0.157</v>
      </c>
      <c r="Z306" s="18">
        <v>8.8310000000000007E-6</v>
      </c>
      <c r="AA306" s="18">
        <v>7.1999999999999995E-2</v>
      </c>
      <c r="AB306" s="18">
        <v>8.2000000000000003E-2</v>
      </c>
      <c r="AC306" s="18">
        <v>0.217</v>
      </c>
      <c r="AD306" s="18">
        <v>3.4</v>
      </c>
      <c r="AE306" s="18">
        <v>0.29799999999999999</v>
      </c>
      <c r="AF306" s="18">
        <v>1.24</v>
      </c>
      <c r="AG306" s="18">
        <v>1.7909999999999999</v>
      </c>
      <c r="AH306" s="18">
        <v>3.4860000000000002</v>
      </c>
      <c r="AI306" s="18">
        <v>3.7210000000000001</v>
      </c>
      <c r="AJ306" s="18">
        <v>0.99463800000000002</v>
      </c>
      <c r="AK306" s="18">
        <v>5.4060000000000002E-3</v>
      </c>
      <c r="AL306" s="16">
        <v>23.657</v>
      </c>
    </row>
    <row r="307" spans="1:38" ht="15.95" customHeight="1" x14ac:dyDescent="0.25">
      <c r="A307" s="18" t="s">
        <v>468</v>
      </c>
      <c r="B307" s="19">
        <v>41879</v>
      </c>
      <c r="C307" s="18" t="s">
        <v>36</v>
      </c>
      <c r="D307" s="18">
        <v>62</v>
      </c>
      <c r="E307" s="18" t="s">
        <v>37</v>
      </c>
      <c r="F307" s="18">
        <v>74</v>
      </c>
      <c r="G307" s="21">
        <v>1.53</v>
      </c>
      <c r="H307" s="39">
        <f t="shared" si="11"/>
        <v>31.611773249604852</v>
      </c>
      <c r="I307" s="21" t="s">
        <v>960</v>
      </c>
      <c r="J307" s="18">
        <v>0</v>
      </c>
      <c r="K307" s="18">
        <v>0</v>
      </c>
      <c r="L307" s="18">
        <v>0</v>
      </c>
      <c r="M307" s="18">
        <v>4</v>
      </c>
      <c r="N307" s="18" t="s">
        <v>950</v>
      </c>
      <c r="O307" s="18">
        <v>0</v>
      </c>
      <c r="P307" s="18" t="s">
        <v>38</v>
      </c>
      <c r="Q307" s="18" t="s">
        <v>990</v>
      </c>
      <c r="R307" s="18">
        <v>0</v>
      </c>
      <c r="S307" s="18" t="s">
        <v>962</v>
      </c>
      <c r="T307" s="16">
        <v>196.61199999999999</v>
      </c>
      <c r="U307" s="16">
        <v>196.744</v>
      </c>
      <c r="V307" s="16">
        <v>1.413</v>
      </c>
      <c r="W307" s="16">
        <v>193.79</v>
      </c>
      <c r="X307" s="16">
        <v>200.875</v>
      </c>
      <c r="Y307" s="16">
        <v>1.3109999999999999</v>
      </c>
      <c r="Z307" s="35">
        <v>6.6601999999999997E-5</v>
      </c>
      <c r="AA307" s="16">
        <v>0.16800000000000001</v>
      </c>
      <c r="AB307" s="16">
        <v>0.153</v>
      </c>
      <c r="AC307" s="16">
        <v>0.505</v>
      </c>
      <c r="AD307" s="16">
        <v>2.6309999999999998</v>
      </c>
      <c r="AE307" s="16">
        <v>0.22900000000000001</v>
      </c>
      <c r="AF307" s="16">
        <v>1.502</v>
      </c>
      <c r="AG307" s="16">
        <v>1.5620000000000001</v>
      </c>
      <c r="AH307" s="16">
        <v>1.806</v>
      </c>
      <c r="AI307" s="16">
        <v>4.5049999999999999</v>
      </c>
      <c r="AJ307" s="17">
        <v>0.99150499999999997</v>
      </c>
      <c r="AK307" s="17">
        <v>8.574E-3</v>
      </c>
      <c r="AL307" s="16">
        <v>20.841000000000001</v>
      </c>
    </row>
    <row r="308" spans="1:38" ht="15.95" customHeight="1" x14ac:dyDescent="0.25">
      <c r="A308" s="18" t="s">
        <v>857</v>
      </c>
      <c r="B308" s="19">
        <v>42271</v>
      </c>
      <c r="C308" s="18" t="s">
        <v>36</v>
      </c>
      <c r="D308" s="22">
        <v>52</v>
      </c>
      <c r="E308" s="22" t="s">
        <v>37</v>
      </c>
      <c r="F308" s="24">
        <v>63</v>
      </c>
      <c r="G308" s="25">
        <v>1.62</v>
      </c>
      <c r="H308" s="39">
        <f t="shared" si="11"/>
        <v>24.005486968449926</v>
      </c>
      <c r="I308" s="21" t="s">
        <v>959</v>
      </c>
      <c r="J308" s="22">
        <v>0</v>
      </c>
      <c r="K308" s="24">
        <v>2</v>
      </c>
      <c r="L308" s="24">
        <v>0</v>
      </c>
      <c r="M308" s="18">
        <v>2</v>
      </c>
      <c r="N308" s="18" t="s">
        <v>948</v>
      </c>
      <c r="O308" s="18">
        <v>0</v>
      </c>
      <c r="P308" s="18" t="s">
        <v>38</v>
      </c>
      <c r="Q308" s="18" t="s">
        <v>990</v>
      </c>
      <c r="R308" s="18">
        <v>0</v>
      </c>
      <c r="S308" s="18" t="s">
        <v>962</v>
      </c>
      <c r="T308" s="18">
        <v>234.54599999999999</v>
      </c>
      <c r="U308" s="18">
        <v>232.499</v>
      </c>
      <c r="V308" s="18">
        <v>6.431</v>
      </c>
      <c r="W308" s="18">
        <v>220.386</v>
      </c>
      <c r="X308" s="18">
        <v>241.21799999999999</v>
      </c>
      <c r="Y308" s="18">
        <v>0.377</v>
      </c>
      <c r="Z308" s="18">
        <v>1.6232E-5</v>
      </c>
      <c r="AA308" s="16">
        <v>0.10299999999999999</v>
      </c>
      <c r="AB308" s="16">
        <v>0.118999999999999</v>
      </c>
      <c r="AC308" s="16">
        <v>0.308</v>
      </c>
      <c r="AD308" s="16">
        <v>6.5060000000000002</v>
      </c>
      <c r="AE308" s="16">
        <v>0.57799999999999996</v>
      </c>
      <c r="AF308" s="16">
        <v>3.5169999999999999</v>
      </c>
      <c r="AG308" s="16">
        <v>3.3540000000000001</v>
      </c>
      <c r="AH308" s="16">
        <v>4.9969999999999999</v>
      </c>
      <c r="AI308" s="16">
        <v>10.551</v>
      </c>
      <c r="AJ308" s="17">
        <v>0.98074700000000004</v>
      </c>
      <c r="AK308" s="17">
        <v>1.9712E-2</v>
      </c>
      <c r="AL308" s="16">
        <v>17.585000000000001</v>
      </c>
    </row>
    <row r="309" spans="1:38" ht="15.95" customHeight="1" x14ac:dyDescent="0.25">
      <c r="A309" s="18" t="s">
        <v>470</v>
      </c>
      <c r="B309" s="19">
        <v>41879</v>
      </c>
      <c r="C309" s="18" t="s">
        <v>36</v>
      </c>
      <c r="D309" s="18">
        <v>64</v>
      </c>
      <c r="E309" s="18" t="s">
        <v>37</v>
      </c>
      <c r="F309" s="18">
        <v>62</v>
      </c>
      <c r="G309" s="21">
        <v>1.65</v>
      </c>
      <c r="H309" s="39">
        <f t="shared" si="11"/>
        <v>22.77318640955005</v>
      </c>
      <c r="I309" s="21" t="s">
        <v>959</v>
      </c>
      <c r="J309" s="18">
        <v>0</v>
      </c>
      <c r="K309" s="18">
        <v>0</v>
      </c>
      <c r="L309" s="18">
        <v>0</v>
      </c>
      <c r="M309" s="18">
        <v>5</v>
      </c>
      <c r="N309" s="18" t="s">
        <v>951</v>
      </c>
      <c r="O309" s="18">
        <v>0</v>
      </c>
      <c r="P309" s="18" t="s">
        <v>38</v>
      </c>
      <c r="Q309" s="18" t="s">
        <v>990</v>
      </c>
      <c r="R309" s="18">
        <v>0</v>
      </c>
      <c r="S309" s="18" t="s">
        <v>962</v>
      </c>
      <c r="T309" s="16">
        <v>154.88200000000001</v>
      </c>
      <c r="U309" s="16">
        <v>154.30799999999999</v>
      </c>
      <c r="V309" s="16">
        <v>2.21</v>
      </c>
      <c r="W309" s="16">
        <v>149.41200000000001</v>
      </c>
      <c r="X309" s="16">
        <v>157.84200000000001</v>
      </c>
      <c r="Y309" s="16">
        <v>0.39</v>
      </c>
      <c r="Z309" s="35">
        <v>2.5273E-5</v>
      </c>
      <c r="AA309" s="16">
        <v>0.42499999999999999</v>
      </c>
      <c r="AB309" s="16">
        <v>0.44700000000000001</v>
      </c>
      <c r="AC309" s="16">
        <v>1.276</v>
      </c>
      <c r="AD309" s="16">
        <v>11.047000000000001</v>
      </c>
      <c r="AE309" s="16">
        <v>0.98099999999999998</v>
      </c>
      <c r="AF309" s="16">
        <v>5.8550000000000004</v>
      </c>
      <c r="AG309" s="16">
        <v>7.7290000000000001</v>
      </c>
      <c r="AH309" s="16">
        <v>7.7279999999999998</v>
      </c>
      <c r="AI309" s="16">
        <v>17.564</v>
      </c>
      <c r="AJ309" s="17">
        <v>0.94311299999999998</v>
      </c>
      <c r="AK309" s="17">
        <v>6.1414000000000003E-2</v>
      </c>
      <c r="AL309" s="16">
        <v>12.595000000000001</v>
      </c>
    </row>
    <row r="310" spans="1:38" ht="15.95" customHeight="1" x14ac:dyDescent="0.25">
      <c r="A310" s="18" t="s">
        <v>471</v>
      </c>
      <c r="B310" s="19">
        <v>41879</v>
      </c>
      <c r="C310" s="18" t="s">
        <v>36</v>
      </c>
      <c r="D310" s="18">
        <v>62</v>
      </c>
      <c r="E310" s="18" t="s">
        <v>37</v>
      </c>
      <c r="F310" s="18">
        <v>91</v>
      </c>
      <c r="G310" s="21">
        <v>1.6</v>
      </c>
      <c r="H310" s="39">
        <f t="shared" si="11"/>
        <v>35.546874999999993</v>
      </c>
      <c r="I310" s="21" t="s">
        <v>960</v>
      </c>
      <c r="J310" s="18">
        <v>1</v>
      </c>
      <c r="K310" s="18">
        <v>0</v>
      </c>
      <c r="L310" s="18">
        <v>0</v>
      </c>
      <c r="M310" s="18">
        <v>5</v>
      </c>
      <c r="N310" s="18" t="s">
        <v>951</v>
      </c>
      <c r="O310" s="18">
        <v>0</v>
      </c>
      <c r="P310" s="18" t="s">
        <v>38</v>
      </c>
      <c r="Q310" s="18" t="s">
        <v>990</v>
      </c>
      <c r="R310" s="18">
        <v>0</v>
      </c>
      <c r="S310" s="18" t="s">
        <v>962</v>
      </c>
      <c r="T310" s="16">
        <v>179.09200000000001</v>
      </c>
      <c r="U310" s="16">
        <v>178.935</v>
      </c>
      <c r="V310" s="16">
        <v>1.3080000000000001</v>
      </c>
      <c r="W310" s="16">
        <v>176.35900000000001</v>
      </c>
      <c r="X310" s="16">
        <v>182.886</v>
      </c>
      <c r="Y310" s="16">
        <v>0.64200000000000002</v>
      </c>
      <c r="Z310" s="35">
        <v>3.587E-5</v>
      </c>
      <c r="AA310" s="16">
        <v>0.16900000000000001</v>
      </c>
      <c r="AB310" s="16">
        <v>0.191</v>
      </c>
      <c r="AC310" s="16">
        <v>0.50800000000000001</v>
      </c>
      <c r="AD310" s="16">
        <v>7.9960000000000004</v>
      </c>
      <c r="AE310" s="16">
        <v>0.79500000000000004</v>
      </c>
      <c r="AF310" s="16">
        <v>4.3099999999999996</v>
      </c>
      <c r="AG310" s="16">
        <v>4.9729999999999999</v>
      </c>
      <c r="AH310" s="16">
        <v>5.6219999999999999</v>
      </c>
      <c r="AI310" s="16">
        <v>12.93</v>
      </c>
      <c r="AJ310" s="17">
        <v>0.987429</v>
      </c>
      <c r="AK310" s="17">
        <v>1.2803999999999999E-2</v>
      </c>
      <c r="AL310" s="16">
        <v>19.744</v>
      </c>
    </row>
    <row r="311" spans="1:38" ht="15.95" customHeight="1" x14ac:dyDescent="0.25">
      <c r="A311" s="18" t="s">
        <v>473</v>
      </c>
      <c r="B311" s="23">
        <v>41879</v>
      </c>
      <c r="C311" s="18" t="s">
        <v>36</v>
      </c>
      <c r="D311" s="18">
        <v>67</v>
      </c>
      <c r="E311" s="18" t="s">
        <v>37</v>
      </c>
      <c r="F311" s="18">
        <v>60</v>
      </c>
      <c r="G311" s="21">
        <v>1.45</v>
      </c>
      <c r="H311" s="39">
        <f t="shared" si="11"/>
        <v>28.53745541022592</v>
      </c>
      <c r="I311" s="21" t="s">
        <v>961</v>
      </c>
      <c r="J311" s="18">
        <v>0</v>
      </c>
      <c r="K311" s="18">
        <v>0</v>
      </c>
      <c r="L311" s="18">
        <v>1</v>
      </c>
      <c r="M311" s="18">
        <v>5</v>
      </c>
      <c r="N311" s="18" t="s">
        <v>951</v>
      </c>
      <c r="O311" s="18">
        <v>0</v>
      </c>
      <c r="P311" s="18" t="s">
        <v>38</v>
      </c>
      <c r="Q311" s="18" t="s">
        <v>990</v>
      </c>
      <c r="R311" s="18">
        <v>0</v>
      </c>
      <c r="S311" s="18" t="s">
        <v>962</v>
      </c>
      <c r="T311" s="16">
        <v>242.65600000000001</v>
      </c>
      <c r="U311" s="16">
        <v>242.47200000000001</v>
      </c>
      <c r="V311" s="16">
        <v>1.802</v>
      </c>
      <c r="W311" s="16">
        <v>239.47300000000001</v>
      </c>
      <c r="X311" s="16">
        <v>245.77699999999999</v>
      </c>
      <c r="Y311" s="16">
        <v>0.184</v>
      </c>
      <c r="Z311" s="35">
        <v>7.571E-6</v>
      </c>
      <c r="AA311" s="16">
        <v>0.14699999999999999</v>
      </c>
      <c r="AB311" s="16">
        <v>0.14899999999999999</v>
      </c>
      <c r="AC311" s="16">
        <v>0.44</v>
      </c>
      <c r="AD311" s="16">
        <v>2.302</v>
      </c>
      <c r="AE311" s="16">
        <v>0.20200000000000001</v>
      </c>
      <c r="AF311" s="16">
        <v>1.0249999999999999</v>
      </c>
      <c r="AG311" s="16">
        <v>1.5780000000000001</v>
      </c>
      <c r="AH311" s="16">
        <v>1.948</v>
      </c>
      <c r="AI311" s="16">
        <v>3.0750000000000002</v>
      </c>
      <c r="AJ311" s="17">
        <v>0.994228</v>
      </c>
      <c r="AK311" s="17">
        <v>5.816E-3</v>
      </c>
      <c r="AL311" s="16">
        <v>22.966000000000001</v>
      </c>
    </row>
    <row r="312" spans="1:38" ht="15.95" customHeight="1" x14ac:dyDescent="0.25">
      <c r="A312" s="18" t="s">
        <v>886</v>
      </c>
      <c r="B312" s="19">
        <v>42272</v>
      </c>
      <c r="C312" s="19" t="s">
        <v>36</v>
      </c>
      <c r="D312" s="18">
        <v>65</v>
      </c>
      <c r="E312" s="18" t="s">
        <v>37</v>
      </c>
      <c r="F312" s="18">
        <v>70</v>
      </c>
      <c r="G312" s="18">
        <v>1.56</v>
      </c>
      <c r="H312" s="39">
        <f t="shared" si="11"/>
        <v>28.763971071663377</v>
      </c>
      <c r="I312" s="21" t="s">
        <v>961</v>
      </c>
      <c r="J312" s="18">
        <v>0</v>
      </c>
      <c r="K312" s="18">
        <v>0</v>
      </c>
      <c r="L312" s="18">
        <v>1</v>
      </c>
      <c r="M312" s="18">
        <v>2</v>
      </c>
      <c r="N312" s="18" t="s">
        <v>948</v>
      </c>
      <c r="O312" s="18">
        <v>0</v>
      </c>
      <c r="P312" s="18" t="s">
        <v>38</v>
      </c>
      <c r="Q312" s="18" t="s">
        <v>990</v>
      </c>
      <c r="R312" s="18">
        <v>0</v>
      </c>
      <c r="S312" s="18" t="s">
        <v>962</v>
      </c>
      <c r="T312" s="16">
        <v>180.39099999999999</v>
      </c>
      <c r="U312" s="16">
        <v>180.73500000000001</v>
      </c>
      <c r="V312" s="16">
        <v>2.6240000000000001</v>
      </c>
      <c r="W312" s="16">
        <v>176.66399999999999</v>
      </c>
      <c r="X312" s="16">
        <v>184.81100000000001</v>
      </c>
      <c r="Y312" s="16">
        <v>0.17799999999999999</v>
      </c>
      <c r="Z312" s="35">
        <v>9.8360000000000004E-6</v>
      </c>
      <c r="AA312" s="16">
        <v>0.187</v>
      </c>
      <c r="AB312" s="16">
        <v>0.17</v>
      </c>
      <c r="AC312" s="16">
        <v>0.56100000000000005</v>
      </c>
      <c r="AD312" s="16">
        <v>8.6590000000000007</v>
      </c>
      <c r="AE312" s="16">
        <v>0.79100000000000004</v>
      </c>
      <c r="AF312" s="16">
        <v>5.2240000000000002</v>
      </c>
      <c r="AG312" s="16">
        <v>5.0469999999999997</v>
      </c>
      <c r="AH312" s="16">
        <v>5.1920000000000002</v>
      </c>
      <c r="AI312" s="16">
        <v>15.670999999999999</v>
      </c>
      <c r="AJ312" s="17">
        <v>0.94722300000000004</v>
      </c>
      <c r="AK312" s="17">
        <v>5.6972000000000002E-2</v>
      </c>
      <c r="AL312" s="16">
        <v>13.326000000000001</v>
      </c>
    </row>
    <row r="313" spans="1:38" ht="15.95" customHeight="1" x14ac:dyDescent="0.25">
      <c r="A313" s="18" t="s">
        <v>478</v>
      </c>
      <c r="B313" s="19">
        <v>42052</v>
      </c>
      <c r="C313" s="18" t="s">
        <v>33</v>
      </c>
      <c r="D313" s="18">
        <v>66</v>
      </c>
      <c r="E313" s="18" t="s">
        <v>37</v>
      </c>
      <c r="F313" s="18">
        <v>80</v>
      </c>
      <c r="G313" s="21">
        <v>1.6</v>
      </c>
      <c r="H313" s="39">
        <f t="shared" si="11"/>
        <v>31.249999999999993</v>
      </c>
      <c r="I313" s="21" t="s">
        <v>960</v>
      </c>
      <c r="J313" s="18">
        <v>0</v>
      </c>
      <c r="K313" s="18">
        <v>0</v>
      </c>
      <c r="L313" s="18">
        <v>1</v>
      </c>
      <c r="M313" s="18">
        <v>5</v>
      </c>
      <c r="N313" s="18" t="s">
        <v>951</v>
      </c>
      <c r="O313" s="18">
        <v>0</v>
      </c>
      <c r="P313" s="18" t="s">
        <v>38</v>
      </c>
      <c r="Q313" s="18" t="s">
        <v>990</v>
      </c>
      <c r="R313" s="18">
        <v>0</v>
      </c>
      <c r="S313" s="18" t="s">
        <v>962</v>
      </c>
      <c r="T313" s="16">
        <v>234.32499999999999</v>
      </c>
      <c r="U313" s="16">
        <v>233.19900000000001</v>
      </c>
      <c r="V313" s="16">
        <v>2.7109999999999999</v>
      </c>
      <c r="W313" s="16">
        <v>226.71</v>
      </c>
      <c r="X313" s="16">
        <v>236.54900000000001</v>
      </c>
      <c r="Y313" s="16">
        <v>0.26300000000000001</v>
      </c>
      <c r="Z313" s="35">
        <v>1.128E-5</v>
      </c>
      <c r="AA313" s="16">
        <v>0.245</v>
      </c>
      <c r="AB313" s="16">
        <v>0.254</v>
      </c>
      <c r="AC313" s="16">
        <v>0.73499999999999999</v>
      </c>
      <c r="AD313" s="16">
        <v>4.42</v>
      </c>
      <c r="AE313" s="16">
        <v>0.373</v>
      </c>
      <c r="AF313" s="16">
        <v>2.4129999999999998</v>
      </c>
      <c r="AG313" s="16">
        <v>2.6320000000000001</v>
      </c>
      <c r="AH313" s="16">
        <v>3.516</v>
      </c>
      <c r="AI313" s="16">
        <v>7.2379999999999898</v>
      </c>
      <c r="AJ313" s="17">
        <v>0.98822600000000005</v>
      </c>
      <c r="AK313" s="17">
        <v>1.1951E-2</v>
      </c>
      <c r="AL313" s="16">
        <v>19.745000000000001</v>
      </c>
    </row>
    <row r="314" spans="1:38" ht="15.95" customHeight="1" x14ac:dyDescent="0.25">
      <c r="A314" s="18" t="s">
        <v>479</v>
      </c>
      <c r="B314" s="19">
        <v>42108</v>
      </c>
      <c r="C314" s="18" t="s">
        <v>33</v>
      </c>
      <c r="D314" s="18">
        <v>42</v>
      </c>
      <c r="E314" s="18" t="s">
        <v>37</v>
      </c>
      <c r="F314" s="18">
        <v>72</v>
      </c>
      <c r="G314" s="21">
        <v>1.55</v>
      </c>
      <c r="H314" s="39">
        <f t="shared" si="11"/>
        <v>29.968782518210194</v>
      </c>
      <c r="I314" s="21" t="s">
        <v>960</v>
      </c>
      <c r="J314" s="18">
        <v>0</v>
      </c>
      <c r="K314" s="18">
        <v>0</v>
      </c>
      <c r="L314" s="18">
        <v>1</v>
      </c>
      <c r="M314" s="18">
        <v>5</v>
      </c>
      <c r="N314" s="18" t="s">
        <v>951</v>
      </c>
      <c r="O314" s="18">
        <v>0</v>
      </c>
      <c r="P314" s="18" t="s">
        <v>38</v>
      </c>
      <c r="Q314" s="18" t="s">
        <v>990</v>
      </c>
      <c r="R314" s="18">
        <v>0</v>
      </c>
      <c r="S314" s="18" t="s">
        <v>962</v>
      </c>
      <c r="T314" s="16">
        <v>187.446</v>
      </c>
      <c r="U314" s="16">
        <v>186.35499999999999</v>
      </c>
      <c r="V314" s="16">
        <v>2.7210000000000001</v>
      </c>
      <c r="W314" s="16">
        <v>181.26400000000001</v>
      </c>
      <c r="X314" s="16">
        <v>190.267</v>
      </c>
      <c r="Y314" s="16">
        <v>0.40500000000000003</v>
      </c>
      <c r="Z314" s="35">
        <v>2.1705E-5</v>
      </c>
      <c r="AA314" s="18">
        <v>0.16400000000000001</v>
      </c>
      <c r="AB314" s="18">
        <v>0.20200000000000001</v>
      </c>
      <c r="AC314" s="18">
        <v>0.49299999999999999</v>
      </c>
      <c r="AD314" s="18">
        <v>4.9240000000000004</v>
      </c>
      <c r="AE314" s="18">
        <v>0.436</v>
      </c>
      <c r="AF314" s="18">
        <v>2.492</v>
      </c>
      <c r="AG314" s="18">
        <v>3.32</v>
      </c>
      <c r="AH314" s="18">
        <v>4.78</v>
      </c>
      <c r="AI314" s="18">
        <v>7.4770000000000003</v>
      </c>
      <c r="AJ314" s="18">
        <v>0.98100399999999999</v>
      </c>
      <c r="AK314" s="18">
        <v>1.9574000000000001E-2</v>
      </c>
      <c r="AL314" s="18">
        <v>18.084</v>
      </c>
    </row>
    <row r="315" spans="1:38" ht="15.95" customHeight="1" x14ac:dyDescent="0.25">
      <c r="A315" s="18" t="s">
        <v>485</v>
      </c>
      <c r="B315" s="19">
        <v>41758</v>
      </c>
      <c r="C315" s="19" t="s">
        <v>33</v>
      </c>
      <c r="D315" s="18">
        <v>38</v>
      </c>
      <c r="E315" s="18" t="s">
        <v>37</v>
      </c>
      <c r="F315" s="18">
        <v>74</v>
      </c>
      <c r="G315" s="21">
        <v>1.72</v>
      </c>
      <c r="H315" s="39">
        <f t="shared" si="11"/>
        <v>25.013520822065985</v>
      </c>
      <c r="I315" s="21" t="s">
        <v>961</v>
      </c>
      <c r="J315" s="18">
        <v>0</v>
      </c>
      <c r="K315" s="18">
        <v>0</v>
      </c>
      <c r="L315" s="18">
        <v>0</v>
      </c>
      <c r="M315" s="18">
        <v>3</v>
      </c>
      <c r="N315" s="18" t="s">
        <v>949</v>
      </c>
      <c r="O315" s="18">
        <v>0</v>
      </c>
      <c r="P315" s="18" t="s">
        <v>38</v>
      </c>
      <c r="Q315" s="18" t="s">
        <v>990</v>
      </c>
      <c r="R315" s="18">
        <v>0</v>
      </c>
      <c r="S315" s="18" t="s">
        <v>962</v>
      </c>
      <c r="T315" s="16">
        <v>232.17699999999999</v>
      </c>
      <c r="U315" s="16">
        <v>230.56100000000001</v>
      </c>
      <c r="V315" s="16">
        <v>3.37</v>
      </c>
      <c r="W315" s="16">
        <v>221.41900000000001</v>
      </c>
      <c r="X315" s="16">
        <v>235.464</v>
      </c>
      <c r="Y315" s="16">
        <v>0.35</v>
      </c>
      <c r="Z315" s="35">
        <v>1.5158E-5</v>
      </c>
      <c r="AA315" s="16">
        <v>0.32</v>
      </c>
      <c r="AB315" s="16">
        <v>0.32300000000000001</v>
      </c>
      <c r="AC315" s="16">
        <v>0.95899999999999996</v>
      </c>
      <c r="AD315" s="16">
        <v>22.367999999999999</v>
      </c>
      <c r="AE315" s="16">
        <v>1.988</v>
      </c>
      <c r="AF315" s="16">
        <v>10.048999999999999</v>
      </c>
      <c r="AG315" s="16">
        <v>12.766999999999999</v>
      </c>
      <c r="AH315" s="16">
        <v>15.5099999999999</v>
      </c>
      <c r="AI315" s="16">
        <v>30.146000000000001</v>
      </c>
      <c r="AJ315" s="17">
        <v>0.82623500000000005</v>
      </c>
      <c r="AK315" s="17">
        <v>0.21911700000000001</v>
      </c>
      <c r="AL315" s="16">
        <v>7.0780000000000003</v>
      </c>
    </row>
    <row r="316" spans="1:38" ht="15.95" customHeight="1" x14ac:dyDescent="0.25">
      <c r="A316" s="18" t="s">
        <v>494</v>
      </c>
      <c r="B316" s="19">
        <v>42143</v>
      </c>
      <c r="C316" s="18" t="s">
        <v>33</v>
      </c>
      <c r="D316" s="18">
        <v>55</v>
      </c>
      <c r="E316" s="18" t="s">
        <v>37</v>
      </c>
      <c r="F316" s="20">
        <v>64</v>
      </c>
      <c r="G316" s="21">
        <v>1.56</v>
      </c>
      <c r="H316" s="39">
        <f t="shared" si="11"/>
        <v>26.298487836949374</v>
      </c>
      <c r="I316" s="21" t="s">
        <v>961</v>
      </c>
      <c r="J316" s="18">
        <v>1</v>
      </c>
      <c r="K316" s="20">
        <v>0</v>
      </c>
      <c r="L316" s="20">
        <v>0</v>
      </c>
      <c r="M316" s="18">
        <v>5</v>
      </c>
      <c r="N316" s="18" t="s">
        <v>951</v>
      </c>
      <c r="O316" s="18">
        <v>0</v>
      </c>
      <c r="P316" s="18" t="s">
        <v>38</v>
      </c>
      <c r="Q316" s="18" t="s">
        <v>990</v>
      </c>
      <c r="R316" s="18">
        <v>0</v>
      </c>
      <c r="S316" s="18" t="s">
        <v>962</v>
      </c>
      <c r="T316" s="16">
        <v>202.542</v>
      </c>
      <c r="U316" s="16">
        <v>202.58199999999999</v>
      </c>
      <c r="V316" s="16">
        <v>1.046</v>
      </c>
      <c r="W316" s="16">
        <v>200.71899999999999</v>
      </c>
      <c r="X316" s="16">
        <v>205.048</v>
      </c>
      <c r="Y316" s="16">
        <v>0.5</v>
      </c>
      <c r="Z316" s="35">
        <v>2.4698E-5</v>
      </c>
      <c r="AA316" s="16">
        <v>0.23300000000000001</v>
      </c>
      <c r="AB316" s="16">
        <v>0.26800000000000002</v>
      </c>
      <c r="AC316" s="16">
        <v>0.69899999999999995</v>
      </c>
      <c r="AD316" s="16">
        <v>12.196999999999999</v>
      </c>
      <c r="AE316" s="16">
        <v>1.1040000000000001</v>
      </c>
      <c r="AF316" s="16">
        <v>6.4740000000000002</v>
      </c>
      <c r="AG316" s="16">
        <v>8.3740000000000006</v>
      </c>
      <c r="AH316" s="16">
        <v>8.8290000000000006</v>
      </c>
      <c r="AI316" s="16">
        <v>19.422000000000001</v>
      </c>
      <c r="AJ316" s="17">
        <v>0.88899499999999998</v>
      </c>
      <c r="AK316" s="17">
        <v>0.13129399999999999</v>
      </c>
      <c r="AL316" s="16">
        <v>9.8650000000000002</v>
      </c>
    </row>
    <row r="317" spans="1:38" ht="15.95" customHeight="1" x14ac:dyDescent="0.25">
      <c r="A317" s="18" t="s">
        <v>887</v>
      </c>
      <c r="B317" s="19">
        <v>42272</v>
      </c>
      <c r="C317" s="19" t="s">
        <v>36</v>
      </c>
      <c r="D317" s="18">
        <v>53</v>
      </c>
      <c r="E317" s="18" t="s">
        <v>37</v>
      </c>
      <c r="F317" s="20">
        <v>48</v>
      </c>
      <c r="G317" s="21">
        <v>1.6</v>
      </c>
      <c r="H317" s="39">
        <f t="shared" si="11"/>
        <v>18.749999999999996</v>
      </c>
      <c r="I317" s="21" t="s">
        <v>959</v>
      </c>
      <c r="J317" s="18">
        <v>0</v>
      </c>
      <c r="K317" s="20">
        <v>2</v>
      </c>
      <c r="L317" s="20">
        <v>1</v>
      </c>
      <c r="M317" s="18">
        <v>3</v>
      </c>
      <c r="N317" s="18" t="s">
        <v>949</v>
      </c>
      <c r="O317" s="18">
        <v>0</v>
      </c>
      <c r="P317" s="18" t="s">
        <v>38</v>
      </c>
      <c r="Q317" s="18" t="s">
        <v>990</v>
      </c>
      <c r="R317" s="18">
        <v>0</v>
      </c>
      <c r="S317" s="18" t="s">
        <v>962</v>
      </c>
      <c r="T317" s="16">
        <v>182.584</v>
      </c>
      <c r="U317" s="16">
        <v>182.745</v>
      </c>
      <c r="V317" s="16">
        <v>1.2669999999999999</v>
      </c>
      <c r="W317" s="16">
        <v>180.01900000000001</v>
      </c>
      <c r="X317" s="16">
        <v>185.673</v>
      </c>
      <c r="Y317" s="16">
        <v>0.43099999999999999</v>
      </c>
      <c r="Z317" s="35">
        <v>2.3587999999999998E-5</v>
      </c>
      <c r="AA317" s="18">
        <v>0.13600000000000001</v>
      </c>
      <c r="AB317" s="18">
        <v>0.159</v>
      </c>
      <c r="AC317" s="18">
        <v>0.40899999999999997</v>
      </c>
      <c r="AD317" s="18">
        <v>2.5870000000000002</v>
      </c>
      <c r="AE317" s="18">
        <v>0.22600000000000001</v>
      </c>
      <c r="AF317" s="18">
        <v>1.409</v>
      </c>
      <c r="AG317" s="18">
        <v>1.5089999999999999</v>
      </c>
      <c r="AH317" s="18">
        <v>2.161</v>
      </c>
      <c r="AI317" s="18">
        <v>4.2270000000000003</v>
      </c>
      <c r="AJ317" s="18">
        <v>0.99067700000000003</v>
      </c>
      <c r="AK317" s="18">
        <v>9.4199999999999996E-3</v>
      </c>
      <c r="AL317" s="18">
        <v>20.488</v>
      </c>
    </row>
    <row r="318" spans="1:38" ht="15.95" customHeight="1" x14ac:dyDescent="0.25">
      <c r="A318" s="18" t="s">
        <v>865</v>
      </c>
      <c r="B318" s="19">
        <v>42271</v>
      </c>
      <c r="C318" s="18" t="s">
        <v>36</v>
      </c>
      <c r="D318" s="18">
        <v>53</v>
      </c>
      <c r="E318" s="18" t="s">
        <v>37</v>
      </c>
      <c r="F318" s="18">
        <v>53</v>
      </c>
      <c r="G318" s="18">
        <v>1.52</v>
      </c>
      <c r="H318" s="39">
        <f t="shared" si="11"/>
        <v>22.939750692520775</v>
      </c>
      <c r="I318" s="21" t="s">
        <v>959</v>
      </c>
      <c r="J318" s="18">
        <v>0</v>
      </c>
      <c r="K318" s="18">
        <v>2</v>
      </c>
      <c r="L318" s="18">
        <v>0</v>
      </c>
      <c r="M318" s="18">
        <v>2</v>
      </c>
      <c r="N318" s="18" t="s">
        <v>948</v>
      </c>
      <c r="O318" s="18">
        <v>0</v>
      </c>
      <c r="P318" s="18" t="s">
        <v>38</v>
      </c>
      <c r="Q318" s="18" t="s">
        <v>990</v>
      </c>
      <c r="R318" s="18">
        <v>0</v>
      </c>
      <c r="S318" s="18" t="s">
        <v>962</v>
      </c>
      <c r="T318" s="18">
        <v>180.494</v>
      </c>
      <c r="U318" s="18">
        <v>180.01400000000001</v>
      </c>
      <c r="V318" s="18">
        <v>1.69</v>
      </c>
      <c r="W318" s="18">
        <v>176.505</v>
      </c>
      <c r="X318" s="18">
        <v>183.28</v>
      </c>
      <c r="Y318" s="18">
        <v>0.434999999999999</v>
      </c>
      <c r="Z318" s="18">
        <v>2.4158000000000001E-5</v>
      </c>
      <c r="AA318" s="18">
        <v>0.159</v>
      </c>
      <c r="AB318" s="18">
        <v>0.21099999999999999</v>
      </c>
      <c r="AC318" s="18">
        <v>0.47699999999999998</v>
      </c>
      <c r="AD318" s="18">
        <v>2.8290000000000002</v>
      </c>
      <c r="AE318" s="18">
        <v>0.249</v>
      </c>
      <c r="AF318" s="18">
        <v>1.5109999999999999</v>
      </c>
      <c r="AG318" s="18">
        <v>1.5429999999999999</v>
      </c>
      <c r="AH318" s="18">
        <v>1.9319999999999999</v>
      </c>
      <c r="AI318" s="18">
        <v>4.5330000000000004</v>
      </c>
      <c r="AJ318" s="18">
        <v>0.98830700000000005</v>
      </c>
      <c r="AK318" s="18">
        <v>1.1866E-2</v>
      </c>
      <c r="AL318" s="18">
        <v>19.741</v>
      </c>
    </row>
    <row r="319" spans="1:38" ht="15.95" customHeight="1" x14ac:dyDescent="0.25">
      <c r="A319" s="18" t="s">
        <v>872</v>
      </c>
      <c r="B319" s="19">
        <v>42270</v>
      </c>
      <c r="C319" s="18" t="s">
        <v>36</v>
      </c>
      <c r="D319" s="18">
        <v>64</v>
      </c>
      <c r="E319" s="18" t="s">
        <v>37</v>
      </c>
      <c r="F319" s="18">
        <v>75</v>
      </c>
      <c r="G319" s="18">
        <v>1.57</v>
      </c>
      <c r="H319" s="39">
        <f t="shared" si="11"/>
        <v>30.427197857925268</v>
      </c>
      <c r="I319" s="21" t="s">
        <v>960</v>
      </c>
      <c r="J319" s="18">
        <v>0</v>
      </c>
      <c r="K319" s="18">
        <v>0</v>
      </c>
      <c r="L319" s="18">
        <v>0</v>
      </c>
      <c r="M319" s="18">
        <v>5</v>
      </c>
      <c r="N319" s="18" t="s">
        <v>951</v>
      </c>
      <c r="O319" s="18">
        <v>0</v>
      </c>
      <c r="P319" s="18" t="s">
        <v>38</v>
      </c>
      <c r="Q319" s="18" t="s">
        <v>990</v>
      </c>
      <c r="R319" s="18">
        <v>0</v>
      </c>
      <c r="S319" s="18" t="s">
        <v>962</v>
      </c>
      <c r="T319" s="18">
        <v>219.47399999999999</v>
      </c>
      <c r="U319" s="18">
        <v>218.79300000000001</v>
      </c>
      <c r="V319" s="18">
        <v>2.2730000000000001</v>
      </c>
      <c r="W319" s="18">
        <v>213.77</v>
      </c>
      <c r="X319" s="18">
        <v>222.18100000000001</v>
      </c>
      <c r="Y319" s="18">
        <v>0.372</v>
      </c>
      <c r="Z319" s="18">
        <v>1.7027000000000001E-5</v>
      </c>
      <c r="AA319" s="16">
        <v>0.28499999999999998</v>
      </c>
      <c r="AB319" s="16">
        <v>0.28000000000000003</v>
      </c>
      <c r="AC319" s="16">
        <v>0.85599999999999998</v>
      </c>
      <c r="AD319" s="16">
        <v>8.6649999999999991</v>
      </c>
      <c r="AE319" s="16">
        <v>0.747</v>
      </c>
      <c r="AF319" s="16">
        <v>5.1710000000000003</v>
      </c>
      <c r="AG319" s="16">
        <v>4.4630000000000001</v>
      </c>
      <c r="AH319" s="16">
        <v>6.101</v>
      </c>
      <c r="AI319" s="16">
        <v>15.5129999999999</v>
      </c>
      <c r="AJ319" s="17">
        <v>0.92944400000000005</v>
      </c>
      <c r="AK319" s="17">
        <v>7.7021000000000006E-2</v>
      </c>
      <c r="AL319" s="16">
        <v>11.553000000000001</v>
      </c>
    </row>
    <row r="320" spans="1:38" ht="15.95" customHeight="1" x14ac:dyDescent="0.25">
      <c r="A320" s="26" t="s">
        <v>901</v>
      </c>
      <c r="B320" s="19">
        <v>42264</v>
      </c>
      <c r="C320" s="18" t="s">
        <v>36</v>
      </c>
      <c r="D320" s="18">
        <v>39</v>
      </c>
      <c r="E320" s="18" t="s">
        <v>37</v>
      </c>
      <c r="F320" s="18">
        <v>65</v>
      </c>
      <c r="G320" s="21">
        <v>1.67</v>
      </c>
      <c r="H320" s="39">
        <f t="shared" si="11"/>
        <v>23.306680053067517</v>
      </c>
      <c r="I320" s="21" t="s">
        <v>959</v>
      </c>
      <c r="J320" s="18">
        <v>0</v>
      </c>
      <c r="K320" s="18">
        <v>2</v>
      </c>
      <c r="L320" s="18">
        <v>0</v>
      </c>
      <c r="M320" s="18">
        <v>3</v>
      </c>
      <c r="N320" s="18" t="s">
        <v>954</v>
      </c>
      <c r="O320" s="18">
        <v>0</v>
      </c>
      <c r="P320" s="18" t="s">
        <v>38</v>
      </c>
      <c r="Q320" s="18" t="s">
        <v>990</v>
      </c>
      <c r="R320" s="18">
        <v>0</v>
      </c>
      <c r="S320" s="18" t="s">
        <v>962</v>
      </c>
      <c r="T320" s="18">
        <v>157.71100000000001</v>
      </c>
      <c r="U320" s="18">
        <v>157.774</v>
      </c>
      <c r="V320" s="18">
        <v>0.68400000000000005</v>
      </c>
      <c r="W320" s="18">
        <v>155.35</v>
      </c>
      <c r="X320" s="18">
        <v>160.00399999999999</v>
      </c>
      <c r="Y320" s="18">
        <v>0.42599999999999999</v>
      </c>
      <c r="Z320" s="18">
        <v>2.6976999999999999E-5</v>
      </c>
      <c r="AA320" s="16">
        <v>0.28599999999999998</v>
      </c>
      <c r="AB320" s="16">
        <v>0.25</v>
      </c>
      <c r="AC320" s="16">
        <v>0.85699999999999998</v>
      </c>
      <c r="AD320" s="16">
        <v>10.913</v>
      </c>
      <c r="AE320" s="16">
        <v>0.96199999999999997</v>
      </c>
      <c r="AF320" s="16">
        <v>6.641</v>
      </c>
      <c r="AG320" s="16">
        <v>6.8339999999999996</v>
      </c>
      <c r="AH320" s="16">
        <v>6.6710000000000003</v>
      </c>
      <c r="AI320" s="16">
        <v>19.922999999999998</v>
      </c>
      <c r="AJ320" s="17">
        <v>0.93365299999999996</v>
      </c>
      <c r="AK320" s="17">
        <v>7.1966000000000002E-2</v>
      </c>
      <c r="AL320" s="16">
        <v>11.821999999999999</v>
      </c>
    </row>
    <row r="321" spans="1:38" ht="15.95" customHeight="1" x14ac:dyDescent="0.25">
      <c r="A321" s="18" t="s">
        <v>888</v>
      </c>
      <c r="B321" s="19">
        <v>42272</v>
      </c>
      <c r="C321" s="18" t="s">
        <v>36</v>
      </c>
      <c r="D321" s="18">
        <v>48</v>
      </c>
      <c r="E321" s="18" t="s">
        <v>37</v>
      </c>
      <c r="F321" s="18">
        <v>57</v>
      </c>
      <c r="G321" s="21">
        <v>1.64</v>
      </c>
      <c r="H321" s="39">
        <f t="shared" si="11"/>
        <v>21.192742415229034</v>
      </c>
      <c r="I321" s="21" t="s">
        <v>959</v>
      </c>
      <c r="J321" s="18">
        <v>0</v>
      </c>
      <c r="K321" s="18">
        <v>1</v>
      </c>
      <c r="L321" s="18">
        <v>0</v>
      </c>
      <c r="M321" s="22">
        <v>2</v>
      </c>
      <c r="N321" s="22" t="s">
        <v>948</v>
      </c>
      <c r="O321" s="18">
        <v>0</v>
      </c>
      <c r="P321" s="18" t="s">
        <v>38</v>
      </c>
      <c r="Q321" s="18" t="s">
        <v>990</v>
      </c>
      <c r="R321" s="18">
        <v>0</v>
      </c>
      <c r="S321" s="18" t="s">
        <v>962</v>
      </c>
      <c r="T321" s="18">
        <v>165.56</v>
      </c>
      <c r="U321" s="18">
        <v>165.26300000000001</v>
      </c>
      <c r="V321" s="18">
        <v>3.1379999999999999</v>
      </c>
      <c r="W321" s="18">
        <v>159.52099999999999</v>
      </c>
      <c r="X321" s="18">
        <v>170.965</v>
      </c>
      <c r="Y321" s="18">
        <v>0.432</v>
      </c>
      <c r="Z321" s="18">
        <v>2.6112999999999999E-5</v>
      </c>
      <c r="AA321" s="16">
        <v>0.65800000000000003</v>
      </c>
      <c r="AB321" s="16">
        <v>0.70099999999999996</v>
      </c>
      <c r="AC321" s="16">
        <v>1.974</v>
      </c>
      <c r="AD321" s="16">
        <v>20.094000000000001</v>
      </c>
      <c r="AE321" s="16">
        <v>1.7290000000000001</v>
      </c>
      <c r="AF321" s="16">
        <v>9.7379999999999995</v>
      </c>
      <c r="AG321" s="16">
        <v>12.455</v>
      </c>
      <c r="AH321" s="16">
        <v>15.015000000000001</v>
      </c>
      <c r="AI321" s="16">
        <v>29.213999999999999</v>
      </c>
      <c r="AJ321" s="17">
        <v>0.80756799999999995</v>
      </c>
      <c r="AK321" s="17">
        <v>0.25838</v>
      </c>
      <c r="AL321" s="16">
        <v>6.6550000000000002</v>
      </c>
    </row>
    <row r="322" spans="1:38" ht="15.95" customHeight="1" x14ac:dyDescent="0.25">
      <c r="A322" s="18" t="s">
        <v>850</v>
      </c>
      <c r="B322" s="19">
        <v>42271</v>
      </c>
      <c r="C322" s="18" t="s">
        <v>36</v>
      </c>
      <c r="D322" s="18">
        <v>53</v>
      </c>
      <c r="E322" s="18" t="s">
        <v>37</v>
      </c>
      <c r="F322" s="20">
        <v>63</v>
      </c>
      <c r="G322" s="21">
        <v>1.55</v>
      </c>
      <c r="H322" s="39">
        <f t="shared" si="11"/>
        <v>26.22268470343392</v>
      </c>
      <c r="I322" s="21" t="s">
        <v>961</v>
      </c>
      <c r="J322" s="18">
        <v>0</v>
      </c>
      <c r="K322" s="20">
        <v>1</v>
      </c>
      <c r="L322" s="20">
        <v>0</v>
      </c>
      <c r="M322" s="22">
        <v>2</v>
      </c>
      <c r="N322" s="22" t="s">
        <v>948</v>
      </c>
      <c r="O322" s="18">
        <v>0</v>
      </c>
      <c r="P322" s="18" t="s">
        <v>38</v>
      </c>
      <c r="Q322" s="18" t="s">
        <v>990</v>
      </c>
      <c r="R322" s="18">
        <v>0</v>
      </c>
      <c r="S322" s="18" t="s">
        <v>962</v>
      </c>
      <c r="T322" s="18">
        <v>158.47</v>
      </c>
      <c r="U322" s="18">
        <v>158.11199999999999</v>
      </c>
      <c r="V322" s="18">
        <v>1.2350000000000001</v>
      </c>
      <c r="W322" s="18">
        <v>155.07900000000001</v>
      </c>
      <c r="X322" s="18">
        <v>160.672</v>
      </c>
      <c r="Y322" s="18">
        <v>0.27800000000000002</v>
      </c>
      <c r="Z322" s="18">
        <v>1.7589E-5</v>
      </c>
      <c r="AA322" s="16">
        <v>0.44</v>
      </c>
      <c r="AB322" s="16">
        <v>0.50800000000000001</v>
      </c>
      <c r="AC322" s="16">
        <v>1.319</v>
      </c>
      <c r="AD322" s="16">
        <v>12.052</v>
      </c>
      <c r="AE322" s="16">
        <v>1.0580000000000001</v>
      </c>
      <c r="AF322" s="16">
        <v>6.1109999999999998</v>
      </c>
      <c r="AG322" s="16">
        <v>7.2889999999999997</v>
      </c>
      <c r="AH322" s="16">
        <v>9.43</v>
      </c>
      <c r="AI322" s="16">
        <v>18.332999999999998</v>
      </c>
      <c r="AJ322" s="17">
        <v>0.92451099999999997</v>
      </c>
      <c r="AK322" s="17">
        <v>8.2974000000000006E-2</v>
      </c>
      <c r="AL322" s="16">
        <v>11.28</v>
      </c>
    </row>
    <row r="323" spans="1:38" ht="15.95" customHeight="1" x14ac:dyDescent="0.25">
      <c r="A323" s="18" t="s">
        <v>504</v>
      </c>
      <c r="B323" s="19">
        <v>42212</v>
      </c>
      <c r="C323" s="18" t="s">
        <v>36</v>
      </c>
      <c r="D323" s="18">
        <v>50</v>
      </c>
      <c r="E323" s="18" t="s">
        <v>37</v>
      </c>
      <c r="F323" s="18">
        <v>54</v>
      </c>
      <c r="G323" s="21">
        <v>1.56</v>
      </c>
      <c r="H323" s="39">
        <f t="shared" si="11"/>
        <v>22.189349112426033</v>
      </c>
      <c r="I323" s="21" t="s">
        <v>959</v>
      </c>
      <c r="J323" s="18">
        <v>0</v>
      </c>
      <c r="K323" s="18">
        <v>0</v>
      </c>
      <c r="L323" s="18">
        <v>0</v>
      </c>
      <c r="M323" s="18">
        <v>3</v>
      </c>
      <c r="N323" s="18" t="s">
        <v>949</v>
      </c>
      <c r="O323" s="18">
        <v>0</v>
      </c>
      <c r="P323" s="18" t="s">
        <v>38</v>
      </c>
      <c r="Q323" s="18" t="s">
        <v>990</v>
      </c>
      <c r="R323" s="18">
        <v>0</v>
      </c>
      <c r="S323" s="18" t="s">
        <v>962</v>
      </c>
      <c r="T323" s="16">
        <v>218.26</v>
      </c>
      <c r="U323" s="16">
        <v>218.124</v>
      </c>
      <c r="V323" s="16">
        <v>2.4500000000000002</v>
      </c>
      <c r="W323" s="16">
        <v>212.506</v>
      </c>
      <c r="X323" s="16">
        <v>222.55199999999999</v>
      </c>
      <c r="Y323" s="16">
        <v>0.68500000000000005</v>
      </c>
      <c r="Z323" s="35">
        <v>3.1432E-5</v>
      </c>
      <c r="AA323" s="16">
        <v>0.40899999999999997</v>
      </c>
      <c r="AB323" s="16">
        <v>0.39600000000000002</v>
      </c>
      <c r="AC323" s="16">
        <v>1.226</v>
      </c>
      <c r="AD323" s="16">
        <v>7.0650000000000004</v>
      </c>
      <c r="AE323" s="16">
        <v>0.61199999999999999</v>
      </c>
      <c r="AF323" s="16">
        <v>3.9390000000000001</v>
      </c>
      <c r="AG323" s="16">
        <v>4.2270000000000003</v>
      </c>
      <c r="AH323" s="16">
        <v>4.5709999999999997</v>
      </c>
      <c r="AI323" s="16">
        <v>11.816000000000001</v>
      </c>
      <c r="AJ323" s="17">
        <v>0.95398700000000003</v>
      </c>
      <c r="AK323" s="17">
        <v>4.8500000000000001E-2</v>
      </c>
      <c r="AL323" s="16">
        <v>13.4</v>
      </c>
    </row>
    <row r="324" spans="1:38" ht="15.95" customHeight="1" x14ac:dyDescent="0.25">
      <c r="A324" s="18" t="s">
        <v>871</v>
      </c>
      <c r="B324" s="19">
        <v>42270</v>
      </c>
      <c r="C324" s="18" t="s">
        <v>36</v>
      </c>
      <c r="D324" s="18">
        <v>55</v>
      </c>
      <c r="E324" s="18" t="s">
        <v>37</v>
      </c>
      <c r="F324" s="18">
        <v>52</v>
      </c>
      <c r="G324" s="18">
        <v>1.55</v>
      </c>
      <c r="H324" s="39">
        <f t="shared" si="11"/>
        <v>21.644120707596251</v>
      </c>
      <c r="I324" s="21" t="s">
        <v>959</v>
      </c>
      <c r="J324" s="18">
        <v>0</v>
      </c>
      <c r="K324" s="18">
        <v>0</v>
      </c>
      <c r="L324" s="18">
        <v>0</v>
      </c>
      <c r="M324" s="18">
        <v>4</v>
      </c>
      <c r="N324" s="18" t="s">
        <v>950</v>
      </c>
      <c r="O324" s="18">
        <v>0</v>
      </c>
      <c r="P324" s="18" t="s">
        <v>38</v>
      </c>
      <c r="Q324" s="18" t="s">
        <v>990</v>
      </c>
      <c r="R324" s="18">
        <v>0</v>
      </c>
      <c r="S324" s="18" t="s">
        <v>962</v>
      </c>
      <c r="T324" s="18">
        <v>185.96899999999999</v>
      </c>
      <c r="U324" s="18">
        <v>185.87100000000001</v>
      </c>
      <c r="V324" s="18">
        <v>1.913</v>
      </c>
      <c r="W324" s="18">
        <v>182.899</v>
      </c>
      <c r="X324" s="18">
        <v>189.852</v>
      </c>
      <c r="Y324" s="18">
        <v>0.44</v>
      </c>
      <c r="Z324" s="18">
        <v>2.3705000000000001E-5</v>
      </c>
      <c r="AA324" s="18">
        <v>0.191</v>
      </c>
      <c r="AB324" s="18">
        <v>0.19500000000000001</v>
      </c>
      <c r="AC324" s="18">
        <v>0.57199999999999995</v>
      </c>
      <c r="AD324" s="18">
        <v>7.202</v>
      </c>
      <c r="AE324" s="18">
        <v>0.69299999999999995</v>
      </c>
      <c r="AF324" s="18">
        <v>3.4060000000000001</v>
      </c>
      <c r="AG324" s="18">
        <v>4.8600000000000003</v>
      </c>
      <c r="AH324" s="18">
        <v>7.2119999999999997</v>
      </c>
      <c r="AI324" s="18">
        <v>10.218999999999999</v>
      </c>
      <c r="AJ324" s="18">
        <v>0.95817200000000002</v>
      </c>
      <c r="AK324" s="18">
        <v>4.5477999999999998E-2</v>
      </c>
      <c r="AL324" s="18">
        <v>15.199</v>
      </c>
    </row>
    <row r="325" spans="1:38" ht="15.95" customHeight="1" x14ac:dyDescent="0.25">
      <c r="A325" s="18" t="s">
        <v>868</v>
      </c>
      <c r="B325" s="19">
        <v>42259</v>
      </c>
      <c r="C325" s="18" t="s">
        <v>36</v>
      </c>
      <c r="D325" s="18">
        <v>38</v>
      </c>
      <c r="E325" s="18" t="s">
        <v>37</v>
      </c>
      <c r="F325" s="18">
        <v>65</v>
      </c>
      <c r="G325" s="18">
        <v>1.63</v>
      </c>
      <c r="H325" s="39">
        <f t="shared" ref="H325:H356" si="12">(F325/(G325^2))</f>
        <v>24.464601603372351</v>
      </c>
      <c r="I325" s="21" t="s">
        <v>959</v>
      </c>
      <c r="J325" s="18">
        <v>0</v>
      </c>
      <c r="K325" s="18">
        <v>0</v>
      </c>
      <c r="L325" s="18">
        <v>0</v>
      </c>
      <c r="M325" s="18">
        <v>3</v>
      </c>
      <c r="N325" s="18" t="s">
        <v>949</v>
      </c>
      <c r="O325" s="18">
        <v>0</v>
      </c>
      <c r="P325" s="18" t="s">
        <v>38</v>
      </c>
      <c r="Q325" s="18" t="s">
        <v>990</v>
      </c>
      <c r="R325" s="18">
        <v>0</v>
      </c>
      <c r="S325" s="18" t="s">
        <v>962</v>
      </c>
      <c r="T325" s="18">
        <v>163.667</v>
      </c>
      <c r="U325" s="18">
        <v>163.768</v>
      </c>
      <c r="V325" s="18">
        <v>2.4009999999999998</v>
      </c>
      <c r="W325" s="18">
        <v>159.25700000000001</v>
      </c>
      <c r="X325" s="18">
        <v>169.214</v>
      </c>
      <c r="Y325" s="18">
        <v>0.55200000000000005</v>
      </c>
      <c r="Z325" s="18">
        <v>3.3735999999999997E-5</v>
      </c>
      <c r="AA325" s="16">
        <v>0.2</v>
      </c>
      <c r="AB325" s="16">
        <v>0.24</v>
      </c>
      <c r="AC325" s="16">
        <v>0.6</v>
      </c>
      <c r="AD325" s="16">
        <v>10.776</v>
      </c>
      <c r="AE325" s="16">
        <v>0.95799999999999996</v>
      </c>
      <c r="AF325" s="16">
        <v>5.8360000000000003</v>
      </c>
      <c r="AG325" s="16">
        <v>7.4290000000000003</v>
      </c>
      <c r="AH325" s="16">
        <v>8.5519999999999996</v>
      </c>
      <c r="AI325" s="16">
        <v>17.507000000000001</v>
      </c>
      <c r="AJ325" s="17">
        <v>0.87010299999999996</v>
      </c>
      <c r="AK325" s="17">
        <v>0.15606100000000001</v>
      </c>
      <c r="AL325" s="16">
        <v>8.7479999999999993</v>
      </c>
    </row>
    <row r="326" spans="1:38" ht="15.95" customHeight="1" x14ac:dyDescent="0.25">
      <c r="A326" s="18" t="s">
        <v>512</v>
      </c>
      <c r="B326" s="23">
        <v>41879</v>
      </c>
      <c r="C326" s="18" t="s">
        <v>36</v>
      </c>
      <c r="D326" s="18">
        <v>59</v>
      </c>
      <c r="E326" s="18" t="s">
        <v>37</v>
      </c>
      <c r="F326" s="18">
        <v>59</v>
      </c>
      <c r="G326" s="21">
        <v>1.63</v>
      </c>
      <c r="H326" s="39">
        <f t="shared" si="12"/>
        <v>22.206330686137981</v>
      </c>
      <c r="I326" s="21" t="s">
        <v>959</v>
      </c>
      <c r="J326" s="18">
        <v>0</v>
      </c>
      <c r="K326" s="18">
        <v>0</v>
      </c>
      <c r="L326" s="18">
        <v>0</v>
      </c>
      <c r="M326" s="18">
        <v>3</v>
      </c>
      <c r="N326" s="18" t="s">
        <v>949</v>
      </c>
      <c r="O326" s="18">
        <v>0</v>
      </c>
      <c r="P326" s="18" t="s">
        <v>38</v>
      </c>
      <c r="Q326" s="18" t="s">
        <v>990</v>
      </c>
      <c r="R326" s="18">
        <v>0</v>
      </c>
      <c r="S326" s="18" t="s">
        <v>962</v>
      </c>
      <c r="T326" s="16">
        <v>161.941</v>
      </c>
      <c r="U326" s="16">
        <v>161.47999999999999</v>
      </c>
      <c r="V326" s="16">
        <v>1.946</v>
      </c>
      <c r="W326" s="16">
        <v>154.80600000000001</v>
      </c>
      <c r="X326" s="16">
        <v>164.31</v>
      </c>
      <c r="Y326" s="16">
        <v>0.54</v>
      </c>
      <c r="Z326" s="35">
        <v>3.3423000000000002E-5</v>
      </c>
      <c r="AA326" s="16">
        <v>0.21199999999999999</v>
      </c>
      <c r="AB326" s="16">
        <v>0.20300000000000001</v>
      </c>
      <c r="AC326" s="16">
        <v>0.63600000000000001</v>
      </c>
      <c r="AD326" s="16">
        <v>5.4539999999999997</v>
      </c>
      <c r="AE326" s="16">
        <v>0.48299999999999998</v>
      </c>
      <c r="AF326" s="16">
        <v>3.0710000000000002</v>
      </c>
      <c r="AG326" s="16">
        <v>3.004</v>
      </c>
      <c r="AH326" s="16">
        <v>4.43</v>
      </c>
      <c r="AI326" s="16">
        <v>9.2119999999999997</v>
      </c>
      <c r="AJ326" s="17">
        <v>0.95128999999999997</v>
      </c>
      <c r="AK326" s="17">
        <v>5.1423000000000003E-2</v>
      </c>
      <c r="AL326" s="16">
        <v>13.087</v>
      </c>
    </row>
    <row r="327" spans="1:38" ht="15.95" customHeight="1" x14ac:dyDescent="0.25">
      <c r="A327" s="18" t="s">
        <v>513</v>
      </c>
      <c r="B327" s="23">
        <v>41879</v>
      </c>
      <c r="C327" s="18" t="s">
        <v>36</v>
      </c>
      <c r="D327" s="18">
        <v>74</v>
      </c>
      <c r="E327" s="18" t="s">
        <v>37</v>
      </c>
      <c r="F327" s="18">
        <v>57</v>
      </c>
      <c r="G327" s="21">
        <v>1.5</v>
      </c>
      <c r="H327" s="39">
        <f t="shared" si="12"/>
        <v>25.333333333333332</v>
      </c>
      <c r="I327" s="21" t="s">
        <v>961</v>
      </c>
      <c r="J327" s="18">
        <v>0</v>
      </c>
      <c r="K327" s="18">
        <v>0</v>
      </c>
      <c r="L327" s="18">
        <v>0</v>
      </c>
      <c r="M327" s="18">
        <v>5</v>
      </c>
      <c r="N327" s="18" t="s">
        <v>951</v>
      </c>
      <c r="O327" s="18">
        <v>0</v>
      </c>
      <c r="P327" s="18" t="s">
        <v>38</v>
      </c>
      <c r="Q327" s="18" t="s">
        <v>990</v>
      </c>
      <c r="R327" s="18">
        <v>0</v>
      </c>
      <c r="S327" s="18" t="s">
        <v>962</v>
      </c>
      <c r="T327" s="16">
        <v>156.524</v>
      </c>
      <c r="U327" s="16">
        <v>156.298</v>
      </c>
      <c r="V327" s="16">
        <v>1.4510000000000001</v>
      </c>
      <c r="W327" s="16">
        <v>152.45400000000001</v>
      </c>
      <c r="X327" s="16">
        <v>158.29900000000001</v>
      </c>
      <c r="Y327" s="16">
        <v>0.191</v>
      </c>
      <c r="Z327" s="35">
        <v>1.2216E-5</v>
      </c>
      <c r="AA327" s="16">
        <v>0.38800000000000001</v>
      </c>
      <c r="AB327" s="16">
        <v>0.56699999999999995</v>
      </c>
      <c r="AC327" s="16">
        <v>1.165</v>
      </c>
      <c r="AD327" s="16">
        <v>9.5739999999999998</v>
      </c>
      <c r="AE327" s="16">
        <v>0.84799999999999998</v>
      </c>
      <c r="AF327" s="16">
        <v>4.5579999999999998</v>
      </c>
      <c r="AG327" s="16">
        <v>5.7380000000000004</v>
      </c>
      <c r="AH327" s="16">
        <v>9.0329999999999995</v>
      </c>
      <c r="AI327" s="16">
        <v>13.672999999999901</v>
      </c>
      <c r="AJ327" s="17">
        <v>0.92325900000000005</v>
      </c>
      <c r="AK327" s="17">
        <v>0.12466000000000001</v>
      </c>
      <c r="AL327" s="16">
        <v>14.215</v>
      </c>
    </row>
    <row r="328" spans="1:38" ht="15.95" customHeight="1" x14ac:dyDescent="0.25">
      <c r="A328" s="18" t="s">
        <v>515</v>
      </c>
      <c r="B328" s="19">
        <v>42216</v>
      </c>
      <c r="C328" s="18" t="s">
        <v>36</v>
      </c>
      <c r="D328" s="18">
        <v>58</v>
      </c>
      <c r="E328" s="18" t="s">
        <v>37</v>
      </c>
      <c r="F328" s="18">
        <v>87</v>
      </c>
      <c r="G328" s="21">
        <v>1.67</v>
      </c>
      <c r="H328" s="39">
        <f t="shared" si="12"/>
        <v>31.1950948402596</v>
      </c>
      <c r="I328" s="21" t="s">
        <v>960</v>
      </c>
      <c r="J328" s="18">
        <v>0</v>
      </c>
      <c r="K328" s="18">
        <v>1</v>
      </c>
      <c r="L328" s="18">
        <v>0</v>
      </c>
      <c r="M328" s="18">
        <v>3</v>
      </c>
      <c r="N328" s="18" t="s">
        <v>949</v>
      </c>
      <c r="O328" s="18">
        <v>0</v>
      </c>
      <c r="P328" s="18" t="s">
        <v>38</v>
      </c>
      <c r="Q328" s="18" t="s">
        <v>990</v>
      </c>
      <c r="R328" s="18">
        <v>0</v>
      </c>
      <c r="S328" s="18" t="s">
        <v>962</v>
      </c>
      <c r="T328" s="18">
        <v>182.59800000000001</v>
      </c>
      <c r="U328" s="18">
        <v>182.54400000000001</v>
      </c>
      <c r="V328" s="18">
        <v>1.159</v>
      </c>
      <c r="W328" s="18">
        <v>179.874</v>
      </c>
      <c r="X328" s="18">
        <v>184.791</v>
      </c>
      <c r="Y328" s="18">
        <v>0.28499999999999998</v>
      </c>
      <c r="Z328" s="18">
        <v>1.5622999999999999E-5</v>
      </c>
      <c r="AA328" s="16">
        <v>0.13400000000000001</v>
      </c>
      <c r="AB328" s="16">
        <v>0.14499999999999999</v>
      </c>
      <c r="AC328" s="16">
        <v>0.40300000000000002</v>
      </c>
      <c r="AD328" s="16">
        <v>4.3899999999999997</v>
      </c>
      <c r="AE328" s="16">
        <v>0.38300000000000001</v>
      </c>
      <c r="AF328" s="16">
        <v>2.2909999999999999</v>
      </c>
      <c r="AG328" s="16">
        <v>3.01</v>
      </c>
      <c r="AH328" s="16">
        <v>3.4929999999999999</v>
      </c>
      <c r="AI328" s="16">
        <v>6.8719999999999999</v>
      </c>
      <c r="AJ328" s="17">
        <v>0.98465400000000003</v>
      </c>
      <c r="AK328" s="17">
        <v>1.5606999999999999E-2</v>
      </c>
      <c r="AL328" s="16">
        <v>18.257999999999999</v>
      </c>
    </row>
    <row r="329" spans="1:38" ht="15.95" customHeight="1" x14ac:dyDescent="0.25">
      <c r="A329" s="18" t="s">
        <v>914</v>
      </c>
      <c r="B329" s="19">
        <v>42281</v>
      </c>
      <c r="C329" s="18" t="s">
        <v>36</v>
      </c>
      <c r="D329" s="18">
        <v>62</v>
      </c>
      <c r="E329" s="18" t="s">
        <v>37</v>
      </c>
      <c r="F329" s="18">
        <v>76</v>
      </c>
      <c r="G329" s="18">
        <v>1.78</v>
      </c>
      <c r="H329" s="39">
        <f t="shared" si="12"/>
        <v>23.98687034465345</v>
      </c>
      <c r="I329" s="21" t="s">
        <v>959</v>
      </c>
      <c r="J329" s="18">
        <v>0</v>
      </c>
      <c r="K329" s="18">
        <v>0</v>
      </c>
      <c r="L329" s="18">
        <v>0</v>
      </c>
      <c r="M329" s="18">
        <v>4</v>
      </c>
      <c r="N329" s="18" t="s">
        <v>950</v>
      </c>
      <c r="O329" s="18">
        <v>0</v>
      </c>
      <c r="P329" s="18" t="s">
        <v>38</v>
      </c>
      <c r="Q329" s="18" t="s">
        <v>990</v>
      </c>
      <c r="R329" s="18">
        <v>0</v>
      </c>
      <c r="S329" s="18" t="s">
        <v>962</v>
      </c>
      <c r="T329" s="18">
        <v>204.572</v>
      </c>
      <c r="U329" s="18">
        <v>204.821</v>
      </c>
      <c r="V329" s="18">
        <v>1.482</v>
      </c>
      <c r="W329" s="18">
        <v>201.13800000000001</v>
      </c>
      <c r="X329" s="18">
        <v>207.245</v>
      </c>
      <c r="Y329" s="18">
        <v>0.35299999999999998</v>
      </c>
      <c r="Z329" s="18">
        <v>1.7217000000000001E-5</v>
      </c>
      <c r="AA329" s="16">
        <v>0.189</v>
      </c>
      <c r="AB329" s="16">
        <v>0.22800000000000001</v>
      </c>
      <c r="AC329" s="16">
        <v>0.56699999999999995</v>
      </c>
      <c r="AD329" s="16">
        <v>9.2569999999999997</v>
      </c>
      <c r="AE329" s="16">
        <v>0.83299999999999996</v>
      </c>
      <c r="AF329" s="16">
        <v>4.7640000000000002</v>
      </c>
      <c r="AG329" s="16">
        <v>6.6630000000000003</v>
      </c>
      <c r="AH329" s="16">
        <v>7.202</v>
      </c>
      <c r="AI329" s="16">
        <v>14.292999999999999</v>
      </c>
      <c r="AJ329" s="17">
        <v>0.96367999999999998</v>
      </c>
      <c r="AK329" s="17">
        <v>3.7969000000000003E-2</v>
      </c>
      <c r="AL329" s="16">
        <v>14.635</v>
      </c>
    </row>
    <row r="330" spans="1:38" ht="15.95" customHeight="1" x14ac:dyDescent="0.25">
      <c r="A330" s="18" t="s">
        <v>889</v>
      </c>
      <c r="B330" s="19">
        <v>42272</v>
      </c>
      <c r="C330" s="18" t="s">
        <v>36</v>
      </c>
      <c r="D330" s="18">
        <v>57</v>
      </c>
      <c r="E330" s="18" t="s">
        <v>37</v>
      </c>
      <c r="F330" s="20">
        <v>47</v>
      </c>
      <c r="G330" s="21">
        <v>1.5</v>
      </c>
      <c r="H330" s="39">
        <f t="shared" si="12"/>
        <v>20.888888888888889</v>
      </c>
      <c r="I330" s="21" t="s">
        <v>959</v>
      </c>
      <c r="J330" s="18">
        <v>0</v>
      </c>
      <c r="K330" s="20">
        <v>2</v>
      </c>
      <c r="L330" s="20">
        <v>0</v>
      </c>
      <c r="M330" s="22">
        <v>2</v>
      </c>
      <c r="N330" s="22" t="s">
        <v>948</v>
      </c>
      <c r="O330" s="18">
        <v>0</v>
      </c>
      <c r="P330" s="18" t="s">
        <v>38</v>
      </c>
      <c r="Q330" s="18" t="s">
        <v>990</v>
      </c>
      <c r="R330" s="18">
        <v>0</v>
      </c>
      <c r="S330" s="18" t="s">
        <v>962</v>
      </c>
      <c r="T330" s="18">
        <v>142.27600000000001</v>
      </c>
      <c r="U330" s="18">
        <v>142.29599999999999</v>
      </c>
      <c r="V330" s="18">
        <v>1.6539999999999999</v>
      </c>
      <c r="W330" s="18">
        <v>138.852</v>
      </c>
      <c r="X330" s="18">
        <v>146.917</v>
      </c>
      <c r="Y330" s="18">
        <v>0.25</v>
      </c>
      <c r="Z330" s="18">
        <v>1.7567999999999998E-5</v>
      </c>
      <c r="AA330" s="16">
        <v>9.6000000000000002E-2</v>
      </c>
      <c r="AB330" s="16">
        <v>0.105</v>
      </c>
      <c r="AC330" s="16">
        <v>0.28699999999999998</v>
      </c>
      <c r="AD330" s="16">
        <v>5.0410000000000004</v>
      </c>
      <c r="AE330" s="16">
        <v>0.443</v>
      </c>
      <c r="AF330" s="16">
        <v>2.601</v>
      </c>
      <c r="AG330" s="16">
        <v>2.589</v>
      </c>
      <c r="AH330" s="16">
        <v>4.3529999999999998</v>
      </c>
      <c r="AI330" s="16">
        <v>7.8040000000000003</v>
      </c>
      <c r="AJ330" s="17">
        <v>0.98105500000000001</v>
      </c>
      <c r="AK330" s="17">
        <v>1.9387000000000001E-2</v>
      </c>
      <c r="AL330" s="16">
        <v>17.562000000000001</v>
      </c>
    </row>
    <row r="331" spans="1:38" ht="15.95" customHeight="1" x14ac:dyDescent="0.25">
      <c r="A331" s="18" t="s">
        <v>518</v>
      </c>
      <c r="B331" s="19">
        <v>42017</v>
      </c>
      <c r="C331" s="19" t="s">
        <v>33</v>
      </c>
      <c r="D331" s="18">
        <v>69</v>
      </c>
      <c r="E331" s="18" t="s">
        <v>37</v>
      </c>
      <c r="F331" s="20">
        <v>63</v>
      </c>
      <c r="G331" s="21">
        <v>1.6</v>
      </c>
      <c r="H331" s="39">
        <f t="shared" si="12"/>
        <v>24.609374999999996</v>
      </c>
      <c r="I331" s="21" t="s">
        <v>959</v>
      </c>
      <c r="J331" s="18">
        <v>0</v>
      </c>
      <c r="K331" s="20">
        <v>0</v>
      </c>
      <c r="L331" s="20">
        <v>1</v>
      </c>
      <c r="M331" s="18">
        <v>5</v>
      </c>
      <c r="N331" s="18" t="s">
        <v>951</v>
      </c>
      <c r="O331" s="18">
        <v>0</v>
      </c>
      <c r="P331" s="18" t="s">
        <v>38</v>
      </c>
      <c r="Q331" s="18" t="s">
        <v>990</v>
      </c>
      <c r="R331" s="18">
        <v>0</v>
      </c>
      <c r="S331" s="18" t="s">
        <v>962</v>
      </c>
      <c r="T331" s="16">
        <v>256.76499999999999</v>
      </c>
      <c r="U331" s="16">
        <v>255.107</v>
      </c>
      <c r="V331" s="16">
        <v>4.1100000000000003</v>
      </c>
      <c r="W331" s="16">
        <v>246.44</v>
      </c>
      <c r="X331" s="16">
        <v>259.68099999999998</v>
      </c>
      <c r="Y331" s="16">
        <v>0.55200000000000005</v>
      </c>
      <c r="Z331" s="35">
        <v>2.1622999999999999E-5</v>
      </c>
      <c r="AA331" s="16">
        <v>0.21299999999999999</v>
      </c>
      <c r="AB331" s="16">
        <v>0.24299999999999999</v>
      </c>
      <c r="AC331" s="16">
        <v>0.63800000000000001</v>
      </c>
      <c r="AD331" s="16">
        <v>17.381</v>
      </c>
      <c r="AE331" s="16">
        <v>1.5089999999999999</v>
      </c>
      <c r="AF331" s="16">
        <v>9.9740000000000002</v>
      </c>
      <c r="AG331" s="16">
        <v>11.051</v>
      </c>
      <c r="AH331" s="16">
        <v>11.83</v>
      </c>
      <c r="AI331" s="16">
        <v>29.921999999999901</v>
      </c>
      <c r="AJ331" s="17">
        <v>0.95925899999999997</v>
      </c>
      <c r="AK331" s="17">
        <v>4.2598999999999998E-2</v>
      </c>
      <c r="AL331" s="16">
        <v>13.874000000000001</v>
      </c>
    </row>
    <row r="332" spans="1:38" ht="15.95" customHeight="1" x14ac:dyDescent="0.25">
      <c r="A332" s="18" t="s">
        <v>519</v>
      </c>
      <c r="B332" s="23">
        <v>41879</v>
      </c>
      <c r="C332" s="18" t="s">
        <v>36</v>
      </c>
      <c r="D332" s="18">
        <v>68</v>
      </c>
      <c r="E332" s="18" t="s">
        <v>37</v>
      </c>
      <c r="F332" s="18">
        <v>75</v>
      </c>
      <c r="G332" s="21">
        <v>1.58</v>
      </c>
      <c r="H332" s="39">
        <f t="shared" si="12"/>
        <v>30.043262297708697</v>
      </c>
      <c r="I332" s="21" t="s">
        <v>960</v>
      </c>
      <c r="J332" s="18">
        <v>0</v>
      </c>
      <c r="K332" s="18">
        <v>0</v>
      </c>
      <c r="L332" s="18">
        <v>0</v>
      </c>
      <c r="M332" s="18">
        <v>5</v>
      </c>
      <c r="N332" s="18" t="s">
        <v>951</v>
      </c>
      <c r="O332" s="18">
        <v>0</v>
      </c>
      <c r="P332" s="18" t="s">
        <v>38</v>
      </c>
      <c r="Q332" s="18" t="s">
        <v>990</v>
      </c>
      <c r="R332" s="18">
        <v>0</v>
      </c>
      <c r="S332" s="18" t="s">
        <v>962</v>
      </c>
      <c r="T332" s="16">
        <v>171.721</v>
      </c>
      <c r="U332" s="16">
        <v>173.04400000000001</v>
      </c>
      <c r="V332" s="16">
        <v>4.7869999999999999</v>
      </c>
      <c r="W332" s="16">
        <v>167.16300000000001</v>
      </c>
      <c r="X332" s="16">
        <v>189.31899999999999</v>
      </c>
      <c r="Y332" s="16">
        <v>0.46899999999999997</v>
      </c>
      <c r="Z332" s="35">
        <v>2.7098999999999999E-5</v>
      </c>
      <c r="AA332" s="16">
        <v>0.20699999999999999</v>
      </c>
      <c r="AB332" s="16">
        <v>0.26200000000000001</v>
      </c>
      <c r="AC332" s="16">
        <v>0.62</v>
      </c>
      <c r="AD332" s="16">
        <v>10.692</v>
      </c>
      <c r="AE332" s="16">
        <v>0.95099999999999996</v>
      </c>
      <c r="AF332" s="16">
        <v>5.65</v>
      </c>
      <c r="AG332" s="16">
        <v>6.6970000000000001</v>
      </c>
      <c r="AH332" s="16">
        <v>8.06</v>
      </c>
      <c r="AI332" s="16">
        <v>16.951000000000001</v>
      </c>
      <c r="AJ332" s="17">
        <v>0.89775099999999997</v>
      </c>
      <c r="AK332" s="17">
        <v>0.11722399999999999</v>
      </c>
      <c r="AL332" s="16">
        <v>9.8360000000000003</v>
      </c>
    </row>
    <row r="333" spans="1:38" ht="15.95" customHeight="1" x14ac:dyDescent="0.25">
      <c r="A333" s="18" t="s">
        <v>521</v>
      </c>
      <c r="B333" s="19">
        <v>42216</v>
      </c>
      <c r="C333" s="18" t="s">
        <v>36</v>
      </c>
      <c r="D333" s="18">
        <v>78</v>
      </c>
      <c r="E333" s="18" t="s">
        <v>37</v>
      </c>
      <c r="F333" s="18">
        <v>70</v>
      </c>
      <c r="G333" s="21">
        <v>1.65</v>
      </c>
      <c r="H333" s="39">
        <f t="shared" si="12"/>
        <v>25.711662075298442</v>
      </c>
      <c r="I333" s="21" t="s">
        <v>961</v>
      </c>
      <c r="J333" s="18">
        <v>0</v>
      </c>
      <c r="K333" s="18">
        <v>0</v>
      </c>
      <c r="L333" s="18">
        <v>0</v>
      </c>
      <c r="M333" s="18">
        <v>5</v>
      </c>
      <c r="N333" s="18" t="s">
        <v>951</v>
      </c>
      <c r="O333" s="18">
        <v>0</v>
      </c>
      <c r="P333" s="18" t="s">
        <v>38</v>
      </c>
      <c r="Q333" s="18" t="s">
        <v>990</v>
      </c>
      <c r="R333" s="18">
        <v>0</v>
      </c>
      <c r="S333" s="18" t="s">
        <v>962</v>
      </c>
      <c r="T333" s="18">
        <v>219.53899999999999</v>
      </c>
      <c r="U333" s="18">
        <v>220.221</v>
      </c>
      <c r="V333" s="18">
        <v>2.2330000000000001</v>
      </c>
      <c r="W333" s="18">
        <v>217.09899999999999</v>
      </c>
      <c r="X333" s="18">
        <v>224.46100000000001</v>
      </c>
      <c r="Y333" s="18">
        <v>0.24199999999999999</v>
      </c>
      <c r="Z333" s="18">
        <v>1.101E-5</v>
      </c>
      <c r="AA333" s="16">
        <v>0.29799999999999999</v>
      </c>
      <c r="AB333" s="16">
        <v>0.28499999999999998</v>
      </c>
      <c r="AC333" s="16">
        <v>0.89500000000000002</v>
      </c>
      <c r="AD333" s="16">
        <v>6.6260000000000003</v>
      </c>
      <c r="AE333" s="16">
        <v>0.60399999999999998</v>
      </c>
      <c r="AF333" s="16">
        <v>2.9430000000000001</v>
      </c>
      <c r="AG333" s="16">
        <v>3.589</v>
      </c>
      <c r="AH333" s="16">
        <v>7.3220000000000001</v>
      </c>
      <c r="AI333" s="16">
        <v>8.8279999999999994</v>
      </c>
      <c r="AJ333" s="17">
        <v>0.96855199999999997</v>
      </c>
      <c r="AK333" s="17">
        <v>3.2791000000000001E-2</v>
      </c>
      <c r="AL333" s="16">
        <v>15.382</v>
      </c>
    </row>
    <row r="334" spans="1:38" ht="15.95" customHeight="1" x14ac:dyDescent="0.25">
      <c r="A334" s="18" t="s">
        <v>862</v>
      </c>
      <c r="B334" s="19">
        <v>42271</v>
      </c>
      <c r="C334" s="19" t="s">
        <v>36</v>
      </c>
      <c r="D334" s="18">
        <v>61</v>
      </c>
      <c r="E334" s="18" t="s">
        <v>37</v>
      </c>
      <c r="F334" s="18">
        <v>43</v>
      </c>
      <c r="G334" s="21">
        <v>1.51</v>
      </c>
      <c r="H334" s="39">
        <f t="shared" si="12"/>
        <v>18.858821981492039</v>
      </c>
      <c r="I334" s="21" t="s">
        <v>959</v>
      </c>
      <c r="J334" s="18">
        <v>0</v>
      </c>
      <c r="K334" s="18">
        <v>0</v>
      </c>
      <c r="L334" s="18">
        <v>0</v>
      </c>
      <c r="M334" s="22">
        <v>2</v>
      </c>
      <c r="N334" s="22" t="s">
        <v>948</v>
      </c>
      <c r="O334" s="18">
        <v>0</v>
      </c>
      <c r="P334" s="18" t="s">
        <v>38</v>
      </c>
      <c r="Q334" s="18" t="s">
        <v>990</v>
      </c>
      <c r="R334" s="18">
        <v>0</v>
      </c>
      <c r="S334" s="18" t="s">
        <v>962</v>
      </c>
      <c r="T334" s="18">
        <v>173.613</v>
      </c>
      <c r="U334" s="18">
        <v>172.68899999999999</v>
      </c>
      <c r="V334" s="18">
        <v>2.528</v>
      </c>
      <c r="W334" s="18">
        <v>167.58099999999999</v>
      </c>
      <c r="X334" s="18">
        <v>175.649</v>
      </c>
      <c r="Y334" s="18">
        <v>0.20699999999999999</v>
      </c>
      <c r="Z334" s="18">
        <v>1.201E-5</v>
      </c>
      <c r="AA334" s="16">
        <v>0.15</v>
      </c>
      <c r="AB334" s="16">
        <v>0.153</v>
      </c>
      <c r="AC334" s="16">
        <v>0.45100000000000001</v>
      </c>
      <c r="AD334" s="16">
        <v>20.222999999999999</v>
      </c>
      <c r="AE334" s="16">
        <v>1.7749999999999999</v>
      </c>
      <c r="AF334" s="16">
        <v>9.7469999999999999</v>
      </c>
      <c r="AG334" s="16">
        <v>15.551</v>
      </c>
      <c r="AH334" s="16">
        <v>14.013999999999999</v>
      </c>
      <c r="AI334" s="16">
        <v>29.241</v>
      </c>
      <c r="AJ334" s="17">
        <v>0.84566399999999997</v>
      </c>
      <c r="AK334" s="17">
        <v>0.18809999999999999</v>
      </c>
      <c r="AL334" s="16">
        <v>7.6150000000000002</v>
      </c>
    </row>
    <row r="335" spans="1:38" ht="15.95" customHeight="1" x14ac:dyDescent="0.25">
      <c r="A335" s="18" t="s">
        <v>523</v>
      </c>
      <c r="B335" s="19">
        <v>42216</v>
      </c>
      <c r="C335" s="18" t="s">
        <v>36</v>
      </c>
      <c r="D335" s="18">
        <v>35</v>
      </c>
      <c r="E335" s="18" t="s">
        <v>37</v>
      </c>
      <c r="F335" s="18">
        <v>60</v>
      </c>
      <c r="G335" s="21">
        <v>1.57</v>
      </c>
      <c r="H335" s="39">
        <f t="shared" si="12"/>
        <v>24.341758286340216</v>
      </c>
      <c r="I335" s="21" t="s">
        <v>959</v>
      </c>
      <c r="J335" s="18">
        <v>0</v>
      </c>
      <c r="K335" s="18">
        <v>0</v>
      </c>
      <c r="L335" s="18">
        <v>0</v>
      </c>
      <c r="M335" s="18">
        <v>3</v>
      </c>
      <c r="N335" s="18" t="s">
        <v>949</v>
      </c>
      <c r="O335" s="18">
        <v>0</v>
      </c>
      <c r="P335" s="18" t="s">
        <v>38</v>
      </c>
      <c r="Q335" s="18" t="s">
        <v>990</v>
      </c>
      <c r="R335" s="18">
        <v>0</v>
      </c>
      <c r="S335" s="18" t="s">
        <v>962</v>
      </c>
      <c r="T335" s="18">
        <v>201.917</v>
      </c>
      <c r="U335" s="18">
        <v>201.74199999999999</v>
      </c>
      <c r="V335" s="18">
        <v>1.2350000000000001</v>
      </c>
      <c r="W335" s="18">
        <v>199.136</v>
      </c>
      <c r="X335" s="18">
        <v>204.00200000000001</v>
      </c>
      <c r="Y335" s="18">
        <v>0.26700000000000002</v>
      </c>
      <c r="Z335" s="18">
        <v>1.325E-5</v>
      </c>
      <c r="AA335" s="16">
        <v>0.33100000000000002</v>
      </c>
      <c r="AB335" s="16">
        <v>0.317</v>
      </c>
      <c r="AC335" s="16">
        <v>0.99399999999999999</v>
      </c>
      <c r="AD335" s="16">
        <v>6.1429999999999998</v>
      </c>
      <c r="AE335" s="16">
        <v>0.56200000000000006</v>
      </c>
      <c r="AF335" s="16">
        <v>2.5680000000000001</v>
      </c>
      <c r="AG335" s="16">
        <v>3.74</v>
      </c>
      <c r="AH335" s="16">
        <v>6.8839999999999897</v>
      </c>
      <c r="AI335" s="16">
        <v>7.7039999999999997</v>
      </c>
      <c r="AJ335" s="17">
        <v>0.95978799999999997</v>
      </c>
      <c r="AK335" s="17">
        <v>4.2781E-2</v>
      </c>
      <c r="AL335" s="16">
        <v>14.611000000000001</v>
      </c>
    </row>
    <row r="336" spans="1:38" ht="15.95" customHeight="1" x14ac:dyDescent="0.25">
      <c r="A336" s="18" t="s">
        <v>923</v>
      </c>
      <c r="B336" s="19">
        <v>42281</v>
      </c>
      <c r="C336" s="18" t="s">
        <v>36</v>
      </c>
      <c r="D336" s="18">
        <v>55</v>
      </c>
      <c r="E336" s="18" t="s">
        <v>37</v>
      </c>
      <c r="F336" s="18">
        <v>80</v>
      </c>
      <c r="G336" s="18">
        <v>1.66</v>
      </c>
      <c r="H336" s="39">
        <f t="shared" si="12"/>
        <v>29.031789809841779</v>
      </c>
      <c r="I336" s="21" t="s">
        <v>961</v>
      </c>
      <c r="J336" s="18">
        <v>0</v>
      </c>
      <c r="K336" s="18">
        <v>0</v>
      </c>
      <c r="L336" s="18">
        <v>0</v>
      </c>
      <c r="M336" s="22">
        <v>2</v>
      </c>
      <c r="N336" s="22" t="s">
        <v>948</v>
      </c>
      <c r="O336" s="18">
        <v>0</v>
      </c>
      <c r="P336" s="18" t="s">
        <v>38</v>
      </c>
      <c r="Q336" s="18" t="s">
        <v>990</v>
      </c>
      <c r="R336" s="18">
        <v>0</v>
      </c>
      <c r="S336" s="18" t="s">
        <v>962</v>
      </c>
      <c r="T336" s="18">
        <v>182.93899999999999</v>
      </c>
      <c r="U336" s="18">
        <v>183.274</v>
      </c>
      <c r="V336" s="18">
        <v>1.194</v>
      </c>
      <c r="W336" s="18">
        <v>181.047</v>
      </c>
      <c r="X336" s="18">
        <v>186.41200000000001</v>
      </c>
      <c r="Y336" s="18">
        <v>0.36599999999999999</v>
      </c>
      <c r="Z336" s="18">
        <v>1.9976999999999999E-5</v>
      </c>
      <c r="AA336" s="18">
        <v>0.156</v>
      </c>
      <c r="AB336" s="18">
        <v>0.17199999999999999</v>
      </c>
      <c r="AC336" s="18">
        <v>0.46700000000000003</v>
      </c>
      <c r="AD336" s="18">
        <v>5.0659999999999998</v>
      </c>
      <c r="AE336" s="18">
        <v>0.439</v>
      </c>
      <c r="AF336" s="18">
        <v>2.6360000000000001</v>
      </c>
      <c r="AG336" s="18">
        <v>3.2809999999999899</v>
      </c>
      <c r="AH336" s="18">
        <v>3.9</v>
      </c>
      <c r="AI336" s="18">
        <v>7.90899999999999</v>
      </c>
      <c r="AJ336" s="18">
        <v>0.99050700000000003</v>
      </c>
      <c r="AK336" s="18">
        <v>9.5989999999999999E-3</v>
      </c>
      <c r="AL336" s="16">
        <v>20.565000000000001</v>
      </c>
    </row>
    <row r="337" spans="1:38" ht="15.95" customHeight="1" x14ac:dyDescent="0.25">
      <c r="A337" s="18" t="s">
        <v>925</v>
      </c>
      <c r="B337" s="19">
        <v>42281</v>
      </c>
      <c r="C337" s="18" t="s">
        <v>36</v>
      </c>
      <c r="D337" s="18">
        <v>55</v>
      </c>
      <c r="E337" s="18" t="s">
        <v>37</v>
      </c>
      <c r="F337" s="18">
        <v>68</v>
      </c>
      <c r="G337" s="18">
        <v>1.64</v>
      </c>
      <c r="H337" s="39">
        <f t="shared" si="12"/>
        <v>25.282569898869724</v>
      </c>
      <c r="I337" s="21" t="s">
        <v>961</v>
      </c>
      <c r="J337" s="18">
        <v>0</v>
      </c>
      <c r="K337" s="18">
        <v>0</v>
      </c>
      <c r="L337" s="18">
        <v>0</v>
      </c>
      <c r="M337" s="18">
        <v>4</v>
      </c>
      <c r="N337" s="18" t="s">
        <v>950</v>
      </c>
      <c r="O337" s="18">
        <v>0</v>
      </c>
      <c r="P337" s="18" t="s">
        <v>38</v>
      </c>
      <c r="Q337" s="18" t="s">
        <v>990</v>
      </c>
      <c r="R337" s="18">
        <v>0</v>
      </c>
      <c r="S337" s="18" t="s">
        <v>962</v>
      </c>
      <c r="T337" s="18">
        <v>188.595</v>
      </c>
      <c r="U337" s="18">
        <v>188.77699999999999</v>
      </c>
      <c r="V337" s="18">
        <v>1.827</v>
      </c>
      <c r="W337" s="18">
        <v>184.809</v>
      </c>
      <c r="X337" s="18">
        <v>191.721</v>
      </c>
      <c r="Y337" s="18">
        <v>0.29699999999999999</v>
      </c>
      <c r="Z337" s="18">
        <v>1.5739999999999998E-5</v>
      </c>
      <c r="AA337" s="18">
        <v>0.31</v>
      </c>
      <c r="AB337" s="18">
        <v>0.255</v>
      </c>
      <c r="AC337" s="18">
        <v>0.93</v>
      </c>
      <c r="AD337" s="18">
        <v>3.8019999999999898</v>
      </c>
      <c r="AE337" s="18">
        <v>0.33</v>
      </c>
      <c r="AF337" s="18">
        <v>2.258</v>
      </c>
      <c r="AG337" s="18">
        <v>2.3450000000000002</v>
      </c>
      <c r="AH337" s="18">
        <v>2.4889999999999999</v>
      </c>
      <c r="AI337" s="18">
        <v>6.774</v>
      </c>
      <c r="AJ337" s="18">
        <v>0.98404899999999995</v>
      </c>
      <c r="AK337" s="18">
        <v>1.6244000000000001E-2</v>
      </c>
      <c r="AL337" s="16">
        <v>18.195</v>
      </c>
    </row>
    <row r="338" spans="1:38" ht="15.95" customHeight="1" x14ac:dyDescent="0.25">
      <c r="A338" s="18" t="s">
        <v>938</v>
      </c>
      <c r="B338" s="19">
        <v>42281</v>
      </c>
      <c r="C338" s="18" t="s">
        <v>36</v>
      </c>
      <c r="D338" s="18">
        <v>70</v>
      </c>
      <c r="E338" s="18" t="s">
        <v>37</v>
      </c>
      <c r="F338" s="18">
        <v>85</v>
      </c>
      <c r="G338" s="18">
        <v>1.65</v>
      </c>
      <c r="H338" s="39">
        <f t="shared" si="12"/>
        <v>31.221303948576679</v>
      </c>
      <c r="I338" s="21" t="s">
        <v>960</v>
      </c>
      <c r="J338" s="18">
        <v>0</v>
      </c>
      <c r="K338" s="18">
        <v>0</v>
      </c>
      <c r="L338" s="18">
        <v>0</v>
      </c>
      <c r="M338" s="18">
        <v>5</v>
      </c>
      <c r="N338" s="18" t="s">
        <v>951</v>
      </c>
      <c r="O338" s="18">
        <v>0</v>
      </c>
      <c r="P338" s="18" t="s">
        <v>38</v>
      </c>
      <c r="Q338" s="18" t="s">
        <v>990</v>
      </c>
      <c r="R338" s="18">
        <v>0</v>
      </c>
      <c r="S338" s="18" t="s">
        <v>962</v>
      </c>
      <c r="T338" s="18">
        <v>189.58699999999999</v>
      </c>
      <c r="U338" s="18">
        <v>189.98</v>
      </c>
      <c r="V338" s="18">
        <v>1.262</v>
      </c>
      <c r="W338" s="18">
        <v>188.125</v>
      </c>
      <c r="X338" s="18">
        <v>193.78299999999999</v>
      </c>
      <c r="Y338" s="18">
        <v>0.22500000000000001</v>
      </c>
      <c r="Z338" s="18">
        <v>1.1858999999999999E-5</v>
      </c>
      <c r="AA338" s="18">
        <v>0.157</v>
      </c>
      <c r="AB338" s="18">
        <v>0.18</v>
      </c>
      <c r="AC338" s="18">
        <v>0.47199999999999998</v>
      </c>
      <c r="AD338" s="18">
        <v>6.9260000000000002</v>
      </c>
      <c r="AE338" s="18">
        <v>0.60799999999999998</v>
      </c>
      <c r="AF338" s="18">
        <v>3.8260000000000001</v>
      </c>
      <c r="AG338" s="18">
        <v>4.6509999999999998</v>
      </c>
      <c r="AH338" s="18">
        <v>4.9930000000000003</v>
      </c>
      <c r="AI338" s="18">
        <v>11.478</v>
      </c>
      <c r="AJ338" s="18">
        <v>0.98346</v>
      </c>
      <c r="AK338" s="18">
        <v>1.6861000000000001E-2</v>
      </c>
      <c r="AL338" s="18">
        <v>17.984999999999999</v>
      </c>
    </row>
    <row r="339" spans="1:38" ht="15.95" customHeight="1" x14ac:dyDescent="0.25">
      <c r="A339" s="18" t="s">
        <v>932</v>
      </c>
      <c r="B339" s="19">
        <v>42281</v>
      </c>
      <c r="C339" s="18" t="s">
        <v>36</v>
      </c>
      <c r="D339" s="18">
        <v>63</v>
      </c>
      <c r="E339" s="18" t="s">
        <v>37</v>
      </c>
      <c r="F339" s="18">
        <v>68</v>
      </c>
      <c r="G339" s="18">
        <v>1.53</v>
      </c>
      <c r="H339" s="39">
        <f t="shared" si="12"/>
        <v>29.048656499636891</v>
      </c>
      <c r="I339" s="21" t="s">
        <v>961</v>
      </c>
      <c r="J339" s="18">
        <v>0</v>
      </c>
      <c r="K339" s="18">
        <v>0</v>
      </c>
      <c r="L339" s="18">
        <v>0</v>
      </c>
      <c r="M339" s="18">
        <v>5</v>
      </c>
      <c r="N339" s="18" t="s">
        <v>951</v>
      </c>
      <c r="O339" s="18">
        <v>0</v>
      </c>
      <c r="P339" s="18" t="s">
        <v>38</v>
      </c>
      <c r="Q339" s="18" t="s">
        <v>990</v>
      </c>
      <c r="R339" s="18">
        <v>0</v>
      </c>
      <c r="S339" s="18" t="s">
        <v>962</v>
      </c>
      <c r="T339" s="18">
        <v>213.78100000000001</v>
      </c>
      <c r="U339" s="18">
        <v>213.803</v>
      </c>
      <c r="V339" s="18">
        <v>0.53300000000000003</v>
      </c>
      <c r="W339" s="18">
        <v>212.56399999999999</v>
      </c>
      <c r="X339" s="18">
        <v>214.869</v>
      </c>
      <c r="Y339" s="18">
        <v>0.152</v>
      </c>
      <c r="Z339" s="18">
        <v>7.1180000000000003E-6</v>
      </c>
      <c r="AA339" s="18">
        <v>0.151</v>
      </c>
      <c r="AB339" s="18">
        <v>0.13700000000000001</v>
      </c>
      <c r="AC339" s="18">
        <v>0.45200000000000001</v>
      </c>
      <c r="AD339" s="18">
        <v>3.3809999999999998</v>
      </c>
      <c r="AE339" s="18">
        <v>0.307</v>
      </c>
      <c r="AF339" s="18">
        <v>1.6359999999999999</v>
      </c>
      <c r="AG339" s="18">
        <v>1.752</v>
      </c>
      <c r="AH339" s="18">
        <v>2.9870000000000001</v>
      </c>
      <c r="AI339" s="18">
        <v>4.9080000000000004</v>
      </c>
      <c r="AJ339" s="18">
        <v>0.99163100000000004</v>
      </c>
      <c r="AK339" s="18">
        <v>8.463E-3</v>
      </c>
      <c r="AL339" s="16">
        <v>21.404</v>
      </c>
    </row>
    <row r="340" spans="1:38" ht="15.95" customHeight="1" x14ac:dyDescent="0.25">
      <c r="A340" s="18" t="s">
        <v>807</v>
      </c>
      <c r="B340" s="19">
        <v>42260</v>
      </c>
      <c r="C340" s="18" t="s">
        <v>36</v>
      </c>
      <c r="D340" s="18">
        <v>52</v>
      </c>
      <c r="E340" s="18" t="s">
        <v>37</v>
      </c>
      <c r="F340" s="18">
        <v>61</v>
      </c>
      <c r="G340" s="18">
        <v>1.64</v>
      </c>
      <c r="H340" s="39">
        <f t="shared" si="12"/>
        <v>22.679952409280194</v>
      </c>
      <c r="I340" s="21" t="s">
        <v>959</v>
      </c>
      <c r="J340" s="18">
        <v>0</v>
      </c>
      <c r="K340" s="18">
        <v>0</v>
      </c>
      <c r="L340" s="18">
        <v>0</v>
      </c>
      <c r="M340" s="18">
        <v>2</v>
      </c>
      <c r="N340" s="18" t="s">
        <v>948</v>
      </c>
      <c r="O340" s="18">
        <v>0</v>
      </c>
      <c r="P340" s="18" t="s">
        <v>38</v>
      </c>
      <c r="Q340" s="18" t="s">
        <v>990</v>
      </c>
      <c r="R340" s="18">
        <v>0</v>
      </c>
      <c r="S340" s="18" t="s">
        <v>962</v>
      </c>
      <c r="T340" s="18">
        <v>172.66499999999999</v>
      </c>
      <c r="U340" s="18">
        <v>173.03800000000001</v>
      </c>
      <c r="V340" s="18">
        <v>2.972</v>
      </c>
      <c r="W340" s="18">
        <v>168.10300000000001</v>
      </c>
      <c r="X340" s="18">
        <v>179.56800000000001</v>
      </c>
      <c r="Y340" s="18">
        <v>0.58299999999999996</v>
      </c>
      <c r="Z340" s="18">
        <v>3.3685E-5</v>
      </c>
      <c r="AA340" s="16">
        <v>0.27600000000000002</v>
      </c>
      <c r="AB340" s="16">
        <v>0.28499999999999998</v>
      </c>
      <c r="AC340" s="16">
        <v>0.82699999999999996</v>
      </c>
      <c r="AD340" s="16">
        <v>5.2380000000000004</v>
      </c>
      <c r="AE340" s="16">
        <v>0.46100000000000002</v>
      </c>
      <c r="AF340" s="16">
        <v>2.69</v>
      </c>
      <c r="AG340" s="16">
        <v>3.4670000000000001</v>
      </c>
      <c r="AH340" s="16">
        <v>4.2300000000000004</v>
      </c>
      <c r="AI340" s="16">
        <v>8.07</v>
      </c>
      <c r="AJ340" s="17">
        <v>0.95119200000000004</v>
      </c>
      <c r="AK340" s="17">
        <v>5.1888999999999998E-2</v>
      </c>
      <c r="AL340" s="16">
        <v>13.343</v>
      </c>
    </row>
    <row r="341" spans="1:38" ht="15.95" customHeight="1" x14ac:dyDescent="0.25">
      <c r="A341" s="18" t="s">
        <v>526</v>
      </c>
      <c r="B341" s="19">
        <v>42216</v>
      </c>
      <c r="C341" s="18" t="s">
        <v>36</v>
      </c>
      <c r="D341" s="18">
        <v>62</v>
      </c>
      <c r="E341" s="18" t="s">
        <v>37</v>
      </c>
      <c r="F341" s="18">
        <v>83</v>
      </c>
      <c r="G341" s="21">
        <v>1.63</v>
      </c>
      <c r="H341" s="39">
        <f t="shared" si="12"/>
        <v>31.239414355075468</v>
      </c>
      <c r="I341" s="21" t="s">
        <v>960</v>
      </c>
      <c r="J341" s="18">
        <v>0</v>
      </c>
      <c r="K341" s="18">
        <v>0</v>
      </c>
      <c r="L341" s="18">
        <v>0</v>
      </c>
      <c r="M341" s="18">
        <v>5</v>
      </c>
      <c r="N341" s="18" t="s">
        <v>951</v>
      </c>
      <c r="O341" s="18">
        <v>0</v>
      </c>
      <c r="P341" s="18" t="s">
        <v>38</v>
      </c>
      <c r="Q341" s="18" t="s">
        <v>990</v>
      </c>
      <c r="R341" s="18">
        <v>0</v>
      </c>
      <c r="S341" s="18" t="s">
        <v>962</v>
      </c>
      <c r="T341" s="18">
        <v>160.226</v>
      </c>
      <c r="U341" s="18">
        <v>160.536</v>
      </c>
      <c r="V341" s="18">
        <v>1.972</v>
      </c>
      <c r="W341" s="18">
        <v>156.583</v>
      </c>
      <c r="X341" s="18">
        <v>164.08799999999999</v>
      </c>
      <c r="Y341" s="18">
        <v>0.47599999999999898</v>
      </c>
      <c r="Z341" s="18">
        <v>2.9663E-5</v>
      </c>
      <c r="AA341" s="16">
        <v>0.14799999999999999</v>
      </c>
      <c r="AB341" s="16">
        <v>0.155</v>
      </c>
      <c r="AC341" s="16">
        <v>0.44500000000000001</v>
      </c>
      <c r="AD341" s="16">
        <v>2.649</v>
      </c>
      <c r="AE341" s="16">
        <v>0.23400000000000001</v>
      </c>
      <c r="AF341" s="16">
        <v>1.47</v>
      </c>
      <c r="AG341" s="16">
        <v>1.633</v>
      </c>
      <c r="AH341" s="16">
        <v>2.0590000000000002</v>
      </c>
      <c r="AI341" s="16">
        <v>4.41</v>
      </c>
      <c r="AJ341" s="17">
        <v>0.99474899999999999</v>
      </c>
      <c r="AK341" s="17">
        <v>5.2900000000000004E-3</v>
      </c>
      <c r="AL341" s="16">
        <v>23.492000000000001</v>
      </c>
    </row>
    <row r="342" spans="1:38" ht="15.95" customHeight="1" x14ac:dyDescent="0.25">
      <c r="A342" s="18" t="s">
        <v>930</v>
      </c>
      <c r="B342" s="19">
        <v>42281</v>
      </c>
      <c r="C342" s="18" t="s">
        <v>36</v>
      </c>
      <c r="D342" s="18">
        <v>63</v>
      </c>
      <c r="E342" s="18" t="s">
        <v>37</v>
      </c>
      <c r="F342" s="18">
        <v>48</v>
      </c>
      <c r="G342" s="18">
        <v>1.5</v>
      </c>
      <c r="H342" s="39">
        <f t="shared" si="12"/>
        <v>21.333333333333332</v>
      </c>
      <c r="I342" s="21" t="s">
        <v>959</v>
      </c>
      <c r="J342" s="18">
        <v>0</v>
      </c>
      <c r="K342" s="18">
        <v>0</v>
      </c>
      <c r="L342" s="18">
        <v>0</v>
      </c>
      <c r="M342" s="18">
        <v>5</v>
      </c>
      <c r="N342" s="18" t="s">
        <v>951</v>
      </c>
      <c r="O342" s="18">
        <v>0</v>
      </c>
      <c r="P342" s="18" t="s">
        <v>38</v>
      </c>
      <c r="Q342" s="18" t="s">
        <v>990</v>
      </c>
      <c r="R342" s="18">
        <v>0</v>
      </c>
      <c r="S342" s="18" t="s">
        <v>962</v>
      </c>
      <c r="T342" s="18">
        <v>195.05799999999999</v>
      </c>
      <c r="U342" s="18">
        <v>195.35</v>
      </c>
      <c r="V342" s="18">
        <v>2.2389999999999999</v>
      </c>
      <c r="W342" s="18">
        <v>191.91800000000001</v>
      </c>
      <c r="X342" s="18">
        <v>202.88</v>
      </c>
      <c r="Y342" s="18">
        <v>0.32100000000000001</v>
      </c>
      <c r="Z342" s="18">
        <v>1.6436999999999999E-5</v>
      </c>
      <c r="AA342" s="16">
        <v>0.66</v>
      </c>
      <c r="AB342" s="16">
        <v>0.59699999999999998</v>
      </c>
      <c r="AC342" s="16">
        <v>1.9810000000000001</v>
      </c>
      <c r="AD342" s="16">
        <v>19.984999999999999</v>
      </c>
      <c r="AE342" s="16">
        <v>1.694</v>
      </c>
      <c r="AF342" s="16">
        <v>10.763</v>
      </c>
      <c r="AG342" s="16">
        <v>13.481</v>
      </c>
      <c r="AH342" s="16">
        <v>14.36</v>
      </c>
      <c r="AI342" s="16">
        <v>32.289000000000001</v>
      </c>
      <c r="AJ342" s="17">
        <v>0.84345400000000004</v>
      </c>
      <c r="AK342" s="17">
        <v>0.195716</v>
      </c>
      <c r="AL342" s="16">
        <v>7.7720000000000002</v>
      </c>
    </row>
    <row r="343" spans="1:38" ht="15.95" customHeight="1" x14ac:dyDescent="0.25">
      <c r="A343" s="18" t="s">
        <v>527</v>
      </c>
      <c r="B343" s="19">
        <v>42198</v>
      </c>
      <c r="C343" s="18" t="s">
        <v>36</v>
      </c>
      <c r="D343" s="18">
        <v>87</v>
      </c>
      <c r="E343" s="18" t="s">
        <v>37</v>
      </c>
      <c r="F343" s="18">
        <v>58</v>
      </c>
      <c r="G343" s="18">
        <v>1.56</v>
      </c>
      <c r="H343" s="39">
        <f t="shared" si="12"/>
        <v>23.83300460223537</v>
      </c>
      <c r="I343" s="21" t="s">
        <v>959</v>
      </c>
      <c r="J343" s="18">
        <v>0</v>
      </c>
      <c r="K343" s="18">
        <v>0</v>
      </c>
      <c r="L343" s="18">
        <v>0</v>
      </c>
      <c r="M343" s="18">
        <v>5</v>
      </c>
      <c r="N343" s="18" t="s">
        <v>951</v>
      </c>
      <c r="O343" s="18">
        <v>0</v>
      </c>
      <c r="P343" s="18" t="s">
        <v>38</v>
      </c>
      <c r="Q343" s="18" t="s">
        <v>990</v>
      </c>
      <c r="R343" s="18">
        <v>0</v>
      </c>
      <c r="S343" s="18" t="s">
        <v>962</v>
      </c>
      <c r="T343" s="16">
        <v>203.161</v>
      </c>
      <c r="U343" s="16">
        <v>203.39400000000001</v>
      </c>
      <c r="V343" s="16">
        <v>1.3640000000000001</v>
      </c>
      <c r="W343" s="16">
        <v>201.10499999999999</v>
      </c>
      <c r="X343" s="16">
        <v>206.09</v>
      </c>
      <c r="Y343" s="16">
        <v>0.22500000000000001</v>
      </c>
      <c r="Z343" s="35">
        <v>1.1069E-5</v>
      </c>
      <c r="AA343" s="16">
        <v>0.501</v>
      </c>
      <c r="AB343" s="16">
        <v>0.51800000000000002</v>
      </c>
      <c r="AC343" s="16">
        <v>1.502</v>
      </c>
      <c r="AD343" s="16">
        <v>10.885999999999999</v>
      </c>
      <c r="AE343" s="16">
        <v>0.98699999999999999</v>
      </c>
      <c r="AF343" s="16">
        <v>5.96</v>
      </c>
      <c r="AG343" s="16">
        <v>7.0019999999999998</v>
      </c>
      <c r="AH343" s="16">
        <v>7.9980000000000002</v>
      </c>
      <c r="AI343" s="16">
        <v>17.881</v>
      </c>
      <c r="AJ343" s="17">
        <v>0.85817299999999996</v>
      </c>
      <c r="AK343" s="17">
        <v>0.17468600000000001</v>
      </c>
      <c r="AL343" s="16">
        <v>8.2279999999999998</v>
      </c>
    </row>
    <row r="344" spans="1:38" ht="15.95" customHeight="1" x14ac:dyDescent="0.25">
      <c r="A344" s="18" t="s">
        <v>890</v>
      </c>
      <c r="B344" s="19">
        <v>42272</v>
      </c>
      <c r="C344" s="18" t="s">
        <v>36</v>
      </c>
      <c r="D344" s="18">
        <v>52</v>
      </c>
      <c r="E344" s="18" t="s">
        <v>37</v>
      </c>
      <c r="F344" s="18">
        <v>56</v>
      </c>
      <c r="G344" s="18">
        <v>1.54</v>
      </c>
      <c r="H344" s="39">
        <f t="shared" si="12"/>
        <v>23.61275088547816</v>
      </c>
      <c r="I344" s="21" t="s">
        <v>959</v>
      </c>
      <c r="J344" s="18">
        <v>0</v>
      </c>
      <c r="K344" s="18">
        <v>0</v>
      </c>
      <c r="L344" s="18">
        <v>0</v>
      </c>
      <c r="M344" s="18">
        <v>3</v>
      </c>
      <c r="N344" s="18" t="s">
        <v>949</v>
      </c>
      <c r="O344" s="18">
        <v>0</v>
      </c>
      <c r="P344" s="18" t="s">
        <v>38</v>
      </c>
      <c r="Q344" s="18" t="s">
        <v>990</v>
      </c>
      <c r="R344" s="18">
        <v>0</v>
      </c>
      <c r="S344" s="18" t="s">
        <v>962</v>
      </c>
      <c r="T344" s="18">
        <v>216.44800000000001</v>
      </c>
      <c r="U344" s="18">
        <v>216.27799999999999</v>
      </c>
      <c r="V344" s="18">
        <v>1.157</v>
      </c>
      <c r="W344" s="18">
        <v>213.68100000000001</v>
      </c>
      <c r="X344" s="18">
        <v>217.98099999999999</v>
      </c>
      <c r="Y344" s="18">
        <v>0.24299999999999999</v>
      </c>
      <c r="Z344" s="18">
        <v>1.1223000000000001E-5</v>
      </c>
      <c r="AA344" s="18">
        <v>0.18</v>
      </c>
      <c r="AB344" s="18">
        <v>0.19</v>
      </c>
      <c r="AC344" s="18">
        <v>0.54100000000000004</v>
      </c>
      <c r="AD344" s="18">
        <v>4.0469999999999997</v>
      </c>
      <c r="AE344" s="18">
        <v>0.35099999999999998</v>
      </c>
      <c r="AF344" s="18">
        <v>2.1920000000000002</v>
      </c>
      <c r="AG344" s="18">
        <v>2.2210000000000001</v>
      </c>
      <c r="AH344" s="18">
        <v>3.383</v>
      </c>
      <c r="AI344" s="18">
        <v>6.5750000000000002</v>
      </c>
      <c r="AJ344" s="18">
        <v>0.98945899999999998</v>
      </c>
      <c r="AK344" s="18">
        <v>1.0664999999999999E-2</v>
      </c>
      <c r="AL344" s="18">
        <v>19.93</v>
      </c>
    </row>
    <row r="345" spans="1:38" ht="15.95" customHeight="1" x14ac:dyDescent="0.25">
      <c r="A345" s="18" t="s">
        <v>943</v>
      </c>
      <c r="B345" s="19">
        <v>42281</v>
      </c>
      <c r="C345" s="18" t="s">
        <v>36</v>
      </c>
      <c r="D345" s="18">
        <v>73</v>
      </c>
      <c r="E345" s="18" t="s">
        <v>37</v>
      </c>
      <c r="F345" s="18">
        <v>51</v>
      </c>
      <c r="G345" s="18">
        <v>1.65</v>
      </c>
      <c r="H345" s="39">
        <f t="shared" si="12"/>
        <v>18.732782369146008</v>
      </c>
      <c r="I345" s="21" t="s">
        <v>959</v>
      </c>
      <c r="J345" s="18">
        <v>0</v>
      </c>
      <c r="K345" s="18">
        <v>0</v>
      </c>
      <c r="L345" s="18">
        <v>0</v>
      </c>
      <c r="M345" s="18">
        <v>5</v>
      </c>
      <c r="N345" s="18" t="s">
        <v>951</v>
      </c>
      <c r="O345" s="18">
        <v>0</v>
      </c>
      <c r="P345" s="18" t="s">
        <v>38</v>
      </c>
      <c r="Q345" s="18" t="s">
        <v>990</v>
      </c>
      <c r="R345" s="18">
        <v>0</v>
      </c>
      <c r="S345" s="18" t="s">
        <v>962</v>
      </c>
      <c r="T345" s="18">
        <v>190.285</v>
      </c>
      <c r="U345" s="18">
        <v>190.49100000000001</v>
      </c>
      <c r="V345" s="18">
        <v>1.3959999999999999</v>
      </c>
      <c r="W345" s="18">
        <v>187.88200000000001</v>
      </c>
      <c r="X345" s="18">
        <v>193.357</v>
      </c>
      <c r="Y345" s="18">
        <v>0.63600000000000001</v>
      </c>
      <c r="Z345" s="18">
        <v>3.3380000000000002E-5</v>
      </c>
      <c r="AA345" s="18">
        <v>0.16300000000000001</v>
      </c>
      <c r="AB345" s="18">
        <v>0.17299999999999999</v>
      </c>
      <c r="AC345" s="18">
        <v>0.48899999999999999</v>
      </c>
      <c r="AD345" s="18">
        <v>7.91</v>
      </c>
      <c r="AE345" s="18">
        <v>0.68700000000000006</v>
      </c>
      <c r="AF345" s="18">
        <v>3.64</v>
      </c>
      <c r="AG345" s="18">
        <v>4.9859999999999998</v>
      </c>
      <c r="AH345" s="18">
        <v>8.8710000000000004</v>
      </c>
      <c r="AI345" s="18">
        <v>10.92</v>
      </c>
      <c r="AJ345" s="18">
        <v>0.96839399999999998</v>
      </c>
      <c r="AK345" s="18">
        <v>3.2833000000000001E-2</v>
      </c>
      <c r="AL345" s="16">
        <v>15.178000000000001</v>
      </c>
    </row>
    <row r="346" spans="1:38" ht="15.95" customHeight="1" x14ac:dyDescent="0.25">
      <c r="A346" s="18" t="s">
        <v>918</v>
      </c>
      <c r="B346" s="19">
        <v>42281</v>
      </c>
      <c r="C346" s="18" t="s">
        <v>36</v>
      </c>
      <c r="D346" s="18">
        <v>54</v>
      </c>
      <c r="E346" s="18" t="s">
        <v>37</v>
      </c>
      <c r="F346" s="18">
        <v>60</v>
      </c>
      <c r="G346" s="18">
        <v>1.57</v>
      </c>
      <c r="H346" s="39">
        <f t="shared" si="12"/>
        <v>24.341758286340216</v>
      </c>
      <c r="I346" s="21" t="s">
        <v>959</v>
      </c>
      <c r="J346" s="18">
        <v>0</v>
      </c>
      <c r="K346" s="18">
        <v>1</v>
      </c>
      <c r="L346" s="18">
        <v>0</v>
      </c>
      <c r="M346" s="18">
        <v>5</v>
      </c>
      <c r="N346" s="18" t="s">
        <v>951</v>
      </c>
      <c r="O346" s="18">
        <v>0</v>
      </c>
      <c r="P346" s="18" t="s">
        <v>38</v>
      </c>
      <c r="Q346" s="18" t="s">
        <v>990</v>
      </c>
      <c r="R346" s="18">
        <v>0</v>
      </c>
      <c r="S346" s="18" t="s">
        <v>962</v>
      </c>
      <c r="T346" s="18">
        <v>173.47</v>
      </c>
      <c r="U346" s="18">
        <v>173.453</v>
      </c>
      <c r="V346" s="18">
        <v>1.36</v>
      </c>
      <c r="W346" s="18">
        <v>170.131</v>
      </c>
      <c r="X346" s="18">
        <v>176.239</v>
      </c>
      <c r="Y346" s="18">
        <v>0.48099999999999998</v>
      </c>
      <c r="Z346" s="18">
        <v>2.7715000000000001E-5</v>
      </c>
      <c r="AA346" s="18">
        <v>0.12</v>
      </c>
      <c r="AB346" s="18">
        <v>0.13600000000000001</v>
      </c>
      <c r="AC346" s="18">
        <v>0.36</v>
      </c>
      <c r="AD346" s="18">
        <v>3.2949999999999999</v>
      </c>
      <c r="AE346" s="18">
        <v>0.28599999999999998</v>
      </c>
      <c r="AF346" s="18">
        <v>1.7030000000000001</v>
      </c>
      <c r="AG346" s="18">
        <v>2.0960000000000001</v>
      </c>
      <c r="AH346" s="18">
        <v>3.532</v>
      </c>
      <c r="AI346" s="18">
        <v>5.109</v>
      </c>
      <c r="AJ346" s="18">
        <v>0.99107100000000004</v>
      </c>
      <c r="AK346" s="18">
        <v>9.025E-3</v>
      </c>
      <c r="AL346" s="18">
        <v>20.780999999999999</v>
      </c>
    </row>
    <row r="347" spans="1:38" ht="15.95" customHeight="1" x14ac:dyDescent="0.25">
      <c r="A347" s="18" t="s">
        <v>921</v>
      </c>
      <c r="B347" s="19">
        <v>42281</v>
      </c>
      <c r="C347" s="18" t="s">
        <v>36</v>
      </c>
      <c r="D347" s="18">
        <v>55</v>
      </c>
      <c r="E347" s="18" t="s">
        <v>37</v>
      </c>
      <c r="F347" s="18">
        <v>72</v>
      </c>
      <c r="G347" s="18">
        <v>1.65</v>
      </c>
      <c r="H347" s="39">
        <f t="shared" si="12"/>
        <v>26.446280991735541</v>
      </c>
      <c r="I347" s="21" t="s">
        <v>961</v>
      </c>
      <c r="J347" s="18">
        <v>0</v>
      </c>
      <c r="K347" s="18">
        <v>0</v>
      </c>
      <c r="L347" s="18">
        <v>0</v>
      </c>
      <c r="M347" s="18">
        <v>5</v>
      </c>
      <c r="N347" s="18" t="s">
        <v>951</v>
      </c>
      <c r="O347" s="18">
        <v>0</v>
      </c>
      <c r="P347" s="18" t="s">
        <v>38</v>
      </c>
      <c r="Q347" s="18" t="s">
        <v>990</v>
      </c>
      <c r="R347" s="18">
        <v>0</v>
      </c>
      <c r="S347" s="18" t="s">
        <v>962</v>
      </c>
      <c r="T347" s="18">
        <v>182.50200000000001</v>
      </c>
      <c r="U347" s="18">
        <v>182.56</v>
      </c>
      <c r="V347" s="18">
        <v>0.88700000000000001</v>
      </c>
      <c r="W347" s="18">
        <v>180.529</v>
      </c>
      <c r="X347" s="18">
        <v>185.04900000000001</v>
      </c>
      <c r="Y347" s="18">
        <v>0.371</v>
      </c>
      <c r="Z347" s="18">
        <v>2.0327999999999999E-5</v>
      </c>
      <c r="AA347" s="16">
        <v>0.44700000000000001</v>
      </c>
      <c r="AB347" s="16">
        <v>0.40400000000000003</v>
      </c>
      <c r="AC347" s="16">
        <v>1.341</v>
      </c>
      <c r="AD347" s="16">
        <v>16.454000000000001</v>
      </c>
      <c r="AE347" s="16">
        <v>1.431</v>
      </c>
      <c r="AF347" s="16">
        <v>7.8620000000000001</v>
      </c>
      <c r="AG347" s="16">
        <v>11.407</v>
      </c>
      <c r="AH347" s="16">
        <v>12.641999999999999</v>
      </c>
      <c r="AI347" s="16">
        <v>23.585000000000001</v>
      </c>
      <c r="AJ347" s="17">
        <v>0.801925</v>
      </c>
      <c r="AK347" s="17">
        <v>0.26486100000000001</v>
      </c>
      <c r="AL347" s="16">
        <v>6.5579999999999998</v>
      </c>
    </row>
    <row r="348" spans="1:38" ht="15.95" customHeight="1" x14ac:dyDescent="0.25">
      <c r="A348" s="18" t="s">
        <v>530</v>
      </c>
      <c r="B348" s="19">
        <v>42216</v>
      </c>
      <c r="C348" s="18" t="s">
        <v>36</v>
      </c>
      <c r="D348" s="18">
        <v>37</v>
      </c>
      <c r="E348" s="18" t="s">
        <v>37</v>
      </c>
      <c r="F348" s="18">
        <v>50</v>
      </c>
      <c r="G348" s="21">
        <v>1.56</v>
      </c>
      <c r="H348" s="39">
        <f t="shared" si="12"/>
        <v>20.5456936226167</v>
      </c>
      <c r="I348" s="21" t="s">
        <v>959</v>
      </c>
      <c r="J348" s="18">
        <v>0</v>
      </c>
      <c r="K348" s="18">
        <v>0</v>
      </c>
      <c r="L348" s="18">
        <v>1</v>
      </c>
      <c r="M348" s="18">
        <v>2</v>
      </c>
      <c r="N348" s="18" t="s">
        <v>948</v>
      </c>
      <c r="O348" s="18">
        <v>0</v>
      </c>
      <c r="P348" s="18" t="s">
        <v>38</v>
      </c>
      <c r="Q348" s="18" t="s">
        <v>990</v>
      </c>
      <c r="R348" s="18">
        <v>0</v>
      </c>
      <c r="S348" s="18" t="s">
        <v>962</v>
      </c>
      <c r="T348" s="18">
        <v>209.77699999999999</v>
      </c>
      <c r="U348" s="18">
        <v>209.91900000000001</v>
      </c>
      <c r="V348" s="18">
        <v>0.81200000000000006</v>
      </c>
      <c r="W348" s="18">
        <v>208.27699999999999</v>
      </c>
      <c r="X348" s="18">
        <v>211.86799999999999</v>
      </c>
      <c r="Y348" s="18">
        <v>0.27500000000000002</v>
      </c>
      <c r="Z348" s="18">
        <v>1.3091999999999999E-5</v>
      </c>
      <c r="AA348" s="18">
        <v>0.13700000000000001</v>
      </c>
      <c r="AB348" s="18">
        <v>0.17299999999999999</v>
      </c>
      <c r="AC348" s="18">
        <v>0.41199999999999998</v>
      </c>
      <c r="AD348" s="18">
        <v>4.4169999999999998</v>
      </c>
      <c r="AE348" s="18">
        <v>0.38400000000000001</v>
      </c>
      <c r="AF348" s="18">
        <v>1.8520000000000001</v>
      </c>
      <c r="AG348" s="18">
        <v>2.665</v>
      </c>
      <c r="AH348" s="18">
        <v>4.9960000000000004</v>
      </c>
      <c r="AI348" s="18">
        <v>5.5549999999999997</v>
      </c>
      <c r="AJ348" s="18">
        <v>0.98160499999999995</v>
      </c>
      <c r="AK348" s="18">
        <v>1.8848E-2</v>
      </c>
      <c r="AL348" s="16">
        <v>17.869</v>
      </c>
    </row>
    <row r="349" spans="1:38" ht="15.95" customHeight="1" x14ac:dyDescent="0.25">
      <c r="A349" s="18" t="s">
        <v>934</v>
      </c>
      <c r="B349" s="19">
        <v>42281</v>
      </c>
      <c r="C349" s="18" t="s">
        <v>36</v>
      </c>
      <c r="D349" s="18">
        <v>63</v>
      </c>
      <c r="E349" s="18" t="s">
        <v>37</v>
      </c>
      <c r="F349" s="18">
        <v>71</v>
      </c>
      <c r="G349" s="18">
        <v>1.61</v>
      </c>
      <c r="H349" s="39">
        <f t="shared" si="12"/>
        <v>27.390918560240728</v>
      </c>
      <c r="I349" s="21" t="s">
        <v>961</v>
      </c>
      <c r="J349" s="18">
        <v>0</v>
      </c>
      <c r="K349" s="18">
        <v>0</v>
      </c>
      <c r="L349" s="18">
        <v>0</v>
      </c>
      <c r="M349" s="18">
        <v>5</v>
      </c>
      <c r="N349" s="18" t="s">
        <v>951</v>
      </c>
      <c r="O349" s="18">
        <v>0</v>
      </c>
      <c r="P349" s="18" t="s">
        <v>38</v>
      </c>
      <c r="Q349" s="18" t="s">
        <v>990</v>
      </c>
      <c r="R349" s="18">
        <v>0</v>
      </c>
      <c r="S349" s="18" t="s">
        <v>962</v>
      </c>
      <c r="T349" s="18">
        <v>194.988</v>
      </c>
      <c r="U349" s="18">
        <v>195.06100000000001</v>
      </c>
      <c r="V349" s="18">
        <v>1.329</v>
      </c>
      <c r="W349" s="18">
        <v>192.51</v>
      </c>
      <c r="X349" s="18">
        <v>197.79599999999999</v>
      </c>
      <c r="Y349" s="18">
        <v>0.20699999999999999</v>
      </c>
      <c r="Z349" s="18">
        <v>1.0628999999999999E-5</v>
      </c>
      <c r="AA349" s="18">
        <v>0.13700000000000001</v>
      </c>
      <c r="AB349" s="18">
        <v>0.13900000000000001</v>
      </c>
      <c r="AC349" s="18">
        <v>0.41099999999999998</v>
      </c>
      <c r="AD349" s="18">
        <v>5.3869999999999996</v>
      </c>
      <c r="AE349" s="18">
        <v>0.47499999999999998</v>
      </c>
      <c r="AF349" s="18">
        <v>2.536</v>
      </c>
      <c r="AG349" s="18">
        <v>3.9060000000000001</v>
      </c>
      <c r="AH349" s="18">
        <v>4.9219999999999997</v>
      </c>
      <c r="AI349" s="18">
        <v>7.6070000000000002</v>
      </c>
      <c r="AJ349" s="18">
        <v>0.97635300000000003</v>
      </c>
      <c r="AK349" s="18">
        <v>2.4514000000000001E-2</v>
      </c>
      <c r="AL349" s="18">
        <v>16.847000000000001</v>
      </c>
    </row>
    <row r="350" spans="1:38" ht="15.95" customHeight="1" x14ac:dyDescent="0.25">
      <c r="A350" s="18" t="s">
        <v>927</v>
      </c>
      <c r="B350" s="19">
        <v>42281</v>
      </c>
      <c r="C350" s="18" t="s">
        <v>36</v>
      </c>
      <c r="D350" s="18">
        <v>61</v>
      </c>
      <c r="E350" s="18" t="s">
        <v>37</v>
      </c>
      <c r="F350" s="18">
        <v>57</v>
      </c>
      <c r="G350" s="18">
        <v>1.65</v>
      </c>
      <c r="H350" s="39">
        <f t="shared" si="12"/>
        <v>20.936639118457304</v>
      </c>
      <c r="I350" s="21" t="s">
        <v>959</v>
      </c>
      <c r="J350" s="18">
        <v>0</v>
      </c>
      <c r="K350" s="18">
        <v>0</v>
      </c>
      <c r="L350" s="18">
        <v>0</v>
      </c>
      <c r="M350" s="18">
        <v>4</v>
      </c>
      <c r="N350" s="18" t="s">
        <v>950</v>
      </c>
      <c r="O350" s="18">
        <v>0</v>
      </c>
      <c r="P350" s="18" t="s">
        <v>38</v>
      </c>
      <c r="Q350" s="18" t="s">
        <v>990</v>
      </c>
      <c r="R350" s="18">
        <v>0</v>
      </c>
      <c r="S350" s="18" t="s">
        <v>962</v>
      </c>
      <c r="T350" s="18">
        <v>185.57400000000001</v>
      </c>
      <c r="U350" s="18">
        <v>185.83699999999999</v>
      </c>
      <c r="V350" s="18">
        <v>2.1960000000000002</v>
      </c>
      <c r="W350" s="18">
        <v>182.29300000000001</v>
      </c>
      <c r="X350" s="18">
        <v>189.43100000000001</v>
      </c>
      <c r="Y350" s="18">
        <v>0.16800000000000001</v>
      </c>
      <c r="Z350" s="18">
        <v>9.0580000000000004E-6</v>
      </c>
      <c r="AA350" s="16">
        <v>0.247</v>
      </c>
      <c r="AB350" s="16">
        <v>0.22999999999999901</v>
      </c>
      <c r="AC350" s="16">
        <v>0.74</v>
      </c>
      <c r="AD350" s="16">
        <v>3.532</v>
      </c>
      <c r="AE350" s="16">
        <v>0.312</v>
      </c>
      <c r="AF350" s="16">
        <v>1.7749999999999999</v>
      </c>
      <c r="AG350" s="16">
        <v>2.1389999999999998</v>
      </c>
      <c r="AH350" s="16">
        <v>3.0019999999999998</v>
      </c>
      <c r="AI350" s="16">
        <v>5.3250000000000002</v>
      </c>
      <c r="AJ350" s="17">
        <v>0.98916099999999996</v>
      </c>
      <c r="AK350" s="17">
        <v>1.1065999999999999E-2</v>
      </c>
      <c r="AL350" s="16">
        <v>20.611000000000001</v>
      </c>
    </row>
    <row r="351" spans="1:38" ht="15.95" customHeight="1" x14ac:dyDescent="0.25">
      <c r="A351" s="18" t="s">
        <v>920</v>
      </c>
      <c r="B351" s="19">
        <v>42281</v>
      </c>
      <c r="C351" s="18" t="s">
        <v>36</v>
      </c>
      <c r="D351" s="18">
        <v>54</v>
      </c>
      <c r="E351" s="18" t="s">
        <v>37</v>
      </c>
      <c r="F351" s="18">
        <v>62</v>
      </c>
      <c r="G351" s="18">
        <v>1.6</v>
      </c>
      <c r="H351" s="39">
        <f t="shared" si="12"/>
        <v>24.218749999999996</v>
      </c>
      <c r="I351" s="21" t="s">
        <v>959</v>
      </c>
      <c r="J351" s="18">
        <v>0</v>
      </c>
      <c r="K351" s="18">
        <v>0</v>
      </c>
      <c r="L351" s="18">
        <v>0</v>
      </c>
      <c r="M351" s="18">
        <v>2</v>
      </c>
      <c r="N351" s="18" t="s">
        <v>948</v>
      </c>
      <c r="O351" s="18">
        <v>0</v>
      </c>
      <c r="P351" s="18" t="s">
        <v>38</v>
      </c>
      <c r="Q351" s="18" t="s">
        <v>990</v>
      </c>
      <c r="R351" s="18">
        <v>0</v>
      </c>
      <c r="S351" s="18" t="s">
        <v>962</v>
      </c>
      <c r="T351" s="18">
        <v>249.95699999999999</v>
      </c>
      <c r="U351" s="18">
        <v>250.029</v>
      </c>
      <c r="V351" s="18">
        <v>1.448</v>
      </c>
      <c r="W351" s="18">
        <v>247.155</v>
      </c>
      <c r="X351" s="18">
        <v>252.583</v>
      </c>
      <c r="Y351" s="18">
        <v>0.22</v>
      </c>
      <c r="Z351" s="18">
        <v>8.7930000000000003E-6</v>
      </c>
      <c r="AA351" s="16">
        <v>0.154</v>
      </c>
      <c r="AB351" s="16">
        <v>0.154</v>
      </c>
      <c r="AC351" s="16">
        <v>0.46200000000000002</v>
      </c>
      <c r="AD351" s="16">
        <v>10.121</v>
      </c>
      <c r="AE351" s="16">
        <v>0.92600000000000005</v>
      </c>
      <c r="AF351" s="16">
        <v>4.0960000000000001</v>
      </c>
      <c r="AG351" s="16">
        <v>6.859</v>
      </c>
      <c r="AH351" s="16">
        <v>11.499000000000001</v>
      </c>
      <c r="AI351" s="16">
        <v>12.289</v>
      </c>
      <c r="AJ351" s="17">
        <v>0.90770700000000004</v>
      </c>
      <c r="AK351" s="17">
        <v>0.103556</v>
      </c>
      <c r="AL351" s="16">
        <v>10.266</v>
      </c>
    </row>
    <row r="352" spans="1:38" ht="15.95" customHeight="1" x14ac:dyDescent="0.25">
      <c r="A352" s="18" t="s">
        <v>916</v>
      </c>
      <c r="B352" s="19">
        <v>42281</v>
      </c>
      <c r="C352" s="18" t="s">
        <v>36</v>
      </c>
      <c r="D352" s="18">
        <v>54</v>
      </c>
      <c r="E352" s="18" t="s">
        <v>37</v>
      </c>
      <c r="F352" s="18">
        <v>70</v>
      </c>
      <c r="G352" s="18">
        <v>1.64</v>
      </c>
      <c r="H352" s="39">
        <f t="shared" si="12"/>
        <v>26.026174895895306</v>
      </c>
      <c r="I352" s="21" t="s">
        <v>961</v>
      </c>
      <c r="J352" s="18">
        <v>0</v>
      </c>
      <c r="K352" s="18">
        <v>2</v>
      </c>
      <c r="L352" s="18">
        <v>0</v>
      </c>
      <c r="M352" s="18">
        <v>4</v>
      </c>
      <c r="N352" s="18" t="s">
        <v>950</v>
      </c>
      <c r="O352" s="18">
        <v>0</v>
      </c>
      <c r="P352" s="18" t="s">
        <v>38</v>
      </c>
      <c r="Q352" s="18" t="s">
        <v>990</v>
      </c>
      <c r="R352" s="18">
        <v>0</v>
      </c>
      <c r="S352" s="18" t="s">
        <v>962</v>
      </c>
      <c r="T352" s="18">
        <v>173.434</v>
      </c>
      <c r="U352" s="18">
        <v>173.28100000000001</v>
      </c>
      <c r="V352" s="18">
        <v>1.196</v>
      </c>
      <c r="W352" s="18">
        <v>170.42599999999999</v>
      </c>
      <c r="X352" s="18">
        <v>175.70599999999999</v>
      </c>
      <c r="Y352" s="18">
        <v>0.23300000000000001</v>
      </c>
      <c r="Z352" s="18">
        <v>1.3473E-5</v>
      </c>
      <c r="AA352" s="16">
        <v>0.157</v>
      </c>
      <c r="AB352" s="16">
        <v>0.191</v>
      </c>
      <c r="AC352" s="16">
        <v>0.47199999999999998</v>
      </c>
      <c r="AD352" s="16">
        <v>11.759</v>
      </c>
      <c r="AE352" s="16">
        <v>1.028</v>
      </c>
      <c r="AF352" s="16">
        <v>5.85</v>
      </c>
      <c r="AG352" s="16">
        <v>8.1370000000000005</v>
      </c>
      <c r="AH352" s="16">
        <v>11.228</v>
      </c>
      <c r="AI352" s="16">
        <v>17.55</v>
      </c>
      <c r="AJ352" s="17">
        <v>0.89865099999999998</v>
      </c>
      <c r="AK352" s="17">
        <v>0.117616</v>
      </c>
      <c r="AL352" s="16">
        <v>10.071999999999999</v>
      </c>
    </row>
    <row r="353" spans="1:38" ht="15.95" customHeight="1" x14ac:dyDescent="0.25">
      <c r="A353" s="18" t="s">
        <v>535</v>
      </c>
      <c r="B353" s="19">
        <v>41767</v>
      </c>
      <c r="C353" s="18" t="s">
        <v>33</v>
      </c>
      <c r="D353" s="18">
        <v>55</v>
      </c>
      <c r="E353" s="18" t="s">
        <v>37</v>
      </c>
      <c r="F353" s="18">
        <v>48</v>
      </c>
      <c r="G353" s="21">
        <v>1.5</v>
      </c>
      <c r="H353" s="39">
        <f t="shared" si="12"/>
        <v>21.333333333333332</v>
      </c>
      <c r="I353" s="21" t="s">
        <v>959</v>
      </c>
      <c r="J353" s="18">
        <v>1</v>
      </c>
      <c r="K353" s="18">
        <v>1</v>
      </c>
      <c r="L353" s="18">
        <v>1</v>
      </c>
      <c r="M353" s="18">
        <v>5</v>
      </c>
      <c r="N353" s="18" t="s">
        <v>951</v>
      </c>
      <c r="O353" s="18">
        <v>0</v>
      </c>
      <c r="P353" s="18" t="s">
        <v>38</v>
      </c>
      <c r="Q353" s="18" t="s">
        <v>990</v>
      </c>
      <c r="R353" s="18">
        <v>0</v>
      </c>
      <c r="S353" s="18" t="s">
        <v>962</v>
      </c>
      <c r="T353" s="16">
        <v>175.876</v>
      </c>
      <c r="U353" s="16">
        <v>176.09100000000001</v>
      </c>
      <c r="V353" s="16">
        <v>1.587</v>
      </c>
      <c r="W353" s="16">
        <v>172.952</v>
      </c>
      <c r="X353" s="16">
        <v>179.49</v>
      </c>
      <c r="Y353" s="16">
        <v>0.82599999999999996</v>
      </c>
      <c r="Z353" s="35">
        <v>4.6904999999999999E-5</v>
      </c>
      <c r="AA353" s="16">
        <v>0.46600000000000003</v>
      </c>
      <c r="AB353" s="16">
        <v>0.47899999999999998</v>
      </c>
      <c r="AC353" s="16">
        <v>1.397</v>
      </c>
      <c r="AD353" s="16">
        <v>14.278</v>
      </c>
      <c r="AE353" s="16">
        <v>1.238</v>
      </c>
      <c r="AF353" s="16">
        <v>8.3789999999999996</v>
      </c>
      <c r="AG353" s="16">
        <v>7.3120000000000003</v>
      </c>
      <c r="AH353" s="16">
        <v>8.3109999999999999</v>
      </c>
      <c r="AI353" s="16">
        <v>25.138000000000002</v>
      </c>
      <c r="AJ353" s="17">
        <v>0.94287900000000002</v>
      </c>
      <c r="AK353" s="17">
        <v>6.1520999999999999E-2</v>
      </c>
      <c r="AL353" s="16">
        <v>12.587</v>
      </c>
    </row>
    <row r="354" spans="1:38" ht="15.95" customHeight="1" x14ac:dyDescent="0.25">
      <c r="A354" s="18" t="s">
        <v>836</v>
      </c>
      <c r="B354" s="19">
        <v>42271</v>
      </c>
      <c r="C354" s="18" t="s">
        <v>36</v>
      </c>
      <c r="D354" s="18">
        <v>45</v>
      </c>
      <c r="E354" s="18" t="s">
        <v>37</v>
      </c>
      <c r="F354" s="18">
        <v>53</v>
      </c>
      <c r="G354" s="21">
        <v>1.57</v>
      </c>
      <c r="H354" s="39">
        <f t="shared" si="12"/>
        <v>21.501886486267189</v>
      </c>
      <c r="I354" s="21" t="s">
        <v>959</v>
      </c>
      <c r="J354" s="18">
        <v>0</v>
      </c>
      <c r="K354" s="18">
        <v>1</v>
      </c>
      <c r="L354" s="18">
        <v>0</v>
      </c>
      <c r="M354" s="22">
        <v>2</v>
      </c>
      <c r="N354" s="22" t="s">
        <v>948</v>
      </c>
      <c r="O354" s="18">
        <v>0</v>
      </c>
      <c r="P354" s="18" t="s">
        <v>38</v>
      </c>
      <c r="Q354" s="18" t="s">
        <v>990</v>
      </c>
      <c r="R354" s="18">
        <v>0</v>
      </c>
      <c r="S354" s="18" t="s">
        <v>962</v>
      </c>
      <c r="T354" s="18">
        <v>209.62200000000001</v>
      </c>
      <c r="U354" s="18">
        <v>210.86799999999999</v>
      </c>
      <c r="V354" s="18">
        <v>3.9830000000000001</v>
      </c>
      <c r="W354" s="18">
        <v>205.86699999999999</v>
      </c>
      <c r="X354" s="18">
        <v>219.06299999999999</v>
      </c>
      <c r="Y354" s="18">
        <v>0.219</v>
      </c>
      <c r="Z354" s="18">
        <v>1.0394000000000001E-5</v>
      </c>
      <c r="AA354" s="16">
        <v>0.12</v>
      </c>
      <c r="AB354" s="16">
        <v>0.122</v>
      </c>
      <c r="AC354" s="16">
        <v>0.36</v>
      </c>
      <c r="AD354" s="16">
        <v>2.758</v>
      </c>
      <c r="AE354" s="16">
        <v>0.23799999999999999</v>
      </c>
      <c r="AF354" s="16">
        <v>1.331</v>
      </c>
      <c r="AG354" s="16">
        <v>1.7110000000000001</v>
      </c>
      <c r="AH354" s="16">
        <v>2.899</v>
      </c>
      <c r="AI354" s="16">
        <v>3.9929999999999999</v>
      </c>
      <c r="AJ354" s="17">
        <v>0.99360000000000004</v>
      </c>
      <c r="AK354" s="17">
        <v>6.4429999999999999E-3</v>
      </c>
      <c r="AL354" s="16">
        <v>22.044</v>
      </c>
    </row>
    <row r="355" spans="1:38" ht="15.95" customHeight="1" x14ac:dyDescent="0.25">
      <c r="A355" s="18" t="s">
        <v>541</v>
      </c>
      <c r="B355" s="19">
        <v>42259</v>
      </c>
      <c r="C355" s="18" t="s">
        <v>36</v>
      </c>
      <c r="D355" s="18">
        <v>39</v>
      </c>
      <c r="E355" s="18" t="s">
        <v>37</v>
      </c>
      <c r="F355" s="18">
        <v>57</v>
      </c>
      <c r="G355" s="21">
        <v>1.68</v>
      </c>
      <c r="H355" s="39">
        <f t="shared" si="12"/>
        <v>20.195578231292519</v>
      </c>
      <c r="I355" s="21" t="s">
        <v>959</v>
      </c>
      <c r="J355" s="18">
        <v>0</v>
      </c>
      <c r="K355" s="18">
        <v>0</v>
      </c>
      <c r="L355" s="18">
        <v>0</v>
      </c>
      <c r="M355" s="18">
        <v>4</v>
      </c>
      <c r="N355" s="18" t="s">
        <v>950</v>
      </c>
      <c r="O355" s="18">
        <v>0</v>
      </c>
      <c r="P355" s="18" t="s">
        <v>38</v>
      </c>
      <c r="Q355" s="18" t="s">
        <v>990</v>
      </c>
      <c r="R355" s="18">
        <v>0</v>
      </c>
      <c r="S355" s="18" t="s">
        <v>962</v>
      </c>
      <c r="T355" s="18">
        <v>195.691</v>
      </c>
      <c r="U355" s="18">
        <v>195.53100000000001</v>
      </c>
      <c r="V355" s="18">
        <v>2.331</v>
      </c>
      <c r="W355" s="18">
        <v>190.90700000000001</v>
      </c>
      <c r="X355" s="18">
        <v>199.81899999999999</v>
      </c>
      <c r="Y355" s="18">
        <v>0.38100000000000001</v>
      </c>
      <c r="Z355" s="18">
        <v>1.9482000000000001E-5</v>
      </c>
      <c r="AA355" s="16">
        <v>0.37</v>
      </c>
      <c r="AB355" s="16">
        <v>0.34200000000000003</v>
      </c>
      <c r="AC355" s="16">
        <v>1.111</v>
      </c>
      <c r="AD355" s="16">
        <v>4.4080000000000004</v>
      </c>
      <c r="AE355" s="16">
        <v>0.38900000000000001</v>
      </c>
      <c r="AF355" s="16">
        <v>2.2280000000000002</v>
      </c>
      <c r="AG355" s="16">
        <v>2.3940000000000001</v>
      </c>
      <c r="AH355" s="16">
        <v>3.157</v>
      </c>
      <c r="AI355" s="16">
        <v>6.6839999999999904</v>
      </c>
      <c r="AJ355" s="17">
        <v>0.98089899999999997</v>
      </c>
      <c r="AK355" s="17">
        <v>1.9519000000000002E-2</v>
      </c>
      <c r="AL355" s="16">
        <v>17.347999999999999</v>
      </c>
    </row>
    <row r="356" spans="1:38" ht="15.95" customHeight="1" x14ac:dyDescent="0.25">
      <c r="A356" s="18" t="s">
        <v>543</v>
      </c>
      <c r="B356" s="19">
        <v>42212</v>
      </c>
      <c r="C356" s="18" t="s">
        <v>36</v>
      </c>
      <c r="D356" s="18">
        <v>47</v>
      </c>
      <c r="E356" s="18" t="s">
        <v>37</v>
      </c>
      <c r="F356" s="18">
        <v>53</v>
      </c>
      <c r="G356" s="21">
        <v>1.56</v>
      </c>
      <c r="H356" s="39">
        <f t="shared" si="12"/>
        <v>21.7784352399737</v>
      </c>
      <c r="I356" s="21" t="s">
        <v>959</v>
      </c>
      <c r="J356" s="18">
        <v>0</v>
      </c>
      <c r="K356" s="18">
        <v>2</v>
      </c>
      <c r="L356" s="18">
        <v>1</v>
      </c>
      <c r="M356" s="18">
        <v>3</v>
      </c>
      <c r="N356" s="18" t="s">
        <v>949</v>
      </c>
      <c r="O356" s="18">
        <v>0</v>
      </c>
      <c r="P356" s="18" t="s">
        <v>38</v>
      </c>
      <c r="Q356" s="18" t="s">
        <v>990</v>
      </c>
      <c r="R356" s="18">
        <v>0</v>
      </c>
      <c r="S356" s="18" t="s">
        <v>962</v>
      </c>
      <c r="T356" s="16">
        <v>170.74</v>
      </c>
      <c r="U356" s="16">
        <v>170.702</v>
      </c>
      <c r="V356" s="16">
        <v>0.85299999999999998</v>
      </c>
      <c r="W356" s="16">
        <v>168.267</v>
      </c>
      <c r="X356" s="16">
        <v>172.16800000000001</v>
      </c>
      <c r="Y356" s="16">
        <v>0.33</v>
      </c>
      <c r="Z356" s="35">
        <v>1.9343000000000001E-5</v>
      </c>
      <c r="AA356" s="18">
        <v>0.193</v>
      </c>
      <c r="AB356" s="18">
        <v>0.21</v>
      </c>
      <c r="AC356" s="18">
        <v>0.57999999999999996</v>
      </c>
      <c r="AD356" s="18">
        <v>3.8420000000000001</v>
      </c>
      <c r="AE356" s="18">
        <v>0.34599999999999997</v>
      </c>
      <c r="AF356" s="18">
        <v>1.4970000000000001</v>
      </c>
      <c r="AG356" s="18">
        <v>2.1819999999999999</v>
      </c>
      <c r="AH356" s="18">
        <v>5.0999999999999996</v>
      </c>
      <c r="AI356" s="18">
        <v>4.492</v>
      </c>
      <c r="AJ356" s="18">
        <v>0.98925399999999997</v>
      </c>
      <c r="AK356" s="18">
        <v>1.0907E-2</v>
      </c>
      <c r="AL356" s="16">
        <v>20.466000000000001</v>
      </c>
    </row>
    <row r="357" spans="1:38" ht="15.95" customHeight="1" x14ac:dyDescent="0.25">
      <c r="A357" s="18" t="s">
        <v>544</v>
      </c>
      <c r="B357" s="19">
        <v>42033</v>
      </c>
      <c r="C357" s="19" t="s">
        <v>33</v>
      </c>
      <c r="D357" s="18">
        <v>28</v>
      </c>
      <c r="E357" s="18" t="s">
        <v>37</v>
      </c>
      <c r="F357" s="20">
        <v>65</v>
      </c>
      <c r="G357" s="21">
        <v>1.63</v>
      </c>
      <c r="H357" s="39">
        <f t="shared" ref="H357:H388" si="13">(F357/(G357^2))</f>
        <v>24.464601603372351</v>
      </c>
      <c r="I357" s="21" t="s">
        <v>959</v>
      </c>
      <c r="J357" s="18">
        <v>0</v>
      </c>
      <c r="K357" s="20">
        <v>0</v>
      </c>
      <c r="L357" s="20">
        <v>0</v>
      </c>
      <c r="M357" s="18">
        <v>5</v>
      </c>
      <c r="N357" s="18" t="s">
        <v>951</v>
      </c>
      <c r="O357" s="18">
        <v>0</v>
      </c>
      <c r="P357" s="18" t="s">
        <v>38</v>
      </c>
      <c r="Q357" s="18" t="s">
        <v>990</v>
      </c>
      <c r="R357" s="18">
        <v>0</v>
      </c>
      <c r="S357" s="18" t="s">
        <v>962</v>
      </c>
      <c r="T357" s="16">
        <v>244.81800000000001</v>
      </c>
      <c r="U357" s="16">
        <v>243.72300000000001</v>
      </c>
      <c r="V357" s="16">
        <v>3.8410000000000002</v>
      </c>
      <c r="W357" s="16">
        <v>230.09399999999999</v>
      </c>
      <c r="X357" s="16">
        <v>247.565</v>
      </c>
      <c r="Y357" s="16">
        <v>0.84799999999999998</v>
      </c>
      <c r="Z357" s="35">
        <v>3.4737999999999998E-5</v>
      </c>
      <c r="AA357" s="16">
        <v>0.39900000000000002</v>
      </c>
      <c r="AB357" s="16">
        <v>0.40899999999999997</v>
      </c>
      <c r="AC357" s="16">
        <v>1.198</v>
      </c>
      <c r="AD357" s="16">
        <v>22.231000000000002</v>
      </c>
      <c r="AE357" s="16">
        <v>1.873</v>
      </c>
      <c r="AF357" s="16">
        <v>11.782</v>
      </c>
      <c r="AG357" s="16">
        <v>15.260999999999999</v>
      </c>
      <c r="AH357" s="16">
        <v>18.574999999999999</v>
      </c>
      <c r="AI357" s="16">
        <v>35.347000000000001</v>
      </c>
      <c r="AJ357" s="17">
        <v>0.84567300000000001</v>
      </c>
      <c r="AK357" s="17">
        <v>0.18840799999999999</v>
      </c>
      <c r="AL357" s="16">
        <v>7.657</v>
      </c>
    </row>
    <row r="358" spans="1:38" ht="15.95" customHeight="1" x14ac:dyDescent="0.25">
      <c r="A358" s="18" t="s">
        <v>546</v>
      </c>
      <c r="B358" s="19">
        <v>42216</v>
      </c>
      <c r="C358" s="18" t="s">
        <v>36</v>
      </c>
      <c r="D358" s="18">
        <v>29</v>
      </c>
      <c r="E358" s="18" t="s">
        <v>37</v>
      </c>
      <c r="F358" s="18">
        <v>58</v>
      </c>
      <c r="G358" s="18">
        <v>1.62</v>
      </c>
      <c r="H358" s="39">
        <f t="shared" si="13"/>
        <v>22.10028959000152</v>
      </c>
      <c r="I358" s="21" t="s">
        <v>959</v>
      </c>
      <c r="J358" s="18">
        <v>0</v>
      </c>
      <c r="K358" s="18">
        <v>2</v>
      </c>
      <c r="L358" s="18">
        <v>0</v>
      </c>
      <c r="M358" s="18">
        <v>3</v>
      </c>
      <c r="N358" s="18" t="s">
        <v>954</v>
      </c>
      <c r="O358" s="18">
        <v>0</v>
      </c>
      <c r="P358" s="18" t="s">
        <v>38</v>
      </c>
      <c r="Q358" s="18" t="s">
        <v>990</v>
      </c>
      <c r="R358" s="18">
        <v>0</v>
      </c>
      <c r="S358" s="18" t="s">
        <v>962</v>
      </c>
      <c r="T358" s="18">
        <v>216.37700000000001</v>
      </c>
      <c r="U358" s="18">
        <v>216.57900000000001</v>
      </c>
      <c r="V358" s="18">
        <v>1.732</v>
      </c>
      <c r="W358" s="18">
        <v>213.14599999999999</v>
      </c>
      <c r="X358" s="18">
        <v>220.24100000000001</v>
      </c>
      <c r="Y358" s="18">
        <v>0.26</v>
      </c>
      <c r="Z358" s="18">
        <v>1.202E-5</v>
      </c>
      <c r="AA358" s="16">
        <v>0.161</v>
      </c>
      <c r="AB358" s="16">
        <v>0.17799999999999999</v>
      </c>
      <c r="AC358" s="16">
        <v>0.48299999999999998</v>
      </c>
      <c r="AD358" s="16">
        <v>9.8710000000000004</v>
      </c>
      <c r="AE358" s="16">
        <v>0.85599999999999998</v>
      </c>
      <c r="AF358" s="16">
        <v>5.4530000000000003</v>
      </c>
      <c r="AG358" s="16">
        <v>6.5410000000000004</v>
      </c>
      <c r="AH358" s="16">
        <v>6.6079999999999997</v>
      </c>
      <c r="AI358" s="16">
        <v>16.358000000000001</v>
      </c>
      <c r="AJ358" s="17">
        <v>0.940882</v>
      </c>
      <c r="AK358" s="17">
        <v>6.3548999999999994E-2</v>
      </c>
      <c r="AL358" s="16">
        <v>12.413</v>
      </c>
    </row>
    <row r="359" spans="1:38" ht="15.95" customHeight="1" x14ac:dyDescent="0.25">
      <c r="A359" s="26" t="s">
        <v>548</v>
      </c>
      <c r="B359" s="19">
        <v>42216</v>
      </c>
      <c r="C359" s="18" t="s">
        <v>36</v>
      </c>
      <c r="D359" s="22">
        <v>34</v>
      </c>
      <c r="E359" s="22" t="s">
        <v>37</v>
      </c>
      <c r="F359" s="24">
        <v>60</v>
      </c>
      <c r="G359" s="25">
        <v>1.57</v>
      </c>
      <c r="H359" s="39">
        <f t="shared" si="13"/>
        <v>24.341758286340216</v>
      </c>
      <c r="I359" s="21" t="s">
        <v>959</v>
      </c>
      <c r="J359" s="22">
        <v>0</v>
      </c>
      <c r="K359" s="24">
        <v>0</v>
      </c>
      <c r="L359" s="24">
        <v>1</v>
      </c>
      <c r="M359" s="18">
        <v>3</v>
      </c>
      <c r="N359" s="18" t="s">
        <v>954</v>
      </c>
      <c r="O359" s="18">
        <v>0</v>
      </c>
      <c r="P359" s="18" t="s">
        <v>38</v>
      </c>
      <c r="Q359" s="18" t="s">
        <v>990</v>
      </c>
      <c r="R359" s="18">
        <v>0</v>
      </c>
      <c r="S359" s="18" t="s">
        <v>962</v>
      </c>
      <c r="T359" s="18">
        <v>184.54499999999999</v>
      </c>
      <c r="U359" s="18">
        <v>184.30799999999999</v>
      </c>
      <c r="V359" s="18">
        <v>1.4279999999999999</v>
      </c>
      <c r="W359" s="18">
        <v>180.68199999999999</v>
      </c>
      <c r="X359" s="18">
        <v>186.845</v>
      </c>
      <c r="Y359" s="18">
        <v>0.16800000000000001</v>
      </c>
      <c r="Z359" s="18">
        <v>9.1020000000000003E-6</v>
      </c>
      <c r="AA359" s="16">
        <v>0.32200000000000001</v>
      </c>
      <c r="AB359" s="16">
        <v>0.28499999999999998</v>
      </c>
      <c r="AC359" s="16">
        <v>0.96699999999999997</v>
      </c>
      <c r="AD359" s="16">
        <v>3.9249999999999998</v>
      </c>
      <c r="AE359" s="16">
        <v>0.33900000000000002</v>
      </c>
      <c r="AF359" s="16">
        <v>1.9610000000000001</v>
      </c>
      <c r="AG359" s="16">
        <v>2.36</v>
      </c>
      <c r="AH359" s="16">
        <v>3.4</v>
      </c>
      <c r="AI359" s="16">
        <v>5.8819999999999997</v>
      </c>
      <c r="AJ359" s="17">
        <v>0.94790099999999999</v>
      </c>
      <c r="AK359" s="17">
        <v>5.8118000000000003E-2</v>
      </c>
      <c r="AL359" s="16">
        <v>13.82</v>
      </c>
    </row>
    <row r="360" spans="1:38" ht="15.95" customHeight="1" x14ac:dyDescent="0.25">
      <c r="A360" s="18" t="s">
        <v>550</v>
      </c>
      <c r="B360" s="19">
        <v>42200</v>
      </c>
      <c r="C360" s="18" t="s">
        <v>36</v>
      </c>
      <c r="D360" s="18">
        <v>80</v>
      </c>
      <c r="E360" s="18" t="s">
        <v>37</v>
      </c>
      <c r="F360" s="18">
        <v>50</v>
      </c>
      <c r="G360" s="21">
        <v>1.4</v>
      </c>
      <c r="H360" s="39">
        <f t="shared" si="13"/>
        <v>25.510204081632658</v>
      </c>
      <c r="I360" s="21" t="s">
        <v>961</v>
      </c>
      <c r="J360" s="18">
        <v>0</v>
      </c>
      <c r="K360" s="18">
        <v>0</v>
      </c>
      <c r="L360" s="18">
        <v>0</v>
      </c>
      <c r="M360" s="18">
        <v>5</v>
      </c>
      <c r="N360" s="18" t="s">
        <v>951</v>
      </c>
      <c r="O360" s="18">
        <v>0</v>
      </c>
      <c r="P360" s="18" t="s">
        <v>38</v>
      </c>
      <c r="Q360" s="18" t="s">
        <v>990</v>
      </c>
      <c r="R360" s="18">
        <v>0</v>
      </c>
      <c r="S360" s="18" t="s">
        <v>962</v>
      </c>
      <c r="T360" s="16">
        <v>154.04300000000001</v>
      </c>
      <c r="U360" s="16">
        <v>153.756</v>
      </c>
      <c r="V360" s="16">
        <v>2.8370000000000002</v>
      </c>
      <c r="W360" s="16">
        <v>148.11500000000001</v>
      </c>
      <c r="X360" s="16">
        <v>158.82400000000001</v>
      </c>
      <c r="Y360" s="16">
        <v>0.59799999999999998</v>
      </c>
      <c r="Z360" s="35">
        <v>3.8896000000000002E-5</v>
      </c>
      <c r="AA360" s="18">
        <v>0.21</v>
      </c>
      <c r="AB360" s="18">
        <v>0.221</v>
      </c>
      <c r="AC360" s="18">
        <v>0.63100000000000001</v>
      </c>
      <c r="AD360" s="18">
        <v>3.5139999999999998</v>
      </c>
      <c r="AE360" s="18">
        <v>0.311</v>
      </c>
      <c r="AF360" s="18">
        <v>1.284</v>
      </c>
      <c r="AG360" s="18">
        <v>2.3359999999999999</v>
      </c>
      <c r="AH360" s="18">
        <v>4.5449999999999999</v>
      </c>
      <c r="AI360" s="18">
        <v>3.851</v>
      </c>
      <c r="AJ360" s="18">
        <v>0.98589499999999997</v>
      </c>
      <c r="AK360" s="18">
        <v>1.4414E-2</v>
      </c>
      <c r="AL360" s="18">
        <v>19.347000000000001</v>
      </c>
    </row>
    <row r="361" spans="1:38" ht="15.95" customHeight="1" x14ac:dyDescent="0.25">
      <c r="A361" s="18" t="s">
        <v>551</v>
      </c>
      <c r="B361" s="19">
        <v>42216</v>
      </c>
      <c r="C361" s="18" t="s">
        <v>36</v>
      </c>
      <c r="D361" s="18">
        <v>32</v>
      </c>
      <c r="E361" s="18" t="s">
        <v>37</v>
      </c>
      <c r="F361" s="18">
        <v>60</v>
      </c>
      <c r="G361" s="18">
        <v>1.63</v>
      </c>
      <c r="H361" s="39">
        <f t="shared" si="13"/>
        <v>22.582709172343712</v>
      </c>
      <c r="I361" s="21" t="s">
        <v>959</v>
      </c>
      <c r="J361" s="18">
        <v>0</v>
      </c>
      <c r="K361" s="18">
        <v>2</v>
      </c>
      <c r="L361" s="18">
        <v>0</v>
      </c>
      <c r="M361" s="18">
        <v>3</v>
      </c>
      <c r="N361" s="18" t="s">
        <v>954</v>
      </c>
      <c r="O361" s="18">
        <v>0</v>
      </c>
      <c r="P361" s="18" t="s">
        <v>38</v>
      </c>
      <c r="Q361" s="18" t="s">
        <v>990</v>
      </c>
      <c r="R361" s="18">
        <v>0</v>
      </c>
      <c r="S361" s="18" t="s">
        <v>962</v>
      </c>
      <c r="T361" s="18">
        <v>207.51</v>
      </c>
      <c r="U361" s="18">
        <v>207.47499999999999</v>
      </c>
      <c r="V361" s="18">
        <v>1.865</v>
      </c>
      <c r="W361" s="18">
        <v>204.31899999999999</v>
      </c>
      <c r="X361" s="18">
        <v>210.12</v>
      </c>
      <c r="Y361" s="18">
        <v>0.13600000000000001</v>
      </c>
      <c r="Z361" s="18">
        <v>6.562E-6</v>
      </c>
      <c r="AA361" s="16">
        <v>0.158</v>
      </c>
      <c r="AB361" s="16">
        <v>0.16</v>
      </c>
      <c r="AC361" s="16">
        <v>0.47299999999999998</v>
      </c>
      <c r="AD361" s="16">
        <v>3.9340000000000002</v>
      </c>
      <c r="AE361" s="16">
        <v>0.34100000000000003</v>
      </c>
      <c r="AF361" s="16">
        <v>1.736</v>
      </c>
      <c r="AG361" s="16">
        <v>2.7010000000000001</v>
      </c>
      <c r="AH361" s="16">
        <v>4.2640000000000002</v>
      </c>
      <c r="AI361" s="16">
        <v>5.2089999999999996</v>
      </c>
      <c r="AJ361" s="17">
        <v>0.99046199999999995</v>
      </c>
      <c r="AK361" s="17">
        <v>9.6469999999999993E-3</v>
      </c>
      <c r="AL361" s="16">
        <v>20.481999999999999</v>
      </c>
    </row>
    <row r="362" spans="1:38" ht="15.95" customHeight="1" x14ac:dyDescent="0.25">
      <c r="A362" s="18" t="s">
        <v>557</v>
      </c>
      <c r="B362" s="19">
        <v>42216</v>
      </c>
      <c r="C362" s="18" t="s">
        <v>36</v>
      </c>
      <c r="D362" s="18">
        <v>40</v>
      </c>
      <c r="E362" s="18" t="s">
        <v>37</v>
      </c>
      <c r="F362" s="18">
        <v>55</v>
      </c>
      <c r="G362" s="21">
        <v>1.6</v>
      </c>
      <c r="H362" s="39">
        <f t="shared" si="13"/>
        <v>21.484374999999996</v>
      </c>
      <c r="I362" s="21" t="s">
        <v>959</v>
      </c>
      <c r="J362" s="18">
        <v>0</v>
      </c>
      <c r="K362" s="18">
        <v>0</v>
      </c>
      <c r="L362" s="18">
        <v>1</v>
      </c>
      <c r="M362" s="18">
        <v>2</v>
      </c>
      <c r="N362" s="18" t="s">
        <v>948</v>
      </c>
      <c r="O362" s="18">
        <v>0</v>
      </c>
      <c r="P362" s="18" t="s">
        <v>38</v>
      </c>
      <c r="Q362" s="18" t="s">
        <v>990</v>
      </c>
      <c r="R362" s="18">
        <v>0</v>
      </c>
      <c r="S362" s="18" t="s">
        <v>962</v>
      </c>
      <c r="T362" s="18">
        <v>225.27099999999999</v>
      </c>
      <c r="U362" s="18">
        <v>225.47900000000001</v>
      </c>
      <c r="V362" s="18">
        <v>1.69</v>
      </c>
      <c r="W362" s="18">
        <v>222.50200000000001</v>
      </c>
      <c r="X362" s="18">
        <v>228.35499999999999</v>
      </c>
      <c r="Y362" s="18">
        <v>0.34</v>
      </c>
      <c r="Z362" s="18">
        <v>1.5099999999999999E-5</v>
      </c>
      <c r="AA362" s="16">
        <v>0.1</v>
      </c>
      <c r="AB362" s="16">
        <v>0.10299999999999999</v>
      </c>
      <c r="AC362" s="16">
        <v>0.3</v>
      </c>
      <c r="AD362" s="16">
        <v>4.1929999999999996</v>
      </c>
      <c r="AE362" s="16">
        <v>0.36499999999999999</v>
      </c>
      <c r="AF362" s="16">
        <v>2.1930000000000001</v>
      </c>
      <c r="AG362" s="16">
        <v>2.2759999999999998</v>
      </c>
      <c r="AH362" s="16">
        <v>3.8559999999999999</v>
      </c>
      <c r="AI362" s="16">
        <v>6.58</v>
      </c>
      <c r="AJ362" s="17">
        <v>0.99033400000000005</v>
      </c>
      <c r="AK362" s="17">
        <v>9.7800000000000005E-3</v>
      </c>
      <c r="AL362" s="16">
        <v>20.419</v>
      </c>
    </row>
    <row r="363" spans="1:38" ht="15.95" customHeight="1" x14ac:dyDescent="0.25">
      <c r="A363" s="18" t="s">
        <v>558</v>
      </c>
      <c r="B363" s="19">
        <v>41592</v>
      </c>
      <c r="C363" s="18" t="s">
        <v>33</v>
      </c>
      <c r="D363" s="18">
        <v>48</v>
      </c>
      <c r="E363" s="18" t="s">
        <v>37</v>
      </c>
      <c r="F363" s="18">
        <v>69</v>
      </c>
      <c r="G363" s="21">
        <v>1.65</v>
      </c>
      <c r="H363" s="39">
        <f t="shared" si="13"/>
        <v>25.344352617079892</v>
      </c>
      <c r="I363" s="21" t="s">
        <v>961</v>
      </c>
      <c r="J363" s="18">
        <v>0</v>
      </c>
      <c r="K363" s="18">
        <v>0</v>
      </c>
      <c r="L363" s="18">
        <v>0</v>
      </c>
      <c r="M363" s="18">
        <v>5</v>
      </c>
      <c r="N363" s="18" t="s">
        <v>951</v>
      </c>
      <c r="O363" s="18">
        <v>0</v>
      </c>
      <c r="P363" s="18" t="s">
        <v>38</v>
      </c>
      <c r="Q363" s="18" t="s">
        <v>990</v>
      </c>
      <c r="R363" s="18">
        <v>0</v>
      </c>
      <c r="S363" s="18" t="s">
        <v>962</v>
      </c>
      <c r="T363" s="16">
        <v>163.29400000000001</v>
      </c>
      <c r="U363" s="16">
        <v>163.00299999999999</v>
      </c>
      <c r="V363" s="16">
        <v>2.0070000000000001</v>
      </c>
      <c r="W363" s="16">
        <v>158.863</v>
      </c>
      <c r="X363" s="16">
        <v>166.14699999999999</v>
      </c>
      <c r="Y363" s="16">
        <v>0.32100000000000001</v>
      </c>
      <c r="Z363" s="35">
        <v>1.9675999999999999E-5</v>
      </c>
      <c r="AA363" s="18">
        <v>0.29399999999999998</v>
      </c>
      <c r="AB363" s="18">
        <v>0.221</v>
      </c>
      <c r="AC363" s="18">
        <v>0.88300000000000001</v>
      </c>
      <c r="AD363" s="18">
        <v>5.8250000000000002</v>
      </c>
      <c r="AE363" s="18">
        <v>0.50800000000000001</v>
      </c>
      <c r="AF363" s="18">
        <v>3.407</v>
      </c>
      <c r="AG363" s="18">
        <v>2.8759999999999999</v>
      </c>
      <c r="AH363" s="18">
        <v>4.899</v>
      </c>
      <c r="AI363" s="18">
        <v>10.221</v>
      </c>
      <c r="AJ363" s="18">
        <v>0.98561299999999996</v>
      </c>
      <c r="AK363" s="18">
        <v>1.4629E-2</v>
      </c>
      <c r="AL363" s="16">
        <v>18.658999999999999</v>
      </c>
    </row>
    <row r="364" spans="1:38" ht="15.95" customHeight="1" x14ac:dyDescent="0.25">
      <c r="A364" s="18" t="s">
        <v>559</v>
      </c>
      <c r="B364" s="19">
        <v>42216</v>
      </c>
      <c r="C364" s="18" t="s">
        <v>36</v>
      </c>
      <c r="D364" s="18">
        <v>27</v>
      </c>
      <c r="E364" s="18" t="s">
        <v>37</v>
      </c>
      <c r="F364" s="18">
        <v>62</v>
      </c>
      <c r="G364" s="18">
        <v>1.7</v>
      </c>
      <c r="H364" s="39">
        <f t="shared" si="13"/>
        <v>21.453287197231838</v>
      </c>
      <c r="I364" s="21" t="s">
        <v>959</v>
      </c>
      <c r="J364" s="18">
        <v>0</v>
      </c>
      <c r="K364" s="18">
        <v>0</v>
      </c>
      <c r="L364" s="18">
        <v>0</v>
      </c>
      <c r="M364" s="18">
        <v>3</v>
      </c>
      <c r="N364" s="18" t="s">
        <v>954</v>
      </c>
      <c r="O364" s="18">
        <v>0</v>
      </c>
      <c r="P364" s="18" t="s">
        <v>38</v>
      </c>
      <c r="Q364" s="18" t="s">
        <v>990</v>
      </c>
      <c r="R364" s="18">
        <v>0</v>
      </c>
      <c r="S364" s="18" t="s">
        <v>962</v>
      </c>
      <c r="T364" s="18">
        <v>167.49799999999999</v>
      </c>
      <c r="U364" s="18">
        <v>167.739</v>
      </c>
      <c r="V364" s="18">
        <v>1.4830000000000001</v>
      </c>
      <c r="W364" s="18">
        <v>165.71600000000001</v>
      </c>
      <c r="X364" s="18">
        <v>170.58799999999999</v>
      </c>
      <c r="Y364" s="18">
        <v>0.29499999999999998</v>
      </c>
      <c r="Z364" s="18">
        <v>1.7561E-5</v>
      </c>
      <c r="AA364" s="16">
        <v>0.108</v>
      </c>
      <c r="AB364" s="16">
        <v>9.9000000000000005E-2</v>
      </c>
      <c r="AC364" s="16">
        <v>0.32400000000000001</v>
      </c>
      <c r="AD364" s="16">
        <v>3.4769999999999999</v>
      </c>
      <c r="AE364" s="16">
        <v>0.315</v>
      </c>
      <c r="AF364" s="16">
        <v>1.944</v>
      </c>
      <c r="AG364" s="16">
        <v>1.8260000000000001</v>
      </c>
      <c r="AH364" s="16">
        <v>2.9409999999999998</v>
      </c>
      <c r="AI364" s="16">
        <v>5.8330000000000002</v>
      </c>
      <c r="AJ364" s="17">
        <v>0.98474099999999998</v>
      </c>
      <c r="AK364" s="17">
        <v>1.5886000000000001E-2</v>
      </c>
      <c r="AL364" s="16">
        <v>19.963000000000001</v>
      </c>
    </row>
    <row r="365" spans="1:38" ht="15.95" customHeight="1" x14ac:dyDescent="0.25">
      <c r="A365" s="18" t="s">
        <v>561</v>
      </c>
      <c r="B365" s="19">
        <v>41690</v>
      </c>
      <c r="C365" s="18" t="s">
        <v>33</v>
      </c>
      <c r="D365" s="18">
        <v>43</v>
      </c>
      <c r="E365" s="18" t="s">
        <v>37</v>
      </c>
      <c r="F365" s="18">
        <v>69</v>
      </c>
      <c r="G365" s="21">
        <v>1.68</v>
      </c>
      <c r="H365" s="39">
        <f t="shared" si="13"/>
        <v>24.447278911564631</v>
      </c>
      <c r="I365" s="21" t="s">
        <v>959</v>
      </c>
      <c r="J365" s="18">
        <v>0</v>
      </c>
      <c r="K365" s="18">
        <v>0</v>
      </c>
      <c r="L365" s="18">
        <v>0</v>
      </c>
      <c r="M365" s="18">
        <v>4</v>
      </c>
      <c r="N365" s="18" t="s">
        <v>950</v>
      </c>
      <c r="O365" s="18">
        <v>0</v>
      </c>
      <c r="P365" s="18" t="s">
        <v>38</v>
      </c>
      <c r="Q365" s="18" t="s">
        <v>990</v>
      </c>
      <c r="R365" s="18">
        <v>0</v>
      </c>
      <c r="S365" s="18" t="s">
        <v>962</v>
      </c>
      <c r="T365" s="16">
        <v>173.45500000000001</v>
      </c>
      <c r="U365" s="16">
        <v>173.36799999999999</v>
      </c>
      <c r="V365" s="16">
        <v>2.0230000000000001</v>
      </c>
      <c r="W365" s="16">
        <v>170.148</v>
      </c>
      <c r="X365" s="16">
        <v>176.46899999999999</v>
      </c>
      <c r="Y365" s="16">
        <v>0.90200000000000002</v>
      </c>
      <c r="Z365" s="35">
        <v>5.2116E-5</v>
      </c>
      <c r="AA365" s="16">
        <v>0.15</v>
      </c>
      <c r="AB365" s="16">
        <v>0.17100000000000001</v>
      </c>
      <c r="AC365" s="16">
        <v>0.45100000000000001</v>
      </c>
      <c r="AD365" s="16">
        <v>6.2859999999999996</v>
      </c>
      <c r="AE365" s="16">
        <v>0.55900000000000005</v>
      </c>
      <c r="AF365" s="16">
        <v>3.3530000000000002</v>
      </c>
      <c r="AG365" s="16">
        <v>4.2679999999999998</v>
      </c>
      <c r="AH365" s="16">
        <v>4.9969999999999999</v>
      </c>
      <c r="AI365" s="16">
        <v>10.058999999999999</v>
      </c>
      <c r="AJ365" s="17">
        <v>0.974916</v>
      </c>
      <c r="AK365" s="17">
        <v>2.5846999999999998E-2</v>
      </c>
      <c r="AL365" s="16">
        <v>16.273</v>
      </c>
    </row>
    <row r="366" spans="1:38" ht="15.95" customHeight="1" x14ac:dyDescent="0.25">
      <c r="A366" s="18" t="s">
        <v>567</v>
      </c>
      <c r="B366" s="23">
        <v>41879</v>
      </c>
      <c r="C366" s="18" t="s">
        <v>36</v>
      </c>
      <c r="D366" s="18">
        <v>57</v>
      </c>
      <c r="E366" s="18" t="s">
        <v>37</v>
      </c>
      <c r="F366" s="20">
        <v>67</v>
      </c>
      <c r="G366" s="21">
        <v>1.6</v>
      </c>
      <c r="H366" s="39">
        <f t="shared" si="13"/>
        <v>26.171874999999996</v>
      </c>
      <c r="I366" s="21" t="s">
        <v>961</v>
      </c>
      <c r="J366" s="18">
        <v>0</v>
      </c>
      <c r="K366" s="20">
        <v>0</v>
      </c>
      <c r="L366" s="20">
        <v>0</v>
      </c>
      <c r="M366" s="18">
        <v>4</v>
      </c>
      <c r="N366" s="22" t="s">
        <v>950</v>
      </c>
      <c r="O366" s="18">
        <v>0</v>
      </c>
      <c r="P366" s="18" t="s">
        <v>38</v>
      </c>
      <c r="Q366" s="18" t="s">
        <v>990</v>
      </c>
      <c r="R366" s="18">
        <v>0</v>
      </c>
      <c r="S366" s="18" t="s">
        <v>962</v>
      </c>
      <c r="T366" s="16">
        <v>226.727</v>
      </c>
      <c r="U366" s="16">
        <v>224.81700000000001</v>
      </c>
      <c r="V366" s="16">
        <v>4.4039999999999999</v>
      </c>
      <c r="W366" s="16">
        <v>212.66900000000001</v>
      </c>
      <c r="X366" s="16">
        <v>229.24799999999999</v>
      </c>
      <c r="Y366" s="16">
        <v>0.17599999999999999</v>
      </c>
      <c r="Z366" s="35">
        <v>7.8269999999999998E-6</v>
      </c>
      <c r="AA366" s="16">
        <v>1.0349999999999999</v>
      </c>
      <c r="AB366" s="16">
        <v>1.155</v>
      </c>
      <c r="AC366" s="16">
        <v>3.1059999999999999</v>
      </c>
      <c r="AD366" s="16">
        <v>14.458</v>
      </c>
      <c r="AE366" s="16">
        <v>1.29</v>
      </c>
      <c r="AF366" s="16">
        <v>7.5910000000000002</v>
      </c>
      <c r="AG366" s="16">
        <v>8.0939999999999994</v>
      </c>
      <c r="AH366" s="16">
        <v>9.3789999999999996</v>
      </c>
      <c r="AI366" s="16">
        <v>22.773</v>
      </c>
      <c r="AJ366" s="17">
        <v>0.84691799999999995</v>
      </c>
      <c r="AK366" s="17">
        <v>0.19051299999999999</v>
      </c>
      <c r="AL366" s="16">
        <v>7.8849999999999998</v>
      </c>
    </row>
    <row r="367" spans="1:38" ht="15.95" customHeight="1" x14ac:dyDescent="0.25">
      <c r="A367" s="18" t="s">
        <v>568</v>
      </c>
      <c r="B367" s="19">
        <v>42031</v>
      </c>
      <c r="C367" s="18" t="s">
        <v>33</v>
      </c>
      <c r="D367" s="18">
        <v>65</v>
      </c>
      <c r="E367" s="18" t="s">
        <v>37</v>
      </c>
      <c r="F367" s="18">
        <v>58</v>
      </c>
      <c r="G367" s="21">
        <v>1.61</v>
      </c>
      <c r="H367" s="39">
        <f t="shared" si="13"/>
        <v>22.375679950619187</v>
      </c>
      <c r="I367" s="21" t="s">
        <v>959</v>
      </c>
      <c r="J367" s="18">
        <v>0</v>
      </c>
      <c r="K367" s="18">
        <v>0</v>
      </c>
      <c r="L367" s="18">
        <v>0</v>
      </c>
      <c r="M367" s="18">
        <v>4</v>
      </c>
      <c r="N367" s="18" t="s">
        <v>950</v>
      </c>
      <c r="O367" s="18">
        <v>0</v>
      </c>
      <c r="P367" s="18" t="s">
        <v>38</v>
      </c>
      <c r="Q367" s="18" t="s">
        <v>990</v>
      </c>
      <c r="R367" s="18">
        <v>0</v>
      </c>
      <c r="S367" s="18" t="s">
        <v>962</v>
      </c>
      <c r="T367" s="16">
        <v>194.62299999999999</v>
      </c>
      <c r="U367" s="16">
        <v>195.01300000000001</v>
      </c>
      <c r="V367" s="16">
        <v>1.647</v>
      </c>
      <c r="W367" s="16">
        <v>191.43299999999999</v>
      </c>
      <c r="X367" s="16">
        <v>198.041</v>
      </c>
      <c r="Y367" s="16">
        <v>0.26500000000000001</v>
      </c>
      <c r="Z367" s="35">
        <v>1.361E-5</v>
      </c>
      <c r="AA367" s="16">
        <v>0.17699999999999999</v>
      </c>
      <c r="AB367" s="16">
        <v>0.186</v>
      </c>
      <c r="AC367" s="16">
        <v>0.53</v>
      </c>
      <c r="AD367" s="16">
        <v>4.6239999999999997</v>
      </c>
      <c r="AE367" s="16">
        <v>0.40500000000000003</v>
      </c>
      <c r="AF367" s="16">
        <v>2.5649999999999999</v>
      </c>
      <c r="AG367" s="16">
        <v>2.9449999999999998</v>
      </c>
      <c r="AH367" s="16">
        <v>3.3119999999999998</v>
      </c>
      <c r="AI367" s="16">
        <v>7.6950000000000003</v>
      </c>
      <c r="AJ367" s="17">
        <v>0.98504700000000001</v>
      </c>
      <c r="AK367" s="17">
        <v>1.519E-2</v>
      </c>
      <c r="AL367" s="16">
        <v>18.277000000000001</v>
      </c>
    </row>
    <row r="368" spans="1:38" ht="15.95" customHeight="1" x14ac:dyDescent="0.25">
      <c r="A368" s="18" t="s">
        <v>891</v>
      </c>
      <c r="B368" s="19">
        <v>42272</v>
      </c>
      <c r="C368" s="19" t="s">
        <v>36</v>
      </c>
      <c r="D368" s="18">
        <v>40</v>
      </c>
      <c r="E368" s="18" t="s">
        <v>37</v>
      </c>
      <c r="F368" s="18">
        <v>55</v>
      </c>
      <c r="G368" s="18">
        <v>1.58</v>
      </c>
      <c r="H368" s="39">
        <f t="shared" si="13"/>
        <v>22.031725684986377</v>
      </c>
      <c r="I368" s="21" t="s">
        <v>959</v>
      </c>
      <c r="J368" s="18">
        <v>0</v>
      </c>
      <c r="K368" s="18">
        <v>0</v>
      </c>
      <c r="L368" s="18">
        <v>0</v>
      </c>
      <c r="M368" s="22">
        <v>2</v>
      </c>
      <c r="N368" s="22" t="s">
        <v>948</v>
      </c>
      <c r="O368" s="18">
        <v>0</v>
      </c>
      <c r="P368" s="18" t="s">
        <v>38</v>
      </c>
      <c r="Q368" s="18" t="s">
        <v>990</v>
      </c>
      <c r="R368" s="18">
        <v>0</v>
      </c>
      <c r="S368" s="18" t="s">
        <v>962</v>
      </c>
      <c r="T368" s="18">
        <v>217.16800000000001</v>
      </c>
      <c r="U368" s="18">
        <v>217.26</v>
      </c>
      <c r="V368" s="18">
        <v>0.89500000000000002</v>
      </c>
      <c r="W368" s="18">
        <v>215.82</v>
      </c>
      <c r="X368" s="18">
        <v>219.465</v>
      </c>
      <c r="Y368" s="18">
        <v>0.13400000000000001</v>
      </c>
      <c r="Z368" s="18">
        <v>6.1449999999999996E-6</v>
      </c>
      <c r="AA368" s="18">
        <v>6.2E-2</v>
      </c>
      <c r="AB368" s="18">
        <v>8.8999999999999996E-2</v>
      </c>
      <c r="AC368" s="18">
        <v>0.185</v>
      </c>
      <c r="AD368" s="18">
        <v>3.8140000000000001</v>
      </c>
      <c r="AE368" s="18">
        <v>0.32200000000000001</v>
      </c>
      <c r="AF368" s="18">
        <v>1.222</v>
      </c>
      <c r="AG368" s="18">
        <v>2.5950000000000002</v>
      </c>
      <c r="AH368" s="18">
        <v>5.5250000000000004</v>
      </c>
      <c r="AI368" s="18">
        <v>3.665</v>
      </c>
      <c r="AJ368" s="18">
        <v>0.99099800000000005</v>
      </c>
      <c r="AK368" s="18">
        <v>9.136E-3</v>
      </c>
      <c r="AL368" s="16">
        <v>21.882999999999999</v>
      </c>
    </row>
    <row r="369" spans="1:39" ht="15.95" customHeight="1" x14ac:dyDescent="0.25">
      <c r="A369" s="18" t="s">
        <v>572</v>
      </c>
      <c r="B369" s="19">
        <v>41821</v>
      </c>
      <c r="C369" s="19" t="s">
        <v>33</v>
      </c>
      <c r="D369" s="18">
        <v>48</v>
      </c>
      <c r="E369" s="18" t="s">
        <v>37</v>
      </c>
      <c r="F369" s="18">
        <v>70</v>
      </c>
      <c r="G369" s="21">
        <v>1.54</v>
      </c>
      <c r="H369" s="39">
        <f t="shared" si="13"/>
        <v>29.515938606847698</v>
      </c>
      <c r="I369" s="21" t="s">
        <v>961</v>
      </c>
      <c r="J369" s="18">
        <v>0</v>
      </c>
      <c r="K369" s="18">
        <v>0</v>
      </c>
      <c r="L369" s="18">
        <v>0</v>
      </c>
      <c r="M369" s="18">
        <v>3</v>
      </c>
      <c r="N369" s="18" t="s">
        <v>954</v>
      </c>
      <c r="O369" s="18">
        <v>0</v>
      </c>
      <c r="P369" s="18" t="s">
        <v>38</v>
      </c>
      <c r="Q369" s="18" t="s">
        <v>990</v>
      </c>
      <c r="R369" s="18">
        <v>0</v>
      </c>
      <c r="S369" s="18" t="s">
        <v>962</v>
      </c>
      <c r="T369" s="16">
        <v>184.845</v>
      </c>
      <c r="U369" s="16">
        <v>184.73400000000001</v>
      </c>
      <c r="V369" s="16">
        <v>3.1989999999999998</v>
      </c>
      <c r="W369" s="16">
        <v>173.892</v>
      </c>
      <c r="X369" s="16">
        <v>189.12700000000001</v>
      </c>
      <c r="Y369" s="16">
        <v>0.42099999999999999</v>
      </c>
      <c r="Z369" s="35">
        <v>2.2770000000000001E-5</v>
      </c>
      <c r="AA369" s="16">
        <v>0.14299999999999999</v>
      </c>
      <c r="AB369" s="16">
        <v>0.153</v>
      </c>
      <c r="AC369" s="16">
        <v>0.42799999999999999</v>
      </c>
      <c r="AD369" s="16">
        <v>3.5230000000000001</v>
      </c>
      <c r="AE369" s="16">
        <v>0.30499999999999999</v>
      </c>
      <c r="AF369" s="16">
        <v>1.3560000000000001</v>
      </c>
      <c r="AG369" s="16">
        <v>2.1659999999999999</v>
      </c>
      <c r="AH369" s="16">
        <v>4.7169999999999996</v>
      </c>
      <c r="AI369" s="16">
        <v>4.0679999999999996</v>
      </c>
      <c r="AJ369" s="17">
        <v>0.98695500000000003</v>
      </c>
      <c r="AK369" s="17">
        <v>1.3278999999999999E-2</v>
      </c>
      <c r="AL369" s="16">
        <v>19.292000000000002</v>
      </c>
    </row>
    <row r="370" spans="1:39" ht="15.95" customHeight="1" x14ac:dyDescent="0.25">
      <c r="A370" s="18" t="s">
        <v>576</v>
      </c>
      <c r="B370" s="19">
        <v>41627</v>
      </c>
      <c r="C370" s="18" t="s">
        <v>33</v>
      </c>
      <c r="D370" s="18">
        <v>70</v>
      </c>
      <c r="E370" s="18" t="s">
        <v>37</v>
      </c>
      <c r="F370" s="18">
        <v>78</v>
      </c>
      <c r="G370" s="21">
        <v>1.56</v>
      </c>
      <c r="H370" s="39">
        <f t="shared" si="13"/>
        <v>32.051282051282051</v>
      </c>
      <c r="I370" s="21" t="s">
        <v>960</v>
      </c>
      <c r="J370" s="18">
        <v>0</v>
      </c>
      <c r="K370" s="18">
        <v>0</v>
      </c>
      <c r="L370" s="18">
        <v>0</v>
      </c>
      <c r="M370" s="18">
        <v>5</v>
      </c>
      <c r="N370" s="18" t="s">
        <v>951</v>
      </c>
      <c r="O370" s="18">
        <v>0</v>
      </c>
      <c r="P370" s="18" t="s">
        <v>38</v>
      </c>
      <c r="Q370" s="18" t="s">
        <v>990</v>
      </c>
      <c r="R370" s="18">
        <v>0</v>
      </c>
      <c r="S370" s="18" t="s">
        <v>962</v>
      </c>
      <c r="T370" s="16">
        <v>249.04499999999999</v>
      </c>
      <c r="U370" s="16">
        <v>247.12899999999999</v>
      </c>
      <c r="V370" s="16">
        <v>4.4219999999999997</v>
      </c>
      <c r="W370" s="16">
        <v>236.63499999999999</v>
      </c>
      <c r="X370" s="16">
        <v>252.00399999999999</v>
      </c>
      <c r="Y370" s="16">
        <v>0.155</v>
      </c>
      <c r="Z370" s="35">
        <v>6.2639999999999997E-6</v>
      </c>
      <c r="AA370" s="16">
        <v>0.26700000000000002</v>
      </c>
      <c r="AB370" s="16">
        <v>0.3</v>
      </c>
      <c r="AC370" s="16">
        <v>0.80099999999999905</v>
      </c>
      <c r="AD370" s="16">
        <v>3.8490000000000002</v>
      </c>
      <c r="AE370" s="16">
        <v>0.33800000000000002</v>
      </c>
      <c r="AF370" s="16">
        <v>2.0499999999999998</v>
      </c>
      <c r="AG370" s="16">
        <v>2.63</v>
      </c>
      <c r="AH370" s="16">
        <v>3.274</v>
      </c>
      <c r="AI370" s="16">
        <v>6.149</v>
      </c>
      <c r="AJ370" s="17">
        <v>0.975356</v>
      </c>
      <c r="AK370" s="17">
        <v>2.5429E-2</v>
      </c>
      <c r="AL370" s="16">
        <v>16.434999999999999</v>
      </c>
    </row>
    <row r="371" spans="1:39" ht="15.95" customHeight="1" x14ac:dyDescent="0.25">
      <c r="A371" s="18" t="s">
        <v>579</v>
      </c>
      <c r="B371" s="23">
        <v>41879</v>
      </c>
      <c r="C371" s="18" t="s">
        <v>36</v>
      </c>
      <c r="D371" s="18">
        <v>63</v>
      </c>
      <c r="E371" s="18" t="s">
        <v>37</v>
      </c>
      <c r="F371" s="20">
        <v>65</v>
      </c>
      <c r="G371" s="21">
        <v>1.63</v>
      </c>
      <c r="H371" s="39">
        <f t="shared" si="13"/>
        <v>24.464601603372351</v>
      </c>
      <c r="I371" s="21" t="s">
        <v>959</v>
      </c>
      <c r="J371" s="18">
        <v>0</v>
      </c>
      <c r="K371" s="20">
        <v>0</v>
      </c>
      <c r="L371" s="20">
        <v>0</v>
      </c>
      <c r="M371" s="18">
        <v>5</v>
      </c>
      <c r="N371" s="18" t="s">
        <v>951</v>
      </c>
      <c r="O371" s="18">
        <v>0</v>
      </c>
      <c r="P371" s="18" t="s">
        <v>38</v>
      </c>
      <c r="Q371" s="18" t="s">
        <v>990</v>
      </c>
      <c r="R371" s="18">
        <v>0</v>
      </c>
      <c r="S371" s="18" t="s">
        <v>962</v>
      </c>
      <c r="T371" s="16">
        <v>167.571</v>
      </c>
      <c r="U371" s="16">
        <v>167.73099999999999</v>
      </c>
      <c r="V371" s="16">
        <v>1.0309999999999999</v>
      </c>
      <c r="W371" s="16">
        <v>165.97300000000001</v>
      </c>
      <c r="X371" s="16">
        <v>170.43100000000001</v>
      </c>
      <c r="Y371" s="16">
        <v>0.28999999999999998</v>
      </c>
      <c r="Z371" s="35">
        <v>1.7272999999999999E-5</v>
      </c>
      <c r="AA371" s="16">
        <v>0.39400000000000002</v>
      </c>
      <c r="AB371" s="16">
        <v>0.42099999999999999</v>
      </c>
      <c r="AC371" s="16">
        <v>1.1830000000000001</v>
      </c>
      <c r="AD371" s="16">
        <v>8.1630000000000003</v>
      </c>
      <c r="AE371" s="16">
        <v>0.71599999999999997</v>
      </c>
      <c r="AF371" s="16">
        <v>4.1070000000000002</v>
      </c>
      <c r="AG371" s="16">
        <v>6.0730000000000004</v>
      </c>
      <c r="AH371" s="16">
        <v>6.5369999999999999</v>
      </c>
      <c r="AI371" s="16">
        <v>12.321999999999999</v>
      </c>
      <c r="AJ371" s="17">
        <v>0.98879700000000004</v>
      </c>
      <c r="AK371" s="17">
        <v>1.1355000000000001E-2</v>
      </c>
      <c r="AL371" s="16">
        <v>19.826000000000001</v>
      </c>
    </row>
    <row r="372" spans="1:39" ht="15.95" customHeight="1" x14ac:dyDescent="0.25">
      <c r="A372" s="18" t="s">
        <v>580</v>
      </c>
      <c r="B372" s="23">
        <v>41879</v>
      </c>
      <c r="C372" s="18" t="s">
        <v>36</v>
      </c>
      <c r="D372" s="18">
        <v>53</v>
      </c>
      <c r="E372" s="18" t="s">
        <v>37</v>
      </c>
      <c r="F372" s="18">
        <v>74</v>
      </c>
      <c r="G372" s="21">
        <v>1.63</v>
      </c>
      <c r="H372" s="39">
        <f t="shared" si="13"/>
        <v>27.852007979223909</v>
      </c>
      <c r="I372" s="21" t="s">
        <v>961</v>
      </c>
      <c r="J372" s="18">
        <v>0</v>
      </c>
      <c r="K372" s="18">
        <v>0</v>
      </c>
      <c r="L372" s="18">
        <v>0</v>
      </c>
      <c r="M372" s="18">
        <v>3</v>
      </c>
      <c r="N372" s="18" t="s">
        <v>954</v>
      </c>
      <c r="O372" s="18">
        <v>0</v>
      </c>
      <c r="P372" s="18" t="s">
        <v>38</v>
      </c>
      <c r="Q372" s="18" t="s">
        <v>990</v>
      </c>
      <c r="R372" s="18">
        <v>0</v>
      </c>
      <c r="S372" s="18" t="s">
        <v>962</v>
      </c>
      <c r="T372" s="16">
        <v>218.50399999999999</v>
      </c>
      <c r="U372" s="16">
        <v>218.703</v>
      </c>
      <c r="V372" s="16">
        <v>1.577</v>
      </c>
      <c r="W372" s="16">
        <v>216.22399999999999</v>
      </c>
      <c r="X372" s="16">
        <v>222.49600000000001</v>
      </c>
      <c r="Y372" s="16">
        <v>0.35799999999999998</v>
      </c>
      <c r="Z372" s="35">
        <v>1.6358000000000002E-5</v>
      </c>
      <c r="AA372" s="18">
        <v>8.6999999999999994E-2</v>
      </c>
      <c r="AB372" s="18">
        <v>0.107</v>
      </c>
      <c r="AC372" s="18">
        <v>0.26200000000000001</v>
      </c>
      <c r="AD372" s="18">
        <v>3.1360000000000001</v>
      </c>
      <c r="AE372" s="18">
        <v>0.28299999999999997</v>
      </c>
      <c r="AF372" s="18">
        <v>1.2689999999999999</v>
      </c>
      <c r="AG372" s="18">
        <v>1.819</v>
      </c>
      <c r="AH372" s="18">
        <v>2.8180000000000001</v>
      </c>
      <c r="AI372" s="18">
        <v>3.8069999999999999</v>
      </c>
      <c r="AJ372" s="18">
        <v>0.99389799999999995</v>
      </c>
      <c r="AK372" s="18">
        <v>6.1640000000000002E-3</v>
      </c>
      <c r="AL372" s="16">
        <v>23.387</v>
      </c>
    </row>
    <row r="373" spans="1:39" ht="15.95" customHeight="1" x14ac:dyDescent="0.25">
      <c r="A373" s="18" t="s">
        <v>906</v>
      </c>
      <c r="B373" s="19">
        <v>42281</v>
      </c>
      <c r="C373" s="18" t="s">
        <v>36</v>
      </c>
      <c r="D373" s="18">
        <v>54</v>
      </c>
      <c r="E373" s="18" t="s">
        <v>37</v>
      </c>
      <c r="F373" s="18">
        <v>59</v>
      </c>
      <c r="G373" s="18">
        <v>1.6</v>
      </c>
      <c r="H373" s="39">
        <f t="shared" si="13"/>
        <v>23.046874999999996</v>
      </c>
      <c r="I373" s="21" t="s">
        <v>959</v>
      </c>
      <c r="J373" s="18">
        <v>0</v>
      </c>
      <c r="K373" s="18">
        <v>0</v>
      </c>
      <c r="L373" s="18">
        <v>0</v>
      </c>
      <c r="M373" s="18">
        <v>4</v>
      </c>
      <c r="N373" s="18" t="s">
        <v>950</v>
      </c>
      <c r="O373" s="18">
        <v>0</v>
      </c>
      <c r="P373" s="18" t="s">
        <v>38</v>
      </c>
      <c r="Q373" s="18" t="s">
        <v>990</v>
      </c>
      <c r="R373" s="18">
        <v>0</v>
      </c>
      <c r="S373" s="18" t="s">
        <v>962</v>
      </c>
      <c r="T373" s="18">
        <v>165.245</v>
      </c>
      <c r="U373" s="18">
        <v>165.44499999999999</v>
      </c>
      <c r="V373" s="18">
        <v>1.1020000000000001</v>
      </c>
      <c r="W373" s="18">
        <v>163.04</v>
      </c>
      <c r="X373" s="18">
        <v>167.64699999999999</v>
      </c>
      <c r="Y373" s="18">
        <v>0.21099999999999999</v>
      </c>
      <c r="Z373" s="18">
        <v>1.2768999999999999E-5</v>
      </c>
      <c r="AA373" s="16">
        <v>0.14000000000000001</v>
      </c>
      <c r="AB373" s="16">
        <v>0.14099999999999999</v>
      </c>
      <c r="AC373" s="16">
        <v>0.42099999999999999</v>
      </c>
      <c r="AD373" s="16">
        <v>5.7850000000000001</v>
      </c>
      <c r="AE373" s="16">
        <v>0.504</v>
      </c>
      <c r="AF373" s="16">
        <v>2.9390000000000001</v>
      </c>
      <c r="AG373" s="16">
        <v>3.8740000000000001</v>
      </c>
      <c r="AH373" s="16">
        <v>5.1790000000000003</v>
      </c>
      <c r="AI373" s="16">
        <v>8.8179999999999996</v>
      </c>
      <c r="AJ373" s="17">
        <v>0.97927699999999995</v>
      </c>
      <c r="AK373" s="17">
        <v>2.1276E-2</v>
      </c>
      <c r="AL373" s="16">
        <v>17.175999999999998</v>
      </c>
    </row>
    <row r="374" spans="1:39" ht="15.95" customHeight="1" x14ac:dyDescent="0.25">
      <c r="A374" s="18" t="s">
        <v>893</v>
      </c>
      <c r="B374" s="19">
        <v>42272</v>
      </c>
      <c r="C374" s="18" t="s">
        <v>36</v>
      </c>
      <c r="D374" s="18">
        <v>42</v>
      </c>
      <c r="E374" s="18" t="s">
        <v>37</v>
      </c>
      <c r="F374" s="18">
        <v>87</v>
      </c>
      <c r="G374" s="21">
        <v>1.59</v>
      </c>
      <c r="H374" s="39">
        <f t="shared" si="13"/>
        <v>34.413195680550608</v>
      </c>
      <c r="I374" s="21" t="s">
        <v>960</v>
      </c>
      <c r="J374" s="18">
        <v>0</v>
      </c>
      <c r="K374" s="18">
        <v>2</v>
      </c>
      <c r="L374" s="18">
        <v>1</v>
      </c>
      <c r="M374" s="22">
        <v>2</v>
      </c>
      <c r="N374" s="22" t="s">
        <v>948</v>
      </c>
      <c r="O374" s="18">
        <v>0</v>
      </c>
      <c r="P374" s="18" t="s">
        <v>38</v>
      </c>
      <c r="Q374" s="18" t="s">
        <v>990</v>
      </c>
      <c r="R374" s="18">
        <v>0</v>
      </c>
      <c r="S374" s="18" t="s">
        <v>962</v>
      </c>
      <c r="T374" s="18">
        <v>131.56</v>
      </c>
      <c r="U374" s="18">
        <v>131.55099999999999</v>
      </c>
      <c r="V374" s="18">
        <v>0.69</v>
      </c>
      <c r="W374" s="18">
        <v>130.268</v>
      </c>
      <c r="X374" s="18">
        <v>134.024</v>
      </c>
      <c r="Y374" s="18">
        <v>0.69399999999999995</v>
      </c>
      <c r="Z374" s="18">
        <v>5.2781000000000002E-5</v>
      </c>
      <c r="AA374" s="16">
        <v>0.22899999999999901</v>
      </c>
      <c r="AB374" s="16">
        <v>0.29299999999999998</v>
      </c>
      <c r="AC374" s="16">
        <v>0.68799999999999994</v>
      </c>
      <c r="AD374" s="16">
        <v>14.002000000000001</v>
      </c>
      <c r="AE374" s="16">
        <v>1.2969999999999999</v>
      </c>
      <c r="AF374" s="16">
        <v>6.4279999999999999</v>
      </c>
      <c r="AG374" s="16">
        <v>10.523999999999999</v>
      </c>
      <c r="AH374" s="16">
        <v>11.506</v>
      </c>
      <c r="AI374" s="16">
        <v>19.285</v>
      </c>
      <c r="AJ374" s="17">
        <v>0.91352999999999995</v>
      </c>
      <c r="AK374" s="17">
        <v>9.6784999999999996E-2</v>
      </c>
      <c r="AL374" s="16">
        <v>10.683</v>
      </c>
    </row>
    <row r="375" spans="1:39" ht="15.95" customHeight="1" x14ac:dyDescent="0.25">
      <c r="A375" s="18" t="s">
        <v>587</v>
      </c>
      <c r="B375" s="19">
        <v>41823</v>
      </c>
      <c r="C375" s="18" t="s">
        <v>33</v>
      </c>
      <c r="D375" s="18">
        <v>35</v>
      </c>
      <c r="E375" s="18" t="s">
        <v>37</v>
      </c>
      <c r="F375" s="18">
        <v>65</v>
      </c>
      <c r="G375" s="21">
        <v>1.74</v>
      </c>
      <c r="H375" s="39">
        <f t="shared" si="13"/>
        <v>21.469150482230148</v>
      </c>
      <c r="I375" s="21" t="s">
        <v>959</v>
      </c>
      <c r="J375" s="18">
        <v>0</v>
      </c>
      <c r="K375" s="18">
        <v>0</v>
      </c>
      <c r="L375" s="18">
        <v>1</v>
      </c>
      <c r="M375" s="22">
        <v>2</v>
      </c>
      <c r="N375" s="22" t="s">
        <v>948</v>
      </c>
      <c r="O375" s="18">
        <v>0</v>
      </c>
      <c r="P375" s="18" t="s">
        <v>38</v>
      </c>
      <c r="Q375" s="18" t="s">
        <v>990</v>
      </c>
      <c r="R375" s="18">
        <v>0</v>
      </c>
      <c r="S375" s="18" t="s">
        <v>962</v>
      </c>
      <c r="T375" s="16">
        <v>265.18299999999999</v>
      </c>
      <c r="U375" s="16">
        <v>265.084</v>
      </c>
      <c r="V375" s="16">
        <v>0.72599999999999998</v>
      </c>
      <c r="W375" s="16">
        <v>262.83100000000002</v>
      </c>
      <c r="X375" s="16">
        <v>266.54899999999998</v>
      </c>
      <c r="Y375" s="16">
        <v>0.17100000000000001</v>
      </c>
      <c r="Z375" s="35">
        <v>6.4479999999999999E-6</v>
      </c>
      <c r="AA375" s="16">
        <v>0.14699999999999999</v>
      </c>
      <c r="AB375" s="16">
        <v>0.153</v>
      </c>
      <c r="AC375" s="16">
        <v>0.442</v>
      </c>
      <c r="AD375" s="16">
        <v>3.2370000000000001</v>
      </c>
      <c r="AE375" s="16">
        <v>0.28399999999999997</v>
      </c>
      <c r="AF375" s="16">
        <v>1.5569999999999999</v>
      </c>
      <c r="AG375" s="16">
        <v>1.9429999999999901</v>
      </c>
      <c r="AH375" s="16">
        <v>3.198</v>
      </c>
      <c r="AI375" s="16">
        <v>4.6719999999999997</v>
      </c>
      <c r="AJ375" s="17">
        <v>0.99178699999999997</v>
      </c>
      <c r="AK375" s="17">
        <v>8.2979999999999998E-3</v>
      </c>
      <c r="AL375" s="16">
        <v>21.248999999999999</v>
      </c>
    </row>
    <row r="376" spans="1:39" ht="15.95" customHeight="1" x14ac:dyDescent="0.25">
      <c r="A376" s="18" t="s">
        <v>803</v>
      </c>
      <c r="B376" s="19">
        <v>42259</v>
      </c>
      <c r="C376" s="18" t="s">
        <v>36</v>
      </c>
      <c r="D376" s="18">
        <v>39</v>
      </c>
      <c r="E376" s="18" t="s">
        <v>37</v>
      </c>
      <c r="F376" s="18">
        <v>53</v>
      </c>
      <c r="G376" s="18">
        <v>1.68</v>
      </c>
      <c r="H376" s="39">
        <f t="shared" si="13"/>
        <v>18.778344671201818</v>
      </c>
      <c r="I376" s="21" t="s">
        <v>959</v>
      </c>
      <c r="J376" s="18">
        <v>0</v>
      </c>
      <c r="K376" s="18">
        <v>0</v>
      </c>
      <c r="L376" s="18">
        <v>0</v>
      </c>
      <c r="M376" s="18">
        <v>4</v>
      </c>
      <c r="N376" s="22" t="s">
        <v>950</v>
      </c>
      <c r="O376" s="18">
        <v>0</v>
      </c>
      <c r="P376" s="18" t="s">
        <v>38</v>
      </c>
      <c r="Q376" s="18" t="s">
        <v>990</v>
      </c>
      <c r="R376" s="18">
        <v>0</v>
      </c>
      <c r="S376" s="18" t="s">
        <v>962</v>
      </c>
      <c r="T376" s="18">
        <v>182.11199999999999</v>
      </c>
      <c r="U376" s="18">
        <v>181.755</v>
      </c>
      <c r="V376" s="18">
        <v>1.7729999999999999</v>
      </c>
      <c r="W376" s="18">
        <v>178.20699999999999</v>
      </c>
      <c r="X376" s="18">
        <v>185.24199999999999</v>
      </c>
      <c r="Y376" s="18">
        <v>0.185</v>
      </c>
      <c r="Z376" s="18">
        <v>1.0166999999999999E-5</v>
      </c>
      <c r="AA376" s="16">
        <v>0.23200000000000001</v>
      </c>
      <c r="AB376" s="16">
        <v>0.27700000000000002</v>
      </c>
      <c r="AC376" s="16">
        <v>0.69499999999999995</v>
      </c>
      <c r="AD376" s="16">
        <v>14.455</v>
      </c>
      <c r="AE376" s="16">
        <v>1.2529999999999999</v>
      </c>
      <c r="AF376" s="16">
        <v>6.7089999999999996</v>
      </c>
      <c r="AG376" s="16">
        <v>10.013</v>
      </c>
      <c r="AH376" s="16">
        <v>15.364000000000001</v>
      </c>
      <c r="AI376" s="16">
        <v>20.126000000000001</v>
      </c>
      <c r="AJ376" s="17">
        <v>0.81662599999999996</v>
      </c>
      <c r="AK376" s="17">
        <v>0.23575399999999999</v>
      </c>
      <c r="AL376" s="16">
        <v>6.819</v>
      </c>
    </row>
    <row r="377" spans="1:39" ht="15.95" customHeight="1" x14ac:dyDescent="0.25">
      <c r="A377" s="18" t="s">
        <v>591</v>
      </c>
      <c r="B377" s="23">
        <v>42101</v>
      </c>
      <c r="C377" s="23" t="s">
        <v>33</v>
      </c>
      <c r="D377" s="22">
        <v>40</v>
      </c>
      <c r="E377" s="22" t="s">
        <v>37</v>
      </c>
      <c r="F377" s="24">
        <v>69</v>
      </c>
      <c r="G377" s="25">
        <v>1.6</v>
      </c>
      <c r="H377" s="39">
        <f t="shared" si="13"/>
        <v>26.953124999999996</v>
      </c>
      <c r="I377" s="21" t="s">
        <v>961</v>
      </c>
      <c r="J377" s="22">
        <v>0</v>
      </c>
      <c r="K377" s="24">
        <v>0</v>
      </c>
      <c r="L377" s="24">
        <v>0</v>
      </c>
      <c r="M377" s="18">
        <v>4</v>
      </c>
      <c r="N377" s="18" t="s">
        <v>950</v>
      </c>
      <c r="O377" s="18">
        <v>0</v>
      </c>
      <c r="P377" s="18" t="s">
        <v>38</v>
      </c>
      <c r="Q377" s="18" t="s">
        <v>990</v>
      </c>
      <c r="R377" s="18">
        <v>0</v>
      </c>
      <c r="S377" s="18" t="s">
        <v>962</v>
      </c>
      <c r="T377" s="16">
        <v>229.27799999999999</v>
      </c>
      <c r="U377" s="16">
        <v>227.96700000000001</v>
      </c>
      <c r="V377" s="16">
        <v>2.1859999999999999</v>
      </c>
      <c r="W377" s="16">
        <v>223.679</v>
      </c>
      <c r="X377" s="16">
        <v>230.45699999999999</v>
      </c>
      <c r="Y377" s="16">
        <v>0.17599999999999999</v>
      </c>
      <c r="Z377" s="35">
        <v>7.7340000000000008E-6</v>
      </c>
      <c r="AA377" s="16">
        <v>0.28199999999999997</v>
      </c>
      <c r="AB377" s="16">
        <v>0.32200000000000001</v>
      </c>
      <c r="AC377" s="16">
        <v>0.84599999999999997</v>
      </c>
      <c r="AD377" s="16">
        <v>10.766</v>
      </c>
      <c r="AE377" s="16">
        <v>1.0209999999999999</v>
      </c>
      <c r="AF377" s="16">
        <v>4.9969999999999999</v>
      </c>
      <c r="AG377" s="16">
        <v>7.1989999999999998</v>
      </c>
      <c r="AH377" s="16">
        <v>12.242000000000001</v>
      </c>
      <c r="AI377" s="16">
        <v>14.991</v>
      </c>
      <c r="AJ377" s="17">
        <v>0.89371800000000001</v>
      </c>
      <c r="AK377" s="17">
        <v>0.12191100000000001</v>
      </c>
      <c r="AL377" s="16">
        <v>9.6489999999999991</v>
      </c>
    </row>
    <row r="378" spans="1:39" ht="15.95" customHeight="1" x14ac:dyDescent="0.25">
      <c r="A378" s="18" t="s">
        <v>592</v>
      </c>
      <c r="B378" s="19">
        <v>42216</v>
      </c>
      <c r="C378" s="18" t="s">
        <v>36</v>
      </c>
      <c r="D378" s="18">
        <v>29</v>
      </c>
      <c r="E378" s="18" t="s">
        <v>37</v>
      </c>
      <c r="F378" s="20">
        <v>52</v>
      </c>
      <c r="G378" s="21">
        <v>1.52</v>
      </c>
      <c r="H378" s="39">
        <f t="shared" si="13"/>
        <v>22.506925207756233</v>
      </c>
      <c r="I378" s="21" t="s">
        <v>959</v>
      </c>
      <c r="J378" s="18">
        <v>0</v>
      </c>
      <c r="K378" s="20">
        <v>2</v>
      </c>
      <c r="L378" s="20">
        <v>0</v>
      </c>
      <c r="M378" s="18">
        <v>3</v>
      </c>
      <c r="N378" s="18" t="s">
        <v>954</v>
      </c>
      <c r="O378" s="18">
        <v>0</v>
      </c>
      <c r="P378" s="18" t="s">
        <v>38</v>
      </c>
      <c r="Q378" s="18" t="s">
        <v>990</v>
      </c>
      <c r="R378" s="18">
        <v>0</v>
      </c>
      <c r="S378" s="18" t="s">
        <v>962</v>
      </c>
      <c r="T378" s="18">
        <v>209.56</v>
      </c>
      <c r="U378" s="18">
        <v>209.369</v>
      </c>
      <c r="V378" s="18">
        <v>3.0880000000000001</v>
      </c>
      <c r="W378" s="18">
        <v>204.666</v>
      </c>
      <c r="X378" s="18">
        <v>215.815</v>
      </c>
      <c r="Y378" s="18">
        <v>0.28799999999999998</v>
      </c>
      <c r="Z378" s="18">
        <v>1.3726E-5</v>
      </c>
      <c r="AA378" s="16">
        <v>0.32</v>
      </c>
      <c r="AB378" s="16">
        <v>0.33200000000000002</v>
      </c>
      <c r="AC378" s="16">
        <v>0.96</v>
      </c>
      <c r="AD378" s="16">
        <v>5.0369999999999999</v>
      </c>
      <c r="AE378" s="16">
        <v>0.436</v>
      </c>
      <c r="AF378" s="16">
        <v>2.5350000000000001</v>
      </c>
      <c r="AG378" s="16">
        <v>2.9079999999999999</v>
      </c>
      <c r="AH378" s="16">
        <v>4.4779999999999998</v>
      </c>
      <c r="AI378" s="16">
        <v>7.6050000000000004</v>
      </c>
      <c r="AJ378" s="17">
        <v>0.97806300000000002</v>
      </c>
      <c r="AK378" s="17">
        <v>2.2523000000000001E-2</v>
      </c>
      <c r="AL378" s="16">
        <v>16.876000000000001</v>
      </c>
    </row>
    <row r="379" spans="1:39" ht="15.95" customHeight="1" x14ac:dyDescent="0.25">
      <c r="A379" s="18" t="s">
        <v>593</v>
      </c>
      <c r="B379" s="19">
        <v>41887</v>
      </c>
      <c r="C379" s="19" t="s">
        <v>36</v>
      </c>
      <c r="D379" s="18">
        <v>25</v>
      </c>
      <c r="E379" s="18" t="s">
        <v>37</v>
      </c>
      <c r="F379" s="18">
        <v>68</v>
      </c>
      <c r="G379" s="21">
        <v>1.66</v>
      </c>
      <c r="H379" s="39">
        <f t="shared" si="13"/>
        <v>24.677021338365513</v>
      </c>
      <c r="I379" s="21" t="s">
        <v>959</v>
      </c>
      <c r="J379" s="18">
        <v>0</v>
      </c>
      <c r="K379" s="18">
        <v>0</v>
      </c>
      <c r="L379" s="18">
        <v>1</v>
      </c>
      <c r="M379" s="22">
        <v>2</v>
      </c>
      <c r="N379" s="22" t="s">
        <v>948</v>
      </c>
      <c r="O379" s="18">
        <v>0</v>
      </c>
      <c r="P379" s="18" t="s">
        <v>38</v>
      </c>
      <c r="Q379" s="18" t="s">
        <v>990</v>
      </c>
      <c r="R379" s="18">
        <v>0</v>
      </c>
      <c r="S379" s="18" t="s">
        <v>962</v>
      </c>
      <c r="T379" s="16">
        <v>229.25899999999999</v>
      </c>
      <c r="U379" s="16">
        <v>229.22900000000001</v>
      </c>
      <c r="V379" s="16">
        <v>1.161</v>
      </c>
      <c r="W379" s="16">
        <v>227.16300000000001</v>
      </c>
      <c r="X379" s="16">
        <v>232.053</v>
      </c>
      <c r="Y379" s="16">
        <v>9.9000000000000005E-2</v>
      </c>
      <c r="Z379" s="35">
        <v>4.3039999999999998E-6</v>
      </c>
      <c r="AA379" s="16">
        <v>0.122</v>
      </c>
      <c r="AB379" s="16">
        <v>0.121</v>
      </c>
      <c r="AC379" s="16">
        <v>0.36499999999999999</v>
      </c>
      <c r="AD379" s="16">
        <v>8.8710000000000004</v>
      </c>
      <c r="AE379" s="16">
        <v>0.78</v>
      </c>
      <c r="AF379" s="16">
        <v>5.1020000000000003</v>
      </c>
      <c r="AG379" s="16">
        <v>6.0510000000000002</v>
      </c>
      <c r="AH379" s="16">
        <v>5.899</v>
      </c>
      <c r="AI379" s="16">
        <v>15.305</v>
      </c>
      <c r="AJ379" s="17">
        <v>0.98034100000000002</v>
      </c>
      <c r="AK379" s="17">
        <v>2.0131E-2</v>
      </c>
      <c r="AL379" s="16">
        <v>17.417999999999999</v>
      </c>
      <c r="AM379" s="38"/>
    </row>
    <row r="380" spans="1:39" ht="15.95" customHeight="1" x14ac:dyDescent="0.25">
      <c r="A380" s="18" t="s">
        <v>594</v>
      </c>
      <c r="B380" s="19">
        <v>42257</v>
      </c>
      <c r="C380" s="18" t="s">
        <v>36</v>
      </c>
      <c r="D380" s="18">
        <v>29</v>
      </c>
      <c r="E380" s="18" t="s">
        <v>37</v>
      </c>
      <c r="F380" s="18">
        <v>63</v>
      </c>
      <c r="G380" s="18">
        <v>1.65</v>
      </c>
      <c r="H380" s="39">
        <f t="shared" si="13"/>
        <v>23.140495867768596</v>
      </c>
      <c r="I380" s="21" t="s">
        <v>959</v>
      </c>
      <c r="J380" s="18">
        <v>0</v>
      </c>
      <c r="K380" s="18">
        <v>0</v>
      </c>
      <c r="L380" s="18">
        <v>0</v>
      </c>
      <c r="M380" s="18">
        <v>3</v>
      </c>
      <c r="N380" s="18" t="s">
        <v>954</v>
      </c>
      <c r="O380" s="18">
        <v>0</v>
      </c>
      <c r="P380" s="18" t="s">
        <v>38</v>
      </c>
      <c r="Q380" s="18" t="s">
        <v>990</v>
      </c>
      <c r="R380" s="18">
        <v>0</v>
      </c>
      <c r="S380" s="18" t="s">
        <v>962</v>
      </c>
      <c r="T380" s="18">
        <v>161.077</v>
      </c>
      <c r="U380" s="18">
        <v>160.77199999999999</v>
      </c>
      <c r="V380" s="18">
        <v>2.81</v>
      </c>
      <c r="W380" s="18">
        <v>155.453</v>
      </c>
      <c r="X380" s="18">
        <v>165.38399999999999</v>
      </c>
      <c r="Y380" s="18">
        <v>0.41299999999999998</v>
      </c>
      <c r="Z380" s="18">
        <v>2.5704999999999999E-5</v>
      </c>
      <c r="AA380" s="16">
        <v>0.30399999999999999</v>
      </c>
      <c r="AB380" s="16">
        <v>0.247</v>
      </c>
      <c r="AC380" s="16">
        <v>0.91200000000000003</v>
      </c>
      <c r="AD380" s="16">
        <v>10.839</v>
      </c>
      <c r="AE380" s="16">
        <v>0.97799999999999998</v>
      </c>
      <c r="AF380" s="16">
        <v>6.0389999999999997</v>
      </c>
      <c r="AG380" s="16">
        <v>6.75</v>
      </c>
      <c r="AH380" s="16">
        <v>9.4390000000000001</v>
      </c>
      <c r="AI380" s="16">
        <v>18.117999999999999</v>
      </c>
      <c r="AJ380" s="17">
        <v>0.879552</v>
      </c>
      <c r="AK380" s="17">
        <v>0.14252799999999999</v>
      </c>
      <c r="AL380" s="16">
        <v>9.1</v>
      </c>
    </row>
    <row r="381" spans="1:39" ht="15.95" customHeight="1" x14ac:dyDescent="0.25">
      <c r="A381" s="18" t="s">
        <v>821</v>
      </c>
      <c r="B381" s="19">
        <v>42263</v>
      </c>
      <c r="C381" s="18" t="s">
        <v>36</v>
      </c>
      <c r="D381" s="18">
        <v>40</v>
      </c>
      <c r="E381" s="18" t="s">
        <v>37</v>
      </c>
      <c r="F381" s="18">
        <v>57</v>
      </c>
      <c r="G381" s="18">
        <v>1.6</v>
      </c>
      <c r="H381" s="39">
        <f t="shared" si="13"/>
        <v>22.265624999999996</v>
      </c>
      <c r="I381" s="21" t="s">
        <v>959</v>
      </c>
      <c r="J381" s="18">
        <v>0</v>
      </c>
      <c r="K381" s="18">
        <v>0</v>
      </c>
      <c r="L381" s="18">
        <v>0</v>
      </c>
      <c r="M381" s="22">
        <v>2</v>
      </c>
      <c r="N381" s="22" t="s">
        <v>948</v>
      </c>
      <c r="O381" s="18">
        <v>0</v>
      </c>
      <c r="P381" s="18" t="s">
        <v>38</v>
      </c>
      <c r="Q381" s="18" t="s">
        <v>990</v>
      </c>
      <c r="R381" s="18">
        <v>0</v>
      </c>
      <c r="S381" s="18" t="s">
        <v>962</v>
      </c>
      <c r="T381" s="18">
        <v>204.59100000000001</v>
      </c>
      <c r="U381" s="18">
        <v>204.29599999999999</v>
      </c>
      <c r="V381" s="18">
        <v>1.135</v>
      </c>
      <c r="W381" s="18">
        <v>201.505</v>
      </c>
      <c r="X381" s="18">
        <v>206.00200000000001</v>
      </c>
      <c r="Y381" s="18">
        <v>0.217</v>
      </c>
      <c r="Z381" s="18">
        <v>1.0626E-5</v>
      </c>
      <c r="AA381" s="16">
        <v>0.98</v>
      </c>
      <c r="AB381" s="16">
        <v>0.95199999999999896</v>
      </c>
      <c r="AC381" s="16">
        <v>2.9390000000000001</v>
      </c>
      <c r="AD381" s="16">
        <v>19.155000000000001</v>
      </c>
      <c r="AE381" s="16">
        <v>1.6339999999999999</v>
      </c>
      <c r="AF381" s="16">
        <v>10.071999999999999</v>
      </c>
      <c r="AG381" s="16">
        <v>11.372999999999999</v>
      </c>
      <c r="AH381" s="16">
        <v>16.736000000000001</v>
      </c>
      <c r="AI381" s="16">
        <v>30.215</v>
      </c>
      <c r="AJ381" s="17">
        <v>0.80396599999999996</v>
      </c>
      <c r="AK381" s="17">
        <v>0.26373600000000003</v>
      </c>
      <c r="AL381" s="16">
        <v>6.7359999999999998</v>
      </c>
    </row>
    <row r="382" spans="1:39" ht="15.95" customHeight="1" x14ac:dyDescent="0.25">
      <c r="A382" s="18" t="s">
        <v>601</v>
      </c>
      <c r="B382" s="19">
        <v>42212</v>
      </c>
      <c r="C382" s="18" t="s">
        <v>36</v>
      </c>
      <c r="D382" s="18">
        <v>31</v>
      </c>
      <c r="E382" s="18" t="s">
        <v>37</v>
      </c>
      <c r="F382" s="18">
        <v>55</v>
      </c>
      <c r="G382" s="21">
        <v>1.55</v>
      </c>
      <c r="H382" s="39">
        <f t="shared" si="13"/>
        <v>22.892819979188342</v>
      </c>
      <c r="I382" s="21" t="s">
        <v>959</v>
      </c>
      <c r="J382" s="18">
        <v>0</v>
      </c>
      <c r="K382" s="18">
        <v>0</v>
      </c>
      <c r="L382" s="18">
        <v>0</v>
      </c>
      <c r="M382" s="22">
        <v>2</v>
      </c>
      <c r="N382" s="22" t="s">
        <v>948</v>
      </c>
      <c r="O382" s="18">
        <v>0</v>
      </c>
      <c r="P382" s="18" t="s">
        <v>38</v>
      </c>
      <c r="Q382" s="18" t="s">
        <v>990</v>
      </c>
      <c r="R382" s="18">
        <v>0</v>
      </c>
      <c r="S382" s="18" t="s">
        <v>962</v>
      </c>
      <c r="T382" s="16">
        <v>234.208</v>
      </c>
      <c r="U382" s="16">
        <v>234.51400000000001</v>
      </c>
      <c r="V382" s="16">
        <v>1.478</v>
      </c>
      <c r="W382" s="16">
        <v>231.99100000000001</v>
      </c>
      <c r="X382" s="16">
        <v>237.56100000000001</v>
      </c>
      <c r="Y382" s="16">
        <v>0.48699999999999999</v>
      </c>
      <c r="Z382" s="35">
        <v>2.0763000000000001E-5</v>
      </c>
      <c r="AA382" s="16">
        <v>0.121</v>
      </c>
      <c r="AB382" s="16">
        <v>0.14199999999999999</v>
      </c>
      <c r="AC382" s="16">
        <v>0.36199999999999999</v>
      </c>
      <c r="AD382" s="16">
        <v>6.2030000000000003</v>
      </c>
      <c r="AE382" s="16">
        <v>0.58599999999999997</v>
      </c>
      <c r="AF382" s="16">
        <v>2.2189999999999999</v>
      </c>
      <c r="AG382" s="16">
        <v>3.7589999999999999</v>
      </c>
      <c r="AH382" s="16">
        <v>6.3239999999999998</v>
      </c>
      <c r="AI382" s="16">
        <v>6.6559999999999997</v>
      </c>
      <c r="AJ382" s="17">
        <v>0.97822399999999998</v>
      </c>
      <c r="AK382" s="17">
        <v>2.2594E-2</v>
      </c>
      <c r="AL382" s="16">
        <v>17.63</v>
      </c>
    </row>
    <row r="383" spans="1:39" ht="15.95" customHeight="1" x14ac:dyDescent="0.25">
      <c r="A383" s="18" t="s">
        <v>607</v>
      </c>
      <c r="B383" s="19">
        <v>42068</v>
      </c>
      <c r="C383" s="19" t="s">
        <v>36</v>
      </c>
      <c r="D383" s="18">
        <v>21</v>
      </c>
      <c r="E383" s="18" t="s">
        <v>37</v>
      </c>
      <c r="F383" s="18">
        <v>47</v>
      </c>
      <c r="G383" s="21">
        <v>1.58</v>
      </c>
      <c r="H383" s="39">
        <f t="shared" si="13"/>
        <v>18.827111039897449</v>
      </c>
      <c r="I383" s="21" t="s">
        <v>959</v>
      </c>
      <c r="J383" s="18">
        <v>0</v>
      </c>
      <c r="K383" s="18">
        <v>0</v>
      </c>
      <c r="L383" s="18">
        <v>0</v>
      </c>
      <c r="M383" s="18">
        <v>3</v>
      </c>
      <c r="N383" s="18" t="s">
        <v>954</v>
      </c>
      <c r="O383" s="18">
        <v>0</v>
      </c>
      <c r="P383" s="18" t="s">
        <v>38</v>
      </c>
      <c r="Q383" s="18" t="s">
        <v>990</v>
      </c>
      <c r="R383" s="18">
        <v>0</v>
      </c>
      <c r="S383" s="18" t="s">
        <v>962</v>
      </c>
      <c r="T383" s="18">
        <v>244.929</v>
      </c>
      <c r="U383" s="18">
        <v>244.91300000000001</v>
      </c>
      <c r="V383" s="18">
        <v>1.395</v>
      </c>
      <c r="W383" s="18">
        <v>241.642</v>
      </c>
      <c r="X383" s="18">
        <v>248.328</v>
      </c>
      <c r="Y383" s="18">
        <v>0.29299999999999998</v>
      </c>
      <c r="Z383" s="18">
        <v>1.1982E-5</v>
      </c>
      <c r="AA383" s="16">
        <v>0.182</v>
      </c>
      <c r="AB383" s="16">
        <v>0.216</v>
      </c>
      <c r="AC383" s="16">
        <v>0.54600000000000004</v>
      </c>
      <c r="AD383" s="16">
        <v>5.6130000000000004</v>
      </c>
      <c r="AE383" s="16">
        <v>0.51300000000000001</v>
      </c>
      <c r="AF383" s="16">
        <v>2.7480000000000002</v>
      </c>
      <c r="AG383" s="16">
        <v>3.2869999999999902</v>
      </c>
      <c r="AH383" s="16">
        <v>5.1020000000000003</v>
      </c>
      <c r="AI383" s="16">
        <v>8.2449999999999992</v>
      </c>
      <c r="AJ383" s="17">
        <v>0.98065800000000003</v>
      </c>
      <c r="AK383" s="17">
        <v>1.9768999999999998E-2</v>
      </c>
      <c r="AL383" s="16">
        <v>17.300999999999998</v>
      </c>
    </row>
    <row r="384" spans="1:39" ht="15.95" customHeight="1" x14ac:dyDescent="0.25">
      <c r="A384" s="18" t="s">
        <v>609</v>
      </c>
      <c r="B384" s="19">
        <v>42200</v>
      </c>
      <c r="C384" s="18" t="s">
        <v>36</v>
      </c>
      <c r="D384" s="18">
        <v>85</v>
      </c>
      <c r="E384" s="18" t="s">
        <v>37</v>
      </c>
      <c r="F384" s="18">
        <v>59</v>
      </c>
      <c r="G384" s="21">
        <v>1.61</v>
      </c>
      <c r="H384" s="39">
        <f t="shared" si="13"/>
        <v>22.761467535974688</v>
      </c>
      <c r="I384" s="21" t="s">
        <v>959</v>
      </c>
      <c r="J384" s="18">
        <v>0</v>
      </c>
      <c r="K384" s="18">
        <v>0</v>
      </c>
      <c r="L384" s="18">
        <v>0</v>
      </c>
      <c r="M384" s="18">
        <v>5</v>
      </c>
      <c r="N384" s="18" t="s">
        <v>951</v>
      </c>
      <c r="O384" s="18">
        <v>0</v>
      </c>
      <c r="P384" s="18" t="s">
        <v>38</v>
      </c>
      <c r="Q384" s="18" t="s">
        <v>990</v>
      </c>
      <c r="R384" s="18">
        <v>0</v>
      </c>
      <c r="S384" s="18" t="s">
        <v>962</v>
      </c>
      <c r="T384" s="16">
        <v>218.709</v>
      </c>
      <c r="U384" s="16">
        <v>218.858</v>
      </c>
      <c r="V384" s="16">
        <v>3.0430000000000001</v>
      </c>
      <c r="W384" s="16">
        <v>213.18799999999999</v>
      </c>
      <c r="X384" s="16">
        <v>225.285</v>
      </c>
      <c r="Y384" s="16">
        <v>0.32300000000000001</v>
      </c>
      <c r="Z384" s="35">
        <v>1.4749000000000001E-5</v>
      </c>
      <c r="AA384" s="16">
        <v>0.215</v>
      </c>
      <c r="AB384" s="16">
        <v>0.253</v>
      </c>
      <c r="AC384" s="16">
        <v>0.64600000000000002</v>
      </c>
      <c r="AD384" s="16">
        <v>9.0679999999999996</v>
      </c>
      <c r="AE384" s="16">
        <v>0.83399999999999996</v>
      </c>
      <c r="AF384" s="16">
        <v>3.762</v>
      </c>
      <c r="AG384" s="16">
        <v>5.5209999999999999</v>
      </c>
      <c r="AH384" s="16">
        <v>7.952</v>
      </c>
      <c r="AI384" s="16">
        <v>11.285</v>
      </c>
      <c r="AJ384" s="17">
        <v>0.95997200000000005</v>
      </c>
      <c r="AK384" s="17">
        <v>4.2431999999999997E-2</v>
      </c>
      <c r="AL384" s="16">
        <v>14.525</v>
      </c>
    </row>
    <row r="385" spans="1:38" ht="15.95" customHeight="1" x14ac:dyDescent="0.25">
      <c r="A385" s="18" t="s">
        <v>610</v>
      </c>
      <c r="B385" s="19">
        <v>42200</v>
      </c>
      <c r="C385" s="18" t="s">
        <v>36</v>
      </c>
      <c r="D385" s="18">
        <v>81</v>
      </c>
      <c r="E385" s="18" t="s">
        <v>37</v>
      </c>
      <c r="F385" s="18"/>
      <c r="G385" s="21"/>
      <c r="H385" s="39"/>
      <c r="I385" s="21"/>
      <c r="J385" s="18">
        <v>0</v>
      </c>
      <c r="K385" s="18">
        <v>0</v>
      </c>
      <c r="L385" s="18">
        <v>0</v>
      </c>
      <c r="M385" s="18">
        <v>5</v>
      </c>
      <c r="N385" s="18" t="s">
        <v>951</v>
      </c>
      <c r="O385" s="18">
        <v>0</v>
      </c>
      <c r="P385" s="18" t="s">
        <v>38</v>
      </c>
      <c r="Q385" s="18" t="s">
        <v>990</v>
      </c>
      <c r="R385" s="18">
        <v>0</v>
      </c>
      <c r="S385" s="18" t="s">
        <v>962</v>
      </c>
      <c r="T385" s="16">
        <v>220.72399999999999</v>
      </c>
      <c r="U385" s="16">
        <v>220.63200000000001</v>
      </c>
      <c r="V385" s="16">
        <v>2.3420000000000001</v>
      </c>
      <c r="W385" s="16">
        <v>216.08500000000001</v>
      </c>
      <c r="X385" s="16">
        <v>226.559</v>
      </c>
      <c r="Y385" s="16">
        <v>0.35599999999999998</v>
      </c>
      <c r="Z385" s="35">
        <v>1.6146000000000001E-5</v>
      </c>
      <c r="AA385" s="16">
        <v>0.72499999999999998</v>
      </c>
      <c r="AB385" s="16">
        <v>0.99099999999999999</v>
      </c>
      <c r="AC385" s="16">
        <v>2.1749999999999998</v>
      </c>
      <c r="AD385" s="16">
        <v>21.687999999999999</v>
      </c>
      <c r="AE385" s="16">
        <v>1.788</v>
      </c>
      <c r="AF385" s="16">
        <v>9.3130000000000006</v>
      </c>
      <c r="AG385" s="16">
        <v>16.811</v>
      </c>
      <c r="AH385" s="16">
        <v>49.482999999999997</v>
      </c>
      <c r="AI385" s="16">
        <v>27.94</v>
      </c>
      <c r="AJ385" s="17">
        <v>0.84802699999999998</v>
      </c>
      <c r="AK385" s="17">
        <v>0.18775800000000001</v>
      </c>
      <c r="AL385" s="16">
        <v>7.9119999999999999</v>
      </c>
    </row>
    <row r="386" spans="1:38" ht="15.95" customHeight="1" x14ac:dyDescent="0.25">
      <c r="A386" s="18" t="s">
        <v>854</v>
      </c>
      <c r="B386" s="19">
        <v>42271</v>
      </c>
      <c r="C386" s="18" t="s">
        <v>36</v>
      </c>
      <c r="D386" s="18">
        <v>45</v>
      </c>
      <c r="E386" s="18" t="s">
        <v>37</v>
      </c>
      <c r="F386" s="18">
        <v>62</v>
      </c>
      <c r="G386" s="21">
        <v>1.67</v>
      </c>
      <c r="H386" s="39">
        <f t="shared" ref="H386:H417" si="14">(F386/(G386^2))</f>
        <v>22.230987127541326</v>
      </c>
      <c r="I386" s="21" t="s">
        <v>959</v>
      </c>
      <c r="J386" s="18">
        <v>0</v>
      </c>
      <c r="K386" s="18">
        <v>1</v>
      </c>
      <c r="L386" s="18">
        <v>0</v>
      </c>
      <c r="M386" s="18">
        <v>2</v>
      </c>
      <c r="N386" s="18" t="s">
        <v>948</v>
      </c>
      <c r="O386" s="18">
        <v>0</v>
      </c>
      <c r="P386" s="18" t="s">
        <v>38</v>
      </c>
      <c r="Q386" s="18" t="s">
        <v>990</v>
      </c>
      <c r="R386" s="18">
        <v>0</v>
      </c>
      <c r="S386" s="18" t="s">
        <v>962</v>
      </c>
      <c r="T386" s="18">
        <v>193.46199999999999</v>
      </c>
      <c r="U386" s="18">
        <v>193.60900000000001</v>
      </c>
      <c r="V386" s="18">
        <v>1.351</v>
      </c>
      <c r="W386" s="18">
        <v>190.03100000000001</v>
      </c>
      <c r="X386" s="18">
        <v>196.11199999999999</v>
      </c>
      <c r="Y386" s="18">
        <v>0.20100000000000001</v>
      </c>
      <c r="Z386" s="18">
        <v>1.0397999999999999E-5</v>
      </c>
      <c r="AA386" s="16">
        <v>0.94199999999999995</v>
      </c>
      <c r="AB386" s="16">
        <v>1.0940000000000001</v>
      </c>
      <c r="AC386" s="16">
        <v>2.8260000000000001</v>
      </c>
      <c r="AD386" s="16">
        <v>23.201000000000001</v>
      </c>
      <c r="AE386" s="16">
        <v>1.9690000000000001</v>
      </c>
      <c r="AF386" s="16">
        <v>11.423</v>
      </c>
      <c r="AG386" s="16">
        <v>15.855</v>
      </c>
      <c r="AH386" s="16">
        <v>6.7930000000000001</v>
      </c>
      <c r="AI386" s="16">
        <v>34.268999999999998</v>
      </c>
      <c r="AJ386" s="17">
        <v>0.81460500000000002</v>
      </c>
      <c r="AK386" s="17">
        <v>0.24771099999999999</v>
      </c>
      <c r="AL386" s="16">
        <v>7.0019999999999998</v>
      </c>
    </row>
    <row r="387" spans="1:38" ht="15.95" customHeight="1" x14ac:dyDescent="0.25">
      <c r="A387" s="18" t="s">
        <v>611</v>
      </c>
      <c r="B387" s="19">
        <v>42094</v>
      </c>
      <c r="C387" s="19" t="s">
        <v>115</v>
      </c>
      <c r="D387" s="18">
        <v>21</v>
      </c>
      <c r="E387" s="18" t="s">
        <v>37</v>
      </c>
      <c r="F387" s="20">
        <v>65</v>
      </c>
      <c r="G387" s="21">
        <v>1.67</v>
      </c>
      <c r="H387" s="39">
        <f t="shared" si="14"/>
        <v>23.306680053067517</v>
      </c>
      <c r="I387" s="21" t="s">
        <v>959</v>
      </c>
      <c r="J387" s="18">
        <v>0</v>
      </c>
      <c r="K387" s="20">
        <v>0</v>
      </c>
      <c r="L387" s="20">
        <v>0</v>
      </c>
      <c r="M387" s="18">
        <v>3</v>
      </c>
      <c r="N387" s="18" t="s">
        <v>954</v>
      </c>
      <c r="O387" s="18">
        <v>0</v>
      </c>
      <c r="P387" s="18" t="s">
        <v>38</v>
      </c>
      <c r="Q387" s="18" t="s">
        <v>990</v>
      </c>
      <c r="R387" s="18">
        <v>0</v>
      </c>
      <c r="S387" s="18" t="s">
        <v>962</v>
      </c>
      <c r="T387" s="16">
        <v>197.39</v>
      </c>
      <c r="U387" s="16">
        <v>197.137</v>
      </c>
      <c r="V387" s="16">
        <v>1.248</v>
      </c>
      <c r="W387" s="16">
        <v>194.42099999999999</v>
      </c>
      <c r="X387" s="16">
        <v>199.55799999999999</v>
      </c>
      <c r="Y387" s="16">
        <v>0.21</v>
      </c>
      <c r="Z387" s="35">
        <v>1.0667E-5</v>
      </c>
      <c r="AA387" s="16">
        <v>0.14199999999999999</v>
      </c>
      <c r="AB387" s="16">
        <v>0.127</v>
      </c>
      <c r="AC387" s="16">
        <v>0.42499999999999999</v>
      </c>
      <c r="AD387" s="16">
        <v>7.5719999999999903</v>
      </c>
      <c r="AE387" s="16">
        <v>0.67300000000000004</v>
      </c>
      <c r="AF387" s="16">
        <v>3.8759999999999999</v>
      </c>
      <c r="AG387" s="16">
        <v>4.2699999999999996</v>
      </c>
      <c r="AH387" s="16">
        <v>6.3469999999999898</v>
      </c>
      <c r="AI387" s="16">
        <v>11.628</v>
      </c>
      <c r="AJ387" s="17">
        <v>0.97396199999999999</v>
      </c>
      <c r="AK387" s="17">
        <v>2.6901000000000001E-2</v>
      </c>
      <c r="AL387" s="16">
        <v>16.216999999999999</v>
      </c>
    </row>
    <row r="388" spans="1:38" ht="15.95" customHeight="1" x14ac:dyDescent="0.25">
      <c r="A388" s="18" t="s">
        <v>849</v>
      </c>
      <c r="B388" s="19">
        <v>42271</v>
      </c>
      <c r="C388" s="19" t="s">
        <v>36</v>
      </c>
      <c r="D388" s="18">
        <v>52</v>
      </c>
      <c r="E388" s="18" t="s">
        <v>37</v>
      </c>
      <c r="F388" s="18">
        <v>70</v>
      </c>
      <c r="G388" s="21">
        <v>1.67</v>
      </c>
      <c r="H388" s="39">
        <f t="shared" si="14"/>
        <v>25.099501595611173</v>
      </c>
      <c r="I388" s="21" t="s">
        <v>961</v>
      </c>
      <c r="J388" s="18">
        <v>0</v>
      </c>
      <c r="K388" s="18">
        <v>0</v>
      </c>
      <c r="L388" s="18">
        <v>0</v>
      </c>
      <c r="M388" s="22">
        <v>2</v>
      </c>
      <c r="N388" s="22" t="s">
        <v>948</v>
      </c>
      <c r="O388" s="18">
        <v>0</v>
      </c>
      <c r="P388" s="18" t="s">
        <v>38</v>
      </c>
      <c r="Q388" s="18" t="s">
        <v>990</v>
      </c>
      <c r="R388" s="18">
        <v>0</v>
      </c>
      <c r="S388" s="18" t="s">
        <v>962</v>
      </c>
      <c r="T388" s="18">
        <v>137.78700000000001</v>
      </c>
      <c r="U388" s="18">
        <v>138.047</v>
      </c>
      <c r="V388" s="18">
        <v>1.3979999999999999</v>
      </c>
      <c r="W388" s="18">
        <v>135.60400000000001</v>
      </c>
      <c r="X388" s="18">
        <v>141.744</v>
      </c>
      <c r="Y388" s="18">
        <v>0.33100000000000002</v>
      </c>
      <c r="Z388" s="18">
        <v>2.3992E-5</v>
      </c>
      <c r="AA388" s="18">
        <v>0.22999999999999901</v>
      </c>
      <c r="AB388" s="18">
        <v>0.217</v>
      </c>
      <c r="AC388" s="18">
        <v>0.69</v>
      </c>
      <c r="AD388" s="18">
        <v>4.8550000000000004</v>
      </c>
      <c r="AE388" s="18">
        <v>0.41699999999999998</v>
      </c>
      <c r="AF388" s="18">
        <v>2.6779999999999999</v>
      </c>
      <c r="AG388" s="18">
        <v>3.2280000000000002</v>
      </c>
      <c r="AH388" s="18">
        <v>3.6960000000000002</v>
      </c>
      <c r="AI388" s="18">
        <v>8.0340000000000007</v>
      </c>
      <c r="AJ388" s="18">
        <v>0.96874499999999997</v>
      </c>
      <c r="AK388" s="18">
        <v>3.2757000000000001E-2</v>
      </c>
      <c r="AL388" s="16">
        <v>15.63</v>
      </c>
    </row>
    <row r="389" spans="1:38" ht="15.95" customHeight="1" x14ac:dyDescent="0.25">
      <c r="A389" s="18" t="s">
        <v>613</v>
      </c>
      <c r="B389" s="23">
        <v>41879</v>
      </c>
      <c r="C389" s="18" t="s">
        <v>36</v>
      </c>
      <c r="D389" s="18">
        <v>31</v>
      </c>
      <c r="E389" s="18" t="s">
        <v>37</v>
      </c>
      <c r="F389" s="18">
        <v>75</v>
      </c>
      <c r="G389" s="21">
        <v>1.61</v>
      </c>
      <c r="H389" s="39">
        <f t="shared" si="14"/>
        <v>28.934068901662741</v>
      </c>
      <c r="I389" s="21" t="s">
        <v>961</v>
      </c>
      <c r="J389" s="18">
        <v>0</v>
      </c>
      <c r="K389" s="18">
        <v>1</v>
      </c>
      <c r="L389" s="18">
        <v>1</v>
      </c>
      <c r="M389" s="18">
        <v>2</v>
      </c>
      <c r="N389" s="22" t="s">
        <v>948</v>
      </c>
      <c r="O389" s="18">
        <v>0</v>
      </c>
      <c r="P389" s="18" t="s">
        <v>38</v>
      </c>
      <c r="Q389" s="18" t="s">
        <v>990</v>
      </c>
      <c r="R389" s="18">
        <v>0</v>
      </c>
      <c r="S389" s="18" t="s">
        <v>962</v>
      </c>
      <c r="T389" s="16">
        <v>165.101</v>
      </c>
      <c r="U389" s="16">
        <v>165.17500000000001</v>
      </c>
      <c r="V389" s="16">
        <v>1.5760000000000001</v>
      </c>
      <c r="W389" s="16">
        <v>161.73400000000001</v>
      </c>
      <c r="X389" s="16">
        <v>169.21</v>
      </c>
      <c r="Y389" s="16">
        <v>0.30499999999999999</v>
      </c>
      <c r="Z389" s="35">
        <v>1.8437999999999999E-5</v>
      </c>
      <c r="AA389" s="16">
        <v>0.11</v>
      </c>
      <c r="AB389" s="16">
        <v>0.128</v>
      </c>
      <c r="AC389" s="16">
        <v>0.32900000000000001</v>
      </c>
      <c r="AD389" s="16">
        <v>3.121</v>
      </c>
      <c r="AE389" s="16">
        <v>0.27</v>
      </c>
      <c r="AF389" s="16">
        <v>1.492</v>
      </c>
      <c r="AG389" s="16">
        <v>1.881</v>
      </c>
      <c r="AH389" s="16">
        <v>3.3210000000000002</v>
      </c>
      <c r="AI389" s="16">
        <v>4.4749999999999996</v>
      </c>
      <c r="AJ389" s="17">
        <v>0.99390000000000001</v>
      </c>
      <c r="AK389" s="17">
        <v>6.1469999999999997E-3</v>
      </c>
      <c r="AL389" s="16">
        <v>22.605</v>
      </c>
    </row>
    <row r="390" spans="1:38" ht="15.95" customHeight="1" x14ac:dyDescent="0.25">
      <c r="A390" s="18" t="s">
        <v>614</v>
      </c>
      <c r="B390" s="19">
        <v>42216</v>
      </c>
      <c r="C390" s="18" t="s">
        <v>36</v>
      </c>
      <c r="D390" s="18">
        <v>33</v>
      </c>
      <c r="E390" s="18" t="s">
        <v>37</v>
      </c>
      <c r="F390" s="18">
        <v>58</v>
      </c>
      <c r="G390" s="21">
        <v>1.58</v>
      </c>
      <c r="H390" s="39">
        <f t="shared" si="14"/>
        <v>23.233456176894723</v>
      </c>
      <c r="I390" s="21" t="s">
        <v>959</v>
      </c>
      <c r="J390" s="18">
        <v>0</v>
      </c>
      <c r="K390" s="18">
        <v>1</v>
      </c>
      <c r="L390" s="18">
        <v>0</v>
      </c>
      <c r="M390" s="18">
        <v>2</v>
      </c>
      <c r="N390" s="18" t="s">
        <v>948</v>
      </c>
      <c r="O390" s="18">
        <v>0</v>
      </c>
      <c r="P390" s="18" t="s">
        <v>38</v>
      </c>
      <c r="Q390" s="18" t="s">
        <v>990</v>
      </c>
      <c r="R390" s="18">
        <v>0</v>
      </c>
      <c r="S390" s="18" t="s">
        <v>962</v>
      </c>
      <c r="T390" s="18">
        <v>181.43100000000001</v>
      </c>
      <c r="U390" s="18">
        <v>181.429</v>
      </c>
      <c r="V390" s="18">
        <v>1.1459999999999999</v>
      </c>
      <c r="W390" s="18">
        <v>178.96700000000001</v>
      </c>
      <c r="X390" s="18">
        <v>184.137</v>
      </c>
      <c r="Y390" s="18">
        <v>0.20200000000000001</v>
      </c>
      <c r="Z390" s="18">
        <v>1.1119E-5</v>
      </c>
      <c r="AA390" s="18">
        <v>0.21299999999999999</v>
      </c>
      <c r="AB390" s="18">
        <v>0.216</v>
      </c>
      <c r="AC390" s="18">
        <v>0.63900000000000001</v>
      </c>
      <c r="AD390" s="18">
        <v>12.907999999999999</v>
      </c>
      <c r="AE390" s="18">
        <v>1.121</v>
      </c>
      <c r="AF390" s="18">
        <v>7.6319999999999997</v>
      </c>
      <c r="AG390" s="18">
        <v>8.8759999999999994</v>
      </c>
      <c r="AH390" s="18">
        <v>8.2219999999999995</v>
      </c>
      <c r="AI390" s="18">
        <v>22.895</v>
      </c>
      <c r="AJ390" s="18">
        <v>0.89139199999999996</v>
      </c>
      <c r="AK390" s="18">
        <v>0.12598899999999999</v>
      </c>
      <c r="AL390" s="16">
        <v>9.7370000000000001</v>
      </c>
    </row>
    <row r="391" spans="1:38" ht="15.95" customHeight="1" x14ac:dyDescent="0.25">
      <c r="A391" s="18" t="s">
        <v>615</v>
      </c>
      <c r="B391" s="19">
        <v>42212</v>
      </c>
      <c r="C391" s="18" t="s">
        <v>36</v>
      </c>
      <c r="D391" s="18">
        <v>35</v>
      </c>
      <c r="E391" s="18" t="s">
        <v>37</v>
      </c>
      <c r="F391" s="18">
        <v>80</v>
      </c>
      <c r="G391" s="21">
        <v>1.59</v>
      </c>
      <c r="H391" s="39">
        <f t="shared" si="14"/>
        <v>31.644317867172973</v>
      </c>
      <c r="I391" s="21" t="s">
        <v>960</v>
      </c>
      <c r="J391" s="18">
        <v>0</v>
      </c>
      <c r="K391" s="18">
        <v>0</v>
      </c>
      <c r="L391" s="18">
        <v>0</v>
      </c>
      <c r="M391" s="22">
        <v>2</v>
      </c>
      <c r="N391" s="22" t="s">
        <v>948</v>
      </c>
      <c r="O391" s="18">
        <v>0</v>
      </c>
      <c r="P391" s="18" t="s">
        <v>38</v>
      </c>
      <c r="Q391" s="18" t="s">
        <v>990</v>
      </c>
      <c r="R391" s="18">
        <v>0</v>
      </c>
      <c r="S391" s="18" t="s">
        <v>962</v>
      </c>
      <c r="T391" s="16">
        <v>181.81</v>
      </c>
      <c r="U391" s="16">
        <v>182.72200000000001</v>
      </c>
      <c r="V391" s="16">
        <v>2.5550000000000002</v>
      </c>
      <c r="W391" s="16">
        <v>179.45</v>
      </c>
      <c r="X391" s="16">
        <v>188.70099999999999</v>
      </c>
      <c r="Y391" s="16">
        <v>0.29399999999999998</v>
      </c>
      <c r="Z391" s="35">
        <v>1.6081000000000001E-5</v>
      </c>
      <c r="AA391" s="16">
        <v>0.24199999999999999</v>
      </c>
      <c r="AB391" s="16">
        <v>0.24399999999999999</v>
      </c>
      <c r="AC391" s="16">
        <v>0.72499999999999998</v>
      </c>
      <c r="AD391" s="16">
        <v>18.727</v>
      </c>
      <c r="AE391" s="16">
        <v>1.6539999999999999</v>
      </c>
      <c r="AF391" s="16">
        <v>9.4979999999999993</v>
      </c>
      <c r="AG391" s="16">
        <v>10.37</v>
      </c>
      <c r="AH391" s="16">
        <v>16.84</v>
      </c>
      <c r="AI391" s="16">
        <v>28.494</v>
      </c>
      <c r="AJ391" s="17">
        <v>0.88751599999999997</v>
      </c>
      <c r="AK391" s="17">
        <v>0.13067799999999999</v>
      </c>
      <c r="AL391" s="16">
        <v>9.4019999999999992</v>
      </c>
    </row>
    <row r="392" spans="1:38" ht="15.95" customHeight="1" x14ac:dyDescent="0.25">
      <c r="A392" s="18" t="s">
        <v>860</v>
      </c>
      <c r="B392" s="19">
        <v>42271</v>
      </c>
      <c r="C392" s="18" t="s">
        <v>36</v>
      </c>
      <c r="D392" s="18">
        <v>39</v>
      </c>
      <c r="E392" s="18" t="s">
        <v>37</v>
      </c>
      <c r="F392" s="18">
        <v>83</v>
      </c>
      <c r="G392" s="21">
        <v>1.56</v>
      </c>
      <c r="H392" s="39">
        <f t="shared" si="14"/>
        <v>34.105851413543718</v>
      </c>
      <c r="I392" s="21" t="s">
        <v>960</v>
      </c>
      <c r="J392" s="18">
        <v>0</v>
      </c>
      <c r="K392" s="18">
        <v>0</v>
      </c>
      <c r="L392" s="18">
        <v>0</v>
      </c>
      <c r="M392" s="18">
        <v>2</v>
      </c>
      <c r="N392" s="18" t="s">
        <v>948</v>
      </c>
      <c r="O392" s="18">
        <v>0</v>
      </c>
      <c r="P392" s="18" t="s">
        <v>38</v>
      </c>
      <c r="Q392" s="18" t="s">
        <v>990</v>
      </c>
      <c r="R392" s="18">
        <v>0</v>
      </c>
      <c r="S392" s="18" t="s">
        <v>962</v>
      </c>
      <c r="T392" s="18">
        <v>205.41499999999999</v>
      </c>
      <c r="U392" s="18">
        <v>205.12299999999999</v>
      </c>
      <c r="V392" s="18">
        <v>1.2310000000000001</v>
      </c>
      <c r="W392" s="18">
        <v>201.82</v>
      </c>
      <c r="X392" s="18">
        <v>207.11500000000001</v>
      </c>
      <c r="Y392" s="18">
        <v>0.35</v>
      </c>
      <c r="Z392" s="18">
        <v>1.7078000000000001E-5</v>
      </c>
      <c r="AA392" s="16">
        <v>0.106</v>
      </c>
      <c r="AB392" s="16">
        <v>0.122</v>
      </c>
      <c r="AC392" s="16">
        <v>0.317</v>
      </c>
      <c r="AD392" s="16">
        <v>5.0199999999999996</v>
      </c>
      <c r="AE392" s="16">
        <v>0.437</v>
      </c>
      <c r="AF392" s="16">
        <v>2.484</v>
      </c>
      <c r="AG392" s="16">
        <v>2.8260000000000001</v>
      </c>
      <c r="AH392" s="16">
        <v>5.2649999999999997</v>
      </c>
      <c r="AI392" s="16">
        <v>7.4530000000000003</v>
      </c>
      <c r="AJ392" s="17">
        <v>0.98287800000000003</v>
      </c>
      <c r="AK392" s="17">
        <v>1.7472999999999999E-2</v>
      </c>
      <c r="AL392" s="16">
        <v>17.96</v>
      </c>
    </row>
    <row r="393" spans="1:38" ht="15.95" customHeight="1" x14ac:dyDescent="0.25">
      <c r="A393" s="18" t="s">
        <v>851</v>
      </c>
      <c r="B393" s="19">
        <v>42271</v>
      </c>
      <c r="C393" s="19" t="s">
        <v>36</v>
      </c>
      <c r="D393" s="18">
        <v>55</v>
      </c>
      <c r="E393" s="18" t="s">
        <v>37</v>
      </c>
      <c r="F393" s="18">
        <v>64</v>
      </c>
      <c r="G393" s="21">
        <v>1.68</v>
      </c>
      <c r="H393" s="39">
        <f t="shared" si="14"/>
        <v>22.67573696145125</v>
      </c>
      <c r="I393" s="21" t="s">
        <v>959</v>
      </c>
      <c r="J393" s="18">
        <v>0</v>
      </c>
      <c r="K393" s="18">
        <v>1</v>
      </c>
      <c r="L393" s="18">
        <v>0</v>
      </c>
      <c r="M393" s="18">
        <v>2</v>
      </c>
      <c r="N393" s="18" t="s">
        <v>948</v>
      </c>
      <c r="O393" s="18">
        <v>0</v>
      </c>
      <c r="P393" s="18" t="s">
        <v>38</v>
      </c>
      <c r="Q393" s="18" t="s">
        <v>990</v>
      </c>
      <c r="R393" s="18">
        <v>0</v>
      </c>
      <c r="S393" s="18" t="s">
        <v>962</v>
      </c>
      <c r="T393" s="18">
        <v>212.41399999999999</v>
      </c>
      <c r="U393" s="18">
        <v>214.952</v>
      </c>
      <c r="V393" s="18">
        <v>7.6070000000000002</v>
      </c>
      <c r="W393" s="18">
        <v>204.77</v>
      </c>
      <c r="X393" s="18">
        <v>230.93799999999999</v>
      </c>
      <c r="Y393" s="18">
        <v>0.249</v>
      </c>
      <c r="Z393" s="18">
        <v>1.1562E-5</v>
      </c>
      <c r="AA393" s="16">
        <v>0.24299999999999999</v>
      </c>
      <c r="AB393" s="16">
        <v>0.23499999999999999</v>
      </c>
      <c r="AC393" s="16">
        <v>0.72799999999999998</v>
      </c>
      <c r="AD393" s="16">
        <v>11.494999999999999</v>
      </c>
      <c r="AE393" s="16">
        <v>1.0089999999999999</v>
      </c>
      <c r="AF393" s="16">
        <v>7.0750000000000002</v>
      </c>
      <c r="AG393" s="16">
        <v>5.6680000000000001</v>
      </c>
      <c r="AH393" s="16">
        <v>7.4080000000000004</v>
      </c>
      <c r="AI393" s="16">
        <v>21.225999999999999</v>
      </c>
      <c r="AJ393" s="17">
        <v>0.93474900000000005</v>
      </c>
      <c r="AK393" s="17">
        <v>7.1157999999999999E-2</v>
      </c>
      <c r="AL393" s="16">
        <v>12.092000000000001</v>
      </c>
    </row>
    <row r="394" spans="1:38" ht="15.95" customHeight="1" x14ac:dyDescent="0.25">
      <c r="A394" s="18" t="s">
        <v>847</v>
      </c>
      <c r="B394" s="19">
        <v>42271</v>
      </c>
      <c r="C394" s="19" t="s">
        <v>36</v>
      </c>
      <c r="D394" s="22">
        <v>47</v>
      </c>
      <c r="E394" s="22" t="s">
        <v>37</v>
      </c>
      <c r="F394" s="24">
        <v>73</v>
      </c>
      <c r="G394" s="25">
        <v>1.63</v>
      </c>
      <c r="H394" s="39">
        <f t="shared" si="14"/>
        <v>27.475629493018182</v>
      </c>
      <c r="I394" s="21" t="s">
        <v>961</v>
      </c>
      <c r="J394" s="22">
        <v>0</v>
      </c>
      <c r="K394" s="24">
        <v>0</v>
      </c>
      <c r="L394" s="24">
        <v>0</v>
      </c>
      <c r="M394" s="22">
        <v>2</v>
      </c>
      <c r="N394" s="22" t="s">
        <v>948</v>
      </c>
      <c r="O394" s="18">
        <v>0</v>
      </c>
      <c r="P394" s="18" t="s">
        <v>38</v>
      </c>
      <c r="Q394" s="18" t="s">
        <v>990</v>
      </c>
      <c r="R394" s="18">
        <v>0</v>
      </c>
      <c r="S394" s="18" t="s">
        <v>962</v>
      </c>
      <c r="T394" s="18">
        <v>177.85</v>
      </c>
      <c r="U394" s="18">
        <v>177.83699999999999</v>
      </c>
      <c r="V394" s="18">
        <v>1.968</v>
      </c>
      <c r="W394" s="18">
        <v>175.065</v>
      </c>
      <c r="X394" s="18">
        <v>181.655</v>
      </c>
      <c r="Y394" s="18">
        <v>0.29099999999999998</v>
      </c>
      <c r="Z394" s="18">
        <v>1.6348E-5</v>
      </c>
      <c r="AA394" s="16">
        <v>0.44400000000000001</v>
      </c>
      <c r="AB394" s="16">
        <v>0.48099999999999998</v>
      </c>
      <c r="AC394" s="16">
        <v>1.331</v>
      </c>
      <c r="AD394" s="16">
        <v>8.3710000000000004</v>
      </c>
      <c r="AE394" s="16">
        <v>0.8</v>
      </c>
      <c r="AF394" s="16">
        <v>4.4249999999999998</v>
      </c>
      <c r="AG394" s="16">
        <v>5.21</v>
      </c>
      <c r="AH394" s="16">
        <v>6.7069999999999999</v>
      </c>
      <c r="AI394" s="16">
        <v>13.273999999999999</v>
      </c>
      <c r="AJ394" s="17">
        <v>0.92026600000000003</v>
      </c>
      <c r="AK394" s="17">
        <v>9.0512999999999996E-2</v>
      </c>
      <c r="AL394" s="16">
        <v>11.449</v>
      </c>
    </row>
    <row r="395" spans="1:38" ht="15.95" customHeight="1" x14ac:dyDescent="0.25">
      <c r="A395" s="18" t="s">
        <v>616</v>
      </c>
      <c r="B395" s="19">
        <v>42216</v>
      </c>
      <c r="C395" s="18" t="s">
        <v>36</v>
      </c>
      <c r="D395" s="18">
        <v>42</v>
      </c>
      <c r="E395" s="18" t="s">
        <v>37</v>
      </c>
      <c r="F395" s="18">
        <v>52</v>
      </c>
      <c r="G395" s="21">
        <v>1.54</v>
      </c>
      <c r="H395" s="39">
        <f t="shared" si="14"/>
        <v>21.926125822229718</v>
      </c>
      <c r="I395" s="21" t="s">
        <v>959</v>
      </c>
      <c r="J395" s="18">
        <v>0</v>
      </c>
      <c r="K395" s="18">
        <v>0</v>
      </c>
      <c r="L395" s="18">
        <v>0</v>
      </c>
      <c r="M395" s="18">
        <v>3</v>
      </c>
      <c r="N395" s="18" t="s">
        <v>949</v>
      </c>
      <c r="O395" s="18">
        <v>0</v>
      </c>
      <c r="P395" s="18" t="s">
        <v>38</v>
      </c>
      <c r="Q395" s="18" t="s">
        <v>990</v>
      </c>
      <c r="R395" s="18">
        <v>0</v>
      </c>
      <c r="S395" s="18" t="s">
        <v>962</v>
      </c>
      <c r="T395" s="18">
        <v>186.227</v>
      </c>
      <c r="U395" s="18">
        <v>186.035</v>
      </c>
      <c r="V395" s="18">
        <v>1.8640000000000001</v>
      </c>
      <c r="W395" s="18">
        <v>180.58699999999999</v>
      </c>
      <c r="X395" s="18">
        <v>190.34899999999999</v>
      </c>
      <c r="Y395" s="18">
        <v>0.64200000000000002</v>
      </c>
      <c r="Z395" s="18">
        <v>3.4489000000000001E-5</v>
      </c>
      <c r="AA395" s="18">
        <v>0.128</v>
      </c>
      <c r="AB395" s="18">
        <v>0.154</v>
      </c>
      <c r="AC395" s="18">
        <v>0.38500000000000001</v>
      </c>
      <c r="AD395" s="18">
        <v>6.8019999999999996</v>
      </c>
      <c r="AE395" s="18">
        <v>0.61699999999999999</v>
      </c>
      <c r="AF395" s="18">
        <v>2.9670000000000001</v>
      </c>
      <c r="AG395" s="18">
        <v>4.3490000000000002</v>
      </c>
      <c r="AH395" s="18">
        <v>5.9340000000000002</v>
      </c>
      <c r="AI395" s="18">
        <v>8.9009999999999998</v>
      </c>
      <c r="AJ395" s="18">
        <v>0.97499800000000003</v>
      </c>
      <c r="AK395" s="18">
        <v>2.5849E-2</v>
      </c>
      <c r="AL395" s="18">
        <v>16.577999999999999</v>
      </c>
    </row>
    <row r="396" spans="1:38" ht="15.95" customHeight="1" x14ac:dyDescent="0.25">
      <c r="A396" s="18" t="s">
        <v>846</v>
      </c>
      <c r="B396" s="19">
        <v>42271</v>
      </c>
      <c r="C396" s="18" t="s">
        <v>36</v>
      </c>
      <c r="D396" s="18">
        <v>39</v>
      </c>
      <c r="E396" s="18" t="s">
        <v>37</v>
      </c>
      <c r="F396" s="18">
        <v>70</v>
      </c>
      <c r="G396" s="21">
        <v>1.74</v>
      </c>
      <c r="H396" s="39">
        <f t="shared" si="14"/>
        <v>23.120623596247853</v>
      </c>
      <c r="I396" s="21" t="s">
        <v>959</v>
      </c>
      <c r="J396" s="18">
        <v>0</v>
      </c>
      <c r="K396" s="18">
        <v>0</v>
      </c>
      <c r="L396" s="18">
        <v>0</v>
      </c>
      <c r="M396" s="22">
        <v>2</v>
      </c>
      <c r="N396" s="22" t="s">
        <v>948</v>
      </c>
      <c r="O396" s="18">
        <v>0</v>
      </c>
      <c r="P396" s="18" t="s">
        <v>38</v>
      </c>
      <c r="Q396" s="18" t="s">
        <v>990</v>
      </c>
      <c r="R396" s="18">
        <v>0</v>
      </c>
      <c r="S396" s="18" t="s">
        <v>962</v>
      </c>
      <c r="T396" s="18">
        <v>219.99799999999999</v>
      </c>
      <c r="U396" s="18">
        <v>220.04</v>
      </c>
      <c r="V396" s="18">
        <v>1.5169999999999999</v>
      </c>
      <c r="W396" s="18">
        <v>217.17400000000001</v>
      </c>
      <c r="X396" s="18">
        <v>222.92099999999999</v>
      </c>
      <c r="Y396" s="18">
        <v>0.317</v>
      </c>
      <c r="Z396" s="18">
        <v>1.4413000000000001E-5</v>
      </c>
      <c r="AA396" s="16">
        <v>0.374</v>
      </c>
      <c r="AB396" s="16">
        <v>0.39700000000000002</v>
      </c>
      <c r="AC396" s="16">
        <v>1.121</v>
      </c>
      <c r="AD396" s="16">
        <v>20.006</v>
      </c>
      <c r="AE396" s="16">
        <v>1.772</v>
      </c>
      <c r="AF396" s="16">
        <v>9.6560000000000006</v>
      </c>
      <c r="AG396" s="16">
        <v>12.265000000000001</v>
      </c>
      <c r="AH396" s="16">
        <v>15.25</v>
      </c>
      <c r="AI396" s="16">
        <v>28.966999999999999</v>
      </c>
      <c r="AJ396" s="17">
        <v>0.84276799999999996</v>
      </c>
      <c r="AK396" s="17">
        <v>0.19612099999999999</v>
      </c>
      <c r="AL396" s="16">
        <v>7.7249999999999996</v>
      </c>
    </row>
    <row r="397" spans="1:38" ht="15.95" customHeight="1" x14ac:dyDescent="0.25">
      <c r="A397" s="18" t="s">
        <v>619</v>
      </c>
      <c r="B397" s="19">
        <v>42257</v>
      </c>
      <c r="C397" s="18" t="s">
        <v>36</v>
      </c>
      <c r="D397" s="18">
        <v>44</v>
      </c>
      <c r="E397" s="18" t="s">
        <v>37</v>
      </c>
      <c r="F397" s="18">
        <v>59</v>
      </c>
      <c r="G397" s="18">
        <v>1.58</v>
      </c>
      <c r="H397" s="39">
        <f t="shared" si="14"/>
        <v>23.634033007530842</v>
      </c>
      <c r="I397" s="21" t="s">
        <v>959</v>
      </c>
      <c r="J397" s="18">
        <v>0</v>
      </c>
      <c r="K397" s="18">
        <v>0</v>
      </c>
      <c r="L397" s="18">
        <v>0</v>
      </c>
      <c r="M397" s="18">
        <v>3</v>
      </c>
      <c r="N397" s="18" t="s">
        <v>954</v>
      </c>
      <c r="O397" s="18">
        <v>0</v>
      </c>
      <c r="P397" s="18" t="s">
        <v>38</v>
      </c>
      <c r="Q397" s="18" t="s">
        <v>990</v>
      </c>
      <c r="R397" s="18">
        <v>0</v>
      </c>
      <c r="S397" s="18" t="s">
        <v>962</v>
      </c>
      <c r="T397" s="18">
        <v>184.07499999999999</v>
      </c>
      <c r="U397" s="18">
        <v>183.83500000000001</v>
      </c>
      <c r="V397" s="18">
        <v>1.262</v>
      </c>
      <c r="W397" s="18">
        <v>180.62</v>
      </c>
      <c r="X397" s="18">
        <v>185.86199999999999</v>
      </c>
      <c r="Y397" s="18">
        <v>0.20100000000000001</v>
      </c>
      <c r="Z397" s="18">
        <v>1.0915E-5</v>
      </c>
      <c r="AA397" s="16">
        <v>0.23899999999999999</v>
      </c>
      <c r="AB397" s="16">
        <v>0.224</v>
      </c>
      <c r="AC397" s="16">
        <v>0.71799999999999997</v>
      </c>
      <c r="AD397" s="16">
        <v>9.7029999999999994</v>
      </c>
      <c r="AE397" s="16">
        <v>0.86099999999999999</v>
      </c>
      <c r="AF397" s="16">
        <v>4.8680000000000003</v>
      </c>
      <c r="AG397" s="16">
        <v>5.7460000000000004</v>
      </c>
      <c r="AH397" s="16">
        <v>9.2279999999999998</v>
      </c>
      <c r="AI397" s="16">
        <v>14.603</v>
      </c>
      <c r="AJ397" s="17">
        <v>0.95952400000000004</v>
      </c>
      <c r="AK397" s="17">
        <v>4.2520000000000002E-2</v>
      </c>
      <c r="AL397" s="16">
        <v>14.121</v>
      </c>
    </row>
    <row r="398" spans="1:38" ht="15.95" customHeight="1" x14ac:dyDescent="0.25">
      <c r="A398" s="18" t="s">
        <v>46</v>
      </c>
      <c r="B398" s="19">
        <v>41849</v>
      </c>
      <c r="C398" s="19" t="s">
        <v>33</v>
      </c>
      <c r="D398" s="18">
        <v>56</v>
      </c>
      <c r="E398" s="18" t="s">
        <v>34</v>
      </c>
      <c r="F398" s="18">
        <v>80</v>
      </c>
      <c r="G398" s="21">
        <v>1.73</v>
      </c>
      <c r="H398" s="39">
        <f t="shared" si="14"/>
        <v>26.729927495071667</v>
      </c>
      <c r="I398" s="21" t="s">
        <v>961</v>
      </c>
      <c r="J398" s="18">
        <v>0</v>
      </c>
      <c r="K398" s="18">
        <v>0</v>
      </c>
      <c r="L398" s="18">
        <v>0</v>
      </c>
      <c r="M398" s="18">
        <v>4</v>
      </c>
      <c r="N398" s="18" t="s">
        <v>950</v>
      </c>
      <c r="O398" s="8">
        <v>0</v>
      </c>
      <c r="P398" s="18" t="s">
        <v>38</v>
      </c>
      <c r="Q398" s="18" t="s">
        <v>990</v>
      </c>
      <c r="R398" s="18">
        <v>0</v>
      </c>
      <c r="S398" s="18" t="s">
        <v>962</v>
      </c>
      <c r="T398" s="16">
        <v>120.267</v>
      </c>
      <c r="U398" s="16">
        <v>120.508</v>
      </c>
      <c r="V398" s="16">
        <v>1.5249999999999999</v>
      </c>
      <c r="W398" s="16">
        <v>117.76900000000001</v>
      </c>
      <c r="X398" s="16">
        <v>123.47</v>
      </c>
      <c r="Y398" s="16">
        <v>0.71899999999999997</v>
      </c>
      <c r="Z398" s="35">
        <v>5.9667999999999999E-5</v>
      </c>
      <c r="AA398" s="16">
        <v>0.6</v>
      </c>
      <c r="AB398" s="16">
        <v>0.75900000000000001</v>
      </c>
      <c r="AC398" s="16">
        <v>1.8</v>
      </c>
      <c r="AD398" s="16">
        <v>17.227</v>
      </c>
      <c r="AE398" s="16">
        <v>1.498</v>
      </c>
      <c r="AF398" s="16">
        <v>8.7070000000000007</v>
      </c>
      <c r="AG398" s="16">
        <v>11.914999999999999</v>
      </c>
      <c r="AH398" s="16">
        <v>12.928000000000001</v>
      </c>
      <c r="AI398" s="16">
        <v>26.119999999999902</v>
      </c>
      <c r="AJ398" s="17">
        <v>0.91484699999999997</v>
      </c>
      <c r="AK398" s="17">
        <v>9.6285999999999997E-2</v>
      </c>
      <c r="AL398" s="16">
        <v>10.983000000000001</v>
      </c>
    </row>
    <row r="399" spans="1:38" ht="15.95" customHeight="1" x14ac:dyDescent="0.25">
      <c r="A399" s="18" t="s">
        <v>47</v>
      </c>
      <c r="B399" s="23">
        <v>41879</v>
      </c>
      <c r="C399" s="18" t="s">
        <v>36</v>
      </c>
      <c r="D399" s="18">
        <v>53</v>
      </c>
      <c r="E399" s="18" t="s">
        <v>34</v>
      </c>
      <c r="F399" s="18">
        <v>81</v>
      </c>
      <c r="G399" s="21">
        <v>1.8</v>
      </c>
      <c r="H399" s="39">
        <f t="shared" si="14"/>
        <v>25</v>
      </c>
      <c r="I399" s="21" t="s">
        <v>961</v>
      </c>
      <c r="J399" s="18">
        <v>0</v>
      </c>
      <c r="K399" s="18">
        <v>0</v>
      </c>
      <c r="L399" s="18">
        <v>0</v>
      </c>
      <c r="M399" s="18">
        <v>3</v>
      </c>
      <c r="N399" s="18" t="s">
        <v>954</v>
      </c>
      <c r="O399" s="8">
        <v>0</v>
      </c>
      <c r="P399" s="18" t="s">
        <v>38</v>
      </c>
      <c r="Q399" s="18" t="s">
        <v>990</v>
      </c>
      <c r="R399" s="18">
        <v>0</v>
      </c>
      <c r="S399" s="18" t="s">
        <v>962</v>
      </c>
      <c r="T399" s="16">
        <v>129.17099999999999</v>
      </c>
      <c r="U399" s="16">
        <v>129.29499999999999</v>
      </c>
      <c r="V399" s="16">
        <v>1.4510000000000001</v>
      </c>
      <c r="W399" s="16">
        <v>127.029</v>
      </c>
      <c r="X399" s="16">
        <v>132.11099999999999</v>
      </c>
      <c r="Y399" s="16">
        <v>0.315</v>
      </c>
      <c r="Z399" s="35">
        <v>2.4392E-5</v>
      </c>
      <c r="AA399" s="16">
        <v>0.158</v>
      </c>
      <c r="AB399" s="16">
        <v>0.118999999999999</v>
      </c>
      <c r="AC399" s="16">
        <v>0.47299999999999998</v>
      </c>
      <c r="AD399" s="16">
        <v>11.763</v>
      </c>
      <c r="AE399" s="16">
        <v>1.002</v>
      </c>
      <c r="AF399" s="16">
        <v>7.3689999999999998</v>
      </c>
      <c r="AG399" s="16">
        <v>5.8330000000000002</v>
      </c>
      <c r="AH399" s="16">
        <v>6.8959999999999999</v>
      </c>
      <c r="AI399" s="16">
        <v>22.106999999999999</v>
      </c>
      <c r="AJ399" s="17">
        <v>0.85526800000000003</v>
      </c>
      <c r="AK399" s="17">
        <v>0.17775099999999999</v>
      </c>
      <c r="AL399" s="16">
        <v>8.266</v>
      </c>
    </row>
    <row r="400" spans="1:38" ht="15.95" customHeight="1" x14ac:dyDescent="0.25">
      <c r="A400" s="18" t="s">
        <v>56</v>
      </c>
      <c r="B400" s="23">
        <v>41879</v>
      </c>
      <c r="C400" s="18" t="s">
        <v>36</v>
      </c>
      <c r="D400" s="18">
        <v>64</v>
      </c>
      <c r="E400" s="18" t="s">
        <v>34</v>
      </c>
      <c r="F400" s="20">
        <v>85</v>
      </c>
      <c r="G400" s="21">
        <v>1.71</v>
      </c>
      <c r="H400" s="39">
        <f t="shared" si="14"/>
        <v>29.068773297766839</v>
      </c>
      <c r="I400" s="21" t="s">
        <v>961</v>
      </c>
      <c r="J400" s="18">
        <v>0</v>
      </c>
      <c r="K400" s="20">
        <v>0</v>
      </c>
      <c r="L400" s="20">
        <v>0</v>
      </c>
      <c r="M400" s="18">
        <v>5</v>
      </c>
      <c r="N400" s="18" t="s">
        <v>951</v>
      </c>
      <c r="O400" s="8">
        <v>0</v>
      </c>
      <c r="P400" s="18" t="s">
        <v>38</v>
      </c>
      <c r="Q400" s="18" t="s">
        <v>990</v>
      </c>
      <c r="R400" s="18">
        <v>0</v>
      </c>
      <c r="S400" s="18" t="s">
        <v>962</v>
      </c>
      <c r="T400" s="16">
        <v>179.38</v>
      </c>
      <c r="U400" s="16">
        <v>179.39099999999999</v>
      </c>
      <c r="V400" s="16">
        <v>2.1219999999999999</v>
      </c>
      <c r="W400" s="16">
        <v>174.70099999999999</v>
      </c>
      <c r="X400" s="16">
        <v>184.85300000000001</v>
      </c>
      <c r="Y400" s="16">
        <v>0.438</v>
      </c>
      <c r="Z400" s="35">
        <v>2.4394999999999999E-5</v>
      </c>
      <c r="AA400" s="18">
        <v>8.7999999999999995E-2</v>
      </c>
      <c r="AB400" s="18">
        <v>8.8999999999999996E-2</v>
      </c>
      <c r="AC400" s="18">
        <v>0.26500000000000001</v>
      </c>
      <c r="AD400" s="18">
        <v>3.4329999999999998</v>
      </c>
      <c r="AE400" s="18">
        <v>0.30099999999999999</v>
      </c>
      <c r="AF400" s="18">
        <v>1.5229999999999999</v>
      </c>
      <c r="AG400" s="18">
        <v>2.1659999999999999</v>
      </c>
      <c r="AH400" s="18">
        <v>3.67</v>
      </c>
      <c r="AI400" s="18">
        <v>4.569</v>
      </c>
      <c r="AJ400" s="18">
        <v>0.98099999999999998</v>
      </c>
      <c r="AK400" s="18">
        <v>1.9501999999999999E-2</v>
      </c>
      <c r="AL400" s="16">
        <v>17.835000000000001</v>
      </c>
    </row>
    <row r="401" spans="1:38" ht="15.95" customHeight="1" x14ac:dyDescent="0.25">
      <c r="A401" s="18" t="s">
        <v>61</v>
      </c>
      <c r="B401" s="19">
        <v>41620</v>
      </c>
      <c r="C401" s="18" t="s">
        <v>33</v>
      </c>
      <c r="D401" s="18">
        <v>69</v>
      </c>
      <c r="E401" s="18" t="s">
        <v>34</v>
      </c>
      <c r="F401" s="18">
        <v>68</v>
      </c>
      <c r="G401" s="21">
        <v>1.67</v>
      </c>
      <c r="H401" s="39">
        <f t="shared" si="14"/>
        <v>24.382372978593711</v>
      </c>
      <c r="I401" s="21" t="s">
        <v>959</v>
      </c>
      <c r="J401" s="18">
        <v>0</v>
      </c>
      <c r="K401" s="18">
        <v>1</v>
      </c>
      <c r="L401" s="18">
        <v>0</v>
      </c>
      <c r="M401" s="18">
        <v>4</v>
      </c>
      <c r="N401" s="18" t="s">
        <v>950</v>
      </c>
      <c r="O401" s="8">
        <v>0</v>
      </c>
      <c r="P401" s="18" t="s">
        <v>38</v>
      </c>
      <c r="Q401" s="18" t="s">
        <v>990</v>
      </c>
      <c r="R401" s="18">
        <v>0</v>
      </c>
      <c r="S401" s="18" t="s">
        <v>962</v>
      </c>
      <c r="T401" s="16">
        <v>180.571</v>
      </c>
      <c r="U401" s="16">
        <v>180.267</v>
      </c>
      <c r="V401" s="16">
        <v>1.552</v>
      </c>
      <c r="W401" s="16">
        <v>174.935</v>
      </c>
      <c r="X401" s="16">
        <v>182.6</v>
      </c>
      <c r="Y401" s="16">
        <v>0.218</v>
      </c>
      <c r="Z401" s="35">
        <v>1.2074E-5</v>
      </c>
      <c r="AA401" s="16">
        <v>0.25900000000000001</v>
      </c>
      <c r="AB401" s="16">
        <v>0.28799999999999998</v>
      </c>
      <c r="AC401" s="16">
        <v>0.77700000000000002</v>
      </c>
      <c r="AD401" s="16">
        <v>7.6150000000000002</v>
      </c>
      <c r="AE401" s="16">
        <v>0.67300000000000004</v>
      </c>
      <c r="AF401" s="16">
        <v>4.1230000000000002</v>
      </c>
      <c r="AG401" s="16">
        <v>5.1219999999999999</v>
      </c>
      <c r="AH401" s="16">
        <v>6.5810000000000004</v>
      </c>
      <c r="AI401" s="16">
        <v>12.368</v>
      </c>
      <c r="AJ401" s="17">
        <v>0.93961700000000004</v>
      </c>
      <c r="AK401" s="17">
        <v>6.7538000000000001E-2</v>
      </c>
      <c r="AL401" s="16">
        <v>12.621</v>
      </c>
    </row>
    <row r="402" spans="1:38" ht="15.95" customHeight="1" x14ac:dyDescent="0.25">
      <c r="A402" s="18" t="s">
        <v>64</v>
      </c>
      <c r="B402" s="19">
        <v>42024</v>
      </c>
      <c r="C402" s="19" t="s">
        <v>33</v>
      </c>
      <c r="D402" s="18">
        <v>58</v>
      </c>
      <c r="E402" s="18" t="s">
        <v>34</v>
      </c>
      <c r="F402" s="20">
        <v>85</v>
      </c>
      <c r="G402" s="21">
        <v>1.9</v>
      </c>
      <c r="H402" s="39">
        <f t="shared" si="14"/>
        <v>23.545706371191137</v>
      </c>
      <c r="I402" s="21" t="s">
        <v>959</v>
      </c>
      <c r="J402" s="18">
        <v>0</v>
      </c>
      <c r="K402" s="20">
        <v>1</v>
      </c>
      <c r="L402" s="20">
        <v>0</v>
      </c>
      <c r="M402" s="18">
        <v>4</v>
      </c>
      <c r="N402" s="22" t="s">
        <v>950</v>
      </c>
      <c r="O402" s="8">
        <v>0</v>
      </c>
      <c r="P402" s="18" t="s">
        <v>38</v>
      </c>
      <c r="Q402" s="18" t="s">
        <v>990</v>
      </c>
      <c r="R402" s="18">
        <v>0</v>
      </c>
      <c r="S402" s="18" t="s">
        <v>962</v>
      </c>
      <c r="T402" s="16">
        <v>133.67500000000001</v>
      </c>
      <c r="U402" s="16">
        <v>133.739</v>
      </c>
      <c r="V402" s="16">
        <v>0.84199999999999997</v>
      </c>
      <c r="W402" s="16">
        <v>132.095</v>
      </c>
      <c r="X402" s="16">
        <v>135.565</v>
      </c>
      <c r="Y402" s="16">
        <v>0.32300000000000001</v>
      </c>
      <c r="Z402" s="35">
        <v>2.4127000000000001E-5</v>
      </c>
      <c r="AA402" s="16">
        <v>0.13700000000000001</v>
      </c>
      <c r="AB402" s="16">
        <v>0.14299999999999999</v>
      </c>
      <c r="AC402" s="16">
        <v>0.40999999999999898</v>
      </c>
      <c r="AD402" s="16">
        <v>2.649</v>
      </c>
      <c r="AE402" s="16">
        <v>0.23100000000000001</v>
      </c>
      <c r="AF402" s="16">
        <v>0.98599999999999999</v>
      </c>
      <c r="AG402" s="16">
        <v>1.536</v>
      </c>
      <c r="AH402" s="16">
        <v>3.4510000000000001</v>
      </c>
      <c r="AI402" s="16">
        <v>2.9569999999999999</v>
      </c>
      <c r="AJ402" s="17">
        <v>0.99351400000000001</v>
      </c>
      <c r="AK402" s="17">
        <v>6.5380000000000004E-3</v>
      </c>
      <c r="AL402" s="16">
        <v>22.314</v>
      </c>
    </row>
    <row r="403" spans="1:38" ht="15.95" customHeight="1" x14ac:dyDescent="0.25">
      <c r="A403" s="18" t="s">
        <v>869</v>
      </c>
      <c r="B403" s="19">
        <v>42270</v>
      </c>
      <c r="C403" s="18" t="s">
        <v>36</v>
      </c>
      <c r="D403" s="18">
        <v>68</v>
      </c>
      <c r="E403" s="18" t="s">
        <v>34</v>
      </c>
      <c r="F403" s="18">
        <v>80</v>
      </c>
      <c r="G403" s="18">
        <v>1.71</v>
      </c>
      <c r="H403" s="39">
        <f t="shared" si="14"/>
        <v>27.358845456721728</v>
      </c>
      <c r="I403" s="21" t="s">
        <v>961</v>
      </c>
      <c r="J403" s="18">
        <v>0</v>
      </c>
      <c r="K403" s="18">
        <v>0</v>
      </c>
      <c r="L403" s="18">
        <v>0</v>
      </c>
      <c r="M403" s="18">
        <v>5</v>
      </c>
      <c r="N403" s="18" t="s">
        <v>951</v>
      </c>
      <c r="O403" s="18">
        <v>0</v>
      </c>
      <c r="P403" s="18" t="s">
        <v>38</v>
      </c>
      <c r="Q403" s="18" t="s">
        <v>990</v>
      </c>
      <c r="R403" s="18">
        <v>0</v>
      </c>
      <c r="S403" s="18" t="s">
        <v>962</v>
      </c>
      <c r="T403" s="16">
        <v>147.15700000000001</v>
      </c>
      <c r="U403" s="16">
        <v>147.20500000000001</v>
      </c>
      <c r="V403" s="16">
        <v>0.77700000000000002</v>
      </c>
      <c r="W403" s="16">
        <v>145.47999999999999</v>
      </c>
      <c r="X403" s="16">
        <v>149.23500000000001</v>
      </c>
      <c r="Y403" s="16">
        <v>0.34</v>
      </c>
      <c r="Z403" s="35">
        <v>2.3074E-5</v>
      </c>
      <c r="AA403" s="16">
        <v>0.19500000000000001</v>
      </c>
      <c r="AB403" s="16">
        <v>0.24199999999999999</v>
      </c>
      <c r="AC403" s="16">
        <v>0.58599999999999997</v>
      </c>
      <c r="AD403" s="16">
        <v>7.7359999999999998</v>
      </c>
      <c r="AE403" s="16">
        <v>0.68300000000000005</v>
      </c>
      <c r="AF403" s="16">
        <v>3.7859999999999898</v>
      </c>
      <c r="AG403" s="16">
        <v>4.6959999999999997</v>
      </c>
      <c r="AH403" s="16">
        <v>6.66</v>
      </c>
      <c r="AI403" s="16">
        <v>11.359</v>
      </c>
      <c r="AJ403" s="17">
        <v>0.94868200000000003</v>
      </c>
      <c r="AK403" s="17">
        <v>5.5044000000000003E-2</v>
      </c>
      <c r="AL403" s="16">
        <v>13.266999999999999</v>
      </c>
    </row>
    <row r="404" spans="1:38" ht="15.95" customHeight="1" x14ac:dyDescent="0.25">
      <c r="A404" s="18" t="s">
        <v>936</v>
      </c>
      <c r="B404" s="19">
        <v>42281</v>
      </c>
      <c r="C404" s="18" t="s">
        <v>36</v>
      </c>
      <c r="D404" s="18">
        <v>79</v>
      </c>
      <c r="E404" s="18" t="s">
        <v>34</v>
      </c>
      <c r="F404" s="18">
        <v>50</v>
      </c>
      <c r="G404" s="18">
        <v>1.58</v>
      </c>
      <c r="H404" s="39">
        <f t="shared" si="14"/>
        <v>20.028841531805796</v>
      </c>
      <c r="I404" s="21" t="s">
        <v>959</v>
      </c>
      <c r="J404" s="18">
        <v>0</v>
      </c>
      <c r="K404" s="18">
        <v>0</v>
      </c>
      <c r="L404" s="18">
        <v>0</v>
      </c>
      <c r="M404" s="18">
        <v>5</v>
      </c>
      <c r="N404" s="18" t="s">
        <v>951</v>
      </c>
      <c r="O404" s="18">
        <v>0</v>
      </c>
      <c r="P404" s="18" t="s">
        <v>38</v>
      </c>
      <c r="Q404" s="18" t="s">
        <v>990</v>
      </c>
      <c r="R404" s="18">
        <v>0</v>
      </c>
      <c r="S404" s="18" t="s">
        <v>962</v>
      </c>
      <c r="T404" s="16">
        <v>114.58499999999999</v>
      </c>
      <c r="U404" s="16">
        <v>113.786</v>
      </c>
      <c r="V404" s="16">
        <v>2.02</v>
      </c>
      <c r="W404" s="16">
        <v>108.121</v>
      </c>
      <c r="X404" s="16">
        <v>116.965</v>
      </c>
      <c r="Y404" s="16">
        <v>0.39700000000000002</v>
      </c>
      <c r="Z404" s="35">
        <v>3.4875000000000001E-5</v>
      </c>
      <c r="AA404" s="16">
        <v>0.188</v>
      </c>
      <c r="AB404" s="16">
        <v>0.23100000000000001</v>
      </c>
      <c r="AC404" s="16">
        <v>0.56499999999999995</v>
      </c>
      <c r="AD404" s="16">
        <v>12.596</v>
      </c>
      <c r="AE404" s="16">
        <v>1.0740000000000001</v>
      </c>
      <c r="AF404" s="16">
        <v>5.681</v>
      </c>
      <c r="AG404" s="16">
        <v>7.4379999999999997</v>
      </c>
      <c r="AH404" s="16">
        <v>9.9480000000000004</v>
      </c>
      <c r="AI404" s="16">
        <v>17.042000000000002</v>
      </c>
      <c r="AJ404" s="17">
        <v>0.96283399999999997</v>
      </c>
      <c r="AK404" s="17">
        <v>3.9108999999999998E-2</v>
      </c>
      <c r="AL404" s="16">
        <v>14.728</v>
      </c>
    </row>
    <row r="405" spans="1:38" ht="15.95" customHeight="1" x14ac:dyDescent="0.25">
      <c r="A405" s="18" t="s">
        <v>68</v>
      </c>
      <c r="B405" s="19">
        <v>41613</v>
      </c>
      <c r="C405" s="18" t="s">
        <v>33</v>
      </c>
      <c r="D405" s="18">
        <v>72</v>
      </c>
      <c r="E405" s="18" t="s">
        <v>34</v>
      </c>
      <c r="F405" s="18">
        <v>65</v>
      </c>
      <c r="G405" s="21">
        <v>1.6</v>
      </c>
      <c r="H405" s="39">
        <f t="shared" si="14"/>
        <v>25.390624999999996</v>
      </c>
      <c r="I405" s="21" t="s">
        <v>961</v>
      </c>
      <c r="J405" s="18">
        <v>0</v>
      </c>
      <c r="K405" s="18">
        <v>0</v>
      </c>
      <c r="L405" s="18">
        <v>0</v>
      </c>
      <c r="M405" s="22">
        <v>5</v>
      </c>
      <c r="N405" s="22" t="s">
        <v>951</v>
      </c>
      <c r="O405" s="18">
        <v>0</v>
      </c>
      <c r="P405" s="18" t="s">
        <v>38</v>
      </c>
      <c r="Q405" s="18" t="s">
        <v>990</v>
      </c>
      <c r="R405" s="18">
        <v>0</v>
      </c>
      <c r="S405" s="18" t="s">
        <v>962</v>
      </c>
      <c r="T405" s="16">
        <v>144.136</v>
      </c>
      <c r="U405" s="16">
        <v>144.01499999999999</v>
      </c>
      <c r="V405" s="16">
        <v>1.0189999999999999</v>
      </c>
      <c r="W405" s="16">
        <v>140.80099999999999</v>
      </c>
      <c r="X405" s="16">
        <v>145.625</v>
      </c>
      <c r="Y405" s="16">
        <v>0.21</v>
      </c>
      <c r="Z405" s="35">
        <v>1.4545000000000001E-5</v>
      </c>
      <c r="AA405" s="18">
        <v>0.26300000000000001</v>
      </c>
      <c r="AB405" s="18">
        <v>0.24</v>
      </c>
      <c r="AC405" s="18">
        <v>0.78900000000000003</v>
      </c>
      <c r="AD405" s="18">
        <v>12.972</v>
      </c>
      <c r="AE405" s="18">
        <v>1.127</v>
      </c>
      <c r="AF405" s="18">
        <v>7.343</v>
      </c>
      <c r="AG405" s="18">
        <v>7.0190000000000001</v>
      </c>
      <c r="AH405" s="18">
        <v>9.3179999999999996</v>
      </c>
      <c r="AI405" s="18">
        <v>22.03</v>
      </c>
      <c r="AJ405" s="18">
        <v>0.97630600000000001</v>
      </c>
      <c r="AK405" s="18">
        <v>2.4398E-2</v>
      </c>
      <c r="AL405" s="18">
        <v>16.521999999999998</v>
      </c>
    </row>
    <row r="406" spans="1:38" ht="15.95" customHeight="1" x14ac:dyDescent="0.25">
      <c r="A406" s="18" t="s">
        <v>830</v>
      </c>
      <c r="B406" s="19">
        <v>42270</v>
      </c>
      <c r="C406" s="18" t="s">
        <v>36</v>
      </c>
      <c r="D406" s="18">
        <v>54</v>
      </c>
      <c r="E406" s="18" t="s">
        <v>34</v>
      </c>
      <c r="F406" s="18">
        <v>91</v>
      </c>
      <c r="G406" s="18">
        <v>1.83</v>
      </c>
      <c r="H406" s="39">
        <f t="shared" si="14"/>
        <v>27.173101615455817</v>
      </c>
      <c r="I406" s="21" t="s">
        <v>961</v>
      </c>
      <c r="J406" s="18">
        <v>0</v>
      </c>
      <c r="K406" s="18">
        <v>0</v>
      </c>
      <c r="L406" s="18">
        <v>0</v>
      </c>
      <c r="M406" s="18">
        <v>4</v>
      </c>
      <c r="N406" s="18" t="s">
        <v>950</v>
      </c>
      <c r="O406" s="18">
        <v>0</v>
      </c>
      <c r="P406" s="18" t="s">
        <v>38</v>
      </c>
      <c r="Q406" s="18" t="s">
        <v>990</v>
      </c>
      <c r="R406" s="18">
        <v>0</v>
      </c>
      <c r="S406" s="18" t="s">
        <v>962</v>
      </c>
      <c r="T406" s="16">
        <v>91.623999999999995</v>
      </c>
      <c r="U406" s="16">
        <v>91.715000000000003</v>
      </c>
      <c r="V406" s="16">
        <v>0.81100000000000005</v>
      </c>
      <c r="W406" s="16">
        <v>89.600999999999999</v>
      </c>
      <c r="X406" s="16">
        <v>94.724000000000004</v>
      </c>
      <c r="Y406" s="16">
        <v>0.69599999999999995</v>
      </c>
      <c r="Z406" s="35">
        <v>7.5939999999999995E-5</v>
      </c>
      <c r="AA406" s="16">
        <v>0.19800000000000001</v>
      </c>
      <c r="AB406" s="16">
        <v>0.22600000000000001</v>
      </c>
      <c r="AC406" s="16">
        <v>0.59299999999999997</v>
      </c>
      <c r="AD406" s="16">
        <v>13.821</v>
      </c>
      <c r="AE406" s="16">
        <v>1.1850000000000001</v>
      </c>
      <c r="AF406" s="16">
        <v>6.4420000000000002</v>
      </c>
      <c r="AG406" s="16">
        <v>8.4939999999999998</v>
      </c>
      <c r="AH406" s="16">
        <v>12.250999999999999</v>
      </c>
      <c r="AI406" s="16">
        <v>19.327000000000002</v>
      </c>
      <c r="AJ406" s="17">
        <v>0.92921600000000004</v>
      </c>
      <c r="AK406" s="17">
        <v>7.8606999999999996E-2</v>
      </c>
      <c r="AL406" s="16">
        <v>11.981</v>
      </c>
    </row>
    <row r="407" spans="1:38" ht="15.95" customHeight="1" x14ac:dyDescent="0.25">
      <c r="A407" s="18" t="s">
        <v>76</v>
      </c>
      <c r="B407" s="19">
        <v>41893</v>
      </c>
      <c r="C407" s="19" t="s">
        <v>33</v>
      </c>
      <c r="D407" s="18">
        <v>40</v>
      </c>
      <c r="E407" s="18" t="s">
        <v>34</v>
      </c>
      <c r="F407" s="18">
        <v>70</v>
      </c>
      <c r="G407" s="21">
        <v>1.74</v>
      </c>
      <c r="H407" s="39">
        <f t="shared" si="14"/>
        <v>23.120623596247853</v>
      </c>
      <c r="I407" s="21" t="s">
        <v>959</v>
      </c>
      <c r="J407" s="18">
        <v>0</v>
      </c>
      <c r="K407" s="18">
        <v>0</v>
      </c>
      <c r="L407" s="18">
        <v>0</v>
      </c>
      <c r="M407" s="18">
        <v>4</v>
      </c>
      <c r="N407" s="18" t="s">
        <v>950</v>
      </c>
      <c r="O407" s="26">
        <v>0</v>
      </c>
      <c r="P407" s="26" t="s">
        <v>38</v>
      </c>
      <c r="Q407" s="18" t="s">
        <v>990</v>
      </c>
      <c r="R407" s="18">
        <v>0</v>
      </c>
      <c r="S407" s="26" t="s">
        <v>962</v>
      </c>
      <c r="T407" s="16">
        <v>98.884</v>
      </c>
      <c r="U407" s="16">
        <v>99.064999999999998</v>
      </c>
      <c r="V407" s="16">
        <v>1.0669999999999999</v>
      </c>
      <c r="W407" s="16">
        <v>96.914000000000001</v>
      </c>
      <c r="X407" s="16">
        <v>101.34399999999999</v>
      </c>
      <c r="Y407" s="16">
        <v>0.45500000000000002</v>
      </c>
      <c r="Z407" s="35">
        <v>4.5924000000000003E-5</v>
      </c>
      <c r="AA407" s="16">
        <v>0.159</v>
      </c>
      <c r="AB407" s="16">
        <v>0.182</v>
      </c>
      <c r="AC407" s="16">
        <v>0.47799999999999998</v>
      </c>
      <c r="AD407" s="16">
        <v>6.4729999999999999</v>
      </c>
      <c r="AE407" s="16">
        <v>0.57199999999999995</v>
      </c>
      <c r="AF407" s="16">
        <v>3.38</v>
      </c>
      <c r="AG407" s="16">
        <v>3.915</v>
      </c>
      <c r="AH407" s="16">
        <v>5.8860000000000001</v>
      </c>
      <c r="AI407" s="16">
        <v>10.141</v>
      </c>
      <c r="AJ407" s="17">
        <v>0.98245000000000005</v>
      </c>
      <c r="AK407" s="17">
        <v>1.7937999999999999E-2</v>
      </c>
      <c r="AL407" s="16">
        <v>17.815999999999999</v>
      </c>
    </row>
    <row r="408" spans="1:38" ht="15.95" customHeight="1" x14ac:dyDescent="0.25">
      <c r="A408" s="18" t="s">
        <v>919</v>
      </c>
      <c r="B408" s="19">
        <v>42281</v>
      </c>
      <c r="C408" s="18" t="s">
        <v>36</v>
      </c>
      <c r="D408" s="18">
        <v>59</v>
      </c>
      <c r="E408" s="18" t="s">
        <v>34</v>
      </c>
      <c r="F408" s="18">
        <v>80</v>
      </c>
      <c r="G408" s="18">
        <v>1.62</v>
      </c>
      <c r="H408" s="39">
        <f t="shared" si="14"/>
        <v>30.48315805517451</v>
      </c>
      <c r="I408" s="21" t="s">
        <v>960</v>
      </c>
      <c r="J408" s="18">
        <v>0</v>
      </c>
      <c r="K408" s="18">
        <v>2</v>
      </c>
      <c r="L408" s="18">
        <v>0</v>
      </c>
      <c r="M408" s="18">
        <v>4</v>
      </c>
      <c r="N408" s="18" t="s">
        <v>950</v>
      </c>
      <c r="O408" s="18">
        <v>0</v>
      </c>
      <c r="P408" s="18" t="s">
        <v>38</v>
      </c>
      <c r="Q408" s="18" t="s">
        <v>990</v>
      </c>
      <c r="R408" s="18">
        <v>0</v>
      </c>
      <c r="S408" s="18" t="s">
        <v>962</v>
      </c>
      <c r="T408" s="16">
        <v>123.508</v>
      </c>
      <c r="U408" s="16">
        <v>123.381</v>
      </c>
      <c r="V408" s="16">
        <v>0.70199999999999996</v>
      </c>
      <c r="W408" s="16">
        <v>121.217</v>
      </c>
      <c r="X408" s="16">
        <v>124.65300000000001</v>
      </c>
      <c r="Y408" s="16">
        <v>0.57399999999999995</v>
      </c>
      <c r="Z408" s="35">
        <v>4.6529999999999997E-5</v>
      </c>
      <c r="AA408" s="16">
        <v>0.78300000000000003</v>
      </c>
      <c r="AB408" s="16">
        <v>0.66800000000000004</v>
      </c>
      <c r="AC408" s="16">
        <v>2.3490000000000002</v>
      </c>
      <c r="AD408" s="16">
        <v>21.234999999999999</v>
      </c>
      <c r="AE408" s="16">
        <v>1.8660000000000001</v>
      </c>
      <c r="AF408" s="16">
        <v>12.561</v>
      </c>
      <c r="AG408" s="16">
        <v>12.324999999999999</v>
      </c>
      <c r="AH408" s="16">
        <v>14.391999999999999</v>
      </c>
      <c r="AI408" s="16">
        <v>37.683999999999997</v>
      </c>
      <c r="AJ408" s="17">
        <v>0.890158</v>
      </c>
      <c r="AK408" s="17">
        <v>0.12797800000000001</v>
      </c>
      <c r="AL408" s="16">
        <v>9.641</v>
      </c>
    </row>
    <row r="409" spans="1:38" ht="15.95" customHeight="1" x14ac:dyDescent="0.25">
      <c r="A409" s="18" t="s">
        <v>945</v>
      </c>
      <c r="B409" s="19">
        <v>42281</v>
      </c>
      <c r="C409" s="18" t="s">
        <v>36</v>
      </c>
      <c r="D409" s="18">
        <v>91</v>
      </c>
      <c r="E409" s="18" t="s">
        <v>34</v>
      </c>
      <c r="F409" s="18">
        <v>62</v>
      </c>
      <c r="G409" s="18">
        <v>1.6</v>
      </c>
      <c r="H409" s="39">
        <f t="shared" si="14"/>
        <v>24.218749999999996</v>
      </c>
      <c r="I409" s="21" t="s">
        <v>959</v>
      </c>
      <c r="J409" s="18">
        <v>0</v>
      </c>
      <c r="K409" s="18">
        <v>0</v>
      </c>
      <c r="L409" s="18">
        <v>0</v>
      </c>
      <c r="M409" s="18">
        <v>5</v>
      </c>
      <c r="N409" s="18" t="s">
        <v>951</v>
      </c>
      <c r="O409" s="18">
        <v>0</v>
      </c>
      <c r="P409" s="18" t="s">
        <v>38</v>
      </c>
      <c r="Q409" s="18" t="s">
        <v>990</v>
      </c>
      <c r="R409" s="18">
        <v>0</v>
      </c>
      <c r="S409" s="18" t="s">
        <v>962</v>
      </c>
      <c r="T409" s="16">
        <v>123.767</v>
      </c>
      <c r="U409" s="16">
        <v>123.871</v>
      </c>
      <c r="V409" s="16">
        <v>1.603</v>
      </c>
      <c r="W409" s="16">
        <v>120.637</v>
      </c>
      <c r="X409" s="16">
        <v>127.274</v>
      </c>
      <c r="Y409" s="16">
        <v>0.253</v>
      </c>
      <c r="Z409" s="35">
        <v>2.0409000000000001E-5</v>
      </c>
      <c r="AA409" s="16">
        <v>0.90800000000000003</v>
      </c>
      <c r="AB409" s="16">
        <v>0.58399999999999996</v>
      </c>
      <c r="AC409" s="16">
        <v>2.7229999999999999</v>
      </c>
      <c r="AD409" s="16">
        <v>28.637</v>
      </c>
      <c r="AE409" s="16">
        <v>2.343</v>
      </c>
      <c r="AF409" s="16">
        <v>18.536999999999999</v>
      </c>
      <c r="AG409" s="16">
        <v>11.477</v>
      </c>
      <c r="AH409" s="16">
        <v>13.531000000000001</v>
      </c>
      <c r="AI409" s="16">
        <v>55.612000000000002</v>
      </c>
      <c r="AJ409" s="17">
        <v>0.91964999999999997</v>
      </c>
      <c r="AK409" s="17">
        <v>8.9491000000000001E-2</v>
      </c>
      <c r="AL409" s="16">
        <v>11.064</v>
      </c>
    </row>
    <row r="410" spans="1:38" ht="15.95" customHeight="1" x14ac:dyDescent="0.25">
      <c r="A410" s="18" t="s">
        <v>829</v>
      </c>
      <c r="B410" s="19">
        <v>42269</v>
      </c>
      <c r="C410" s="18" t="s">
        <v>36</v>
      </c>
      <c r="D410" s="18">
        <v>44</v>
      </c>
      <c r="E410" s="18" t="s">
        <v>34</v>
      </c>
      <c r="F410" s="18">
        <v>80</v>
      </c>
      <c r="G410" s="18">
        <v>1.6</v>
      </c>
      <c r="H410" s="39">
        <f t="shared" si="14"/>
        <v>31.249999999999993</v>
      </c>
      <c r="I410" s="21" t="s">
        <v>960</v>
      </c>
      <c r="J410" s="18">
        <v>0</v>
      </c>
      <c r="K410" s="18">
        <v>2</v>
      </c>
      <c r="L410" s="18">
        <v>0</v>
      </c>
      <c r="M410" s="18">
        <v>3</v>
      </c>
      <c r="N410" s="18" t="s">
        <v>954</v>
      </c>
      <c r="O410" s="18">
        <v>0</v>
      </c>
      <c r="P410" s="18" t="s">
        <v>38</v>
      </c>
      <c r="Q410" s="18" t="s">
        <v>990</v>
      </c>
      <c r="R410" s="18">
        <v>0</v>
      </c>
      <c r="S410" s="18" t="s">
        <v>962</v>
      </c>
      <c r="T410" s="16">
        <v>88.954999999999998</v>
      </c>
      <c r="U410" s="16">
        <v>89.075999999999993</v>
      </c>
      <c r="V410" s="16">
        <v>0.91200000000000003</v>
      </c>
      <c r="W410" s="16">
        <v>87.286000000000001</v>
      </c>
      <c r="X410" s="16">
        <v>90.781999999999996</v>
      </c>
      <c r="Y410" s="16">
        <v>0.35099999999999998</v>
      </c>
      <c r="Z410" s="35">
        <v>3.9351000000000003E-5</v>
      </c>
      <c r="AA410" s="18">
        <v>0.20200000000000001</v>
      </c>
      <c r="AB410" s="18">
        <v>0.20899999999999999</v>
      </c>
      <c r="AC410" s="18">
        <v>0.60599999999999998</v>
      </c>
      <c r="AD410" s="18">
        <v>3.2160000000000002</v>
      </c>
      <c r="AE410" s="18">
        <v>0.28100000000000003</v>
      </c>
      <c r="AF410" s="18">
        <v>1.57899999999999</v>
      </c>
      <c r="AG410" s="18">
        <v>2.2090000000000001</v>
      </c>
      <c r="AH410" s="18">
        <v>3.097</v>
      </c>
      <c r="AI410" s="18">
        <v>4.7370000000000001</v>
      </c>
      <c r="AJ410" s="18">
        <v>0.98624699999999998</v>
      </c>
      <c r="AK410" s="18">
        <v>1.3964000000000001E-2</v>
      </c>
      <c r="AL410" s="16">
        <v>18.757000000000001</v>
      </c>
    </row>
    <row r="411" spans="1:38" ht="15.95" customHeight="1" x14ac:dyDescent="0.25">
      <c r="A411" s="18" t="s">
        <v>86</v>
      </c>
      <c r="B411" s="19">
        <v>42108</v>
      </c>
      <c r="C411" s="18" t="s">
        <v>33</v>
      </c>
      <c r="D411" s="18">
        <v>65</v>
      </c>
      <c r="E411" s="18" t="s">
        <v>34</v>
      </c>
      <c r="F411" s="18">
        <v>62</v>
      </c>
      <c r="G411" s="21">
        <v>1.69</v>
      </c>
      <c r="H411" s="39">
        <f t="shared" si="14"/>
        <v>21.707923392038097</v>
      </c>
      <c r="I411" s="21" t="s">
        <v>959</v>
      </c>
      <c r="J411" s="18">
        <v>0</v>
      </c>
      <c r="K411" s="18">
        <v>0</v>
      </c>
      <c r="L411" s="18">
        <v>0</v>
      </c>
      <c r="M411" s="18">
        <v>3</v>
      </c>
      <c r="N411" s="18" t="s">
        <v>954</v>
      </c>
      <c r="O411" s="18">
        <v>0</v>
      </c>
      <c r="P411" s="18" t="s">
        <v>38</v>
      </c>
      <c r="Q411" s="18" t="s">
        <v>990</v>
      </c>
      <c r="R411" s="18">
        <v>0</v>
      </c>
      <c r="S411" s="18" t="s">
        <v>962</v>
      </c>
      <c r="T411" s="16">
        <v>112.05200000000001</v>
      </c>
      <c r="U411" s="16">
        <v>112.09399999999999</v>
      </c>
      <c r="V411" s="16">
        <v>1.51</v>
      </c>
      <c r="W411" s="16">
        <v>109.172</v>
      </c>
      <c r="X411" s="16">
        <v>116.066</v>
      </c>
      <c r="Y411" s="16">
        <v>0.53700000000000003</v>
      </c>
      <c r="Z411" s="35">
        <v>4.7914000000000002E-5</v>
      </c>
      <c r="AA411" s="18">
        <v>0.26300000000000001</v>
      </c>
      <c r="AB411" s="18">
        <v>0.217</v>
      </c>
      <c r="AC411" s="18">
        <v>0.79</v>
      </c>
      <c r="AD411" s="18">
        <v>7.085</v>
      </c>
      <c r="AE411" s="18">
        <v>0.61299999999999999</v>
      </c>
      <c r="AF411" s="18">
        <v>3.839</v>
      </c>
      <c r="AG411" s="18">
        <v>4.4710000000000001</v>
      </c>
      <c r="AH411" s="18">
        <v>6.242</v>
      </c>
      <c r="AI411" s="18">
        <v>11.516999999999999</v>
      </c>
      <c r="AJ411" s="18">
        <v>0.95961099999999999</v>
      </c>
      <c r="AK411" s="18">
        <v>4.2423000000000002E-2</v>
      </c>
      <c r="AL411" s="18">
        <v>14.127000000000001</v>
      </c>
    </row>
    <row r="412" spans="1:38" ht="15.95" customHeight="1" x14ac:dyDescent="0.25">
      <c r="A412" s="18" t="s">
        <v>915</v>
      </c>
      <c r="B412" s="19">
        <v>42281</v>
      </c>
      <c r="C412" s="18" t="s">
        <v>36</v>
      </c>
      <c r="D412" s="18">
        <v>45</v>
      </c>
      <c r="E412" s="18" t="s">
        <v>34</v>
      </c>
      <c r="F412" s="18">
        <v>65</v>
      </c>
      <c r="G412" s="18">
        <v>1.67</v>
      </c>
      <c r="H412" s="39">
        <f t="shared" si="14"/>
        <v>23.306680053067517</v>
      </c>
      <c r="I412" s="21" t="s">
        <v>959</v>
      </c>
      <c r="J412" s="18">
        <v>0</v>
      </c>
      <c r="K412" s="18">
        <v>2</v>
      </c>
      <c r="L412" s="18">
        <v>0</v>
      </c>
      <c r="M412" s="18">
        <v>4</v>
      </c>
      <c r="N412" s="18" t="s">
        <v>950</v>
      </c>
      <c r="O412" s="18">
        <v>0</v>
      </c>
      <c r="P412" s="18" t="s">
        <v>38</v>
      </c>
      <c r="Q412" s="18" t="s">
        <v>990</v>
      </c>
      <c r="R412" s="18">
        <v>0</v>
      </c>
      <c r="S412" s="18" t="s">
        <v>962</v>
      </c>
      <c r="T412" s="16">
        <v>85.436000000000007</v>
      </c>
      <c r="U412" s="16">
        <v>85.358999999999995</v>
      </c>
      <c r="V412" s="16">
        <v>0.90500000000000003</v>
      </c>
      <c r="W412" s="16">
        <v>83.481999999999999</v>
      </c>
      <c r="X412" s="16">
        <v>87.6</v>
      </c>
      <c r="Y412" s="16">
        <v>0.32600000000000001</v>
      </c>
      <c r="Z412" s="35">
        <v>3.8161999999999998E-5</v>
      </c>
      <c r="AA412" s="16">
        <v>0.118999999999999</v>
      </c>
      <c r="AB412" s="16">
        <v>0.113</v>
      </c>
      <c r="AC412" s="16">
        <v>0.35599999999999998</v>
      </c>
      <c r="AD412" s="16">
        <v>5.88</v>
      </c>
      <c r="AE412" s="16">
        <v>0.51400000000000001</v>
      </c>
      <c r="AF412" s="16">
        <v>2.633</v>
      </c>
      <c r="AG412" s="16">
        <v>4.1849999999999996</v>
      </c>
      <c r="AH412" s="16">
        <v>6.556</v>
      </c>
      <c r="AI412" s="16">
        <v>7.899</v>
      </c>
      <c r="AJ412" s="17">
        <v>0.96955199999999997</v>
      </c>
      <c r="AK412" s="17">
        <v>3.1678999999999999E-2</v>
      </c>
      <c r="AL412" s="16">
        <v>15.609</v>
      </c>
    </row>
    <row r="413" spans="1:38" ht="15.95" customHeight="1" x14ac:dyDescent="0.25">
      <c r="A413" s="18" t="s">
        <v>94</v>
      </c>
      <c r="B413" s="19">
        <v>41739</v>
      </c>
      <c r="C413" s="18" t="s">
        <v>33</v>
      </c>
      <c r="D413" s="18">
        <v>74</v>
      </c>
      <c r="E413" s="18" t="s">
        <v>34</v>
      </c>
      <c r="F413" s="18">
        <v>60</v>
      </c>
      <c r="G413" s="21">
        <v>1.78</v>
      </c>
      <c r="H413" s="39">
        <f t="shared" si="14"/>
        <v>18.937002903673779</v>
      </c>
      <c r="I413" s="21" t="s">
        <v>959</v>
      </c>
      <c r="J413" s="18">
        <v>0</v>
      </c>
      <c r="K413" s="18">
        <v>0</v>
      </c>
      <c r="L413" s="18">
        <v>1</v>
      </c>
      <c r="M413" s="18">
        <v>5</v>
      </c>
      <c r="N413" s="18" t="s">
        <v>951</v>
      </c>
      <c r="O413" s="18">
        <v>0</v>
      </c>
      <c r="P413" s="18" t="s">
        <v>38</v>
      </c>
      <c r="Q413" s="18" t="s">
        <v>990</v>
      </c>
      <c r="R413" s="18">
        <v>0</v>
      </c>
      <c r="S413" s="18" t="s">
        <v>962</v>
      </c>
      <c r="T413" s="16">
        <v>111.768</v>
      </c>
      <c r="U413" s="16">
        <v>111.629</v>
      </c>
      <c r="V413" s="16">
        <v>1.016</v>
      </c>
      <c r="W413" s="16">
        <v>109.23699999999999</v>
      </c>
      <c r="X413" s="16">
        <v>113.59699999999999</v>
      </c>
      <c r="Y413" s="16">
        <v>0.27700000000000002</v>
      </c>
      <c r="Z413" s="35">
        <v>2.4816000000000001E-5</v>
      </c>
      <c r="AA413" s="16">
        <v>0.112</v>
      </c>
      <c r="AB413" s="16">
        <v>0.13700000000000001</v>
      </c>
      <c r="AC413" s="16">
        <v>0.33500000000000002</v>
      </c>
      <c r="AD413" s="16">
        <v>1.7809999999999999</v>
      </c>
      <c r="AE413" s="16">
        <v>0.153</v>
      </c>
      <c r="AF413" s="16">
        <v>0.82799999999999996</v>
      </c>
      <c r="AG413" s="16">
        <v>1.0860000000000001</v>
      </c>
      <c r="AH413" s="16">
        <v>1.4910000000000001</v>
      </c>
      <c r="AI413" s="16">
        <v>2.484</v>
      </c>
      <c r="AJ413" s="17">
        <v>0.99574200000000002</v>
      </c>
      <c r="AK413" s="17">
        <v>4.2849999999999997E-3</v>
      </c>
      <c r="AL413" s="16">
        <v>24.431999999999999</v>
      </c>
    </row>
    <row r="414" spans="1:38" ht="15.95" customHeight="1" x14ac:dyDescent="0.25">
      <c r="A414" s="18" t="s">
        <v>805</v>
      </c>
      <c r="B414" s="19">
        <v>42260</v>
      </c>
      <c r="C414" s="18" t="s">
        <v>36</v>
      </c>
      <c r="D414" s="18">
        <v>53</v>
      </c>
      <c r="E414" s="18" t="s">
        <v>34</v>
      </c>
      <c r="F414" s="18">
        <v>82</v>
      </c>
      <c r="G414" s="18">
        <v>1.7</v>
      </c>
      <c r="H414" s="39">
        <f t="shared" si="14"/>
        <v>28.373702422145332</v>
      </c>
      <c r="I414" s="21" t="s">
        <v>961</v>
      </c>
      <c r="J414" s="18">
        <v>1</v>
      </c>
      <c r="K414" s="18">
        <v>0</v>
      </c>
      <c r="L414" s="18">
        <v>0</v>
      </c>
      <c r="M414" s="18">
        <v>4</v>
      </c>
      <c r="N414" s="18" t="s">
        <v>950</v>
      </c>
      <c r="O414" s="18">
        <v>0</v>
      </c>
      <c r="P414" s="18" t="s">
        <v>38</v>
      </c>
      <c r="Q414" s="18" t="s">
        <v>990</v>
      </c>
      <c r="R414" s="18">
        <v>0</v>
      </c>
      <c r="S414" s="18" t="s">
        <v>962</v>
      </c>
      <c r="T414" s="16">
        <v>109.64100000000001</v>
      </c>
      <c r="U414" s="16">
        <v>109.56399999999999</v>
      </c>
      <c r="V414" s="16">
        <v>0.81100000000000005</v>
      </c>
      <c r="W414" s="16">
        <v>108.039</v>
      </c>
      <c r="X414" s="16">
        <v>112.398</v>
      </c>
      <c r="Y414" s="16">
        <v>0.59199999999999997</v>
      </c>
      <c r="Z414" s="35">
        <v>5.3998E-5</v>
      </c>
      <c r="AA414" s="16">
        <v>0.28100000000000003</v>
      </c>
      <c r="AB414" s="16">
        <v>0.29799999999999999</v>
      </c>
      <c r="AC414" s="16">
        <v>0.84299999999999997</v>
      </c>
      <c r="AD414" s="16">
        <v>5.4770000000000003</v>
      </c>
      <c r="AE414" s="16">
        <v>0.48899999999999999</v>
      </c>
      <c r="AF414" s="16">
        <v>2.5649999999999999</v>
      </c>
      <c r="AG414" s="16">
        <v>3.629</v>
      </c>
      <c r="AH414" s="16">
        <v>6.194</v>
      </c>
      <c r="AI414" s="16">
        <v>7.6959999999999997</v>
      </c>
      <c r="AJ414" s="17">
        <v>0.96488200000000002</v>
      </c>
      <c r="AK414" s="17">
        <v>3.6886000000000002E-2</v>
      </c>
      <c r="AL414" s="16">
        <v>15.089</v>
      </c>
    </row>
    <row r="415" spans="1:38" ht="15.95" customHeight="1" x14ac:dyDescent="0.25">
      <c r="A415" s="18" t="s">
        <v>933</v>
      </c>
      <c r="B415" s="19">
        <v>42281</v>
      </c>
      <c r="C415" s="18" t="s">
        <v>36</v>
      </c>
      <c r="D415" s="18">
        <v>75</v>
      </c>
      <c r="E415" s="18" t="s">
        <v>34</v>
      </c>
      <c r="F415" s="18">
        <v>72</v>
      </c>
      <c r="G415" s="18">
        <v>1.72</v>
      </c>
      <c r="H415" s="39">
        <f t="shared" si="14"/>
        <v>24.337479718766904</v>
      </c>
      <c r="I415" s="21" t="s">
        <v>959</v>
      </c>
      <c r="J415" s="18">
        <v>0</v>
      </c>
      <c r="K415" s="18">
        <v>2</v>
      </c>
      <c r="L415" s="18">
        <v>0</v>
      </c>
      <c r="M415" s="18">
        <v>5</v>
      </c>
      <c r="N415" s="18" t="s">
        <v>951</v>
      </c>
      <c r="O415" s="18">
        <v>0</v>
      </c>
      <c r="P415" s="18" t="s">
        <v>38</v>
      </c>
      <c r="Q415" s="18" t="s">
        <v>990</v>
      </c>
      <c r="R415" s="18">
        <v>0</v>
      </c>
      <c r="S415" s="18" t="s">
        <v>962</v>
      </c>
      <c r="T415" s="16">
        <v>79.090999999999994</v>
      </c>
      <c r="U415" s="16">
        <v>78.941999999999993</v>
      </c>
      <c r="V415" s="16">
        <v>1.3240000000000001</v>
      </c>
      <c r="W415" s="16">
        <v>75.488</v>
      </c>
      <c r="X415" s="16">
        <v>82.397000000000006</v>
      </c>
      <c r="Y415" s="16">
        <v>0.53200000000000003</v>
      </c>
      <c r="Z415" s="35">
        <v>6.7498999999999999E-5</v>
      </c>
      <c r="AA415" s="16">
        <v>0.191</v>
      </c>
      <c r="AB415" s="16">
        <v>0.214</v>
      </c>
      <c r="AC415" s="16">
        <v>0.57399999999999995</v>
      </c>
      <c r="AD415" s="16">
        <v>7.782</v>
      </c>
      <c r="AE415" s="16">
        <v>0.753</v>
      </c>
      <c r="AF415" s="16">
        <v>3.4820000000000002</v>
      </c>
      <c r="AG415" s="16">
        <v>4.4180000000000001</v>
      </c>
      <c r="AH415" s="16">
        <v>6.5939999999999896</v>
      </c>
      <c r="AI415" s="16">
        <v>10.446999999999999</v>
      </c>
      <c r="AJ415" s="17">
        <v>0.94753399999999999</v>
      </c>
      <c r="AK415" s="17">
        <v>5.7627999999999999E-2</v>
      </c>
      <c r="AL415" s="16">
        <v>13.645</v>
      </c>
    </row>
    <row r="416" spans="1:38" ht="15.95" customHeight="1" x14ac:dyDescent="0.25">
      <c r="A416" s="18" t="s">
        <v>813</v>
      </c>
      <c r="B416" s="19">
        <v>42263</v>
      </c>
      <c r="C416" s="18" t="s">
        <v>36</v>
      </c>
      <c r="D416" s="18">
        <v>53</v>
      </c>
      <c r="E416" s="18" t="s">
        <v>34</v>
      </c>
      <c r="F416" s="18">
        <v>79</v>
      </c>
      <c r="G416" s="18">
        <v>1.77</v>
      </c>
      <c r="H416" s="39">
        <f t="shared" si="14"/>
        <v>25.216253311628201</v>
      </c>
      <c r="I416" s="21" t="s">
        <v>961</v>
      </c>
      <c r="J416" s="18">
        <v>0</v>
      </c>
      <c r="K416" s="18">
        <v>0</v>
      </c>
      <c r="L416" s="18">
        <v>0</v>
      </c>
      <c r="M416" s="22">
        <v>2</v>
      </c>
      <c r="N416" s="22" t="s">
        <v>948</v>
      </c>
      <c r="O416" s="18">
        <v>0</v>
      </c>
      <c r="P416" s="18" t="s">
        <v>38</v>
      </c>
      <c r="Q416" s="18" t="s">
        <v>990</v>
      </c>
      <c r="R416" s="18">
        <v>0</v>
      </c>
      <c r="S416" s="18" t="s">
        <v>962</v>
      </c>
      <c r="T416" s="16">
        <v>113.18899999999999</v>
      </c>
      <c r="U416" s="16">
        <v>113.14100000000001</v>
      </c>
      <c r="V416" s="16">
        <v>1.657</v>
      </c>
      <c r="W416" s="16">
        <v>110.123</v>
      </c>
      <c r="X416" s="16">
        <v>116.20399999999999</v>
      </c>
      <c r="Y416" s="16">
        <v>0.248</v>
      </c>
      <c r="Z416" s="35">
        <v>2.1946E-5</v>
      </c>
      <c r="AA416" s="16">
        <v>0.10199999999999899</v>
      </c>
      <c r="AB416" s="16">
        <v>0.118999999999999</v>
      </c>
      <c r="AC416" s="16">
        <v>0.30599999999999999</v>
      </c>
      <c r="AD416" s="16">
        <v>8.8680000000000003</v>
      </c>
      <c r="AE416" s="16">
        <v>0.81200000000000006</v>
      </c>
      <c r="AF416" s="16">
        <v>4.9509999999999996</v>
      </c>
      <c r="AG416" s="16">
        <v>5.3739999999999997</v>
      </c>
      <c r="AH416" s="16">
        <v>6.556</v>
      </c>
      <c r="AI416" s="16">
        <v>14.853</v>
      </c>
      <c r="AJ416" s="17">
        <v>0.94821</v>
      </c>
      <c r="AK416" s="17">
        <v>5.6898999999999998E-2</v>
      </c>
      <c r="AL416" s="16">
        <v>13.898999999999999</v>
      </c>
    </row>
    <row r="417" spans="1:38" ht="15.95" customHeight="1" x14ac:dyDescent="0.25">
      <c r="A417" s="18" t="s">
        <v>922</v>
      </c>
      <c r="B417" s="19">
        <v>42281</v>
      </c>
      <c r="C417" s="18" t="s">
        <v>36</v>
      </c>
      <c r="D417" s="18">
        <v>59</v>
      </c>
      <c r="E417" s="18" t="s">
        <v>34</v>
      </c>
      <c r="F417" s="18">
        <v>80</v>
      </c>
      <c r="G417" s="18">
        <v>1.69</v>
      </c>
      <c r="H417" s="39">
        <f t="shared" si="14"/>
        <v>28.010223731662059</v>
      </c>
      <c r="I417" s="21" t="s">
        <v>961</v>
      </c>
      <c r="J417" s="18">
        <v>0</v>
      </c>
      <c r="K417" s="18">
        <v>2</v>
      </c>
      <c r="L417" s="18">
        <v>0</v>
      </c>
      <c r="M417" s="18">
        <v>4</v>
      </c>
      <c r="N417" s="18" t="s">
        <v>950</v>
      </c>
      <c r="O417" s="18">
        <v>0</v>
      </c>
      <c r="P417" s="18" t="s">
        <v>38</v>
      </c>
      <c r="Q417" s="18" t="s">
        <v>990</v>
      </c>
      <c r="R417" s="18">
        <v>0</v>
      </c>
      <c r="S417" s="18" t="s">
        <v>962</v>
      </c>
      <c r="T417" s="16">
        <v>80.183999999999997</v>
      </c>
      <c r="U417" s="16">
        <v>80.158000000000001</v>
      </c>
      <c r="V417" s="16">
        <v>0.78900000000000003</v>
      </c>
      <c r="W417" s="16">
        <v>78.394000000000005</v>
      </c>
      <c r="X417" s="16">
        <v>82.236000000000004</v>
      </c>
      <c r="Y417" s="16">
        <v>0.377</v>
      </c>
      <c r="Z417" s="35">
        <v>4.6984000000000003E-5</v>
      </c>
      <c r="AA417" s="16">
        <v>0.223</v>
      </c>
      <c r="AB417" s="16">
        <v>0.20399999999999899</v>
      </c>
      <c r="AC417" s="16">
        <v>0.66900000000000004</v>
      </c>
      <c r="AD417" s="16">
        <v>10.785</v>
      </c>
      <c r="AE417" s="16">
        <v>0.96899999999999997</v>
      </c>
      <c r="AF417" s="16">
        <v>6.157</v>
      </c>
      <c r="AG417" s="16">
        <v>6.3150000000000004</v>
      </c>
      <c r="AH417" s="16">
        <v>6.7779999999999996</v>
      </c>
      <c r="AI417" s="16">
        <v>18.472000000000001</v>
      </c>
      <c r="AJ417" s="17">
        <v>0.97397400000000001</v>
      </c>
      <c r="AK417" s="17">
        <v>2.6915000000000001E-2</v>
      </c>
      <c r="AL417" s="16">
        <v>16.253</v>
      </c>
    </row>
    <row r="418" spans="1:38" ht="15.95" customHeight="1" x14ac:dyDescent="0.25">
      <c r="A418" s="22" t="s">
        <v>117</v>
      </c>
      <c r="B418" s="23">
        <v>41716</v>
      </c>
      <c r="C418" s="23" t="s">
        <v>33</v>
      </c>
      <c r="D418" s="22">
        <v>39</v>
      </c>
      <c r="E418" s="22" t="s">
        <v>34</v>
      </c>
      <c r="F418" s="24">
        <v>71</v>
      </c>
      <c r="G418" s="25">
        <v>1.63</v>
      </c>
      <c r="H418" s="39">
        <f t="shared" ref="H418:H449" si="15">(F418/(G418^2))</f>
        <v>26.722872520606725</v>
      </c>
      <c r="I418" s="21" t="s">
        <v>961</v>
      </c>
      <c r="J418" s="22">
        <v>0</v>
      </c>
      <c r="K418" s="24">
        <v>0</v>
      </c>
      <c r="L418" s="24">
        <v>0</v>
      </c>
      <c r="M418" s="18">
        <v>4</v>
      </c>
      <c r="N418" s="18" t="s">
        <v>950</v>
      </c>
      <c r="O418" s="18">
        <v>0</v>
      </c>
      <c r="P418" s="18" t="s">
        <v>38</v>
      </c>
      <c r="Q418" s="18" t="s">
        <v>990</v>
      </c>
      <c r="R418" s="18">
        <v>0</v>
      </c>
      <c r="S418" s="18" t="s">
        <v>962</v>
      </c>
      <c r="T418" s="16">
        <v>99.195999999999998</v>
      </c>
      <c r="U418" s="16">
        <v>98.908000000000001</v>
      </c>
      <c r="V418" s="16">
        <v>1.4</v>
      </c>
      <c r="W418" s="16">
        <v>96.057000000000002</v>
      </c>
      <c r="X418" s="16">
        <v>101.051</v>
      </c>
      <c r="Y418" s="16">
        <v>0.375</v>
      </c>
      <c r="Z418" s="35">
        <v>3.7954999999999998E-5</v>
      </c>
      <c r="AA418" s="16">
        <v>0.17</v>
      </c>
      <c r="AB418" s="16">
        <v>0.19500000000000001</v>
      </c>
      <c r="AC418" s="16">
        <v>0.51</v>
      </c>
      <c r="AD418" s="16">
        <v>15.497999999999999</v>
      </c>
      <c r="AE418" s="16">
        <v>1.347</v>
      </c>
      <c r="AF418" s="16">
        <v>8.2360000000000007</v>
      </c>
      <c r="AG418" s="16">
        <v>11.378</v>
      </c>
      <c r="AH418" s="16">
        <v>11.444000000000001</v>
      </c>
      <c r="AI418" s="16">
        <v>24.709</v>
      </c>
      <c r="AJ418" s="17">
        <v>0.89145799999999997</v>
      </c>
      <c r="AK418" s="17">
        <v>0.134826</v>
      </c>
      <c r="AL418" s="16">
        <v>10.452</v>
      </c>
    </row>
    <row r="419" spans="1:38" ht="15.95" customHeight="1" x14ac:dyDescent="0.25">
      <c r="A419" s="18" t="s">
        <v>140</v>
      </c>
      <c r="B419" s="19">
        <v>42136</v>
      </c>
      <c r="C419" s="18" t="s">
        <v>33</v>
      </c>
      <c r="D419" s="18">
        <v>54</v>
      </c>
      <c r="E419" s="18" t="s">
        <v>34</v>
      </c>
      <c r="F419" s="20">
        <v>70</v>
      </c>
      <c r="G419" s="21">
        <v>1.7</v>
      </c>
      <c r="H419" s="39">
        <f t="shared" si="15"/>
        <v>24.221453287197235</v>
      </c>
      <c r="I419" s="21" t="s">
        <v>959</v>
      </c>
      <c r="J419" s="18">
        <v>0</v>
      </c>
      <c r="K419" s="20">
        <v>0</v>
      </c>
      <c r="L419" s="20">
        <v>0</v>
      </c>
      <c r="M419" s="18">
        <v>4</v>
      </c>
      <c r="N419" s="18" t="s">
        <v>950</v>
      </c>
      <c r="O419" s="18">
        <v>0</v>
      </c>
      <c r="P419" s="18" t="s">
        <v>38</v>
      </c>
      <c r="Q419" s="18" t="s">
        <v>990</v>
      </c>
      <c r="R419" s="18">
        <v>0</v>
      </c>
      <c r="S419" s="18" t="s">
        <v>962</v>
      </c>
      <c r="T419" s="16">
        <v>133.10400000000001</v>
      </c>
      <c r="U419" s="16">
        <v>133.15799999999999</v>
      </c>
      <c r="V419" s="16">
        <v>0.98399999999999999</v>
      </c>
      <c r="W419" s="16">
        <v>129.41499999999999</v>
      </c>
      <c r="X419" s="16">
        <v>135.453</v>
      </c>
      <c r="Y419" s="16">
        <v>1.3</v>
      </c>
      <c r="Z419" s="35">
        <v>9.7559000000000006E-5</v>
      </c>
      <c r="AA419" s="16">
        <v>0.49299999999999999</v>
      </c>
      <c r="AB419" s="16">
        <v>0.54100000000000004</v>
      </c>
      <c r="AC419" s="16">
        <v>1.48</v>
      </c>
      <c r="AD419" s="16">
        <v>14.533999999999899</v>
      </c>
      <c r="AE419" s="16">
        <v>1.2929999999999999</v>
      </c>
      <c r="AF419" s="16">
        <v>7.90899999999999</v>
      </c>
      <c r="AG419" s="16">
        <v>9.391</v>
      </c>
      <c r="AH419" s="16">
        <v>9.6720000000000006</v>
      </c>
      <c r="AI419" s="16">
        <v>23.725999999999999</v>
      </c>
      <c r="AJ419" s="17">
        <v>0.917211</v>
      </c>
      <c r="AK419" s="17">
        <v>9.2036000000000007E-2</v>
      </c>
      <c r="AL419" s="16">
        <v>10.859</v>
      </c>
    </row>
    <row r="420" spans="1:38" ht="15.95" customHeight="1" x14ac:dyDescent="0.25">
      <c r="A420" s="18" t="s">
        <v>141</v>
      </c>
      <c r="B420" s="19">
        <v>41725</v>
      </c>
      <c r="C420" s="19" t="s">
        <v>33</v>
      </c>
      <c r="D420" s="18">
        <v>67</v>
      </c>
      <c r="E420" s="18" t="s">
        <v>34</v>
      </c>
      <c r="F420" s="20">
        <v>62</v>
      </c>
      <c r="G420" s="21">
        <v>1.65</v>
      </c>
      <c r="H420" s="39">
        <f t="shared" si="15"/>
        <v>22.77318640955005</v>
      </c>
      <c r="I420" s="21" t="s">
        <v>959</v>
      </c>
      <c r="J420" s="18">
        <v>0</v>
      </c>
      <c r="K420" s="20">
        <v>1</v>
      </c>
      <c r="L420" s="20">
        <v>0</v>
      </c>
      <c r="M420" s="18">
        <v>5</v>
      </c>
      <c r="N420" s="18" t="s">
        <v>951</v>
      </c>
      <c r="O420" s="18">
        <v>0</v>
      </c>
      <c r="P420" s="18" t="s">
        <v>38</v>
      </c>
      <c r="Q420" s="18" t="s">
        <v>990</v>
      </c>
      <c r="R420" s="18">
        <v>0</v>
      </c>
      <c r="S420" s="18" t="s">
        <v>962</v>
      </c>
      <c r="T420" s="16">
        <v>115.983</v>
      </c>
      <c r="U420" s="16">
        <v>116.441</v>
      </c>
      <c r="V420" s="16">
        <v>2.4740000000000002</v>
      </c>
      <c r="W420" s="16">
        <v>111.78400000000001</v>
      </c>
      <c r="X420" s="16">
        <v>121.733</v>
      </c>
      <c r="Y420" s="16">
        <v>0.43</v>
      </c>
      <c r="Z420" s="35">
        <v>3.6931999999999998E-5</v>
      </c>
      <c r="AA420" s="16">
        <v>0.2</v>
      </c>
      <c r="AB420" s="16">
        <v>0.219</v>
      </c>
      <c r="AC420" s="16">
        <v>0.6</v>
      </c>
      <c r="AD420" s="16">
        <v>3.903</v>
      </c>
      <c r="AE420" s="16">
        <v>0.34100000000000003</v>
      </c>
      <c r="AF420" s="16">
        <v>1.704</v>
      </c>
      <c r="AG420" s="16">
        <v>2.4729999999999999</v>
      </c>
      <c r="AH420" s="16">
        <v>3.7349999999999999</v>
      </c>
      <c r="AI420" s="16">
        <v>5.1109999999999998</v>
      </c>
      <c r="AJ420" s="17">
        <v>0.97467800000000004</v>
      </c>
      <c r="AK420" s="17">
        <v>2.6395999999999999E-2</v>
      </c>
      <c r="AL420" s="16">
        <v>16.707999999999998</v>
      </c>
    </row>
    <row r="421" spans="1:38" ht="15.95" customHeight="1" x14ac:dyDescent="0.25">
      <c r="A421" s="18" t="s">
        <v>142</v>
      </c>
      <c r="B421" s="19">
        <v>42216</v>
      </c>
      <c r="C421" s="18" t="s">
        <v>36</v>
      </c>
      <c r="D421" s="18">
        <v>39</v>
      </c>
      <c r="E421" s="18" t="s">
        <v>34</v>
      </c>
      <c r="F421" s="18">
        <v>86</v>
      </c>
      <c r="G421" s="21">
        <v>1.9</v>
      </c>
      <c r="H421" s="39">
        <f t="shared" si="15"/>
        <v>23.822714681440445</v>
      </c>
      <c r="I421" s="21" t="s">
        <v>959</v>
      </c>
      <c r="J421" s="18">
        <v>0</v>
      </c>
      <c r="K421" s="18">
        <v>0</v>
      </c>
      <c r="L421" s="18">
        <v>1</v>
      </c>
      <c r="M421" s="18">
        <v>3</v>
      </c>
      <c r="N421" s="18" t="s">
        <v>954</v>
      </c>
      <c r="O421" s="18">
        <v>0</v>
      </c>
      <c r="P421" s="18" t="s">
        <v>38</v>
      </c>
      <c r="Q421" s="18" t="s">
        <v>990</v>
      </c>
      <c r="R421" s="18">
        <v>0</v>
      </c>
      <c r="S421" s="18" t="s">
        <v>962</v>
      </c>
      <c r="T421" s="16">
        <v>116.764</v>
      </c>
      <c r="U421" s="16">
        <v>116.741</v>
      </c>
      <c r="V421" s="16">
        <v>0.82399999999999995</v>
      </c>
      <c r="W421" s="16">
        <v>114.60899999999999</v>
      </c>
      <c r="X421" s="16">
        <v>118.539</v>
      </c>
      <c r="Y421" s="16">
        <v>0.27200000000000002</v>
      </c>
      <c r="Z421" s="35">
        <v>2.3331000000000001E-5</v>
      </c>
      <c r="AA421" s="16">
        <v>0.122</v>
      </c>
      <c r="AB421" s="16">
        <v>0.127</v>
      </c>
      <c r="AC421" s="16">
        <v>0.36699999999999999</v>
      </c>
      <c r="AD421" s="16">
        <v>5.4320000000000004</v>
      </c>
      <c r="AE421" s="16">
        <v>0.47799999999999998</v>
      </c>
      <c r="AF421" s="16">
        <v>2.9449999999999998</v>
      </c>
      <c r="AG421" s="16">
        <v>3.4180000000000001</v>
      </c>
      <c r="AH421" s="16">
        <v>5.1340000000000003</v>
      </c>
      <c r="AI421" s="16">
        <v>8.8360000000000003</v>
      </c>
      <c r="AJ421" s="17">
        <v>0.96987999999999996</v>
      </c>
      <c r="AK421" s="17">
        <v>3.1454999999999997E-2</v>
      </c>
      <c r="AL421" s="16">
        <v>15.887</v>
      </c>
    </row>
    <row r="422" spans="1:38" ht="15.95" customHeight="1" x14ac:dyDescent="0.25">
      <c r="A422" s="18" t="s">
        <v>941</v>
      </c>
      <c r="B422" s="19">
        <v>42281</v>
      </c>
      <c r="C422" s="18" t="s">
        <v>36</v>
      </c>
      <c r="D422" s="18">
        <v>80</v>
      </c>
      <c r="E422" s="18" t="s">
        <v>34</v>
      </c>
      <c r="F422" s="18">
        <v>72</v>
      </c>
      <c r="G422" s="18">
        <v>1.63</v>
      </c>
      <c r="H422" s="39">
        <f t="shared" si="15"/>
        <v>27.099251006812452</v>
      </c>
      <c r="I422" s="21" t="s">
        <v>961</v>
      </c>
      <c r="J422" s="18">
        <v>0</v>
      </c>
      <c r="K422" s="18">
        <v>2</v>
      </c>
      <c r="L422" s="18">
        <v>0</v>
      </c>
      <c r="M422" s="18">
        <v>5</v>
      </c>
      <c r="N422" s="18" t="s">
        <v>951</v>
      </c>
      <c r="O422" s="18">
        <v>0</v>
      </c>
      <c r="P422" s="18" t="s">
        <v>38</v>
      </c>
      <c r="Q422" s="18" t="s">
        <v>990</v>
      </c>
      <c r="R422" s="18">
        <v>0</v>
      </c>
      <c r="S422" s="18" t="s">
        <v>962</v>
      </c>
      <c r="T422" s="16">
        <v>123.789</v>
      </c>
      <c r="U422" s="16">
        <v>123.70699999999999</v>
      </c>
      <c r="V422" s="16">
        <v>1.0609999999999999</v>
      </c>
      <c r="W422" s="16">
        <v>121.58199999999999</v>
      </c>
      <c r="X422" s="16">
        <v>125.568</v>
      </c>
      <c r="Y422" s="16">
        <v>0.19900000000000001</v>
      </c>
      <c r="Z422" s="35">
        <v>1.6073999999999999E-5</v>
      </c>
      <c r="AA422" s="16">
        <v>0.40799999999999897</v>
      </c>
      <c r="AB422" s="16">
        <v>0.35</v>
      </c>
      <c r="AC422" s="16">
        <v>1.2250000000000001</v>
      </c>
      <c r="AD422" s="16">
        <v>7.1580000000000004</v>
      </c>
      <c r="AE422" s="16">
        <v>0.65100000000000002</v>
      </c>
      <c r="AF422" s="16">
        <v>3.5289999999999999</v>
      </c>
      <c r="AG422" s="16">
        <v>4.6639999999999997</v>
      </c>
      <c r="AH422" s="16">
        <v>8.0449999999999999</v>
      </c>
      <c r="AI422" s="16">
        <v>10.587999999999999</v>
      </c>
      <c r="AJ422" s="17">
        <v>0.91381800000000002</v>
      </c>
      <c r="AK422" s="17">
        <v>9.6295000000000006E-2</v>
      </c>
      <c r="AL422" s="16">
        <v>10.752000000000001</v>
      </c>
    </row>
    <row r="423" spans="1:38" ht="15.95" customHeight="1" x14ac:dyDescent="0.25">
      <c r="A423" s="18" t="s">
        <v>931</v>
      </c>
      <c r="B423" s="19">
        <v>42281</v>
      </c>
      <c r="C423" s="18" t="s">
        <v>36</v>
      </c>
      <c r="D423" s="18">
        <v>74</v>
      </c>
      <c r="E423" s="18" t="s">
        <v>34</v>
      </c>
      <c r="F423" s="18">
        <v>58</v>
      </c>
      <c r="G423" s="18">
        <v>1.69</v>
      </c>
      <c r="H423" s="39">
        <f t="shared" si="15"/>
        <v>20.307412205454995</v>
      </c>
      <c r="I423" s="21" t="s">
        <v>959</v>
      </c>
      <c r="J423" s="18">
        <v>0</v>
      </c>
      <c r="K423" s="18">
        <v>1</v>
      </c>
      <c r="L423" s="18">
        <v>0</v>
      </c>
      <c r="M423" s="18">
        <v>5</v>
      </c>
      <c r="N423" s="18" t="s">
        <v>951</v>
      </c>
      <c r="O423" s="18">
        <v>0</v>
      </c>
      <c r="P423" s="18" t="s">
        <v>38</v>
      </c>
      <c r="Q423" s="18" t="s">
        <v>990</v>
      </c>
      <c r="R423" s="18">
        <v>0</v>
      </c>
      <c r="S423" s="18" t="s">
        <v>962</v>
      </c>
      <c r="T423" s="16">
        <v>134.995</v>
      </c>
      <c r="U423" s="16">
        <v>134.97300000000001</v>
      </c>
      <c r="V423" s="16">
        <v>1.1830000000000001</v>
      </c>
      <c r="W423" s="16">
        <v>132.01599999999999</v>
      </c>
      <c r="X423" s="16">
        <v>137.81399999999999</v>
      </c>
      <c r="Y423" s="16">
        <v>0.46700000000000003</v>
      </c>
      <c r="Z423" s="35">
        <v>3.4586999999999999E-5</v>
      </c>
      <c r="AA423" s="16">
        <v>0.23599999999999999</v>
      </c>
      <c r="AB423" s="16">
        <v>0.253</v>
      </c>
      <c r="AC423" s="16">
        <v>0.70899999999999996</v>
      </c>
      <c r="AD423" s="16">
        <v>7.7569999999999997</v>
      </c>
      <c r="AE423" s="16">
        <v>0.67500000000000004</v>
      </c>
      <c r="AF423" s="16">
        <v>4.03</v>
      </c>
      <c r="AG423" s="16">
        <v>4.8209999999999997</v>
      </c>
      <c r="AH423" s="16">
        <v>7.4119999999999999</v>
      </c>
      <c r="AI423" s="16">
        <v>12.090999999999999</v>
      </c>
      <c r="AJ423" s="17">
        <v>0.98366399999999998</v>
      </c>
      <c r="AK423" s="17">
        <v>1.6639999999999999E-2</v>
      </c>
      <c r="AL423" s="16">
        <v>18.062000000000001</v>
      </c>
    </row>
    <row r="424" spans="1:38" ht="15.95" customHeight="1" x14ac:dyDescent="0.25">
      <c r="A424" s="18" t="s">
        <v>145</v>
      </c>
      <c r="B424" s="19">
        <v>41940</v>
      </c>
      <c r="C424" s="19" t="s">
        <v>33</v>
      </c>
      <c r="D424" s="18">
        <v>63</v>
      </c>
      <c r="E424" s="18" t="s">
        <v>34</v>
      </c>
      <c r="F424" s="18">
        <v>73</v>
      </c>
      <c r="G424" s="21">
        <v>1.7</v>
      </c>
      <c r="H424" s="39">
        <f t="shared" si="15"/>
        <v>25.259515570934258</v>
      </c>
      <c r="I424" s="21" t="s">
        <v>961</v>
      </c>
      <c r="J424" s="18">
        <v>0</v>
      </c>
      <c r="K424" s="18">
        <v>1</v>
      </c>
      <c r="L424" s="18">
        <v>0</v>
      </c>
      <c r="M424" s="18">
        <v>4</v>
      </c>
      <c r="N424" s="18" t="s">
        <v>950</v>
      </c>
      <c r="O424" s="18">
        <v>0</v>
      </c>
      <c r="P424" s="18" t="s">
        <v>38</v>
      </c>
      <c r="Q424" s="18" t="s">
        <v>990</v>
      </c>
      <c r="R424" s="18">
        <v>0</v>
      </c>
      <c r="S424" s="18" t="s">
        <v>962</v>
      </c>
      <c r="T424" s="16">
        <v>124.056</v>
      </c>
      <c r="U424" s="16">
        <v>124.16800000000001</v>
      </c>
      <c r="V424" s="16">
        <v>1.1140000000000001</v>
      </c>
      <c r="W424" s="16">
        <v>121.747</v>
      </c>
      <c r="X424" s="16">
        <v>126.21299999999999</v>
      </c>
      <c r="Y424" s="16">
        <v>0.434</v>
      </c>
      <c r="Z424" s="35">
        <v>3.4919999999999998E-5</v>
      </c>
      <c r="AA424" s="16">
        <v>0.27300000000000002</v>
      </c>
      <c r="AB424" s="16">
        <v>0.28699999999999998</v>
      </c>
      <c r="AC424" s="16">
        <v>0.81899999999999995</v>
      </c>
      <c r="AD424" s="16">
        <v>5.548</v>
      </c>
      <c r="AE424" s="16">
        <v>0.49</v>
      </c>
      <c r="AF424" s="16">
        <v>2.524</v>
      </c>
      <c r="AG424" s="16">
        <v>3.4169999999999998</v>
      </c>
      <c r="AH424" s="16">
        <v>5.77</v>
      </c>
      <c r="AI424" s="16">
        <v>7.5730000000000004</v>
      </c>
      <c r="AJ424" s="17">
        <v>0.974885</v>
      </c>
      <c r="AK424" s="17">
        <v>2.6131000000000001E-2</v>
      </c>
      <c r="AL424" s="16">
        <v>16.744</v>
      </c>
    </row>
    <row r="425" spans="1:38" ht="15.95" customHeight="1" x14ac:dyDescent="0.25">
      <c r="A425" s="18" t="s">
        <v>155</v>
      </c>
      <c r="B425" s="19">
        <v>41613</v>
      </c>
      <c r="C425" s="18" t="s">
        <v>33</v>
      </c>
      <c r="D425" s="18">
        <v>52</v>
      </c>
      <c r="E425" s="18" t="s">
        <v>34</v>
      </c>
      <c r="F425" s="18">
        <v>84</v>
      </c>
      <c r="G425" s="21">
        <v>1.75</v>
      </c>
      <c r="H425" s="39">
        <f t="shared" si="15"/>
        <v>27.428571428571427</v>
      </c>
      <c r="I425" s="21" t="s">
        <v>961</v>
      </c>
      <c r="J425" s="18">
        <v>0</v>
      </c>
      <c r="K425" s="18">
        <v>0</v>
      </c>
      <c r="L425" s="18">
        <v>0</v>
      </c>
      <c r="M425" s="18">
        <v>4</v>
      </c>
      <c r="N425" s="18" t="s">
        <v>950</v>
      </c>
      <c r="O425" s="18">
        <v>0</v>
      </c>
      <c r="P425" s="18" t="s">
        <v>38</v>
      </c>
      <c r="Q425" s="18" t="s">
        <v>990</v>
      </c>
      <c r="R425" s="18">
        <v>0</v>
      </c>
      <c r="S425" s="18" t="s">
        <v>962</v>
      </c>
      <c r="T425" s="16">
        <v>125.14100000000001</v>
      </c>
      <c r="U425" s="16">
        <v>125.12</v>
      </c>
      <c r="V425" s="16">
        <v>1.7090000000000001</v>
      </c>
      <c r="W425" s="16">
        <v>122.31</v>
      </c>
      <c r="X425" s="16">
        <v>129.18600000000001</v>
      </c>
      <c r="Y425" s="16">
        <v>0.29499999999999998</v>
      </c>
      <c r="Z425" s="35">
        <v>2.3604E-5</v>
      </c>
      <c r="AA425" s="16">
        <v>0.35899999999999999</v>
      </c>
      <c r="AB425" s="16">
        <v>0.41299999999999998</v>
      </c>
      <c r="AC425" s="16">
        <v>1.0780000000000001</v>
      </c>
      <c r="AD425" s="16">
        <v>11.788</v>
      </c>
      <c r="AE425" s="16">
        <v>1.0429999999999999</v>
      </c>
      <c r="AF425" s="16">
        <v>6.1189999999999998</v>
      </c>
      <c r="AG425" s="16">
        <v>7.2759999999999998</v>
      </c>
      <c r="AH425" s="16">
        <v>8.5559999999999992</v>
      </c>
      <c r="AI425" s="16">
        <v>18.356999999999999</v>
      </c>
      <c r="AJ425" s="17">
        <v>0.94487200000000005</v>
      </c>
      <c r="AK425" s="17">
        <v>5.9047000000000002E-2</v>
      </c>
      <c r="AL425" s="16">
        <v>12.726000000000001</v>
      </c>
    </row>
    <row r="426" spans="1:38" ht="15.95" customHeight="1" x14ac:dyDescent="0.25">
      <c r="A426" s="18" t="s">
        <v>157</v>
      </c>
      <c r="B426" s="19">
        <v>41778</v>
      </c>
      <c r="C426" s="19" t="s">
        <v>36</v>
      </c>
      <c r="D426" s="18">
        <v>62</v>
      </c>
      <c r="E426" s="18" t="s">
        <v>34</v>
      </c>
      <c r="F426" s="20">
        <v>68</v>
      </c>
      <c r="G426" s="21">
        <v>1.68</v>
      </c>
      <c r="H426" s="39">
        <f t="shared" si="15"/>
        <v>24.092970521541954</v>
      </c>
      <c r="I426" s="21" t="s">
        <v>959</v>
      </c>
      <c r="J426" s="18">
        <v>0</v>
      </c>
      <c r="K426" s="20">
        <v>0</v>
      </c>
      <c r="L426" s="20">
        <v>0</v>
      </c>
      <c r="M426" s="18">
        <v>3</v>
      </c>
      <c r="N426" s="18" t="s">
        <v>954</v>
      </c>
      <c r="O426" s="18">
        <v>0</v>
      </c>
      <c r="P426" s="18" t="s">
        <v>38</v>
      </c>
      <c r="Q426" s="18" t="s">
        <v>990</v>
      </c>
      <c r="R426" s="18">
        <v>0</v>
      </c>
      <c r="S426" s="18" t="s">
        <v>962</v>
      </c>
      <c r="T426" s="16">
        <v>110.873</v>
      </c>
      <c r="U426" s="16">
        <v>110.57599999999999</v>
      </c>
      <c r="V426" s="16">
        <v>1.3440000000000001</v>
      </c>
      <c r="W426" s="16">
        <v>104.608</v>
      </c>
      <c r="X426" s="16">
        <v>112.694</v>
      </c>
      <c r="Y426" s="16">
        <v>0.28399999999999997</v>
      </c>
      <c r="Z426" s="35">
        <v>2.5678E-5</v>
      </c>
      <c r="AA426" s="16">
        <v>0.17199999999999999</v>
      </c>
      <c r="AB426" s="16">
        <v>0.17399999999999999</v>
      </c>
      <c r="AC426" s="16">
        <v>0.51600000000000001</v>
      </c>
      <c r="AD426" s="16">
        <v>6.4240000000000004</v>
      </c>
      <c r="AE426" s="16">
        <v>0.56000000000000005</v>
      </c>
      <c r="AF426" s="16">
        <v>3.16</v>
      </c>
      <c r="AG426" s="16">
        <v>3.6890000000000001</v>
      </c>
      <c r="AH426" s="16">
        <v>5.8170000000000002</v>
      </c>
      <c r="AI426" s="16">
        <v>9.4809999999999999</v>
      </c>
      <c r="AJ426" s="17">
        <v>0.94203899999999996</v>
      </c>
      <c r="AK426" s="17">
        <v>6.225E-2</v>
      </c>
      <c r="AL426" s="16">
        <v>12.413</v>
      </c>
    </row>
    <row r="427" spans="1:38" ht="15.95" customHeight="1" x14ac:dyDescent="0.25">
      <c r="A427" s="18" t="s">
        <v>867</v>
      </c>
      <c r="B427" s="19">
        <v>42260</v>
      </c>
      <c r="C427" s="18" t="s">
        <v>36</v>
      </c>
      <c r="D427" s="18">
        <v>50</v>
      </c>
      <c r="E427" s="18" t="s">
        <v>34</v>
      </c>
      <c r="F427" s="18">
        <v>100</v>
      </c>
      <c r="G427" s="18">
        <v>1.7</v>
      </c>
      <c r="H427" s="39">
        <f t="shared" si="15"/>
        <v>34.602076124567475</v>
      </c>
      <c r="I427" s="21" t="s">
        <v>960</v>
      </c>
      <c r="J427" s="18">
        <v>0</v>
      </c>
      <c r="K427" s="18">
        <v>1</v>
      </c>
      <c r="L427" s="18">
        <v>0</v>
      </c>
      <c r="M427" s="18">
        <v>4</v>
      </c>
      <c r="N427" s="18" t="s">
        <v>950</v>
      </c>
      <c r="O427" s="18">
        <v>0</v>
      </c>
      <c r="P427" s="18" t="s">
        <v>38</v>
      </c>
      <c r="Q427" s="18" t="s">
        <v>990</v>
      </c>
      <c r="R427" s="18">
        <v>0</v>
      </c>
      <c r="S427" s="18" t="s">
        <v>962</v>
      </c>
      <c r="T427" s="16">
        <v>113.941</v>
      </c>
      <c r="U427" s="16">
        <v>113.675</v>
      </c>
      <c r="V427" s="16">
        <v>1.446</v>
      </c>
      <c r="W427" s="16">
        <v>109.333</v>
      </c>
      <c r="X427" s="16">
        <v>115.892</v>
      </c>
      <c r="Y427" s="16">
        <v>0.34699999999999998</v>
      </c>
      <c r="Z427" s="35">
        <v>3.0516000000000001E-5</v>
      </c>
      <c r="AA427" s="16">
        <v>0.189</v>
      </c>
      <c r="AB427" s="16">
        <v>0.22700000000000001</v>
      </c>
      <c r="AC427" s="16">
        <v>0.56799999999999995</v>
      </c>
      <c r="AD427" s="16">
        <v>7.0359999999999996</v>
      </c>
      <c r="AE427" s="16">
        <v>0.63800000000000001</v>
      </c>
      <c r="AF427" s="16">
        <v>2.508</v>
      </c>
      <c r="AG427" s="16">
        <v>3.8029999999999999</v>
      </c>
      <c r="AH427" s="16">
        <v>9.2070000000000007</v>
      </c>
      <c r="AI427" s="16">
        <v>7.5250000000000004</v>
      </c>
      <c r="AJ427" s="17">
        <v>0.96874700000000002</v>
      </c>
      <c r="AK427" s="17">
        <v>3.4576999999999997E-2</v>
      </c>
      <c r="AL427" s="16">
        <v>16.707000000000001</v>
      </c>
    </row>
    <row r="428" spans="1:38" ht="15.95" customHeight="1" x14ac:dyDescent="0.25">
      <c r="A428" s="18" t="s">
        <v>175</v>
      </c>
      <c r="B428" s="19">
        <v>42216</v>
      </c>
      <c r="C428" s="18" t="s">
        <v>36</v>
      </c>
      <c r="D428" s="18">
        <v>41</v>
      </c>
      <c r="E428" s="18" t="s">
        <v>34</v>
      </c>
      <c r="F428" s="18">
        <v>86</v>
      </c>
      <c r="G428" s="21">
        <v>1.7</v>
      </c>
      <c r="H428" s="39">
        <f t="shared" si="15"/>
        <v>29.757785467128031</v>
      </c>
      <c r="I428" s="21" t="s">
        <v>961</v>
      </c>
      <c r="J428" s="18">
        <v>0</v>
      </c>
      <c r="K428" s="18">
        <v>0</v>
      </c>
      <c r="L428" s="18">
        <v>0</v>
      </c>
      <c r="M428" s="18">
        <v>3</v>
      </c>
      <c r="N428" s="18" t="s">
        <v>954</v>
      </c>
      <c r="O428" s="18">
        <v>0</v>
      </c>
      <c r="P428" s="18" t="s">
        <v>38</v>
      </c>
      <c r="Q428" s="18" t="s">
        <v>990</v>
      </c>
      <c r="R428" s="18">
        <v>0</v>
      </c>
      <c r="S428" s="18" t="s">
        <v>962</v>
      </c>
      <c r="T428" s="16">
        <v>105.486</v>
      </c>
      <c r="U428" s="16">
        <v>105.542</v>
      </c>
      <c r="V428" s="16">
        <v>0.98499999999999999</v>
      </c>
      <c r="W428" s="16">
        <v>103.16200000000001</v>
      </c>
      <c r="X428" s="16">
        <v>107.648</v>
      </c>
      <c r="Y428" s="16">
        <v>0.58299999999999996</v>
      </c>
      <c r="Z428" s="35">
        <v>5.5210000000000002E-5</v>
      </c>
      <c r="AA428" s="16">
        <v>0.82099999999999995</v>
      </c>
      <c r="AB428" s="16">
        <v>0.96</v>
      </c>
      <c r="AC428" s="16">
        <v>2.464</v>
      </c>
      <c r="AD428" s="16">
        <v>16.385999999999999</v>
      </c>
      <c r="AE428" s="16">
        <v>1.5389999999999999</v>
      </c>
      <c r="AF428" s="16">
        <v>7.827</v>
      </c>
      <c r="AG428" s="16">
        <v>10.938000000000001</v>
      </c>
      <c r="AH428" s="16">
        <v>15.021000000000001</v>
      </c>
      <c r="AI428" s="16">
        <v>23.481000000000002</v>
      </c>
      <c r="AJ428" s="17">
        <v>0.88936199999999999</v>
      </c>
      <c r="AK428" s="17">
        <v>0.129688</v>
      </c>
      <c r="AL428" s="16">
        <v>9.5329999999999995</v>
      </c>
    </row>
    <row r="429" spans="1:38" ht="15.95" customHeight="1" x14ac:dyDescent="0.25">
      <c r="A429" s="18" t="s">
        <v>176</v>
      </c>
      <c r="B429" s="19">
        <v>41704</v>
      </c>
      <c r="C429" s="19" t="s">
        <v>33</v>
      </c>
      <c r="D429" s="18">
        <v>49</v>
      </c>
      <c r="E429" s="18" t="s">
        <v>34</v>
      </c>
      <c r="F429" s="20">
        <v>76</v>
      </c>
      <c r="G429" s="21">
        <v>1.7</v>
      </c>
      <c r="H429" s="39">
        <f t="shared" si="15"/>
        <v>26.297577854671282</v>
      </c>
      <c r="I429" s="21" t="s">
        <v>961</v>
      </c>
      <c r="J429" s="18">
        <v>1</v>
      </c>
      <c r="K429" s="20">
        <v>0</v>
      </c>
      <c r="L429" s="20">
        <v>0</v>
      </c>
      <c r="M429" s="18">
        <v>3</v>
      </c>
      <c r="N429" s="18" t="s">
        <v>954</v>
      </c>
      <c r="O429" s="18">
        <v>0</v>
      </c>
      <c r="P429" s="18" t="s">
        <v>38</v>
      </c>
      <c r="Q429" s="18" t="s">
        <v>990</v>
      </c>
      <c r="R429" s="18">
        <v>0</v>
      </c>
      <c r="S429" s="18" t="s">
        <v>962</v>
      </c>
      <c r="T429" s="16">
        <v>120.898</v>
      </c>
      <c r="U429" s="16">
        <v>121.08799999999999</v>
      </c>
      <c r="V429" s="16">
        <v>1.2829999999999999</v>
      </c>
      <c r="W429" s="16">
        <v>118.71</v>
      </c>
      <c r="X429" s="16">
        <v>126.297</v>
      </c>
      <c r="Y429" s="16">
        <v>0.28199999999999997</v>
      </c>
      <c r="Z429" s="35">
        <v>2.3322000000000001E-5</v>
      </c>
      <c r="AA429" s="16">
        <v>1.339</v>
      </c>
      <c r="AB429" s="16">
        <v>1.484</v>
      </c>
      <c r="AC429" s="16">
        <v>4.0179999999999998</v>
      </c>
      <c r="AD429" s="16">
        <v>19.225999999999999</v>
      </c>
      <c r="AE429" s="16">
        <v>1.6850000000000001</v>
      </c>
      <c r="AF429" s="16">
        <v>10.811</v>
      </c>
      <c r="AG429" s="16">
        <v>11.97</v>
      </c>
      <c r="AH429" s="16">
        <v>14.818</v>
      </c>
      <c r="AI429" s="16">
        <v>32.433999999999997</v>
      </c>
      <c r="AJ429" s="17">
        <v>0.811334</v>
      </c>
      <c r="AK429" s="17">
        <v>0.24465300000000001</v>
      </c>
      <c r="AL429" s="16">
        <v>6.73</v>
      </c>
    </row>
    <row r="430" spans="1:38" ht="15.95" customHeight="1" x14ac:dyDescent="0.25">
      <c r="A430" s="18" t="s">
        <v>180</v>
      </c>
      <c r="B430" s="19">
        <v>42234</v>
      </c>
      <c r="C430" s="18" t="s">
        <v>36</v>
      </c>
      <c r="D430" s="18">
        <v>78</v>
      </c>
      <c r="E430" s="18" t="s">
        <v>34</v>
      </c>
      <c r="F430" s="18">
        <v>63</v>
      </c>
      <c r="G430" s="21">
        <v>1.65</v>
      </c>
      <c r="H430" s="39">
        <f t="shared" si="15"/>
        <v>23.140495867768596</v>
      </c>
      <c r="I430" s="21" t="s">
        <v>959</v>
      </c>
      <c r="J430" s="18">
        <v>0</v>
      </c>
      <c r="K430" s="18">
        <v>0</v>
      </c>
      <c r="L430" s="18">
        <v>0</v>
      </c>
      <c r="M430" s="18">
        <v>5</v>
      </c>
      <c r="N430" s="18" t="s">
        <v>951</v>
      </c>
      <c r="O430" s="18">
        <v>0</v>
      </c>
      <c r="P430" s="18" t="s">
        <v>38</v>
      </c>
      <c r="Q430" s="18" t="s">
        <v>990</v>
      </c>
      <c r="R430" s="18">
        <v>0</v>
      </c>
      <c r="S430" s="18" t="s">
        <v>962</v>
      </c>
      <c r="T430" s="16">
        <v>151.37200000000001</v>
      </c>
      <c r="U430" s="16">
        <v>151.095</v>
      </c>
      <c r="V430" s="16">
        <v>1.37</v>
      </c>
      <c r="W430" s="16">
        <v>147.75399999999999</v>
      </c>
      <c r="X430" s="16">
        <v>153.51900000000001</v>
      </c>
      <c r="Y430" s="16">
        <v>0.318</v>
      </c>
      <c r="Z430" s="35">
        <v>2.1078999999999999E-5</v>
      </c>
      <c r="AA430" s="18">
        <v>0.157</v>
      </c>
      <c r="AB430" s="18">
        <v>0.20399999999999899</v>
      </c>
      <c r="AC430" s="18">
        <v>0.47</v>
      </c>
      <c r="AD430" s="18">
        <v>5.9690000000000003</v>
      </c>
      <c r="AE430" s="18">
        <v>0.55200000000000005</v>
      </c>
      <c r="AF430" s="18">
        <v>2.3380000000000001</v>
      </c>
      <c r="AG430" s="18">
        <v>3.8940000000000001</v>
      </c>
      <c r="AH430" s="18">
        <v>6.5949999999999998</v>
      </c>
      <c r="AI430" s="18">
        <v>7.0140000000000002</v>
      </c>
      <c r="AJ430" s="18">
        <v>0.97861399999999998</v>
      </c>
      <c r="AK430" s="18">
        <v>2.2116E-2</v>
      </c>
      <c r="AL430" s="16">
        <v>17.565000000000001</v>
      </c>
    </row>
    <row r="431" spans="1:38" ht="15.95" customHeight="1" x14ac:dyDescent="0.25">
      <c r="A431" s="18" t="s">
        <v>181</v>
      </c>
      <c r="B431" s="19">
        <v>41835</v>
      </c>
      <c r="C431" s="19" t="s">
        <v>33</v>
      </c>
      <c r="D431" s="18">
        <v>63</v>
      </c>
      <c r="E431" s="18" t="s">
        <v>34</v>
      </c>
      <c r="F431" s="18">
        <v>93</v>
      </c>
      <c r="G431" s="21">
        <v>1.82</v>
      </c>
      <c r="H431" s="39">
        <f t="shared" si="15"/>
        <v>28.076319285110493</v>
      </c>
      <c r="I431" s="21" t="s">
        <v>961</v>
      </c>
      <c r="J431" s="18">
        <v>0</v>
      </c>
      <c r="K431" s="18">
        <v>0</v>
      </c>
      <c r="L431" s="18">
        <v>0</v>
      </c>
      <c r="M431" s="18">
        <v>4</v>
      </c>
      <c r="N431" s="18" t="s">
        <v>950</v>
      </c>
      <c r="O431" s="18">
        <v>0</v>
      </c>
      <c r="P431" s="18" t="s">
        <v>38</v>
      </c>
      <c r="Q431" s="18" t="s">
        <v>990</v>
      </c>
      <c r="R431" s="18">
        <v>0</v>
      </c>
      <c r="S431" s="18" t="s">
        <v>962</v>
      </c>
      <c r="T431" s="16">
        <v>125.777</v>
      </c>
      <c r="U431" s="16">
        <v>126.666</v>
      </c>
      <c r="V431" s="16">
        <v>2.1219999999999999</v>
      </c>
      <c r="W431" s="16">
        <v>123.372</v>
      </c>
      <c r="X431" s="16">
        <v>131.63200000000001</v>
      </c>
      <c r="Y431" s="16">
        <v>0.79100000000000004</v>
      </c>
      <c r="Z431" s="35">
        <v>6.2438000000000001E-5</v>
      </c>
      <c r="AA431" s="16">
        <v>0.245</v>
      </c>
      <c r="AB431" s="16">
        <v>0.29299999999999998</v>
      </c>
      <c r="AC431" s="16">
        <v>0.73399999999999999</v>
      </c>
      <c r="AD431" s="16">
        <v>9.1199999999999992</v>
      </c>
      <c r="AE431" s="16">
        <v>0.82</v>
      </c>
      <c r="AF431" s="16">
        <v>4.0949999999999998</v>
      </c>
      <c r="AG431" s="16">
        <v>6.1189999999999998</v>
      </c>
      <c r="AH431" s="16">
        <v>9.7750000000000004</v>
      </c>
      <c r="AI431" s="16">
        <v>12.284000000000001</v>
      </c>
      <c r="AJ431" s="17">
        <v>0.88135799999999997</v>
      </c>
      <c r="AK431" s="17">
        <v>0.1381</v>
      </c>
      <c r="AL431" s="16">
        <v>9.0410000000000004</v>
      </c>
    </row>
    <row r="432" spans="1:38" ht="15.95" customHeight="1" x14ac:dyDescent="0.25">
      <c r="A432" s="18" t="s">
        <v>183</v>
      </c>
      <c r="B432" s="19">
        <v>41919</v>
      </c>
      <c r="C432" s="19" t="s">
        <v>33</v>
      </c>
      <c r="D432" s="18">
        <v>76</v>
      </c>
      <c r="E432" s="18" t="s">
        <v>34</v>
      </c>
      <c r="F432" s="18">
        <v>78</v>
      </c>
      <c r="G432" s="21">
        <v>1.62</v>
      </c>
      <c r="H432" s="39">
        <f t="shared" si="15"/>
        <v>29.721079103795148</v>
      </c>
      <c r="I432" s="21" t="s">
        <v>961</v>
      </c>
      <c r="J432" s="18">
        <v>0</v>
      </c>
      <c r="K432" s="18">
        <v>0</v>
      </c>
      <c r="L432" s="18">
        <v>0</v>
      </c>
      <c r="M432" s="18">
        <v>5</v>
      </c>
      <c r="N432" s="18" t="s">
        <v>951</v>
      </c>
      <c r="O432" s="18">
        <v>0</v>
      </c>
      <c r="P432" s="18" t="s">
        <v>38</v>
      </c>
      <c r="Q432" s="18" t="s">
        <v>990</v>
      </c>
      <c r="R432" s="18">
        <v>0</v>
      </c>
      <c r="S432" s="18" t="s">
        <v>962</v>
      </c>
      <c r="T432" s="16">
        <v>187.32400000000001</v>
      </c>
      <c r="U432" s="16">
        <v>187.48500000000001</v>
      </c>
      <c r="V432" s="16">
        <v>2.968</v>
      </c>
      <c r="W432" s="16">
        <v>180.53399999999999</v>
      </c>
      <c r="X432" s="16">
        <v>192.05600000000001</v>
      </c>
      <c r="Y432" s="16">
        <v>1.133</v>
      </c>
      <c r="Z432" s="35">
        <v>6.0411000000000001E-5</v>
      </c>
      <c r="AA432" s="16">
        <v>0.13200000000000001</v>
      </c>
      <c r="AB432" s="16">
        <v>0.151</v>
      </c>
      <c r="AC432" s="16">
        <v>0.39500000000000002</v>
      </c>
      <c r="AD432" s="16">
        <v>6.5540000000000003</v>
      </c>
      <c r="AE432" s="16">
        <v>0.59099999999999997</v>
      </c>
      <c r="AF432" s="16">
        <v>2.9060000000000001</v>
      </c>
      <c r="AG432" s="16">
        <v>4.2450000000000001</v>
      </c>
      <c r="AH432" s="16">
        <v>6.6070000000000002</v>
      </c>
      <c r="AI432" s="16">
        <v>8.7170000000000005</v>
      </c>
      <c r="AJ432" s="17">
        <v>0.94496999999999998</v>
      </c>
      <c r="AK432" s="17">
        <v>5.9913000000000001E-2</v>
      </c>
      <c r="AL432" s="16">
        <v>13.239000000000001</v>
      </c>
    </row>
    <row r="433" spans="1:38" ht="15.95" customHeight="1" x14ac:dyDescent="0.25">
      <c r="A433" s="18" t="s">
        <v>907</v>
      </c>
      <c r="B433" s="19">
        <v>42281</v>
      </c>
      <c r="C433" s="18" t="s">
        <v>36</v>
      </c>
      <c r="D433" s="18">
        <v>59</v>
      </c>
      <c r="E433" s="18" t="s">
        <v>34</v>
      </c>
      <c r="F433" s="18">
        <v>81</v>
      </c>
      <c r="G433" s="18">
        <v>1.75</v>
      </c>
      <c r="H433" s="39">
        <f t="shared" si="15"/>
        <v>26.448979591836736</v>
      </c>
      <c r="I433" s="21" t="s">
        <v>961</v>
      </c>
      <c r="J433" s="18">
        <v>0</v>
      </c>
      <c r="K433" s="18">
        <v>2</v>
      </c>
      <c r="L433" s="18">
        <v>0</v>
      </c>
      <c r="M433" s="18">
        <v>4</v>
      </c>
      <c r="N433" s="18" t="s">
        <v>950</v>
      </c>
      <c r="O433" s="18">
        <v>0</v>
      </c>
      <c r="P433" s="18" t="s">
        <v>38</v>
      </c>
      <c r="Q433" s="18" t="s">
        <v>990</v>
      </c>
      <c r="R433" s="18">
        <v>0</v>
      </c>
      <c r="S433" s="18" t="s">
        <v>962</v>
      </c>
      <c r="T433" s="16">
        <v>132.66300000000001</v>
      </c>
      <c r="U433" s="16">
        <v>132.739</v>
      </c>
      <c r="V433" s="16">
        <v>0.98299999999999998</v>
      </c>
      <c r="W433" s="16">
        <v>130.93600000000001</v>
      </c>
      <c r="X433" s="16">
        <v>135.304</v>
      </c>
      <c r="Y433" s="16">
        <v>0.19500000000000001</v>
      </c>
      <c r="Z433" s="35">
        <v>1.4714E-5</v>
      </c>
      <c r="AA433" s="16">
        <v>0.28199999999999997</v>
      </c>
      <c r="AB433" s="16">
        <v>0.317</v>
      </c>
      <c r="AC433" s="16">
        <v>0.84499999999999997</v>
      </c>
      <c r="AD433" s="16">
        <v>7.7719999999999896</v>
      </c>
      <c r="AE433" s="16">
        <v>0.71299999999999997</v>
      </c>
      <c r="AF433" s="16">
        <v>3.645</v>
      </c>
      <c r="AG433" s="16">
        <v>5.2939999999999996</v>
      </c>
      <c r="AH433" s="16">
        <v>6.6870000000000003</v>
      </c>
      <c r="AI433" s="16">
        <v>10.936</v>
      </c>
      <c r="AJ433" s="17">
        <v>0.97841100000000003</v>
      </c>
      <c r="AK433" s="17">
        <v>2.2290999999999998E-2</v>
      </c>
      <c r="AL433" s="16">
        <v>17.527000000000001</v>
      </c>
    </row>
    <row r="434" spans="1:38" ht="15.95" customHeight="1" x14ac:dyDescent="0.25">
      <c r="A434" s="18" t="s">
        <v>905</v>
      </c>
      <c r="B434" s="19">
        <v>42281</v>
      </c>
      <c r="C434" s="18" t="s">
        <v>36</v>
      </c>
      <c r="D434" s="18">
        <v>48</v>
      </c>
      <c r="E434" s="18" t="s">
        <v>34</v>
      </c>
      <c r="F434" s="18">
        <v>80</v>
      </c>
      <c r="G434" s="18">
        <v>1.7</v>
      </c>
      <c r="H434" s="39">
        <f t="shared" si="15"/>
        <v>27.681660899653981</v>
      </c>
      <c r="I434" s="21" t="s">
        <v>961</v>
      </c>
      <c r="J434" s="18">
        <v>0</v>
      </c>
      <c r="K434" s="18">
        <v>0</v>
      </c>
      <c r="L434" s="18">
        <v>0</v>
      </c>
      <c r="M434" s="18">
        <v>4</v>
      </c>
      <c r="N434" s="18" t="s">
        <v>950</v>
      </c>
      <c r="O434" s="18">
        <v>0</v>
      </c>
      <c r="P434" s="18" t="s">
        <v>38</v>
      </c>
      <c r="Q434" s="18" t="s">
        <v>990</v>
      </c>
      <c r="R434" s="18">
        <v>0</v>
      </c>
      <c r="S434" s="18" t="s">
        <v>962</v>
      </c>
      <c r="T434" s="16">
        <v>107.417</v>
      </c>
      <c r="U434" s="16">
        <v>107.261</v>
      </c>
      <c r="V434" s="16">
        <v>0.97699999999999998</v>
      </c>
      <c r="W434" s="16">
        <v>105.035</v>
      </c>
      <c r="X434" s="16">
        <v>109.233</v>
      </c>
      <c r="Y434" s="16">
        <v>0.45700000000000002</v>
      </c>
      <c r="Z434" s="35">
        <v>4.2590999999999999E-5</v>
      </c>
      <c r="AA434" s="16">
        <v>0.42899999999999999</v>
      </c>
      <c r="AB434" s="16">
        <v>0.501</v>
      </c>
      <c r="AC434" s="16">
        <v>1.286</v>
      </c>
      <c r="AD434" s="16">
        <v>7.6150000000000002</v>
      </c>
      <c r="AE434" s="16">
        <v>0.67300000000000004</v>
      </c>
      <c r="AF434" s="16">
        <v>4.49</v>
      </c>
      <c r="AG434" s="16">
        <v>4.2919999999999998</v>
      </c>
      <c r="AH434" s="16">
        <v>5.8959999999999999</v>
      </c>
      <c r="AI434" s="16">
        <v>13.47</v>
      </c>
      <c r="AJ434" s="17">
        <v>0.970858</v>
      </c>
      <c r="AK434" s="17">
        <v>3.0206E-2</v>
      </c>
      <c r="AL434" s="16">
        <v>15.57</v>
      </c>
    </row>
    <row r="435" spans="1:38" ht="15.95" customHeight="1" x14ac:dyDescent="0.25">
      <c r="A435" s="18" t="s">
        <v>798</v>
      </c>
      <c r="B435" s="19">
        <v>42241</v>
      </c>
      <c r="C435" s="18" t="s">
        <v>36</v>
      </c>
      <c r="D435" s="18">
        <v>29</v>
      </c>
      <c r="E435" s="18" t="s">
        <v>34</v>
      </c>
      <c r="F435" s="18">
        <v>81</v>
      </c>
      <c r="G435" s="18">
        <v>1.8</v>
      </c>
      <c r="H435" s="39">
        <f t="shared" si="15"/>
        <v>25</v>
      </c>
      <c r="I435" s="21" t="s">
        <v>961</v>
      </c>
      <c r="J435" s="18">
        <v>0</v>
      </c>
      <c r="K435" s="18">
        <v>2</v>
      </c>
      <c r="L435" s="18">
        <v>0</v>
      </c>
      <c r="M435" s="18">
        <v>4</v>
      </c>
      <c r="N435" s="18" t="s">
        <v>950</v>
      </c>
      <c r="O435" s="18">
        <v>0</v>
      </c>
      <c r="P435" s="18" t="s">
        <v>38</v>
      </c>
      <c r="Q435" s="18" t="s">
        <v>990</v>
      </c>
      <c r="R435" s="18">
        <v>0</v>
      </c>
      <c r="S435" s="18" t="s">
        <v>962</v>
      </c>
      <c r="T435" s="16">
        <v>100.55500000000001</v>
      </c>
      <c r="U435" s="16">
        <v>100.574</v>
      </c>
      <c r="V435" s="16">
        <v>1.242</v>
      </c>
      <c r="W435" s="16">
        <v>98.346999999999994</v>
      </c>
      <c r="X435" s="16">
        <v>103.627</v>
      </c>
      <c r="Y435" s="16">
        <v>0.42099999999999999</v>
      </c>
      <c r="Z435" s="35">
        <v>4.1823999999999998E-5</v>
      </c>
      <c r="AA435" s="18">
        <v>0.156</v>
      </c>
      <c r="AB435" s="18">
        <v>0.16600000000000001</v>
      </c>
      <c r="AC435" s="18">
        <v>0.46700000000000003</v>
      </c>
      <c r="AD435" s="18">
        <v>5.1260000000000003</v>
      </c>
      <c r="AE435" s="18">
        <v>0.48199999999999998</v>
      </c>
      <c r="AF435" s="18">
        <v>2.35</v>
      </c>
      <c r="AG435" s="18">
        <v>3.3359999999999999</v>
      </c>
      <c r="AH435" s="18">
        <v>5.8520000000000003</v>
      </c>
      <c r="AI435" s="18">
        <v>7.0490000000000004</v>
      </c>
      <c r="AJ435" s="18">
        <v>0.986738</v>
      </c>
      <c r="AK435" s="18">
        <v>1.3495E-2</v>
      </c>
      <c r="AL435" s="16">
        <v>19.138000000000002</v>
      </c>
    </row>
    <row r="436" spans="1:38" ht="15.95" customHeight="1" x14ac:dyDescent="0.25">
      <c r="A436" s="18" t="s">
        <v>909</v>
      </c>
      <c r="B436" s="19">
        <v>42281</v>
      </c>
      <c r="C436" s="18" t="s">
        <v>36</v>
      </c>
      <c r="D436" s="18">
        <v>59</v>
      </c>
      <c r="E436" s="18" t="s">
        <v>34</v>
      </c>
      <c r="F436" s="18">
        <v>68</v>
      </c>
      <c r="G436" s="18">
        <v>1.77</v>
      </c>
      <c r="H436" s="39">
        <f t="shared" si="15"/>
        <v>21.705129432793896</v>
      </c>
      <c r="I436" s="21" t="s">
        <v>959</v>
      </c>
      <c r="J436" s="18">
        <v>0</v>
      </c>
      <c r="K436" s="18">
        <v>2</v>
      </c>
      <c r="L436" s="18">
        <v>0</v>
      </c>
      <c r="M436" s="18">
        <v>4</v>
      </c>
      <c r="N436" s="18" t="s">
        <v>950</v>
      </c>
      <c r="O436" s="18">
        <v>0</v>
      </c>
      <c r="P436" s="18" t="s">
        <v>38</v>
      </c>
      <c r="Q436" s="18" t="s">
        <v>990</v>
      </c>
      <c r="R436" s="18">
        <v>0</v>
      </c>
      <c r="S436" s="18" t="s">
        <v>962</v>
      </c>
      <c r="T436" s="16">
        <v>116.48</v>
      </c>
      <c r="U436" s="16">
        <v>116.241</v>
      </c>
      <c r="V436" s="16">
        <v>0.86099999999999999</v>
      </c>
      <c r="W436" s="16">
        <v>114.268</v>
      </c>
      <c r="X436" s="16">
        <v>117.67400000000001</v>
      </c>
      <c r="Y436" s="16">
        <v>0.26200000000000001</v>
      </c>
      <c r="Z436" s="35">
        <v>2.2537000000000001E-5</v>
      </c>
      <c r="AA436" s="16">
        <v>9.4E-2</v>
      </c>
      <c r="AB436" s="16">
        <v>9.9000000000000005E-2</v>
      </c>
      <c r="AC436" s="16">
        <v>0.28299999999999997</v>
      </c>
      <c r="AD436" s="16">
        <v>3.1110000000000002</v>
      </c>
      <c r="AE436" s="16">
        <v>0.27300000000000002</v>
      </c>
      <c r="AF436" s="16">
        <v>1.351</v>
      </c>
      <c r="AG436" s="16">
        <v>1.909</v>
      </c>
      <c r="AH436" s="16">
        <v>3.645</v>
      </c>
      <c r="AI436" s="16">
        <v>4.0540000000000003</v>
      </c>
      <c r="AJ436" s="17">
        <v>0.99288100000000001</v>
      </c>
      <c r="AK436" s="17">
        <v>7.1760000000000001E-3</v>
      </c>
      <c r="AL436" s="16">
        <v>21.702999999999999</v>
      </c>
    </row>
    <row r="437" spans="1:38" ht="15.95" customHeight="1" x14ac:dyDescent="0.25">
      <c r="A437" s="18" t="s">
        <v>191</v>
      </c>
      <c r="B437" s="19">
        <v>42115</v>
      </c>
      <c r="C437" s="18" t="s">
        <v>33</v>
      </c>
      <c r="D437" s="18">
        <v>54</v>
      </c>
      <c r="E437" s="18" t="s">
        <v>34</v>
      </c>
      <c r="F437" s="18">
        <v>80</v>
      </c>
      <c r="G437" s="21">
        <v>1.69</v>
      </c>
      <c r="H437" s="39">
        <f t="shared" si="15"/>
        <v>28.010223731662059</v>
      </c>
      <c r="I437" s="21" t="s">
        <v>961</v>
      </c>
      <c r="J437" s="18">
        <v>0</v>
      </c>
      <c r="K437" s="18">
        <v>0</v>
      </c>
      <c r="L437" s="18">
        <v>0</v>
      </c>
      <c r="M437" s="18">
        <v>4</v>
      </c>
      <c r="N437" s="18" t="s">
        <v>950</v>
      </c>
      <c r="O437" s="18">
        <v>0</v>
      </c>
      <c r="P437" s="18" t="s">
        <v>38</v>
      </c>
      <c r="Q437" s="18" t="s">
        <v>990</v>
      </c>
      <c r="R437" s="18">
        <v>0</v>
      </c>
      <c r="S437" s="18" t="s">
        <v>962</v>
      </c>
      <c r="T437" s="16">
        <v>134.74199999999999</v>
      </c>
      <c r="U437" s="16">
        <v>134.65600000000001</v>
      </c>
      <c r="V437" s="16">
        <v>0.79</v>
      </c>
      <c r="W437" s="16">
        <v>133.06200000000001</v>
      </c>
      <c r="X437" s="16">
        <v>136.63200000000001</v>
      </c>
      <c r="Y437" s="16">
        <v>0.379</v>
      </c>
      <c r="Z437" s="35">
        <v>2.8155000000000001E-5</v>
      </c>
      <c r="AA437" s="16">
        <v>0.16200000000000001</v>
      </c>
      <c r="AB437" s="16">
        <v>0.151</v>
      </c>
      <c r="AC437" s="16">
        <v>0.48699999999999999</v>
      </c>
      <c r="AD437" s="16">
        <v>3.819</v>
      </c>
      <c r="AE437" s="16">
        <v>0.33600000000000002</v>
      </c>
      <c r="AF437" s="16">
        <v>2.0289999999999999</v>
      </c>
      <c r="AG437" s="16">
        <v>2.5219999999999998</v>
      </c>
      <c r="AH437" s="16">
        <v>3.7770000000000001</v>
      </c>
      <c r="AI437" s="16">
        <v>6.0880000000000001</v>
      </c>
      <c r="AJ437" s="17">
        <v>0.98254799999999998</v>
      </c>
      <c r="AK437" s="17">
        <v>1.7840999999999999E-2</v>
      </c>
      <c r="AL437" s="16">
        <v>17.954000000000001</v>
      </c>
    </row>
    <row r="438" spans="1:38" ht="15.95" customHeight="1" x14ac:dyDescent="0.25">
      <c r="A438" s="18" t="s">
        <v>897</v>
      </c>
      <c r="B438" s="19">
        <v>42264</v>
      </c>
      <c r="C438" s="19" t="s">
        <v>36</v>
      </c>
      <c r="D438" s="18">
        <v>23</v>
      </c>
      <c r="E438" s="18" t="s">
        <v>34</v>
      </c>
      <c r="F438" s="20">
        <v>69</v>
      </c>
      <c r="G438" s="21">
        <v>1.73</v>
      </c>
      <c r="H438" s="39">
        <f t="shared" si="15"/>
        <v>23.054562464499313</v>
      </c>
      <c r="I438" s="21" t="s">
        <v>959</v>
      </c>
      <c r="J438" s="18">
        <v>0</v>
      </c>
      <c r="K438" s="20">
        <v>2</v>
      </c>
      <c r="L438" s="20">
        <v>0</v>
      </c>
      <c r="M438" s="18">
        <v>3</v>
      </c>
      <c r="N438" s="18" t="s">
        <v>954</v>
      </c>
      <c r="O438" s="18">
        <v>0</v>
      </c>
      <c r="P438" s="18" t="s">
        <v>38</v>
      </c>
      <c r="Q438" s="18" t="s">
        <v>990</v>
      </c>
      <c r="R438" s="18">
        <v>0</v>
      </c>
      <c r="S438" s="18" t="s">
        <v>962</v>
      </c>
      <c r="T438" s="16">
        <v>127.504</v>
      </c>
      <c r="U438" s="16">
        <v>127.438</v>
      </c>
      <c r="V438" s="16">
        <v>1.155</v>
      </c>
      <c r="W438" s="16">
        <v>124.53</v>
      </c>
      <c r="X438" s="16">
        <v>129.846</v>
      </c>
      <c r="Y438" s="16">
        <v>0.315</v>
      </c>
      <c r="Z438" s="35">
        <v>2.4737E-5</v>
      </c>
      <c r="AA438" s="16">
        <v>9.6000000000000002E-2</v>
      </c>
      <c r="AB438" s="16">
        <v>0.13600000000000001</v>
      </c>
      <c r="AC438" s="16">
        <v>0.28799999999999998</v>
      </c>
      <c r="AD438" s="16">
        <v>4.5720000000000001</v>
      </c>
      <c r="AE438" s="16">
        <v>0.39900000000000002</v>
      </c>
      <c r="AF438" s="16">
        <v>2.0859999999999999</v>
      </c>
      <c r="AG438" s="16">
        <v>2.84</v>
      </c>
      <c r="AH438" s="16">
        <v>4.7670000000000003</v>
      </c>
      <c r="AI438" s="16">
        <v>6.2590000000000003</v>
      </c>
      <c r="AJ438" s="17">
        <v>0.96560800000000002</v>
      </c>
      <c r="AK438" s="17">
        <v>3.5922000000000003E-2</v>
      </c>
      <c r="AL438" s="16">
        <v>14.964</v>
      </c>
    </row>
    <row r="439" spans="1:38" ht="15.95" customHeight="1" x14ac:dyDescent="0.25">
      <c r="A439" s="18" t="s">
        <v>870</v>
      </c>
      <c r="B439" s="19">
        <v>42270</v>
      </c>
      <c r="C439" s="18" t="s">
        <v>36</v>
      </c>
      <c r="D439" s="18">
        <v>58</v>
      </c>
      <c r="E439" s="18" t="s">
        <v>34</v>
      </c>
      <c r="F439" s="18">
        <v>79</v>
      </c>
      <c r="G439" s="18">
        <v>1.69</v>
      </c>
      <c r="H439" s="39">
        <f t="shared" si="15"/>
        <v>27.660095935016283</v>
      </c>
      <c r="I439" s="21" t="s">
        <v>961</v>
      </c>
      <c r="J439" s="18">
        <v>0</v>
      </c>
      <c r="K439" s="18">
        <v>0</v>
      </c>
      <c r="L439" s="18">
        <v>0</v>
      </c>
      <c r="M439" s="18">
        <v>5</v>
      </c>
      <c r="N439" s="18" t="s">
        <v>951</v>
      </c>
      <c r="O439" s="18">
        <v>0</v>
      </c>
      <c r="P439" s="18" t="s">
        <v>38</v>
      </c>
      <c r="Q439" s="18" t="s">
        <v>990</v>
      </c>
      <c r="R439" s="18">
        <v>0</v>
      </c>
      <c r="S439" s="18" t="s">
        <v>962</v>
      </c>
      <c r="T439" s="16">
        <v>119.682</v>
      </c>
      <c r="U439" s="16">
        <v>119.684</v>
      </c>
      <c r="V439" s="16">
        <v>0.55300000000000005</v>
      </c>
      <c r="W439" s="16">
        <v>118.417</v>
      </c>
      <c r="X439" s="16">
        <v>120.788</v>
      </c>
      <c r="Y439" s="16">
        <v>0.214</v>
      </c>
      <c r="Z439" s="35">
        <v>1.789E-5</v>
      </c>
      <c r="AA439" s="16">
        <v>0.16800000000000001</v>
      </c>
      <c r="AB439" s="16">
        <v>0.193</v>
      </c>
      <c r="AC439" s="16">
        <v>0.503</v>
      </c>
      <c r="AD439" s="16">
        <v>8.3789999999999996</v>
      </c>
      <c r="AE439" s="16">
        <v>0.75600000000000001</v>
      </c>
      <c r="AF439" s="16">
        <v>4.5629999999999997</v>
      </c>
      <c r="AG439" s="16">
        <v>5.3819999999999997</v>
      </c>
      <c r="AH439" s="16">
        <v>6.1260000000000003</v>
      </c>
      <c r="AI439" s="16">
        <v>13.69</v>
      </c>
      <c r="AJ439" s="17">
        <v>0.96148100000000003</v>
      </c>
      <c r="AK439" s="17">
        <v>4.0257000000000001E-2</v>
      </c>
      <c r="AL439" s="16">
        <v>14.205</v>
      </c>
    </row>
    <row r="440" spans="1:38" ht="15.95" customHeight="1" x14ac:dyDescent="0.25">
      <c r="A440" s="18" t="s">
        <v>217</v>
      </c>
      <c r="B440" s="19">
        <v>42040</v>
      </c>
      <c r="C440" s="19" t="s">
        <v>33</v>
      </c>
      <c r="D440" s="18">
        <v>75</v>
      </c>
      <c r="E440" s="18" t="s">
        <v>34</v>
      </c>
      <c r="F440" s="18">
        <v>85</v>
      </c>
      <c r="G440" s="21">
        <v>1.72</v>
      </c>
      <c r="H440" s="39">
        <f t="shared" si="15"/>
        <v>28.731746890210928</v>
      </c>
      <c r="I440" s="21" t="s">
        <v>961</v>
      </c>
      <c r="J440" s="18">
        <v>0</v>
      </c>
      <c r="K440" s="18">
        <v>0</v>
      </c>
      <c r="L440" s="18">
        <v>0</v>
      </c>
      <c r="M440" s="18">
        <v>5</v>
      </c>
      <c r="N440" s="18" t="s">
        <v>951</v>
      </c>
      <c r="O440" s="18">
        <v>0</v>
      </c>
      <c r="P440" s="18" t="s">
        <v>38</v>
      </c>
      <c r="Q440" s="18" t="s">
        <v>990</v>
      </c>
      <c r="R440" s="18">
        <v>0</v>
      </c>
      <c r="S440" s="18" t="s">
        <v>962</v>
      </c>
      <c r="T440" s="16">
        <v>161.392</v>
      </c>
      <c r="U440" s="16">
        <v>161.03</v>
      </c>
      <c r="V440" s="16">
        <v>1.974</v>
      </c>
      <c r="W440" s="16">
        <v>156.565</v>
      </c>
      <c r="X440" s="16">
        <v>165.33699999999999</v>
      </c>
      <c r="Y440" s="16">
        <v>0.30499999999999999</v>
      </c>
      <c r="Z440" s="35">
        <v>1.8969000000000001E-5</v>
      </c>
      <c r="AA440" s="16">
        <v>0.18</v>
      </c>
      <c r="AB440" s="16">
        <v>0.22600000000000001</v>
      </c>
      <c r="AC440" s="16">
        <v>0.54</v>
      </c>
      <c r="AD440" s="16">
        <v>3.6779999999999999</v>
      </c>
      <c r="AE440" s="16">
        <v>0.317</v>
      </c>
      <c r="AF440" s="16">
        <v>1.738</v>
      </c>
      <c r="AG440" s="16">
        <v>2.456</v>
      </c>
      <c r="AH440" s="16">
        <v>3.3410000000000002</v>
      </c>
      <c r="AI440" s="16">
        <v>5.2130000000000001</v>
      </c>
      <c r="AJ440" s="17">
        <v>0.98419999999999996</v>
      </c>
      <c r="AK440" s="17">
        <v>1.6129000000000001E-2</v>
      </c>
      <c r="AL440" s="16">
        <v>18.434999999999999</v>
      </c>
    </row>
    <row r="441" spans="1:38" ht="15.95" customHeight="1" x14ac:dyDescent="0.25">
      <c r="A441" s="18" t="s">
        <v>799</v>
      </c>
      <c r="B441" s="19">
        <v>42241</v>
      </c>
      <c r="C441" s="18" t="s">
        <v>36</v>
      </c>
      <c r="D441" s="18">
        <v>32</v>
      </c>
      <c r="E441" s="18" t="s">
        <v>34</v>
      </c>
      <c r="F441" s="18">
        <v>105</v>
      </c>
      <c r="G441" s="18">
        <v>1.83</v>
      </c>
      <c r="H441" s="39">
        <f t="shared" si="15"/>
        <v>31.353578787064404</v>
      </c>
      <c r="I441" s="21" t="s">
        <v>960</v>
      </c>
      <c r="J441" s="18">
        <v>0</v>
      </c>
      <c r="K441" s="18">
        <v>0</v>
      </c>
      <c r="L441" s="18">
        <v>0</v>
      </c>
      <c r="M441" s="18">
        <v>3</v>
      </c>
      <c r="N441" s="18" t="s">
        <v>954</v>
      </c>
      <c r="O441" s="18">
        <v>0</v>
      </c>
      <c r="P441" s="18" t="s">
        <v>38</v>
      </c>
      <c r="Q441" s="18" t="s">
        <v>990</v>
      </c>
      <c r="R441" s="18">
        <v>0</v>
      </c>
      <c r="S441" s="18" t="s">
        <v>962</v>
      </c>
      <c r="T441" s="16">
        <v>111.79600000000001</v>
      </c>
      <c r="U441" s="16">
        <v>111.983</v>
      </c>
      <c r="V441" s="16">
        <v>1.482</v>
      </c>
      <c r="W441" s="16">
        <v>107.818</v>
      </c>
      <c r="X441" s="16">
        <v>115.17400000000001</v>
      </c>
      <c r="Y441" s="16">
        <v>0.32200000000000001</v>
      </c>
      <c r="Z441" s="35">
        <v>2.8745E-5</v>
      </c>
      <c r="AA441" s="16">
        <v>0.14699999999999999</v>
      </c>
      <c r="AB441" s="16">
        <v>0.153</v>
      </c>
      <c r="AC441" s="16">
        <v>0.442</v>
      </c>
      <c r="AD441" s="16">
        <v>6.2039999999999997</v>
      </c>
      <c r="AE441" s="16">
        <v>0.55600000000000005</v>
      </c>
      <c r="AF441" s="16">
        <v>2.0870000000000002</v>
      </c>
      <c r="AG441" s="16">
        <v>3.2269999999999999</v>
      </c>
      <c r="AH441" s="16">
        <v>8.0860000000000003</v>
      </c>
      <c r="AI441" s="16">
        <v>6.2610000000000001</v>
      </c>
      <c r="AJ441" s="17">
        <v>0.98524699999999998</v>
      </c>
      <c r="AK441" s="17">
        <v>1.5065E-2</v>
      </c>
      <c r="AL441" s="16">
        <v>19.12</v>
      </c>
    </row>
    <row r="442" spans="1:38" ht="15.95" customHeight="1" x14ac:dyDescent="0.25">
      <c r="A442" s="18" t="s">
        <v>826</v>
      </c>
      <c r="B442" s="19">
        <v>42267</v>
      </c>
      <c r="C442" s="18" t="s">
        <v>36</v>
      </c>
      <c r="D442" s="18">
        <v>57</v>
      </c>
      <c r="E442" s="18" t="s">
        <v>34</v>
      </c>
      <c r="F442" s="18">
        <v>70</v>
      </c>
      <c r="G442" s="18">
        <v>1.64</v>
      </c>
      <c r="H442" s="39">
        <f t="shared" si="15"/>
        <v>26.026174895895306</v>
      </c>
      <c r="I442" s="21" t="s">
        <v>961</v>
      </c>
      <c r="J442" s="18">
        <v>0</v>
      </c>
      <c r="K442" s="18">
        <v>0</v>
      </c>
      <c r="L442" s="18">
        <v>0</v>
      </c>
      <c r="M442" s="18">
        <v>5</v>
      </c>
      <c r="N442" s="18" t="s">
        <v>951</v>
      </c>
      <c r="O442" s="18">
        <v>0</v>
      </c>
      <c r="P442" s="18" t="s">
        <v>38</v>
      </c>
      <c r="Q442" s="18" t="s">
        <v>990</v>
      </c>
      <c r="R442" s="18">
        <v>0</v>
      </c>
      <c r="S442" s="18" t="s">
        <v>962</v>
      </c>
      <c r="T442" s="16">
        <v>107.569</v>
      </c>
      <c r="U442" s="16">
        <v>106.30800000000001</v>
      </c>
      <c r="V442" s="16">
        <v>3.754</v>
      </c>
      <c r="W442" s="16">
        <v>97.031000000000006</v>
      </c>
      <c r="X442" s="16">
        <v>111.249</v>
      </c>
      <c r="Y442" s="16">
        <v>0.27700000000000002</v>
      </c>
      <c r="Z442" s="35">
        <v>2.5998000000000001E-5</v>
      </c>
      <c r="AA442" s="16">
        <v>0.224</v>
      </c>
      <c r="AB442" s="16">
        <v>0.22700000000000001</v>
      </c>
      <c r="AC442" s="16">
        <v>0.67100000000000004</v>
      </c>
      <c r="AD442" s="16">
        <v>9.4450000000000003</v>
      </c>
      <c r="AE442" s="16">
        <v>0.82799999999999996</v>
      </c>
      <c r="AF442" s="16">
        <v>5.2590000000000003</v>
      </c>
      <c r="AG442" s="16">
        <v>6.1079999999999997</v>
      </c>
      <c r="AH442" s="16">
        <v>7.2220000000000004</v>
      </c>
      <c r="AI442" s="16">
        <v>15.778</v>
      </c>
      <c r="AJ442" s="17">
        <v>0.93659000000000003</v>
      </c>
      <c r="AK442" s="17">
        <v>6.9412000000000001E-2</v>
      </c>
      <c r="AL442" s="16">
        <v>12.346</v>
      </c>
    </row>
    <row r="443" spans="1:38" ht="15.95" customHeight="1" x14ac:dyDescent="0.25">
      <c r="A443" s="18" t="s">
        <v>229</v>
      </c>
      <c r="B443" s="19">
        <v>41606</v>
      </c>
      <c r="C443" s="18" t="s">
        <v>33</v>
      </c>
      <c r="D443" s="18">
        <v>62</v>
      </c>
      <c r="E443" s="18" t="s">
        <v>34</v>
      </c>
      <c r="F443" s="18">
        <v>86</v>
      </c>
      <c r="G443" s="21">
        <v>1.68</v>
      </c>
      <c r="H443" s="39">
        <f t="shared" si="15"/>
        <v>30.470521541950117</v>
      </c>
      <c r="I443" s="21" t="s">
        <v>960</v>
      </c>
      <c r="J443" s="18">
        <v>0</v>
      </c>
      <c r="K443" s="18">
        <v>1</v>
      </c>
      <c r="L443" s="18">
        <v>0</v>
      </c>
      <c r="M443" s="18">
        <v>5</v>
      </c>
      <c r="N443" s="18" t="s">
        <v>951</v>
      </c>
      <c r="O443" s="18">
        <v>0</v>
      </c>
      <c r="P443" s="18" t="s">
        <v>38</v>
      </c>
      <c r="Q443" s="18" t="s">
        <v>990</v>
      </c>
      <c r="R443" s="18">
        <v>0</v>
      </c>
      <c r="S443" s="18" t="s">
        <v>962</v>
      </c>
      <c r="T443" s="16">
        <v>125.91200000000001</v>
      </c>
      <c r="U443" s="16">
        <v>125.94199999999999</v>
      </c>
      <c r="V443" s="16">
        <v>1.496</v>
      </c>
      <c r="W443" s="16">
        <v>123.16500000000001</v>
      </c>
      <c r="X443" s="16">
        <v>128.51300000000001</v>
      </c>
      <c r="Y443" s="16">
        <v>0.24</v>
      </c>
      <c r="Z443" s="35">
        <v>1.9052E-5</v>
      </c>
      <c r="AA443" s="16">
        <v>6.6000000000000003E-2</v>
      </c>
      <c r="AB443" s="16">
        <v>8.6999999999999994E-2</v>
      </c>
      <c r="AC443" s="16">
        <v>0.19700000000000001</v>
      </c>
      <c r="AD443" s="16">
        <v>3.4569999999999999</v>
      </c>
      <c r="AE443" s="16">
        <v>0.29799999999999999</v>
      </c>
      <c r="AF443" s="16">
        <v>1.23</v>
      </c>
      <c r="AG443" s="16">
        <v>1.865</v>
      </c>
      <c r="AH443" s="16">
        <v>4.0190000000000001</v>
      </c>
      <c r="AI443" s="16">
        <v>3.6890000000000001</v>
      </c>
      <c r="AJ443" s="17">
        <v>0.98314000000000001</v>
      </c>
      <c r="AK443" s="17">
        <v>1.7225000000000001E-2</v>
      </c>
      <c r="AL443" s="16">
        <v>18.14</v>
      </c>
    </row>
    <row r="444" spans="1:38" ht="15.95" customHeight="1" x14ac:dyDescent="0.25">
      <c r="A444" s="18" t="s">
        <v>230</v>
      </c>
      <c r="B444" s="23">
        <v>41879</v>
      </c>
      <c r="C444" s="18" t="s">
        <v>36</v>
      </c>
      <c r="D444" s="18">
        <v>66</v>
      </c>
      <c r="E444" s="18" t="s">
        <v>34</v>
      </c>
      <c r="F444" s="20">
        <v>75</v>
      </c>
      <c r="G444" s="21">
        <v>1.8</v>
      </c>
      <c r="H444" s="39">
        <f t="shared" si="15"/>
        <v>23.148148148148145</v>
      </c>
      <c r="I444" s="21" t="s">
        <v>959</v>
      </c>
      <c r="J444" s="18">
        <v>0</v>
      </c>
      <c r="K444" s="20">
        <v>0</v>
      </c>
      <c r="L444" s="20">
        <v>0</v>
      </c>
      <c r="M444" s="18">
        <v>4</v>
      </c>
      <c r="N444" s="18" t="s">
        <v>950</v>
      </c>
      <c r="O444" s="18">
        <v>0</v>
      </c>
      <c r="P444" s="18" t="s">
        <v>38</v>
      </c>
      <c r="Q444" s="18" t="s">
        <v>990</v>
      </c>
      <c r="R444" s="18">
        <v>0</v>
      </c>
      <c r="S444" s="18" t="s">
        <v>962</v>
      </c>
      <c r="T444" s="16">
        <v>162.77099999999999</v>
      </c>
      <c r="U444" s="16">
        <v>162.363</v>
      </c>
      <c r="V444" s="16">
        <v>1.8240000000000001</v>
      </c>
      <c r="W444" s="16">
        <v>157.81100000000001</v>
      </c>
      <c r="X444" s="16">
        <v>165.78100000000001</v>
      </c>
      <c r="Y444" s="16">
        <v>0.314</v>
      </c>
      <c r="Z444" s="35">
        <v>1.9315999999999999E-5</v>
      </c>
      <c r="AA444" s="18">
        <v>0.153</v>
      </c>
      <c r="AB444" s="18">
        <v>0.17699999999999999</v>
      </c>
      <c r="AC444" s="18">
        <v>0.45999999999999902</v>
      </c>
      <c r="AD444" s="18">
        <v>6.524</v>
      </c>
      <c r="AE444" s="18">
        <v>0.56699999999999995</v>
      </c>
      <c r="AF444" s="18">
        <v>2.8039999999999998</v>
      </c>
      <c r="AG444" s="18">
        <v>4.25</v>
      </c>
      <c r="AH444" s="18">
        <v>7.625</v>
      </c>
      <c r="AI444" s="18">
        <v>8.4130000000000003</v>
      </c>
      <c r="AJ444" s="18">
        <v>0.96496800000000005</v>
      </c>
      <c r="AK444" s="18">
        <v>3.7021999999999999E-2</v>
      </c>
      <c r="AL444" s="18">
        <v>15.266999999999999</v>
      </c>
    </row>
    <row r="445" spans="1:38" ht="15.95" customHeight="1" x14ac:dyDescent="0.25">
      <c r="A445" s="18" t="s">
        <v>937</v>
      </c>
      <c r="B445" s="19">
        <v>42281</v>
      </c>
      <c r="C445" s="18" t="s">
        <v>36</v>
      </c>
      <c r="D445" s="18">
        <v>79</v>
      </c>
      <c r="E445" s="18" t="s">
        <v>34</v>
      </c>
      <c r="F445" s="18">
        <v>77</v>
      </c>
      <c r="G445" s="18">
        <v>1.7</v>
      </c>
      <c r="H445" s="39">
        <f t="shared" si="15"/>
        <v>26.643598615916957</v>
      </c>
      <c r="I445" s="21" t="s">
        <v>961</v>
      </c>
      <c r="J445" s="18">
        <v>0</v>
      </c>
      <c r="K445" s="18">
        <v>0</v>
      </c>
      <c r="L445" s="18">
        <v>0</v>
      </c>
      <c r="M445" s="18">
        <v>5</v>
      </c>
      <c r="N445" s="18" t="s">
        <v>951</v>
      </c>
      <c r="O445" s="18">
        <v>0</v>
      </c>
      <c r="P445" s="18" t="s">
        <v>38</v>
      </c>
      <c r="Q445" s="18" t="s">
        <v>990</v>
      </c>
      <c r="R445" s="18">
        <v>0</v>
      </c>
      <c r="S445" s="18" t="s">
        <v>962</v>
      </c>
      <c r="T445" s="16">
        <v>108.157</v>
      </c>
      <c r="U445" s="16">
        <v>108.11</v>
      </c>
      <c r="V445" s="16">
        <v>1.149</v>
      </c>
      <c r="W445" s="16">
        <v>105.129</v>
      </c>
      <c r="X445" s="16">
        <v>110.05</v>
      </c>
      <c r="Y445" s="16">
        <v>0.30299999999999999</v>
      </c>
      <c r="Z445" s="35">
        <v>2.8058000000000001E-5</v>
      </c>
      <c r="AA445" s="16">
        <v>0.14799999999999999</v>
      </c>
      <c r="AB445" s="16">
        <v>0.22800000000000001</v>
      </c>
      <c r="AC445" s="16">
        <v>0.44400000000000001</v>
      </c>
      <c r="AD445" s="16">
        <v>14.780999999999899</v>
      </c>
      <c r="AE445" s="16">
        <v>1.329</v>
      </c>
      <c r="AF445" s="16">
        <v>7.1079999999999997</v>
      </c>
      <c r="AG445" s="16">
        <v>12.577999999999999</v>
      </c>
      <c r="AH445" s="16">
        <v>11.084</v>
      </c>
      <c r="AI445" s="16">
        <v>21.324000000000002</v>
      </c>
      <c r="AJ445" s="17">
        <v>0.915821</v>
      </c>
      <c r="AK445" s="17">
        <v>9.4424999999999995E-2</v>
      </c>
      <c r="AL445" s="16">
        <v>10.946999999999999</v>
      </c>
    </row>
    <row r="446" spans="1:38" ht="15.95" customHeight="1" x14ac:dyDescent="0.25">
      <c r="A446" s="18" t="s">
        <v>852</v>
      </c>
      <c r="B446" s="19">
        <v>42271</v>
      </c>
      <c r="C446" s="18" t="s">
        <v>36</v>
      </c>
      <c r="D446" s="18">
        <v>55</v>
      </c>
      <c r="E446" s="18" t="s">
        <v>34</v>
      </c>
      <c r="F446" s="20">
        <v>108</v>
      </c>
      <c r="G446" s="21">
        <v>1.76</v>
      </c>
      <c r="H446" s="39">
        <f t="shared" si="15"/>
        <v>34.865702479338843</v>
      </c>
      <c r="I446" s="21" t="s">
        <v>960</v>
      </c>
      <c r="J446" s="18">
        <v>0</v>
      </c>
      <c r="K446" s="20">
        <v>1</v>
      </c>
      <c r="L446" s="20">
        <v>0</v>
      </c>
      <c r="M446" s="22">
        <v>2</v>
      </c>
      <c r="N446" s="22" t="s">
        <v>948</v>
      </c>
      <c r="O446" s="18">
        <v>0</v>
      </c>
      <c r="P446" s="18" t="s">
        <v>38</v>
      </c>
      <c r="Q446" s="18" t="s">
        <v>990</v>
      </c>
      <c r="R446" s="18">
        <v>0</v>
      </c>
      <c r="S446" s="18" t="s">
        <v>962</v>
      </c>
      <c r="T446" s="16">
        <v>112.64700000000001</v>
      </c>
      <c r="U446" s="16">
        <v>112.687</v>
      </c>
      <c r="V446" s="16">
        <v>1.4790000000000001</v>
      </c>
      <c r="W446" s="16">
        <v>110.07899999999999</v>
      </c>
      <c r="X446" s="16">
        <v>115.85599999999999</v>
      </c>
      <c r="Y446" s="16">
        <v>0.42199999999999999</v>
      </c>
      <c r="Z446" s="35">
        <v>3.7450000000000002E-5</v>
      </c>
      <c r="AA446" s="16">
        <v>0.14699999999999999</v>
      </c>
      <c r="AB446" s="16">
        <v>0.16700000000000001</v>
      </c>
      <c r="AC446" s="16">
        <v>0.441</v>
      </c>
      <c r="AD446" s="16">
        <v>4.548</v>
      </c>
      <c r="AE446" s="16">
        <v>0.39700000000000002</v>
      </c>
      <c r="AF446" s="16">
        <v>2.3210000000000002</v>
      </c>
      <c r="AG446" s="16">
        <v>3.024</v>
      </c>
      <c r="AH446" s="16">
        <v>4.0330000000000004</v>
      </c>
      <c r="AI446" s="16">
        <v>6.9630000000000001</v>
      </c>
      <c r="AJ446" s="17">
        <v>0.98682300000000001</v>
      </c>
      <c r="AK446" s="17">
        <v>1.3374E-2</v>
      </c>
      <c r="AL446" s="16">
        <v>18.972999999999999</v>
      </c>
    </row>
    <row r="447" spans="1:38" ht="15.95" customHeight="1" x14ac:dyDescent="0.25">
      <c r="A447" s="18" t="s">
        <v>242</v>
      </c>
      <c r="B447" s="19">
        <v>42040</v>
      </c>
      <c r="C447" s="19" t="s">
        <v>33</v>
      </c>
      <c r="D447" s="18">
        <v>66</v>
      </c>
      <c r="E447" s="18" t="s">
        <v>34</v>
      </c>
      <c r="F447" s="18">
        <v>82</v>
      </c>
      <c r="G447" s="21">
        <v>1.73</v>
      </c>
      <c r="H447" s="39">
        <f t="shared" si="15"/>
        <v>27.398175682448461</v>
      </c>
      <c r="I447" s="21" t="s">
        <v>961</v>
      </c>
      <c r="J447" s="18">
        <v>1</v>
      </c>
      <c r="K447" s="18">
        <v>0</v>
      </c>
      <c r="L447" s="18">
        <v>0</v>
      </c>
      <c r="M447" s="18">
        <v>5</v>
      </c>
      <c r="N447" s="18" t="s">
        <v>951</v>
      </c>
      <c r="O447" s="18">
        <v>0</v>
      </c>
      <c r="P447" s="18" t="s">
        <v>38</v>
      </c>
      <c r="Q447" s="18" t="s">
        <v>990</v>
      </c>
      <c r="R447" s="18">
        <v>0</v>
      </c>
      <c r="S447" s="18" t="s">
        <v>962</v>
      </c>
      <c r="T447" s="16">
        <v>113.681</v>
      </c>
      <c r="U447" s="16">
        <v>113.717</v>
      </c>
      <c r="V447" s="16">
        <v>0.436</v>
      </c>
      <c r="W447" s="16">
        <v>112.718</v>
      </c>
      <c r="X447" s="16">
        <v>114.68</v>
      </c>
      <c r="Y447" s="16">
        <v>0.17</v>
      </c>
      <c r="Z447" s="35">
        <v>1.4944E-5</v>
      </c>
      <c r="AA447" s="16">
        <v>0.371</v>
      </c>
      <c r="AB447" s="16">
        <v>0.39900000000000002</v>
      </c>
      <c r="AC447" s="16">
        <v>1.113</v>
      </c>
      <c r="AD447" s="16">
        <v>14.445</v>
      </c>
      <c r="AE447" s="16">
        <v>1.3340000000000001</v>
      </c>
      <c r="AF447" s="16">
        <v>7.3920000000000003</v>
      </c>
      <c r="AG447" s="16">
        <v>10.369</v>
      </c>
      <c r="AH447" s="16">
        <v>12.486000000000001</v>
      </c>
      <c r="AI447" s="16">
        <v>22.175999999999998</v>
      </c>
      <c r="AJ447" s="17">
        <v>0.86618300000000004</v>
      </c>
      <c r="AK447" s="17">
        <v>0.16008800000000001</v>
      </c>
      <c r="AL447" s="16">
        <v>8.5299999999999994</v>
      </c>
    </row>
    <row r="448" spans="1:38" ht="15.95" customHeight="1" x14ac:dyDescent="0.25">
      <c r="A448" s="18" t="s">
        <v>247</v>
      </c>
      <c r="B448" s="19">
        <v>41606</v>
      </c>
      <c r="C448" s="18" t="s">
        <v>33</v>
      </c>
      <c r="D448" s="18">
        <v>73</v>
      </c>
      <c r="E448" s="18" t="s">
        <v>34</v>
      </c>
      <c r="F448" s="20">
        <v>65</v>
      </c>
      <c r="G448" s="21">
        <v>1.67</v>
      </c>
      <c r="H448" s="39">
        <f t="shared" si="15"/>
        <v>23.306680053067517</v>
      </c>
      <c r="I448" s="21" t="s">
        <v>959</v>
      </c>
      <c r="J448" s="18">
        <v>0</v>
      </c>
      <c r="K448" s="20">
        <v>0</v>
      </c>
      <c r="L448" s="20">
        <v>0</v>
      </c>
      <c r="M448" s="18">
        <v>5</v>
      </c>
      <c r="N448" s="18" t="s">
        <v>951</v>
      </c>
      <c r="O448" s="18">
        <v>0</v>
      </c>
      <c r="P448" s="18" t="s">
        <v>38</v>
      </c>
      <c r="Q448" s="18" t="s">
        <v>990</v>
      </c>
      <c r="R448" s="18">
        <v>0</v>
      </c>
      <c r="S448" s="18" t="s">
        <v>962</v>
      </c>
      <c r="T448" s="16">
        <v>157.48400000000001</v>
      </c>
      <c r="U448" s="16">
        <v>156.87299999999999</v>
      </c>
      <c r="V448" s="16">
        <v>2.5840000000000001</v>
      </c>
      <c r="W448" s="16">
        <v>148.93299999999999</v>
      </c>
      <c r="X448" s="16">
        <v>161.06899999999999</v>
      </c>
      <c r="Y448" s="16">
        <v>3.1190000000000002</v>
      </c>
      <c r="Z448" s="35">
        <v>1.9862800000000001E-4</v>
      </c>
      <c r="AA448" s="16">
        <v>0.25900000000000001</v>
      </c>
      <c r="AB448" s="16">
        <v>0.26800000000000002</v>
      </c>
      <c r="AC448" s="16">
        <v>0.77600000000000002</v>
      </c>
      <c r="AD448" s="16">
        <v>6.4909999999999997</v>
      </c>
      <c r="AE448" s="16">
        <v>0.56899999999999995</v>
      </c>
      <c r="AF448" s="16">
        <v>2.77</v>
      </c>
      <c r="AG448" s="16">
        <v>3.8149999999999999</v>
      </c>
      <c r="AH448" s="16">
        <v>7.6139999999999999</v>
      </c>
      <c r="AI448" s="16">
        <v>8.3109999999999999</v>
      </c>
      <c r="AJ448" s="17">
        <v>0.95015899999999998</v>
      </c>
      <c r="AK448" s="17">
        <v>5.3165999999999998E-2</v>
      </c>
      <c r="AL448" s="16">
        <v>13.286</v>
      </c>
    </row>
    <row r="449" spans="1:38" ht="15.95" customHeight="1" x14ac:dyDescent="0.25">
      <c r="A449" s="18" t="s">
        <v>255</v>
      </c>
      <c r="B449" s="19">
        <v>41599</v>
      </c>
      <c r="C449" s="18" t="s">
        <v>33</v>
      </c>
      <c r="D449" s="18">
        <v>18</v>
      </c>
      <c r="E449" s="18" t="s">
        <v>34</v>
      </c>
      <c r="F449" s="20">
        <v>64</v>
      </c>
      <c r="G449" s="21">
        <v>1.8</v>
      </c>
      <c r="H449" s="39">
        <f t="shared" si="15"/>
        <v>19.753086419753085</v>
      </c>
      <c r="I449" s="21" t="s">
        <v>959</v>
      </c>
      <c r="J449" s="18">
        <v>0</v>
      </c>
      <c r="K449" s="20">
        <v>0</v>
      </c>
      <c r="L449" s="20">
        <v>0</v>
      </c>
      <c r="M449" s="18">
        <v>3</v>
      </c>
      <c r="N449" s="18" t="s">
        <v>954</v>
      </c>
      <c r="O449" s="18">
        <v>0</v>
      </c>
      <c r="P449" s="18" t="s">
        <v>38</v>
      </c>
      <c r="Q449" s="18" t="s">
        <v>990</v>
      </c>
      <c r="R449" s="18">
        <v>0</v>
      </c>
      <c r="S449" s="18" t="s">
        <v>962</v>
      </c>
      <c r="T449" s="16">
        <v>104.196</v>
      </c>
      <c r="U449" s="16">
        <v>104.254</v>
      </c>
      <c r="V449" s="16">
        <v>1.0589999999999999</v>
      </c>
      <c r="W449" s="16">
        <v>102.41800000000001</v>
      </c>
      <c r="X449" s="16">
        <v>106.961</v>
      </c>
      <c r="Y449" s="16">
        <v>0.36</v>
      </c>
      <c r="Z449" s="35">
        <v>3.4551999999999997E-5</v>
      </c>
      <c r="AA449" s="16">
        <v>0.19</v>
      </c>
      <c r="AB449" s="16">
        <v>0.20599999999999999</v>
      </c>
      <c r="AC449" s="16">
        <v>0.57099999999999995</v>
      </c>
      <c r="AD449" s="16">
        <v>7.5830000000000002</v>
      </c>
      <c r="AE449" s="16">
        <v>0.69399999999999995</v>
      </c>
      <c r="AF449" s="16">
        <v>3.7989999999999999</v>
      </c>
      <c r="AG449" s="16">
        <v>5.218</v>
      </c>
      <c r="AH449" s="16">
        <v>6.2949999999999999</v>
      </c>
      <c r="AI449" s="16">
        <v>11.398</v>
      </c>
      <c r="AJ449" s="17">
        <v>0.97281899999999999</v>
      </c>
      <c r="AK449" s="17">
        <v>2.8145E-2</v>
      </c>
      <c r="AL449" s="16">
        <v>16.059000000000001</v>
      </c>
    </row>
    <row r="450" spans="1:38" ht="15.95" customHeight="1" x14ac:dyDescent="0.25">
      <c r="A450" s="18" t="s">
        <v>256</v>
      </c>
      <c r="B450" s="19">
        <v>42047</v>
      </c>
      <c r="C450" s="19" t="s">
        <v>33</v>
      </c>
      <c r="D450" s="18">
        <v>34</v>
      </c>
      <c r="E450" s="18" t="s">
        <v>34</v>
      </c>
      <c r="F450" s="18">
        <v>86</v>
      </c>
      <c r="G450" s="18">
        <v>1.88</v>
      </c>
      <c r="H450" s="39">
        <f t="shared" ref="H450:H481" si="16">(F450/(G450^2))</f>
        <v>24.332277048438208</v>
      </c>
      <c r="I450" s="21" t="s">
        <v>959</v>
      </c>
      <c r="J450" s="18">
        <v>0</v>
      </c>
      <c r="K450" s="18">
        <v>0</v>
      </c>
      <c r="L450" s="18">
        <v>0</v>
      </c>
      <c r="M450" s="18">
        <v>4</v>
      </c>
      <c r="N450" s="22" t="s">
        <v>950</v>
      </c>
      <c r="O450" s="18">
        <v>0</v>
      </c>
      <c r="P450" s="18" t="s">
        <v>38</v>
      </c>
      <c r="Q450" s="18" t="s">
        <v>990</v>
      </c>
      <c r="R450" s="18">
        <v>0</v>
      </c>
      <c r="S450" s="18" t="s">
        <v>962</v>
      </c>
      <c r="T450" s="16">
        <v>92.106999999999999</v>
      </c>
      <c r="U450" s="16">
        <v>92.352000000000004</v>
      </c>
      <c r="V450" s="16">
        <v>1.0780000000000001</v>
      </c>
      <c r="W450" s="16">
        <v>89.998999999999995</v>
      </c>
      <c r="X450" s="16">
        <v>95.488</v>
      </c>
      <c r="Y450" s="16">
        <v>0.44400000000000001</v>
      </c>
      <c r="Z450" s="35">
        <v>4.8093000000000002E-5</v>
      </c>
      <c r="AA450" s="16">
        <v>0.26900000000000002</v>
      </c>
      <c r="AB450" s="16">
        <v>0.309</v>
      </c>
      <c r="AC450" s="16">
        <v>0.80800000000000005</v>
      </c>
      <c r="AD450" s="16">
        <v>11.468</v>
      </c>
      <c r="AE450" s="16">
        <v>1.004</v>
      </c>
      <c r="AF450" s="16">
        <v>6.931</v>
      </c>
      <c r="AG450" s="16">
        <v>6.9279999999999902</v>
      </c>
      <c r="AH450" s="16">
        <v>7.7619999999999996</v>
      </c>
      <c r="AI450" s="16">
        <v>20.794</v>
      </c>
      <c r="AJ450" s="17">
        <v>0.94554099999999996</v>
      </c>
      <c r="AK450" s="17">
        <v>5.8282E-2</v>
      </c>
      <c r="AL450" s="16">
        <v>12.842000000000001</v>
      </c>
    </row>
    <row r="451" spans="1:38" ht="15.95" customHeight="1" x14ac:dyDescent="0.25">
      <c r="A451" s="18" t="s">
        <v>277</v>
      </c>
      <c r="B451" s="19">
        <v>41778</v>
      </c>
      <c r="C451" s="19" t="s">
        <v>36</v>
      </c>
      <c r="D451" s="18">
        <v>65</v>
      </c>
      <c r="E451" s="18" t="s">
        <v>34</v>
      </c>
      <c r="F451" s="20">
        <v>63</v>
      </c>
      <c r="G451" s="21">
        <v>1.67</v>
      </c>
      <c r="H451" s="39">
        <f t="shared" si="16"/>
        <v>22.589551436050055</v>
      </c>
      <c r="I451" s="21" t="s">
        <v>959</v>
      </c>
      <c r="J451" s="18">
        <v>0</v>
      </c>
      <c r="K451" s="20">
        <v>0</v>
      </c>
      <c r="L451" s="20">
        <v>1</v>
      </c>
      <c r="M451" s="18">
        <v>5</v>
      </c>
      <c r="N451" s="18" t="s">
        <v>951</v>
      </c>
      <c r="O451" s="18">
        <v>0</v>
      </c>
      <c r="P451" s="18" t="s">
        <v>38</v>
      </c>
      <c r="Q451" s="18" t="s">
        <v>990</v>
      </c>
      <c r="R451" s="18">
        <v>0</v>
      </c>
      <c r="S451" s="18" t="s">
        <v>962</v>
      </c>
      <c r="T451" s="16">
        <v>129.19</v>
      </c>
      <c r="U451" s="16">
        <v>129.20500000000001</v>
      </c>
      <c r="V451" s="16">
        <v>0.997</v>
      </c>
      <c r="W451" s="16">
        <v>126.777</v>
      </c>
      <c r="X451" s="16">
        <v>131.76400000000001</v>
      </c>
      <c r="Y451" s="16">
        <v>0.38</v>
      </c>
      <c r="Z451" s="35">
        <v>2.9383E-5</v>
      </c>
      <c r="AA451" s="16">
        <v>0.16200000000000001</v>
      </c>
      <c r="AB451" s="16">
        <v>0.21099999999999999</v>
      </c>
      <c r="AC451" s="16">
        <v>0.48699999999999999</v>
      </c>
      <c r="AD451" s="16">
        <v>3.762</v>
      </c>
      <c r="AE451" s="16">
        <v>0.33300000000000002</v>
      </c>
      <c r="AF451" s="16">
        <v>1.7509999999999999</v>
      </c>
      <c r="AG451" s="16">
        <v>2.1749999999999998</v>
      </c>
      <c r="AH451" s="16">
        <v>3.794</v>
      </c>
      <c r="AI451" s="16">
        <v>5.2539999999999996</v>
      </c>
      <c r="AJ451" s="17">
        <v>0.98300799999999999</v>
      </c>
      <c r="AK451" s="17">
        <v>1.7337999999999999E-2</v>
      </c>
      <c r="AL451" s="16">
        <v>17.994</v>
      </c>
    </row>
    <row r="452" spans="1:38" ht="15.95" customHeight="1" x14ac:dyDescent="0.25">
      <c r="A452" s="18" t="s">
        <v>283</v>
      </c>
      <c r="B452" s="19">
        <v>42234</v>
      </c>
      <c r="C452" s="18" t="s">
        <v>36</v>
      </c>
      <c r="D452" s="18">
        <v>51</v>
      </c>
      <c r="E452" s="18" t="s">
        <v>34</v>
      </c>
      <c r="F452" s="18">
        <v>60</v>
      </c>
      <c r="G452" s="21">
        <v>1.64</v>
      </c>
      <c r="H452" s="39">
        <f t="shared" si="16"/>
        <v>22.308149910767405</v>
      </c>
      <c r="I452" s="21" t="s">
        <v>959</v>
      </c>
      <c r="J452" s="18">
        <v>0</v>
      </c>
      <c r="K452" s="18">
        <v>0</v>
      </c>
      <c r="L452" s="18">
        <v>0</v>
      </c>
      <c r="M452" s="18">
        <v>5</v>
      </c>
      <c r="N452" s="18" t="s">
        <v>951</v>
      </c>
      <c r="O452" s="18">
        <v>0</v>
      </c>
      <c r="P452" s="18" t="s">
        <v>38</v>
      </c>
      <c r="Q452" s="18" t="s">
        <v>990</v>
      </c>
      <c r="R452" s="18">
        <v>0</v>
      </c>
      <c r="S452" s="18" t="s">
        <v>962</v>
      </c>
      <c r="T452" s="18">
        <v>163.69900000000001</v>
      </c>
      <c r="U452" s="18">
        <v>163.30000000000001</v>
      </c>
      <c r="V452" s="18">
        <v>1.5629999999999999</v>
      </c>
      <c r="W452" s="18">
        <v>159.51300000000001</v>
      </c>
      <c r="X452" s="18">
        <v>166.10900000000001</v>
      </c>
      <c r="Y452" s="18">
        <v>0.23599999999999999</v>
      </c>
      <c r="Z452" s="18">
        <v>1.4457000000000001E-5</v>
      </c>
      <c r="AA452" s="16">
        <v>0.26200000000000001</v>
      </c>
      <c r="AB452" s="16">
        <v>0.28999999999999998</v>
      </c>
      <c r="AC452" s="16">
        <v>0.78600000000000003</v>
      </c>
      <c r="AD452" s="16">
        <v>6.36</v>
      </c>
      <c r="AE452" s="16">
        <v>0.59499999999999997</v>
      </c>
      <c r="AF452" s="16">
        <v>3.2480000000000002</v>
      </c>
      <c r="AG452" s="16">
        <v>4.1829999999999998</v>
      </c>
      <c r="AH452" s="16">
        <v>5.6050000000000004</v>
      </c>
      <c r="AI452" s="16">
        <v>9.7430000000000003</v>
      </c>
      <c r="AJ452" s="17">
        <v>0.96662700000000001</v>
      </c>
      <c r="AK452" s="17">
        <v>3.4754E-2</v>
      </c>
      <c r="AL452" s="16">
        <v>14.97</v>
      </c>
    </row>
    <row r="453" spans="1:38" ht="15.95" customHeight="1" x14ac:dyDescent="0.25">
      <c r="A453" s="18" t="s">
        <v>289</v>
      </c>
      <c r="B453" s="19">
        <v>42094</v>
      </c>
      <c r="C453" s="18" t="s">
        <v>115</v>
      </c>
      <c r="D453" s="18">
        <v>55</v>
      </c>
      <c r="E453" s="18" t="s">
        <v>34</v>
      </c>
      <c r="F453" s="18">
        <v>100</v>
      </c>
      <c r="G453" s="21">
        <v>1.7</v>
      </c>
      <c r="H453" s="39">
        <f t="shared" si="16"/>
        <v>34.602076124567475</v>
      </c>
      <c r="I453" s="21" t="s">
        <v>960</v>
      </c>
      <c r="J453" s="18">
        <v>0</v>
      </c>
      <c r="K453" s="18">
        <v>1</v>
      </c>
      <c r="L453" s="18">
        <v>0</v>
      </c>
      <c r="M453" s="18">
        <v>4</v>
      </c>
      <c r="N453" s="18" t="s">
        <v>950</v>
      </c>
      <c r="O453" s="18">
        <v>0</v>
      </c>
      <c r="P453" s="18" t="s">
        <v>38</v>
      </c>
      <c r="Q453" s="18" t="s">
        <v>990</v>
      </c>
      <c r="R453" s="18">
        <v>0</v>
      </c>
      <c r="S453" s="18" t="s">
        <v>962</v>
      </c>
      <c r="T453" s="16">
        <v>100.78400000000001</v>
      </c>
      <c r="U453" s="16">
        <v>101.008</v>
      </c>
      <c r="V453" s="16">
        <v>1.7090000000000001</v>
      </c>
      <c r="W453" s="16">
        <v>98.408000000000001</v>
      </c>
      <c r="X453" s="16">
        <v>105.146</v>
      </c>
      <c r="Y453" s="16">
        <v>0.40500000000000003</v>
      </c>
      <c r="Z453" s="35">
        <v>4.0088E-5</v>
      </c>
      <c r="AA453" s="16">
        <v>0.16400000000000001</v>
      </c>
      <c r="AB453" s="16">
        <v>0.18</v>
      </c>
      <c r="AC453" s="16">
        <v>0.49199999999999999</v>
      </c>
      <c r="AD453" s="16">
        <v>5.6950000000000003</v>
      </c>
      <c r="AE453" s="16">
        <v>0.58899999999999997</v>
      </c>
      <c r="AF453" s="16">
        <v>2.448</v>
      </c>
      <c r="AG453" s="16">
        <v>3.41</v>
      </c>
      <c r="AH453" s="16">
        <v>6.2119999999999997</v>
      </c>
      <c r="AI453" s="16">
        <v>7.3440000000000003</v>
      </c>
      <c r="AJ453" s="17">
        <v>0.963368</v>
      </c>
      <c r="AK453" s="17">
        <v>3.8993E-2</v>
      </c>
      <c r="AL453" s="16">
        <v>15.266999999999999</v>
      </c>
    </row>
    <row r="454" spans="1:38" ht="15.95" customHeight="1" x14ac:dyDescent="0.25">
      <c r="A454" s="18" t="s">
        <v>291</v>
      </c>
      <c r="B454" s="19">
        <v>42234</v>
      </c>
      <c r="C454" s="18" t="s">
        <v>36</v>
      </c>
      <c r="D454" s="18">
        <v>25</v>
      </c>
      <c r="E454" s="18" t="s">
        <v>34</v>
      </c>
      <c r="F454" s="18">
        <v>69</v>
      </c>
      <c r="G454" s="21">
        <v>1.73</v>
      </c>
      <c r="H454" s="39">
        <f t="shared" si="16"/>
        <v>23.054562464499313</v>
      </c>
      <c r="I454" s="21" t="s">
        <v>959</v>
      </c>
      <c r="J454" s="18">
        <v>0</v>
      </c>
      <c r="K454" s="18">
        <v>0</v>
      </c>
      <c r="L454" s="18">
        <v>0</v>
      </c>
      <c r="M454" s="18">
        <v>3</v>
      </c>
      <c r="N454" s="18" t="s">
        <v>954</v>
      </c>
      <c r="O454" s="18">
        <v>0</v>
      </c>
      <c r="P454" s="18" t="s">
        <v>38</v>
      </c>
      <c r="Q454" s="18" t="s">
        <v>990</v>
      </c>
      <c r="R454" s="18">
        <v>0</v>
      </c>
      <c r="S454" s="18" t="s">
        <v>962</v>
      </c>
      <c r="T454" s="18">
        <v>110.193</v>
      </c>
      <c r="U454" s="18">
        <v>110.431</v>
      </c>
      <c r="V454" s="18">
        <v>1.08</v>
      </c>
      <c r="W454" s="18">
        <v>108.601</v>
      </c>
      <c r="X454" s="18">
        <v>113.145</v>
      </c>
      <c r="Y454" s="18">
        <v>0.312</v>
      </c>
      <c r="Z454" s="18">
        <v>2.8235999999999999E-5</v>
      </c>
      <c r="AA454" s="16">
        <v>0.35199999999999998</v>
      </c>
      <c r="AB454" s="16">
        <v>0.48799999999999999</v>
      </c>
      <c r="AC454" s="16">
        <v>1.0569999999999999</v>
      </c>
      <c r="AD454" s="16">
        <v>18.401</v>
      </c>
      <c r="AE454" s="16">
        <v>1.508</v>
      </c>
      <c r="AF454" s="16">
        <v>9.1509999999999998</v>
      </c>
      <c r="AG454" s="16">
        <v>11.327</v>
      </c>
      <c r="AH454" s="16">
        <v>9.7270000000000003</v>
      </c>
      <c r="AI454" s="16">
        <v>27.454000000000001</v>
      </c>
      <c r="AJ454" s="17">
        <v>0.89079299999999995</v>
      </c>
      <c r="AK454" s="17">
        <v>0.130415</v>
      </c>
      <c r="AL454" s="16">
        <v>9.8789999999999996</v>
      </c>
    </row>
    <row r="455" spans="1:38" ht="15.95" customHeight="1" x14ac:dyDescent="0.25">
      <c r="A455" s="18" t="s">
        <v>882</v>
      </c>
      <c r="B455" s="19">
        <v>42272</v>
      </c>
      <c r="C455" s="18" t="s">
        <v>36</v>
      </c>
      <c r="D455" s="18">
        <v>55</v>
      </c>
      <c r="E455" s="18" t="s">
        <v>34</v>
      </c>
      <c r="F455" s="18">
        <v>89</v>
      </c>
      <c r="G455" s="21">
        <v>1.7</v>
      </c>
      <c r="H455" s="39">
        <f t="shared" si="16"/>
        <v>30.795847750865054</v>
      </c>
      <c r="I455" s="21" t="s">
        <v>960</v>
      </c>
      <c r="J455" s="18">
        <v>0</v>
      </c>
      <c r="K455" s="18">
        <v>0</v>
      </c>
      <c r="L455" s="18">
        <v>0</v>
      </c>
      <c r="M455" s="22">
        <v>2</v>
      </c>
      <c r="N455" s="22" t="s">
        <v>948</v>
      </c>
      <c r="O455" s="18">
        <v>0</v>
      </c>
      <c r="P455" s="18" t="s">
        <v>38</v>
      </c>
      <c r="Q455" s="18" t="s">
        <v>990</v>
      </c>
      <c r="R455" s="18">
        <v>0</v>
      </c>
      <c r="S455" s="18" t="s">
        <v>962</v>
      </c>
      <c r="T455" s="16">
        <v>109.239</v>
      </c>
      <c r="U455" s="16">
        <v>109.563</v>
      </c>
      <c r="V455" s="16">
        <v>1.5720000000000001</v>
      </c>
      <c r="W455" s="16">
        <v>106.925</v>
      </c>
      <c r="X455" s="16">
        <v>113.883</v>
      </c>
      <c r="Y455" s="16">
        <v>0.38200000000000001</v>
      </c>
      <c r="Z455" s="35">
        <v>3.4833999999999999E-5</v>
      </c>
      <c r="AA455" s="16">
        <v>0.12</v>
      </c>
      <c r="AB455" s="16">
        <v>0.121</v>
      </c>
      <c r="AC455" s="16">
        <v>0.36</v>
      </c>
      <c r="AD455" s="16">
        <v>3.105</v>
      </c>
      <c r="AE455" s="16">
        <v>0.27300000000000002</v>
      </c>
      <c r="AF455" s="16">
        <v>1.6579999999999999</v>
      </c>
      <c r="AG455" s="16">
        <v>1.90099999999999</v>
      </c>
      <c r="AH455" s="16">
        <v>2.375</v>
      </c>
      <c r="AI455" s="16">
        <v>4.9749999999999996</v>
      </c>
      <c r="AJ455" s="17">
        <v>0.99072899999999997</v>
      </c>
      <c r="AK455" s="17">
        <v>9.3670000000000003E-3</v>
      </c>
      <c r="AL455" s="16">
        <v>20.494</v>
      </c>
    </row>
    <row r="456" spans="1:38" ht="15.95" customHeight="1" x14ac:dyDescent="0.25">
      <c r="A456" s="18" t="s">
        <v>817</v>
      </c>
      <c r="B456" s="19">
        <v>42263</v>
      </c>
      <c r="C456" s="18" t="s">
        <v>36</v>
      </c>
      <c r="D456" s="18">
        <v>47</v>
      </c>
      <c r="E456" s="18" t="s">
        <v>34</v>
      </c>
      <c r="F456" s="18">
        <v>71</v>
      </c>
      <c r="G456" s="18">
        <v>1.7</v>
      </c>
      <c r="H456" s="39">
        <f t="shared" si="16"/>
        <v>24.567474048442911</v>
      </c>
      <c r="I456" s="21" t="s">
        <v>959</v>
      </c>
      <c r="J456" s="18">
        <v>0</v>
      </c>
      <c r="K456" s="18">
        <v>1</v>
      </c>
      <c r="L456" s="18">
        <v>0</v>
      </c>
      <c r="M456" s="22">
        <v>2</v>
      </c>
      <c r="N456" s="22" t="s">
        <v>948</v>
      </c>
      <c r="O456" s="18">
        <v>0</v>
      </c>
      <c r="P456" s="18" t="s">
        <v>38</v>
      </c>
      <c r="Q456" s="18" t="s">
        <v>990</v>
      </c>
      <c r="R456" s="18">
        <v>0</v>
      </c>
      <c r="S456" s="18" t="s">
        <v>962</v>
      </c>
      <c r="T456" s="16">
        <v>123.756</v>
      </c>
      <c r="U456" s="16">
        <v>123.71299999999999</v>
      </c>
      <c r="V456" s="16">
        <v>0.92100000000000004</v>
      </c>
      <c r="W456" s="16">
        <v>121.82299999999999</v>
      </c>
      <c r="X456" s="16">
        <v>126.07899999999999</v>
      </c>
      <c r="Y456" s="16">
        <v>0.36299999999999999</v>
      </c>
      <c r="Z456" s="35">
        <v>2.9312E-5</v>
      </c>
      <c r="AA456" s="16">
        <v>0.17199999999999999</v>
      </c>
      <c r="AB456" s="16">
        <v>0.20300000000000001</v>
      </c>
      <c r="AC456" s="16">
        <v>0.51600000000000001</v>
      </c>
      <c r="AD456" s="16">
        <v>8.3019999999999996</v>
      </c>
      <c r="AE456" s="16">
        <v>0.73199999999999998</v>
      </c>
      <c r="AF456" s="16">
        <v>4.149</v>
      </c>
      <c r="AG456" s="16">
        <v>5.2050000000000001</v>
      </c>
      <c r="AH456" s="16">
        <v>7.8479999999999901</v>
      </c>
      <c r="AI456" s="16">
        <v>12.446</v>
      </c>
      <c r="AJ456" s="17">
        <v>0.91359900000000005</v>
      </c>
      <c r="AK456" s="17">
        <v>9.6190999999999999E-2</v>
      </c>
      <c r="AL456" s="16">
        <v>10.628</v>
      </c>
    </row>
    <row r="457" spans="1:38" ht="15.95" customHeight="1" x14ac:dyDescent="0.25">
      <c r="A457" s="18" t="s">
        <v>294</v>
      </c>
      <c r="B457" s="23">
        <v>41879</v>
      </c>
      <c r="C457" s="18" t="s">
        <v>36</v>
      </c>
      <c r="D457" s="18">
        <v>31</v>
      </c>
      <c r="E457" s="18" t="s">
        <v>34</v>
      </c>
      <c r="F457" s="18">
        <v>104</v>
      </c>
      <c r="G457" s="21">
        <v>1.84</v>
      </c>
      <c r="H457" s="39">
        <f t="shared" si="16"/>
        <v>30.718336483931946</v>
      </c>
      <c r="I457" s="21" t="s">
        <v>960</v>
      </c>
      <c r="J457" s="18">
        <v>0</v>
      </c>
      <c r="K457" s="18">
        <v>2</v>
      </c>
      <c r="L457" s="18">
        <v>1</v>
      </c>
      <c r="M457" s="18">
        <v>3</v>
      </c>
      <c r="N457" s="18" t="s">
        <v>949</v>
      </c>
      <c r="O457" s="18">
        <v>0</v>
      </c>
      <c r="P457" s="18" t="s">
        <v>38</v>
      </c>
      <c r="Q457" s="18" t="s">
        <v>990</v>
      </c>
      <c r="R457" s="18">
        <v>0</v>
      </c>
      <c r="S457" s="18" t="s">
        <v>962</v>
      </c>
      <c r="T457" s="16">
        <v>151.65100000000001</v>
      </c>
      <c r="U457" s="16">
        <v>151.39400000000001</v>
      </c>
      <c r="V457" s="16">
        <v>0.99199999999999999</v>
      </c>
      <c r="W457" s="16">
        <v>148.30799999999999</v>
      </c>
      <c r="X457" s="16">
        <v>152.92599999999999</v>
      </c>
      <c r="Y457" s="16">
        <v>0.20899999999999999</v>
      </c>
      <c r="Z457" s="35">
        <v>1.3825000000000001E-5</v>
      </c>
      <c r="AA457" s="16">
        <v>0.182</v>
      </c>
      <c r="AB457" s="16">
        <v>0.17</v>
      </c>
      <c r="AC457" s="16">
        <v>0.54600000000000004</v>
      </c>
      <c r="AD457" s="16">
        <v>4.7430000000000003</v>
      </c>
      <c r="AE457" s="16">
        <v>0.41699999999999998</v>
      </c>
      <c r="AF457" s="16">
        <v>2.488</v>
      </c>
      <c r="AG457" s="16">
        <v>2.794</v>
      </c>
      <c r="AH457" s="16">
        <v>3.7530000000000001</v>
      </c>
      <c r="AI457" s="16">
        <v>7.4640000000000004</v>
      </c>
      <c r="AJ457" s="17">
        <v>0.95690699999999995</v>
      </c>
      <c r="AK457" s="17">
        <v>4.5432E-2</v>
      </c>
      <c r="AL457" s="16">
        <v>13.887</v>
      </c>
    </row>
    <row r="458" spans="1:38" ht="15.95" customHeight="1" x14ac:dyDescent="0.25">
      <c r="A458" s="18" t="s">
        <v>883</v>
      </c>
      <c r="B458" s="19">
        <v>42272</v>
      </c>
      <c r="C458" s="19" t="s">
        <v>36</v>
      </c>
      <c r="D458" s="18">
        <v>36</v>
      </c>
      <c r="E458" s="18" t="s">
        <v>34</v>
      </c>
      <c r="F458" s="18">
        <v>88</v>
      </c>
      <c r="G458" s="18">
        <v>1.84</v>
      </c>
      <c r="H458" s="39">
        <f t="shared" si="16"/>
        <v>25.992438563327031</v>
      </c>
      <c r="I458" s="21" t="s">
        <v>961</v>
      </c>
      <c r="J458" s="18">
        <v>0</v>
      </c>
      <c r="K458" s="18">
        <v>0</v>
      </c>
      <c r="L458" s="18">
        <v>0</v>
      </c>
      <c r="M458" s="22">
        <v>2</v>
      </c>
      <c r="N458" s="22" t="s">
        <v>948</v>
      </c>
      <c r="O458" s="18">
        <v>0</v>
      </c>
      <c r="P458" s="18" t="s">
        <v>38</v>
      </c>
      <c r="Q458" s="18" t="s">
        <v>990</v>
      </c>
      <c r="R458" s="18">
        <v>0</v>
      </c>
      <c r="S458" s="18" t="s">
        <v>962</v>
      </c>
      <c r="T458" s="16">
        <v>89.58</v>
      </c>
      <c r="U458" s="16">
        <v>89.563999999999993</v>
      </c>
      <c r="V458" s="16">
        <v>0.53800000000000003</v>
      </c>
      <c r="W458" s="16">
        <v>87.953999999999994</v>
      </c>
      <c r="X458" s="16">
        <v>90.733999999999995</v>
      </c>
      <c r="Y458" s="16">
        <v>0.317</v>
      </c>
      <c r="Z458" s="35">
        <v>3.5401000000000002E-5</v>
      </c>
      <c r="AA458" s="16">
        <v>1.159</v>
      </c>
      <c r="AB458" s="16">
        <v>0.86899999999999999</v>
      </c>
      <c r="AC458" s="16">
        <v>3.4769999999999999</v>
      </c>
      <c r="AD458" s="16">
        <v>23.033999999999999</v>
      </c>
      <c r="AE458" s="16">
        <v>1.9690000000000001</v>
      </c>
      <c r="AF458" s="16">
        <v>13.461</v>
      </c>
      <c r="AG458" s="16">
        <v>11.504</v>
      </c>
      <c r="AH458" s="16">
        <v>15.346</v>
      </c>
      <c r="AI458" s="16">
        <v>40.384</v>
      </c>
      <c r="AJ458" s="17">
        <v>0.95646900000000001</v>
      </c>
      <c r="AK458" s="17">
        <v>4.5898000000000001E-2</v>
      </c>
      <c r="AL458" s="16">
        <v>13.811</v>
      </c>
    </row>
    <row r="459" spans="1:38" ht="15.95" customHeight="1" x14ac:dyDescent="0.25">
      <c r="A459" s="18" t="s">
        <v>299</v>
      </c>
      <c r="B459" s="19">
        <v>42198</v>
      </c>
      <c r="C459" s="18" t="s">
        <v>36</v>
      </c>
      <c r="D459" s="18">
        <v>66</v>
      </c>
      <c r="E459" s="18" t="s">
        <v>34</v>
      </c>
      <c r="F459" s="18">
        <v>80</v>
      </c>
      <c r="G459" s="18">
        <v>1.63</v>
      </c>
      <c r="H459" s="39">
        <f t="shared" si="16"/>
        <v>30.110278896458279</v>
      </c>
      <c r="I459" s="21" t="s">
        <v>960</v>
      </c>
      <c r="J459" s="18">
        <v>0</v>
      </c>
      <c r="K459" s="18">
        <v>1</v>
      </c>
      <c r="L459" s="18">
        <v>0</v>
      </c>
      <c r="M459" s="18">
        <v>5</v>
      </c>
      <c r="N459" s="18" t="s">
        <v>951</v>
      </c>
      <c r="O459" s="18">
        <v>0</v>
      </c>
      <c r="P459" s="18" t="s">
        <v>38</v>
      </c>
      <c r="Q459" s="18" t="s">
        <v>990</v>
      </c>
      <c r="R459" s="18">
        <v>0</v>
      </c>
      <c r="S459" s="18" t="s">
        <v>962</v>
      </c>
      <c r="T459" s="16">
        <v>143.41499999999999</v>
      </c>
      <c r="U459" s="16">
        <v>143.761</v>
      </c>
      <c r="V459" s="16">
        <v>2.3220000000000001</v>
      </c>
      <c r="W459" s="16">
        <v>139.16900000000001</v>
      </c>
      <c r="X459" s="16">
        <v>147.94300000000001</v>
      </c>
      <c r="Y459" s="16">
        <v>0.58499999999999996</v>
      </c>
      <c r="Z459" s="35">
        <v>4.0734E-5</v>
      </c>
      <c r="AA459" s="16">
        <v>0.29899999999999999</v>
      </c>
      <c r="AB459" s="16">
        <v>0.29499999999999998</v>
      </c>
      <c r="AC459" s="16">
        <v>0.89600000000000002</v>
      </c>
      <c r="AD459" s="16">
        <v>14.19</v>
      </c>
      <c r="AE459" s="16">
        <v>1.246</v>
      </c>
      <c r="AF459" s="16">
        <v>8.1549999999999994</v>
      </c>
      <c r="AG459" s="16">
        <v>7.8680000000000003</v>
      </c>
      <c r="AH459" s="16">
        <v>12.151</v>
      </c>
      <c r="AI459" s="16">
        <v>24.465</v>
      </c>
      <c r="AJ459" s="17">
        <v>0.92271800000000004</v>
      </c>
      <c r="AK459" s="17">
        <v>8.498E-2</v>
      </c>
      <c r="AL459" s="16">
        <v>11.074999999999999</v>
      </c>
    </row>
    <row r="460" spans="1:38" ht="15.95" customHeight="1" x14ac:dyDescent="0.25">
      <c r="A460" s="18" t="s">
        <v>804</v>
      </c>
      <c r="B460" s="19">
        <v>42259</v>
      </c>
      <c r="C460" s="18" t="s">
        <v>36</v>
      </c>
      <c r="D460" s="18">
        <v>51</v>
      </c>
      <c r="E460" s="18" t="s">
        <v>34</v>
      </c>
      <c r="F460" s="18">
        <v>95</v>
      </c>
      <c r="G460" s="18">
        <v>1.88</v>
      </c>
      <c r="H460" s="39">
        <f t="shared" si="16"/>
        <v>26.878678134902671</v>
      </c>
      <c r="I460" s="21" t="s">
        <v>961</v>
      </c>
      <c r="J460" s="18">
        <v>1</v>
      </c>
      <c r="K460" s="18">
        <v>0</v>
      </c>
      <c r="L460" s="18">
        <v>0</v>
      </c>
      <c r="M460" s="18">
        <v>4</v>
      </c>
      <c r="N460" s="18" t="s">
        <v>950</v>
      </c>
      <c r="O460" s="18">
        <v>0</v>
      </c>
      <c r="P460" s="18" t="s">
        <v>38</v>
      </c>
      <c r="Q460" s="18" t="s">
        <v>990</v>
      </c>
      <c r="R460" s="18">
        <v>0</v>
      </c>
      <c r="S460" s="18" t="s">
        <v>962</v>
      </c>
      <c r="T460" s="16">
        <v>108.786</v>
      </c>
      <c r="U460" s="16">
        <v>108.833</v>
      </c>
      <c r="V460" s="16">
        <v>1.085</v>
      </c>
      <c r="W460" s="16">
        <v>106.25700000000001</v>
      </c>
      <c r="X460" s="16">
        <v>112.002</v>
      </c>
      <c r="Y460" s="16">
        <v>0.495</v>
      </c>
      <c r="Z460" s="35">
        <v>4.5456E-5</v>
      </c>
      <c r="AA460" s="16">
        <v>0.437</v>
      </c>
      <c r="AB460" s="16">
        <v>0.46400000000000002</v>
      </c>
      <c r="AC460" s="16">
        <v>1.3120000000000001</v>
      </c>
      <c r="AD460" s="16">
        <v>13.059999999999899</v>
      </c>
      <c r="AE460" s="16">
        <v>1.1599999999999999</v>
      </c>
      <c r="AF460" s="16">
        <v>7.8949999999999996</v>
      </c>
      <c r="AG460" s="16">
        <v>8.3740000000000006</v>
      </c>
      <c r="AH460" s="16">
        <v>7.7859999999999996</v>
      </c>
      <c r="AI460" s="16">
        <v>23.684000000000001</v>
      </c>
      <c r="AJ460" s="17">
        <v>0.95964899999999997</v>
      </c>
      <c r="AK460" s="17">
        <v>4.2331000000000001E-2</v>
      </c>
      <c r="AL460" s="16">
        <v>14.103</v>
      </c>
    </row>
    <row r="461" spans="1:38" ht="15.95" customHeight="1" x14ac:dyDescent="0.25">
      <c r="A461" s="18" t="s">
        <v>302</v>
      </c>
      <c r="B461" s="19">
        <v>42198</v>
      </c>
      <c r="C461" s="18" t="s">
        <v>36</v>
      </c>
      <c r="D461" s="18">
        <v>81</v>
      </c>
      <c r="E461" s="18" t="s">
        <v>34</v>
      </c>
      <c r="F461" s="18">
        <v>80</v>
      </c>
      <c r="G461" s="18">
        <v>1.65</v>
      </c>
      <c r="H461" s="39">
        <f t="shared" si="16"/>
        <v>29.384756657483933</v>
      </c>
      <c r="I461" s="21" t="s">
        <v>961</v>
      </c>
      <c r="J461" s="18">
        <v>0</v>
      </c>
      <c r="K461" s="18">
        <v>0</v>
      </c>
      <c r="L461" s="18">
        <v>0</v>
      </c>
      <c r="M461" s="18">
        <v>5</v>
      </c>
      <c r="N461" s="18" t="s">
        <v>951</v>
      </c>
      <c r="O461" s="18">
        <v>0</v>
      </c>
      <c r="P461" s="18" t="s">
        <v>38</v>
      </c>
      <c r="Q461" s="18" t="s">
        <v>990</v>
      </c>
      <c r="R461" s="18">
        <v>0</v>
      </c>
      <c r="S461" s="18" t="s">
        <v>962</v>
      </c>
      <c r="T461" s="16">
        <v>121.2</v>
      </c>
      <c r="U461" s="16">
        <v>121.21299999999999</v>
      </c>
      <c r="V461" s="16">
        <v>1.222</v>
      </c>
      <c r="W461" s="16">
        <v>117.598</v>
      </c>
      <c r="X461" s="16">
        <v>123.795</v>
      </c>
      <c r="Y461" s="16">
        <v>0.58899999999999997</v>
      </c>
      <c r="Z461" s="35">
        <v>4.8591000000000003E-5</v>
      </c>
      <c r="AA461" s="18">
        <v>0.22800000000000001</v>
      </c>
      <c r="AB461" s="18">
        <v>0.25</v>
      </c>
      <c r="AC461" s="18">
        <v>0.68400000000000005</v>
      </c>
      <c r="AD461" s="18">
        <v>7.87</v>
      </c>
      <c r="AE461" s="18">
        <v>0.67800000000000005</v>
      </c>
      <c r="AF461" s="18">
        <v>4.1660000000000004</v>
      </c>
      <c r="AG461" s="18">
        <v>4.7210000000000001</v>
      </c>
      <c r="AH461" s="18">
        <v>6.8970000000000002</v>
      </c>
      <c r="AI461" s="18">
        <v>12.497</v>
      </c>
      <c r="AJ461" s="18">
        <v>0.94375900000000001</v>
      </c>
      <c r="AK461" s="18">
        <v>6.0102000000000003E-2</v>
      </c>
      <c r="AL461" s="18">
        <v>12.585000000000001</v>
      </c>
    </row>
    <row r="462" spans="1:38" ht="15.95" customHeight="1" x14ac:dyDescent="0.25">
      <c r="A462" s="18" t="s">
        <v>311</v>
      </c>
      <c r="B462" s="19">
        <v>41837</v>
      </c>
      <c r="C462" s="18" t="s">
        <v>33</v>
      </c>
      <c r="D462" s="18">
        <v>76</v>
      </c>
      <c r="E462" s="18" t="s">
        <v>34</v>
      </c>
      <c r="F462" s="18">
        <v>90</v>
      </c>
      <c r="G462" s="21">
        <v>1.78</v>
      </c>
      <c r="H462" s="39">
        <f t="shared" si="16"/>
        <v>28.405504355510669</v>
      </c>
      <c r="I462" s="21" t="s">
        <v>961</v>
      </c>
      <c r="J462" s="18">
        <v>1</v>
      </c>
      <c r="K462" s="18">
        <v>0</v>
      </c>
      <c r="L462" s="18">
        <v>0</v>
      </c>
      <c r="M462" s="22">
        <v>2</v>
      </c>
      <c r="N462" s="22" t="s">
        <v>948</v>
      </c>
      <c r="O462" s="18">
        <v>0</v>
      </c>
      <c r="P462" s="18" t="s">
        <v>38</v>
      </c>
      <c r="Q462" s="18" t="s">
        <v>990</v>
      </c>
      <c r="R462" s="18">
        <v>0</v>
      </c>
      <c r="S462" s="18" t="s">
        <v>962</v>
      </c>
      <c r="T462" s="16">
        <v>167.74799999999999</v>
      </c>
      <c r="U462" s="16">
        <v>168.23699999999999</v>
      </c>
      <c r="V462" s="16">
        <v>2.75</v>
      </c>
      <c r="W462" s="16">
        <v>163.18</v>
      </c>
      <c r="X462" s="16">
        <v>175.655</v>
      </c>
      <c r="Y462" s="16">
        <v>0.438</v>
      </c>
      <c r="Z462" s="35">
        <v>2.6021999999999999E-5</v>
      </c>
      <c r="AA462" s="16">
        <v>0.17599999999999999</v>
      </c>
      <c r="AB462" s="16">
        <v>0.183</v>
      </c>
      <c r="AC462" s="16">
        <v>0.52700000000000002</v>
      </c>
      <c r="AD462" s="16">
        <v>3.851</v>
      </c>
      <c r="AE462" s="16">
        <v>0.33</v>
      </c>
      <c r="AF462" s="16">
        <v>1.8720000000000001</v>
      </c>
      <c r="AG462" s="16">
        <v>2.2599999999999998</v>
      </c>
      <c r="AH462" s="16">
        <v>3.46</v>
      </c>
      <c r="AI462" s="16">
        <v>5.617</v>
      </c>
      <c r="AJ462" s="17">
        <v>0.98306700000000002</v>
      </c>
      <c r="AK462" s="17">
        <v>1.7368999999999999E-2</v>
      </c>
      <c r="AL462" s="16">
        <v>18.581</v>
      </c>
    </row>
    <row r="463" spans="1:38" ht="15.95" customHeight="1" x14ac:dyDescent="0.25">
      <c r="A463" s="18" t="s">
        <v>815</v>
      </c>
      <c r="B463" s="19">
        <v>42263</v>
      </c>
      <c r="C463" s="18" t="s">
        <v>36</v>
      </c>
      <c r="D463" s="18">
        <v>39</v>
      </c>
      <c r="E463" s="18" t="s">
        <v>34</v>
      </c>
      <c r="F463" s="18">
        <v>79</v>
      </c>
      <c r="G463" s="18">
        <v>1.64</v>
      </c>
      <c r="H463" s="39">
        <f t="shared" si="16"/>
        <v>29.372397382510414</v>
      </c>
      <c r="I463" s="21" t="s">
        <v>961</v>
      </c>
      <c r="J463" s="18">
        <v>1</v>
      </c>
      <c r="K463" s="18">
        <v>0</v>
      </c>
      <c r="L463" s="18">
        <v>0</v>
      </c>
      <c r="M463" s="18">
        <v>3</v>
      </c>
      <c r="N463" s="18" t="s">
        <v>949</v>
      </c>
      <c r="O463" s="18">
        <v>0</v>
      </c>
      <c r="P463" s="18" t="s">
        <v>38</v>
      </c>
      <c r="Q463" s="18" t="s">
        <v>990</v>
      </c>
      <c r="R463" s="18">
        <v>0</v>
      </c>
      <c r="S463" s="18" t="s">
        <v>962</v>
      </c>
      <c r="T463" s="16">
        <v>129.40600000000001</v>
      </c>
      <c r="U463" s="16">
        <v>129.32599999999999</v>
      </c>
      <c r="V463" s="16">
        <v>1.609</v>
      </c>
      <c r="W463" s="16">
        <v>125.34699999999999</v>
      </c>
      <c r="X463" s="16">
        <v>132.14699999999999</v>
      </c>
      <c r="Y463" s="16">
        <v>0.35</v>
      </c>
      <c r="Z463" s="35">
        <v>2.7059999999999998E-5</v>
      </c>
      <c r="AA463" s="18">
        <v>0.16300000000000001</v>
      </c>
      <c r="AB463" s="18">
        <v>0.17599999999999999</v>
      </c>
      <c r="AC463" s="18">
        <v>0.48899999999999999</v>
      </c>
      <c r="AD463" s="18">
        <v>7.0419999999999998</v>
      </c>
      <c r="AE463" s="18">
        <v>0.59</v>
      </c>
      <c r="AF463" s="18">
        <v>3.8410000000000002</v>
      </c>
      <c r="AG463" s="18">
        <v>4.51</v>
      </c>
      <c r="AH463" s="18">
        <v>5.3140000000000001</v>
      </c>
      <c r="AI463" s="18">
        <v>11.522</v>
      </c>
      <c r="AJ463" s="18">
        <v>0.94526200000000005</v>
      </c>
      <c r="AK463" s="18">
        <v>5.9783000000000003E-2</v>
      </c>
      <c r="AL463" s="16">
        <v>13.311999999999999</v>
      </c>
    </row>
    <row r="464" spans="1:38" ht="15.95" customHeight="1" x14ac:dyDescent="0.25">
      <c r="A464" s="18" t="s">
        <v>313</v>
      </c>
      <c r="B464" s="19">
        <v>42216</v>
      </c>
      <c r="C464" s="18" t="s">
        <v>36</v>
      </c>
      <c r="D464" s="18">
        <v>85</v>
      </c>
      <c r="E464" s="18" t="s">
        <v>34</v>
      </c>
      <c r="F464" s="18">
        <v>74</v>
      </c>
      <c r="G464" s="21">
        <v>1.7</v>
      </c>
      <c r="H464" s="39">
        <f t="shared" si="16"/>
        <v>25.605536332179934</v>
      </c>
      <c r="I464" s="21" t="s">
        <v>961</v>
      </c>
      <c r="J464" s="18">
        <v>0</v>
      </c>
      <c r="K464" s="18">
        <v>0</v>
      </c>
      <c r="L464" s="18">
        <v>0</v>
      </c>
      <c r="M464" s="18">
        <v>5</v>
      </c>
      <c r="N464" s="18" t="s">
        <v>951</v>
      </c>
      <c r="O464" s="18">
        <v>0</v>
      </c>
      <c r="P464" s="18" t="s">
        <v>38</v>
      </c>
      <c r="Q464" s="18" t="s">
        <v>990</v>
      </c>
      <c r="R464" s="18">
        <v>0</v>
      </c>
      <c r="S464" s="18" t="s">
        <v>962</v>
      </c>
      <c r="T464" s="18">
        <v>129.054</v>
      </c>
      <c r="U464" s="18">
        <v>129.65199999999999</v>
      </c>
      <c r="V464" s="18">
        <v>2.2090000000000001</v>
      </c>
      <c r="W464" s="18">
        <v>125.91800000000001</v>
      </c>
      <c r="X464" s="18">
        <v>134.92400000000001</v>
      </c>
      <c r="Y464" s="18">
        <v>0.40899999999999997</v>
      </c>
      <c r="Z464" s="18">
        <v>3.1587000000000001E-5</v>
      </c>
      <c r="AA464" s="16">
        <v>0.26900000000000002</v>
      </c>
      <c r="AB464" s="16">
        <v>0.255</v>
      </c>
      <c r="AC464" s="16">
        <v>0.80600000000000005</v>
      </c>
      <c r="AD464" s="16">
        <v>13.9169999999999</v>
      </c>
      <c r="AE464" s="16">
        <v>1.2350000000000001</v>
      </c>
      <c r="AF464" s="16">
        <v>6.8609999999999998</v>
      </c>
      <c r="AG464" s="16">
        <v>9.7080000000000002</v>
      </c>
      <c r="AH464" s="16">
        <v>12.766</v>
      </c>
      <c r="AI464" s="16">
        <v>20.582000000000001</v>
      </c>
      <c r="AJ464" s="17">
        <v>0.81019099999999999</v>
      </c>
      <c r="AK464" s="17">
        <v>0.24383099999999999</v>
      </c>
      <c r="AL464" s="16">
        <v>6.5629999999999997</v>
      </c>
    </row>
    <row r="465" spans="1:38" ht="15.95" customHeight="1" x14ac:dyDescent="0.25">
      <c r="A465" s="18" t="s">
        <v>926</v>
      </c>
      <c r="B465" s="19">
        <v>42281</v>
      </c>
      <c r="C465" s="18" t="s">
        <v>36</v>
      </c>
      <c r="D465" s="18">
        <v>59</v>
      </c>
      <c r="E465" s="18" t="s">
        <v>34</v>
      </c>
      <c r="F465" s="18">
        <v>74</v>
      </c>
      <c r="G465" s="18">
        <v>1.68</v>
      </c>
      <c r="H465" s="39">
        <f t="shared" si="16"/>
        <v>26.218820861678008</v>
      </c>
      <c r="I465" s="21" t="s">
        <v>961</v>
      </c>
      <c r="J465" s="18">
        <v>0</v>
      </c>
      <c r="K465" s="18">
        <v>1</v>
      </c>
      <c r="L465" s="18">
        <v>0</v>
      </c>
      <c r="M465" s="18">
        <v>4</v>
      </c>
      <c r="N465" s="22" t="s">
        <v>950</v>
      </c>
      <c r="O465" s="18">
        <v>0</v>
      </c>
      <c r="P465" s="18" t="s">
        <v>38</v>
      </c>
      <c r="Q465" s="18" t="s">
        <v>990</v>
      </c>
      <c r="R465" s="18">
        <v>0</v>
      </c>
      <c r="S465" s="18" t="s">
        <v>962</v>
      </c>
      <c r="T465" s="16">
        <v>100.158</v>
      </c>
      <c r="U465" s="16">
        <v>100.051</v>
      </c>
      <c r="V465" s="16">
        <v>1.0940000000000001</v>
      </c>
      <c r="W465" s="16">
        <v>97.733000000000004</v>
      </c>
      <c r="X465" s="16">
        <v>102.26900000000001</v>
      </c>
      <c r="Y465" s="16">
        <v>0.224</v>
      </c>
      <c r="Z465" s="35">
        <v>2.2391999999999998E-5</v>
      </c>
      <c r="AA465" s="16">
        <v>9.0999999999999998E-2</v>
      </c>
      <c r="AB465" s="16">
        <v>0.129</v>
      </c>
      <c r="AC465" s="16">
        <v>0.27400000000000002</v>
      </c>
      <c r="AD465" s="16">
        <v>4.9710000000000001</v>
      </c>
      <c r="AE465" s="16">
        <v>0.442</v>
      </c>
      <c r="AF465" s="16">
        <v>2.1219999999999999</v>
      </c>
      <c r="AG465" s="16">
        <v>3.1669999999999998</v>
      </c>
      <c r="AH465" s="16">
        <v>5.819</v>
      </c>
      <c r="AI465" s="16">
        <v>6.3659999999999997</v>
      </c>
      <c r="AJ465" s="17">
        <v>0.96409699999999998</v>
      </c>
      <c r="AK465" s="17">
        <v>3.7650999999999997E-2</v>
      </c>
      <c r="AL465" s="16">
        <v>14.747</v>
      </c>
    </row>
    <row r="466" spans="1:38" ht="15.95" customHeight="1" x14ac:dyDescent="0.25">
      <c r="A466" s="18" t="s">
        <v>940</v>
      </c>
      <c r="B466" s="19">
        <v>42281</v>
      </c>
      <c r="C466" s="18" t="s">
        <v>36</v>
      </c>
      <c r="D466" s="18">
        <v>80</v>
      </c>
      <c r="E466" s="18" t="s">
        <v>34</v>
      </c>
      <c r="F466" s="18">
        <v>73</v>
      </c>
      <c r="G466" s="18">
        <v>1.69</v>
      </c>
      <c r="H466" s="39">
        <f t="shared" si="16"/>
        <v>25.559329155141629</v>
      </c>
      <c r="I466" s="21" t="s">
        <v>961</v>
      </c>
      <c r="J466" s="18">
        <v>0</v>
      </c>
      <c r="K466" s="18">
        <v>0</v>
      </c>
      <c r="L466" s="18">
        <v>0</v>
      </c>
      <c r="M466" s="18">
        <v>5</v>
      </c>
      <c r="N466" s="18" t="s">
        <v>951</v>
      </c>
      <c r="O466" s="18">
        <v>0</v>
      </c>
      <c r="P466" s="18" t="s">
        <v>38</v>
      </c>
      <c r="Q466" s="18" t="s">
        <v>990</v>
      </c>
      <c r="R466" s="18">
        <v>0</v>
      </c>
      <c r="S466" s="18" t="s">
        <v>962</v>
      </c>
      <c r="T466" s="16">
        <v>111.928</v>
      </c>
      <c r="U466" s="16">
        <v>111.884</v>
      </c>
      <c r="V466" s="16">
        <v>0.745</v>
      </c>
      <c r="W466" s="16">
        <v>110.23399999999999</v>
      </c>
      <c r="X466" s="16">
        <v>113.932</v>
      </c>
      <c r="Y466" s="16">
        <v>0.39500000000000002</v>
      </c>
      <c r="Z466" s="35">
        <v>3.5284000000000003E-5</v>
      </c>
      <c r="AA466" s="16">
        <v>9.8000000000000004E-2</v>
      </c>
      <c r="AB466" s="16">
        <v>0.111</v>
      </c>
      <c r="AC466" s="16">
        <v>0.29499999999999998</v>
      </c>
      <c r="AD466" s="16">
        <v>4.1139999999999999</v>
      </c>
      <c r="AE466" s="16">
        <v>0.35699999999999998</v>
      </c>
      <c r="AF466" s="16">
        <v>2.2970000000000002</v>
      </c>
      <c r="AG466" s="16">
        <v>2.1429999999999998</v>
      </c>
      <c r="AH466" s="16">
        <v>2.9809999999999999</v>
      </c>
      <c r="AI466" s="16">
        <v>6.891</v>
      </c>
      <c r="AJ466" s="17">
        <v>0.98771200000000003</v>
      </c>
      <c r="AK466" s="17">
        <v>1.2477E-2</v>
      </c>
      <c r="AL466" s="16">
        <v>19.579000000000001</v>
      </c>
    </row>
    <row r="467" spans="1:38" ht="15.95" customHeight="1" x14ac:dyDescent="0.25">
      <c r="A467" s="18" t="s">
        <v>320</v>
      </c>
      <c r="B467" s="19">
        <v>41613</v>
      </c>
      <c r="C467" s="18" t="s">
        <v>33</v>
      </c>
      <c r="D467" s="18">
        <v>48</v>
      </c>
      <c r="E467" s="18" t="s">
        <v>34</v>
      </c>
      <c r="F467" s="18">
        <v>91</v>
      </c>
      <c r="G467" s="21">
        <v>1.78</v>
      </c>
      <c r="H467" s="39">
        <f t="shared" si="16"/>
        <v>28.721121070571897</v>
      </c>
      <c r="I467" s="21" t="s">
        <v>961</v>
      </c>
      <c r="J467" s="18">
        <v>0</v>
      </c>
      <c r="K467" s="18">
        <v>1</v>
      </c>
      <c r="L467" s="18">
        <v>0</v>
      </c>
      <c r="M467" s="18">
        <v>4</v>
      </c>
      <c r="N467" s="18" t="s">
        <v>950</v>
      </c>
      <c r="O467" s="18">
        <v>0</v>
      </c>
      <c r="P467" s="18" t="s">
        <v>38</v>
      </c>
      <c r="Q467" s="18" t="s">
        <v>990</v>
      </c>
      <c r="R467" s="18">
        <v>0</v>
      </c>
      <c r="S467" s="18" t="s">
        <v>962</v>
      </c>
      <c r="T467" s="16">
        <v>120.428</v>
      </c>
      <c r="U467" s="16">
        <v>120.54300000000001</v>
      </c>
      <c r="V467" s="16">
        <v>1.2649999999999999</v>
      </c>
      <c r="W467" s="16">
        <v>118.236</v>
      </c>
      <c r="X467" s="16">
        <v>123.736</v>
      </c>
      <c r="Y467" s="16">
        <v>0.23899999999999999</v>
      </c>
      <c r="Z467" s="35">
        <v>1.9831E-5</v>
      </c>
      <c r="AA467" s="16">
        <v>0.15</v>
      </c>
      <c r="AB467" s="16">
        <v>0.153</v>
      </c>
      <c r="AC467" s="16">
        <v>0.44900000000000001</v>
      </c>
      <c r="AD467" s="16">
        <v>5.2439999999999998</v>
      </c>
      <c r="AE467" s="16">
        <v>0.45700000000000002</v>
      </c>
      <c r="AF467" s="16">
        <v>2.645</v>
      </c>
      <c r="AG467" s="16">
        <v>3.8929999999999998</v>
      </c>
      <c r="AH467" s="16">
        <v>4.2290000000000001</v>
      </c>
      <c r="AI467" s="16">
        <v>7.9359999999999999</v>
      </c>
      <c r="AJ467" s="17">
        <v>0.98294599999999999</v>
      </c>
      <c r="AK467" s="17">
        <v>1.7382999999999999E-2</v>
      </c>
      <c r="AL467" s="16">
        <v>17.841000000000001</v>
      </c>
    </row>
    <row r="468" spans="1:38" ht="15.95" customHeight="1" x14ac:dyDescent="0.25">
      <c r="A468" s="18" t="s">
        <v>323</v>
      </c>
      <c r="B468" s="19">
        <v>41718</v>
      </c>
      <c r="C468" s="19" t="s">
        <v>33</v>
      </c>
      <c r="D468" s="18">
        <v>73</v>
      </c>
      <c r="E468" s="18" t="s">
        <v>34</v>
      </c>
      <c r="F468" s="20">
        <v>79</v>
      </c>
      <c r="G468" s="21">
        <v>1.75</v>
      </c>
      <c r="H468" s="39">
        <f t="shared" si="16"/>
        <v>25.795918367346939</v>
      </c>
      <c r="I468" s="21" t="s">
        <v>961</v>
      </c>
      <c r="J468" s="18">
        <v>0</v>
      </c>
      <c r="K468" s="20">
        <v>1</v>
      </c>
      <c r="L468" s="20">
        <v>0</v>
      </c>
      <c r="M468" s="18">
        <v>5</v>
      </c>
      <c r="N468" s="18" t="s">
        <v>951</v>
      </c>
      <c r="O468" s="18">
        <v>0</v>
      </c>
      <c r="P468" s="18" t="s">
        <v>38</v>
      </c>
      <c r="Q468" s="18" t="s">
        <v>990</v>
      </c>
      <c r="R468" s="18">
        <v>0</v>
      </c>
      <c r="S468" s="18" t="s">
        <v>962</v>
      </c>
      <c r="T468" s="16">
        <v>127.249</v>
      </c>
      <c r="U468" s="16">
        <v>126.90600000000001</v>
      </c>
      <c r="V468" s="16">
        <v>1.8140000000000001</v>
      </c>
      <c r="W468" s="16">
        <v>123.306</v>
      </c>
      <c r="X468" s="16">
        <v>130.39599999999999</v>
      </c>
      <c r="Y468" s="16">
        <v>0.29899999999999999</v>
      </c>
      <c r="Z468" s="35">
        <v>2.3581E-5</v>
      </c>
      <c r="AA468" s="16">
        <v>0.111</v>
      </c>
      <c r="AB468" s="16">
        <v>0.126</v>
      </c>
      <c r="AC468" s="16">
        <v>0.33400000000000002</v>
      </c>
      <c r="AD468" s="16">
        <v>13.641</v>
      </c>
      <c r="AE468" s="16">
        <v>1.214</v>
      </c>
      <c r="AF468" s="16">
        <v>7.02</v>
      </c>
      <c r="AG468" s="16">
        <v>7.8959999999999999</v>
      </c>
      <c r="AH468" s="16">
        <v>12.798999999999999</v>
      </c>
      <c r="AI468" s="16">
        <v>21.061</v>
      </c>
      <c r="AJ468" s="17">
        <v>0.981182</v>
      </c>
      <c r="AK468" s="17">
        <v>1.9238000000000002E-2</v>
      </c>
      <c r="AL468" s="16">
        <v>17.469000000000001</v>
      </c>
    </row>
    <row r="469" spans="1:38" ht="15.95" customHeight="1" x14ac:dyDescent="0.25">
      <c r="A469" s="18" t="s">
        <v>816</v>
      </c>
      <c r="B469" s="19">
        <v>42263</v>
      </c>
      <c r="C469" s="18" t="s">
        <v>36</v>
      </c>
      <c r="D469" s="18">
        <v>53</v>
      </c>
      <c r="E469" s="18" t="s">
        <v>34</v>
      </c>
      <c r="F469" s="18">
        <v>110</v>
      </c>
      <c r="G469" s="18">
        <v>1.8</v>
      </c>
      <c r="H469" s="39">
        <f t="shared" si="16"/>
        <v>33.950617283950614</v>
      </c>
      <c r="I469" s="21" t="s">
        <v>960</v>
      </c>
      <c r="J469" s="18">
        <v>0</v>
      </c>
      <c r="K469" s="18">
        <v>1</v>
      </c>
      <c r="L469" s="18">
        <v>0</v>
      </c>
      <c r="M469" s="22">
        <v>2</v>
      </c>
      <c r="N469" s="22" t="s">
        <v>948</v>
      </c>
      <c r="O469" s="18">
        <v>0</v>
      </c>
      <c r="P469" s="18" t="s">
        <v>38</v>
      </c>
      <c r="Q469" s="18" t="s">
        <v>990</v>
      </c>
      <c r="R469" s="18">
        <v>0</v>
      </c>
      <c r="S469" s="18" t="s">
        <v>962</v>
      </c>
      <c r="T469" s="16">
        <v>140.524</v>
      </c>
      <c r="U469" s="16">
        <v>139.999</v>
      </c>
      <c r="V469" s="16">
        <v>2.4950000000000001</v>
      </c>
      <c r="W469" s="16">
        <v>134.19</v>
      </c>
      <c r="X469" s="16">
        <v>144.29599999999999</v>
      </c>
      <c r="Y469" s="16">
        <v>0.38300000000000001</v>
      </c>
      <c r="Z469" s="35">
        <v>2.7376999999999999E-5</v>
      </c>
      <c r="AA469" s="18">
        <v>0.13600000000000001</v>
      </c>
      <c r="AB469" s="18">
        <v>0.161</v>
      </c>
      <c r="AC469" s="18">
        <v>0.40899999999999997</v>
      </c>
      <c r="AD469" s="18">
        <v>3.55</v>
      </c>
      <c r="AE469" s="18">
        <v>0.31</v>
      </c>
      <c r="AF469" s="18">
        <v>1.97</v>
      </c>
      <c r="AG469" s="18">
        <v>2.2589999999999999</v>
      </c>
      <c r="AH469" s="18">
        <v>3.2290000000000001</v>
      </c>
      <c r="AI469" s="18">
        <v>5.91</v>
      </c>
      <c r="AJ469" s="18">
        <v>0.98329999999999995</v>
      </c>
      <c r="AK469" s="18">
        <v>1.7014999999999999E-2</v>
      </c>
      <c r="AL469" s="16">
        <v>17.928000000000001</v>
      </c>
    </row>
    <row r="470" spans="1:38" ht="15.95" customHeight="1" x14ac:dyDescent="0.25">
      <c r="A470" s="18" t="s">
        <v>838</v>
      </c>
      <c r="B470" s="19">
        <v>42271</v>
      </c>
      <c r="C470" s="18" t="s">
        <v>36</v>
      </c>
      <c r="D470" s="18">
        <v>36</v>
      </c>
      <c r="E470" s="18" t="s">
        <v>34</v>
      </c>
      <c r="F470" s="18">
        <v>74</v>
      </c>
      <c r="G470" s="21">
        <v>1.79</v>
      </c>
      <c r="H470" s="39">
        <f t="shared" si="16"/>
        <v>23.095409007209515</v>
      </c>
      <c r="I470" s="21" t="s">
        <v>959</v>
      </c>
      <c r="J470" s="18">
        <v>0</v>
      </c>
      <c r="K470" s="18">
        <v>0</v>
      </c>
      <c r="L470" s="18">
        <v>0</v>
      </c>
      <c r="M470" s="22">
        <v>2</v>
      </c>
      <c r="N470" s="22" t="s">
        <v>948</v>
      </c>
      <c r="O470" s="18">
        <v>0</v>
      </c>
      <c r="P470" s="18" t="s">
        <v>38</v>
      </c>
      <c r="Q470" s="18" t="s">
        <v>990</v>
      </c>
      <c r="R470" s="18">
        <v>0</v>
      </c>
      <c r="S470" s="18" t="s">
        <v>962</v>
      </c>
      <c r="T470" s="16">
        <v>82.259</v>
      </c>
      <c r="U470" s="16">
        <v>82.173000000000002</v>
      </c>
      <c r="V470" s="16">
        <v>0.93700000000000006</v>
      </c>
      <c r="W470" s="16">
        <v>79.747</v>
      </c>
      <c r="X470" s="16">
        <v>84.4</v>
      </c>
      <c r="Y470" s="16">
        <v>0.52300000000000002</v>
      </c>
      <c r="Z470" s="35">
        <v>6.355E-5</v>
      </c>
      <c r="AA470" s="16">
        <v>0.42399999999999999</v>
      </c>
      <c r="AB470" s="16">
        <v>0.41099999999999998</v>
      </c>
      <c r="AC470" s="16">
        <v>1.272</v>
      </c>
      <c r="AD470" s="16">
        <v>12.058999999999999</v>
      </c>
      <c r="AE470" s="16">
        <v>1.0760000000000001</v>
      </c>
      <c r="AF470" s="16">
        <v>6.0739999999999998</v>
      </c>
      <c r="AG470" s="16">
        <v>8.3710000000000004</v>
      </c>
      <c r="AH470" s="16">
        <v>9.7070000000000007</v>
      </c>
      <c r="AI470" s="16">
        <v>18.222999999999999</v>
      </c>
      <c r="AJ470" s="17">
        <v>0.80314399999999997</v>
      </c>
      <c r="AK470" s="17">
        <v>0.25414100000000001</v>
      </c>
      <c r="AL470" s="16">
        <v>6.3849999999999998</v>
      </c>
    </row>
    <row r="471" spans="1:38" ht="15.95" customHeight="1" x14ac:dyDescent="0.25">
      <c r="A471" s="18" t="s">
        <v>894</v>
      </c>
      <c r="B471" s="19">
        <v>42267</v>
      </c>
      <c r="C471" s="18" t="s">
        <v>36</v>
      </c>
      <c r="D471" s="18">
        <v>83</v>
      </c>
      <c r="E471" s="18" t="s">
        <v>34</v>
      </c>
      <c r="F471" s="18">
        <v>72</v>
      </c>
      <c r="G471" s="18">
        <v>1.6</v>
      </c>
      <c r="H471" s="39">
        <f t="shared" si="16"/>
        <v>28.124999999999993</v>
      </c>
      <c r="I471" s="21" t="s">
        <v>961</v>
      </c>
      <c r="J471" s="18">
        <v>0</v>
      </c>
      <c r="K471" s="18">
        <v>0</v>
      </c>
      <c r="L471" s="18">
        <v>0</v>
      </c>
      <c r="M471" s="18">
        <v>5</v>
      </c>
      <c r="N471" s="18" t="s">
        <v>951</v>
      </c>
      <c r="O471" s="18">
        <v>0</v>
      </c>
      <c r="P471" s="18" t="s">
        <v>38</v>
      </c>
      <c r="Q471" s="18" t="s">
        <v>990</v>
      </c>
      <c r="R471" s="18">
        <v>0</v>
      </c>
      <c r="S471" s="18" t="s">
        <v>962</v>
      </c>
      <c r="T471" s="16">
        <v>136.63</v>
      </c>
      <c r="U471" s="16">
        <v>137.53700000000001</v>
      </c>
      <c r="V471" s="16">
        <v>3.5230000000000001</v>
      </c>
      <c r="W471" s="16">
        <v>132.012</v>
      </c>
      <c r="X471" s="16">
        <v>146.11500000000001</v>
      </c>
      <c r="Y471" s="16">
        <v>1.2589999999999999</v>
      </c>
      <c r="Z471" s="35">
        <v>9.1558000000000007E-5</v>
      </c>
      <c r="AA471" s="16">
        <v>0.36899999999999999</v>
      </c>
      <c r="AB471" s="16">
        <v>0.33600000000000002</v>
      </c>
      <c r="AC471" s="16">
        <v>1.107</v>
      </c>
      <c r="AD471" s="16">
        <v>14.045</v>
      </c>
      <c r="AE471" s="16">
        <v>1.25</v>
      </c>
      <c r="AF471" s="16">
        <v>7.7389999999999999</v>
      </c>
      <c r="AG471" s="16">
        <v>8.782</v>
      </c>
      <c r="AH471" s="16">
        <v>9.077</v>
      </c>
      <c r="AI471" s="16">
        <v>23.216000000000001</v>
      </c>
      <c r="AJ471" s="17">
        <v>0.92513999999999996</v>
      </c>
      <c r="AK471" s="17">
        <v>8.1818000000000002E-2</v>
      </c>
      <c r="AL471" s="16">
        <v>11.173999999999999</v>
      </c>
    </row>
    <row r="472" spans="1:38" ht="15.95" customHeight="1" x14ac:dyDescent="0.25">
      <c r="A472" s="18" t="s">
        <v>899</v>
      </c>
      <c r="B472" s="19">
        <v>42264</v>
      </c>
      <c r="C472" s="18" t="s">
        <v>36</v>
      </c>
      <c r="D472" s="18">
        <v>21</v>
      </c>
      <c r="E472" s="18" t="s">
        <v>34</v>
      </c>
      <c r="F472" s="18">
        <v>60</v>
      </c>
      <c r="G472" s="21">
        <v>1.72</v>
      </c>
      <c r="H472" s="39">
        <f t="shared" si="16"/>
        <v>20.281233098972418</v>
      </c>
      <c r="I472" s="21" t="s">
        <v>959</v>
      </c>
      <c r="J472" s="18">
        <v>0</v>
      </c>
      <c r="K472" s="18">
        <v>0</v>
      </c>
      <c r="L472" s="18">
        <v>0</v>
      </c>
      <c r="M472" s="18">
        <v>2</v>
      </c>
      <c r="N472" s="22" t="s">
        <v>948</v>
      </c>
      <c r="O472" s="18">
        <v>0</v>
      </c>
      <c r="P472" s="18" t="s">
        <v>38</v>
      </c>
      <c r="Q472" s="18" t="s">
        <v>990</v>
      </c>
      <c r="R472" s="18">
        <v>0</v>
      </c>
      <c r="S472" s="18" t="s">
        <v>962</v>
      </c>
      <c r="T472" s="16">
        <v>145.76300000000001</v>
      </c>
      <c r="U472" s="16">
        <v>145.54400000000001</v>
      </c>
      <c r="V472" s="16">
        <v>1.8069999999999999</v>
      </c>
      <c r="W472" s="16">
        <v>142.47</v>
      </c>
      <c r="X472" s="16">
        <v>148.69900000000001</v>
      </c>
      <c r="Y472" s="16">
        <v>0.19800000000000001</v>
      </c>
      <c r="Z472" s="35">
        <v>1.3597999999999999E-5</v>
      </c>
      <c r="AA472" s="16">
        <v>0.10299999999999999</v>
      </c>
      <c r="AB472" s="16">
        <v>0.13</v>
      </c>
      <c r="AC472" s="16">
        <v>0.31</v>
      </c>
      <c r="AD472" s="16">
        <v>6.1689999999999996</v>
      </c>
      <c r="AE472" s="16">
        <v>0.55900000000000005</v>
      </c>
      <c r="AF472" s="16">
        <v>3.0230000000000001</v>
      </c>
      <c r="AG472" s="16">
        <v>3.4289999999999998</v>
      </c>
      <c r="AH472" s="16">
        <v>6.5570000000000004</v>
      </c>
      <c r="AI472" s="16">
        <v>9.07</v>
      </c>
      <c r="AJ472" s="17">
        <v>0.97314900000000004</v>
      </c>
      <c r="AK472" s="17">
        <v>2.7709999999999999E-2</v>
      </c>
      <c r="AL472" s="16">
        <v>15.888999999999999</v>
      </c>
    </row>
    <row r="473" spans="1:38" ht="15.95" customHeight="1" x14ac:dyDescent="0.25">
      <c r="A473" s="18" t="s">
        <v>327</v>
      </c>
      <c r="B473" s="19">
        <v>41599</v>
      </c>
      <c r="C473" s="18" t="s">
        <v>33</v>
      </c>
      <c r="D473" s="18">
        <v>64</v>
      </c>
      <c r="E473" s="18" t="s">
        <v>34</v>
      </c>
      <c r="F473" s="20">
        <v>51</v>
      </c>
      <c r="G473" s="21">
        <v>1.55</v>
      </c>
      <c r="H473" s="39">
        <f t="shared" si="16"/>
        <v>21.227887617065555</v>
      </c>
      <c r="I473" s="21" t="s">
        <v>959</v>
      </c>
      <c r="J473" s="18">
        <v>0</v>
      </c>
      <c r="K473" s="20">
        <v>1</v>
      </c>
      <c r="L473" s="20">
        <v>0</v>
      </c>
      <c r="M473" s="18">
        <v>5</v>
      </c>
      <c r="N473" s="18" t="s">
        <v>951</v>
      </c>
      <c r="O473" s="18">
        <v>0</v>
      </c>
      <c r="P473" s="18" t="s">
        <v>38</v>
      </c>
      <c r="Q473" s="18" t="s">
        <v>990</v>
      </c>
      <c r="R473" s="18">
        <v>0</v>
      </c>
      <c r="S473" s="18" t="s">
        <v>962</v>
      </c>
      <c r="T473" s="16">
        <v>134.69300000000001</v>
      </c>
      <c r="U473" s="16">
        <v>134.958</v>
      </c>
      <c r="V473" s="16">
        <v>1.29</v>
      </c>
      <c r="W473" s="16">
        <v>132.679</v>
      </c>
      <c r="X473" s="16">
        <v>138.77000000000001</v>
      </c>
      <c r="Y473" s="16">
        <v>0.73699999999999999</v>
      </c>
      <c r="Z473" s="35">
        <v>5.4616E-5</v>
      </c>
      <c r="AA473" s="18">
        <v>0.29099999999999998</v>
      </c>
      <c r="AB473" s="18">
        <v>0.38700000000000001</v>
      </c>
      <c r="AC473" s="18">
        <v>0.874</v>
      </c>
      <c r="AD473" s="18">
        <v>8.75</v>
      </c>
      <c r="AE473" s="18">
        <v>0.79500000000000004</v>
      </c>
      <c r="AF473" s="18">
        <v>4.45</v>
      </c>
      <c r="AG473" s="18">
        <v>6.0049999999999999</v>
      </c>
      <c r="AH473" s="18">
        <v>7.6070000000000002</v>
      </c>
      <c r="AI473" s="18">
        <v>13.349</v>
      </c>
      <c r="AJ473" s="18">
        <v>0.97775800000000002</v>
      </c>
      <c r="AK473" s="18">
        <v>2.2875E-2</v>
      </c>
      <c r="AL473" s="18">
        <v>16.93</v>
      </c>
    </row>
    <row r="474" spans="1:38" ht="15.95" customHeight="1" x14ac:dyDescent="0.25">
      <c r="A474" s="18" t="s">
        <v>329</v>
      </c>
      <c r="B474" s="19">
        <v>42110</v>
      </c>
      <c r="C474" s="18" t="s">
        <v>33</v>
      </c>
      <c r="D474" s="18">
        <v>71</v>
      </c>
      <c r="E474" s="18" t="s">
        <v>34</v>
      </c>
      <c r="F474" s="18">
        <v>101</v>
      </c>
      <c r="G474" s="18">
        <v>1.71</v>
      </c>
      <c r="H474" s="39">
        <f t="shared" si="16"/>
        <v>34.540542389111181</v>
      </c>
      <c r="I474" s="21" t="s">
        <v>960</v>
      </c>
      <c r="J474" s="18">
        <v>0</v>
      </c>
      <c r="K474" s="18">
        <v>1</v>
      </c>
      <c r="L474" s="18">
        <v>0</v>
      </c>
      <c r="M474" s="18">
        <v>5</v>
      </c>
      <c r="N474" s="18" t="s">
        <v>951</v>
      </c>
      <c r="O474" s="18">
        <v>0</v>
      </c>
      <c r="P474" s="18" t="s">
        <v>38</v>
      </c>
      <c r="Q474" s="18" t="s">
        <v>990</v>
      </c>
      <c r="R474" s="18">
        <v>0</v>
      </c>
      <c r="S474" s="18" t="s">
        <v>962</v>
      </c>
      <c r="T474" s="16">
        <v>131.529</v>
      </c>
      <c r="U474" s="16">
        <v>130.73099999999999</v>
      </c>
      <c r="V474" s="16">
        <v>2.5179999999999998</v>
      </c>
      <c r="W474" s="16">
        <v>126.643</v>
      </c>
      <c r="X474" s="16">
        <v>135.23699999999999</v>
      </c>
      <c r="Y474" s="16">
        <v>0.33100000000000002</v>
      </c>
      <c r="Z474" s="35">
        <v>2.5338E-5</v>
      </c>
      <c r="AA474" s="16">
        <v>0.90900000000000003</v>
      </c>
      <c r="AB474" s="16">
        <v>0.92900000000000005</v>
      </c>
      <c r="AC474" s="16">
        <v>2.726</v>
      </c>
      <c r="AD474" s="16">
        <v>8.8949999999999996</v>
      </c>
      <c r="AE474" s="16">
        <v>0.80900000000000005</v>
      </c>
      <c r="AF474" s="16">
        <v>3.911</v>
      </c>
      <c r="AG474" s="16">
        <v>5.5129999999999999</v>
      </c>
      <c r="AH474" s="16">
        <v>8.98</v>
      </c>
      <c r="AI474" s="16">
        <v>11.734</v>
      </c>
      <c r="AJ474" s="17">
        <v>0.95433000000000001</v>
      </c>
      <c r="AK474" s="17">
        <v>4.9285000000000002E-2</v>
      </c>
      <c r="AL474" s="16">
        <v>14.824</v>
      </c>
    </row>
    <row r="475" spans="1:38" ht="15.95" customHeight="1" x14ac:dyDescent="0.25">
      <c r="A475" s="18" t="s">
        <v>330</v>
      </c>
      <c r="B475" s="19">
        <v>42216</v>
      </c>
      <c r="C475" s="18" t="s">
        <v>36</v>
      </c>
      <c r="D475" s="18">
        <v>57</v>
      </c>
      <c r="E475" s="18" t="s">
        <v>34</v>
      </c>
      <c r="F475" s="18">
        <v>67</v>
      </c>
      <c r="G475" s="18">
        <v>1.65</v>
      </c>
      <c r="H475" s="39">
        <f t="shared" si="16"/>
        <v>24.609733700642796</v>
      </c>
      <c r="I475" s="21" t="s">
        <v>959</v>
      </c>
      <c r="J475" s="18">
        <v>0</v>
      </c>
      <c r="K475" s="18">
        <v>0</v>
      </c>
      <c r="L475" s="18">
        <v>0</v>
      </c>
      <c r="M475" s="18">
        <v>2</v>
      </c>
      <c r="N475" s="18" t="s">
        <v>948</v>
      </c>
      <c r="O475" s="18">
        <v>0</v>
      </c>
      <c r="P475" s="18" t="s">
        <v>38</v>
      </c>
      <c r="Q475" s="18" t="s">
        <v>990</v>
      </c>
      <c r="R475" s="18">
        <v>0</v>
      </c>
      <c r="S475" s="18" t="s">
        <v>962</v>
      </c>
      <c r="T475" s="18">
        <v>92.879000000000005</v>
      </c>
      <c r="U475" s="18">
        <v>92.864999999999995</v>
      </c>
      <c r="V475" s="18">
        <v>0.77500000000000002</v>
      </c>
      <c r="W475" s="18">
        <v>91.066999999999993</v>
      </c>
      <c r="X475" s="18">
        <v>95.171000000000006</v>
      </c>
      <c r="Y475" s="18">
        <v>0.40999999999999898</v>
      </c>
      <c r="Z475" s="18">
        <v>4.4119000000000002E-5</v>
      </c>
      <c r="AA475" s="16">
        <v>0.11499999999999901</v>
      </c>
      <c r="AB475" s="16">
        <v>0.14099999999999999</v>
      </c>
      <c r="AC475" s="16">
        <v>0.34599999999999997</v>
      </c>
      <c r="AD475" s="16">
        <v>3.4470000000000001</v>
      </c>
      <c r="AE475" s="16">
        <v>0.312</v>
      </c>
      <c r="AF475" s="16">
        <v>1.224</v>
      </c>
      <c r="AG475" s="16">
        <v>2.194</v>
      </c>
      <c r="AH475" s="16">
        <v>3.649</v>
      </c>
      <c r="AI475" s="16">
        <v>3.6720000000000002</v>
      </c>
      <c r="AJ475" s="17">
        <v>0.97383299999999995</v>
      </c>
      <c r="AK475" s="17">
        <v>2.6983E-2</v>
      </c>
      <c r="AL475" s="16">
        <v>16.015999999999998</v>
      </c>
    </row>
    <row r="476" spans="1:38" ht="15.95" customHeight="1" x14ac:dyDescent="0.25">
      <c r="A476" s="18" t="s">
        <v>341</v>
      </c>
      <c r="B476" s="23">
        <v>42066</v>
      </c>
      <c r="C476" s="23" t="s">
        <v>33</v>
      </c>
      <c r="D476" s="18">
        <v>31</v>
      </c>
      <c r="E476" s="18" t="s">
        <v>34</v>
      </c>
      <c r="F476" s="18">
        <v>83</v>
      </c>
      <c r="G476" s="18">
        <v>1.85</v>
      </c>
      <c r="H476" s="39">
        <f t="shared" si="16"/>
        <v>24.251278305332356</v>
      </c>
      <c r="I476" s="21" t="s">
        <v>959</v>
      </c>
      <c r="J476" s="18">
        <v>0</v>
      </c>
      <c r="K476" s="18">
        <v>0</v>
      </c>
      <c r="L476" s="18">
        <v>0</v>
      </c>
      <c r="M476" s="18">
        <v>2</v>
      </c>
      <c r="N476" s="22" t="s">
        <v>948</v>
      </c>
      <c r="O476" s="18">
        <v>0</v>
      </c>
      <c r="P476" s="18" t="s">
        <v>38</v>
      </c>
      <c r="Q476" s="18" t="s">
        <v>990</v>
      </c>
      <c r="R476" s="18">
        <v>0</v>
      </c>
      <c r="S476" s="18" t="s">
        <v>962</v>
      </c>
      <c r="T476" s="16">
        <v>113.05</v>
      </c>
      <c r="U476" s="16">
        <v>113.111</v>
      </c>
      <c r="V476" s="16">
        <v>0.71499999999999997</v>
      </c>
      <c r="W476" s="16">
        <v>111.782</v>
      </c>
      <c r="X476" s="16">
        <v>114.434</v>
      </c>
      <c r="Y476" s="16">
        <v>0.2</v>
      </c>
      <c r="Z476" s="35">
        <v>1.7643999999999999E-5</v>
      </c>
      <c r="AA476" s="18">
        <v>0.12</v>
      </c>
      <c r="AB476" s="18">
        <v>0.13700000000000001</v>
      </c>
      <c r="AC476" s="18">
        <v>0.36099999999999999</v>
      </c>
      <c r="AD476" s="18">
        <v>3.548</v>
      </c>
      <c r="AE476" s="18">
        <v>0.32800000000000001</v>
      </c>
      <c r="AF476" s="18">
        <v>1.194</v>
      </c>
      <c r="AG476" s="18">
        <v>1.591</v>
      </c>
      <c r="AH476" s="18">
        <v>3.7890000000000001</v>
      </c>
      <c r="AI476" s="18">
        <v>3.581</v>
      </c>
      <c r="AJ476" s="18">
        <v>0.99453000000000003</v>
      </c>
      <c r="AK476" s="18">
        <v>5.5059999999999996E-3</v>
      </c>
      <c r="AL476" s="16">
        <v>23.018999999999998</v>
      </c>
    </row>
    <row r="477" spans="1:38" ht="15.95" customHeight="1" x14ac:dyDescent="0.25">
      <c r="A477" s="18" t="s">
        <v>818</v>
      </c>
      <c r="B477" s="19">
        <v>42263</v>
      </c>
      <c r="C477" s="18" t="s">
        <v>36</v>
      </c>
      <c r="D477" s="18">
        <v>41</v>
      </c>
      <c r="E477" s="18" t="s">
        <v>34</v>
      </c>
      <c r="F477" s="18">
        <v>81</v>
      </c>
      <c r="G477" s="18">
        <v>1.75</v>
      </c>
      <c r="H477" s="39">
        <f t="shared" si="16"/>
        <v>26.448979591836736</v>
      </c>
      <c r="I477" s="21" t="s">
        <v>961</v>
      </c>
      <c r="J477" s="18">
        <v>0</v>
      </c>
      <c r="K477" s="18">
        <v>0</v>
      </c>
      <c r="L477" s="18">
        <v>0</v>
      </c>
      <c r="M477" s="22">
        <v>2</v>
      </c>
      <c r="N477" s="22" t="s">
        <v>948</v>
      </c>
      <c r="O477" s="18">
        <v>0</v>
      </c>
      <c r="P477" s="18" t="s">
        <v>38</v>
      </c>
      <c r="Q477" s="18" t="s">
        <v>990</v>
      </c>
      <c r="R477" s="18">
        <v>0</v>
      </c>
      <c r="S477" s="18" t="s">
        <v>962</v>
      </c>
      <c r="T477" s="16">
        <v>117.971</v>
      </c>
      <c r="U477" s="16">
        <v>118.068</v>
      </c>
      <c r="V477" s="16">
        <v>0.67500000000000004</v>
      </c>
      <c r="W477" s="16">
        <v>115.455</v>
      </c>
      <c r="X477" s="16">
        <v>120.038</v>
      </c>
      <c r="Y477" s="16">
        <v>0.39800000000000002</v>
      </c>
      <c r="Z477" s="35">
        <v>3.3679000000000001E-5</v>
      </c>
      <c r="AA477" s="16">
        <v>0.23499999999999999</v>
      </c>
      <c r="AB477" s="16">
        <v>0.24</v>
      </c>
      <c r="AC477" s="16">
        <v>0.70399999999999996</v>
      </c>
      <c r="AD477" s="16">
        <v>11.691000000000001</v>
      </c>
      <c r="AE477" s="16">
        <v>1.0129999999999999</v>
      </c>
      <c r="AF477" s="16">
        <v>6.593</v>
      </c>
      <c r="AG477" s="16">
        <v>8.3989999999999991</v>
      </c>
      <c r="AH477" s="16">
        <v>10.72</v>
      </c>
      <c r="AI477" s="16">
        <v>19.777999999999999</v>
      </c>
      <c r="AJ477" s="17">
        <v>0.93759899999999996</v>
      </c>
      <c r="AK477" s="17">
        <v>6.6865999999999995E-2</v>
      </c>
      <c r="AL477" s="16">
        <v>11.91</v>
      </c>
    </row>
    <row r="478" spans="1:38" ht="15.95" customHeight="1" x14ac:dyDescent="0.25">
      <c r="A478" s="18" t="s">
        <v>900</v>
      </c>
      <c r="B478" s="19">
        <v>42264</v>
      </c>
      <c r="C478" s="19" t="s">
        <v>36</v>
      </c>
      <c r="D478" s="22">
        <v>24</v>
      </c>
      <c r="E478" s="22" t="s">
        <v>34</v>
      </c>
      <c r="F478" s="24">
        <v>87</v>
      </c>
      <c r="G478" s="25">
        <v>1.65</v>
      </c>
      <c r="H478" s="39">
        <f t="shared" si="16"/>
        <v>31.955922865013779</v>
      </c>
      <c r="I478" s="21" t="s">
        <v>960</v>
      </c>
      <c r="J478" s="22">
        <v>0</v>
      </c>
      <c r="K478" s="24">
        <v>2</v>
      </c>
      <c r="L478" s="24">
        <v>0</v>
      </c>
      <c r="M478" s="18">
        <v>3</v>
      </c>
      <c r="N478" s="18" t="s">
        <v>949</v>
      </c>
      <c r="O478" s="18">
        <v>0</v>
      </c>
      <c r="P478" s="18" t="s">
        <v>38</v>
      </c>
      <c r="Q478" s="18" t="s">
        <v>990</v>
      </c>
      <c r="R478" s="18">
        <v>0</v>
      </c>
      <c r="S478" s="18" t="s">
        <v>962</v>
      </c>
      <c r="T478" s="16">
        <v>127.352</v>
      </c>
      <c r="U478" s="16">
        <v>127.273</v>
      </c>
      <c r="V478" s="16">
        <v>0.753</v>
      </c>
      <c r="W478" s="16">
        <v>125.84099999999999</v>
      </c>
      <c r="X478" s="16">
        <v>128.90700000000001</v>
      </c>
      <c r="Y478" s="16">
        <v>0.27900000000000003</v>
      </c>
      <c r="Z478" s="35">
        <v>2.1954999999999999E-5</v>
      </c>
      <c r="AA478" s="16">
        <v>0.22</v>
      </c>
      <c r="AB478" s="16">
        <v>0.183</v>
      </c>
      <c r="AC478" s="16">
        <v>0.65900000000000003</v>
      </c>
      <c r="AD478" s="16">
        <v>14.432</v>
      </c>
      <c r="AE478" s="16">
        <v>1.2430000000000001</v>
      </c>
      <c r="AF478" s="16">
        <v>8.8040000000000003</v>
      </c>
      <c r="AG478" s="16">
        <v>6.8529999999999998</v>
      </c>
      <c r="AH478" s="16">
        <v>8.4469999999999992</v>
      </c>
      <c r="AI478" s="16">
        <v>26.411000000000001</v>
      </c>
      <c r="AJ478" s="17">
        <v>0.946627</v>
      </c>
      <c r="AK478" s="17">
        <v>5.7613999999999999E-2</v>
      </c>
      <c r="AL478" s="16">
        <v>13.305999999999999</v>
      </c>
    </row>
    <row r="479" spans="1:38" ht="15.95" customHeight="1" x14ac:dyDescent="0.25">
      <c r="A479" s="18" t="s">
        <v>413</v>
      </c>
      <c r="B479" s="19">
        <v>41606</v>
      </c>
      <c r="C479" s="18" t="s">
        <v>33</v>
      </c>
      <c r="D479" s="18">
        <v>73</v>
      </c>
      <c r="E479" s="18" t="s">
        <v>34</v>
      </c>
      <c r="F479" s="18">
        <v>74</v>
      </c>
      <c r="G479" s="21">
        <v>1.65</v>
      </c>
      <c r="H479" s="39">
        <f t="shared" si="16"/>
        <v>27.180899908172638</v>
      </c>
      <c r="I479" s="21" t="s">
        <v>961</v>
      </c>
      <c r="J479" s="18">
        <v>0</v>
      </c>
      <c r="K479" s="18">
        <v>0</v>
      </c>
      <c r="L479" s="18">
        <v>0</v>
      </c>
      <c r="M479" s="22">
        <v>5</v>
      </c>
      <c r="N479" s="22" t="s">
        <v>951</v>
      </c>
      <c r="O479" s="18">
        <v>0</v>
      </c>
      <c r="P479" s="18" t="s">
        <v>38</v>
      </c>
      <c r="Q479" s="18" t="s">
        <v>990</v>
      </c>
      <c r="R479" s="18">
        <v>0</v>
      </c>
      <c r="S479" s="18" t="s">
        <v>962</v>
      </c>
      <c r="T479" s="16">
        <v>149.34</v>
      </c>
      <c r="U479" s="16">
        <v>149.298</v>
      </c>
      <c r="V479" s="16">
        <v>1.3260000000000001</v>
      </c>
      <c r="W479" s="16">
        <v>146.31299999999999</v>
      </c>
      <c r="X479" s="16">
        <v>152.095</v>
      </c>
      <c r="Y479" s="16">
        <v>0.77300000000000002</v>
      </c>
      <c r="Z479" s="35">
        <v>5.1761999999999997E-5</v>
      </c>
      <c r="AA479" s="16">
        <v>0.38100000000000001</v>
      </c>
      <c r="AB479" s="16">
        <v>0.34799999999999998</v>
      </c>
      <c r="AC479" s="16">
        <v>1.143</v>
      </c>
      <c r="AD479" s="16">
        <v>6.4459999999999997</v>
      </c>
      <c r="AE479" s="16">
        <v>0.57499999999999996</v>
      </c>
      <c r="AF479" s="16">
        <v>3.5369999999999999</v>
      </c>
      <c r="AG479" s="16">
        <v>3.629</v>
      </c>
      <c r="AH479" s="16">
        <v>5.0949999999999998</v>
      </c>
      <c r="AI479" s="16">
        <v>10.61</v>
      </c>
      <c r="AJ479" s="17">
        <v>0.95509999999999995</v>
      </c>
      <c r="AK479" s="17">
        <v>4.7858999999999999E-2</v>
      </c>
      <c r="AL479" s="16">
        <v>13.856</v>
      </c>
    </row>
    <row r="480" spans="1:38" ht="15.95" customHeight="1" x14ac:dyDescent="0.25">
      <c r="A480" s="22" t="s">
        <v>445</v>
      </c>
      <c r="B480" s="23">
        <v>41792</v>
      </c>
      <c r="C480" s="22" t="s">
        <v>113</v>
      </c>
      <c r="D480" s="22">
        <v>36</v>
      </c>
      <c r="E480" s="22" t="s">
        <v>34</v>
      </c>
      <c r="F480" s="22">
        <v>103</v>
      </c>
      <c r="G480" s="25">
        <v>1.83</v>
      </c>
      <c r="H480" s="39">
        <f t="shared" si="16"/>
        <v>30.756367762548894</v>
      </c>
      <c r="I480" s="21" t="s">
        <v>960</v>
      </c>
      <c r="J480" s="22">
        <v>1</v>
      </c>
      <c r="K480" s="22">
        <v>1</v>
      </c>
      <c r="L480" s="22">
        <v>0</v>
      </c>
      <c r="M480" s="18">
        <v>3</v>
      </c>
      <c r="N480" s="18" t="s">
        <v>954</v>
      </c>
      <c r="O480" s="18">
        <v>0</v>
      </c>
      <c r="P480" s="18" t="s">
        <v>38</v>
      </c>
      <c r="Q480" s="18" t="s">
        <v>990</v>
      </c>
      <c r="R480" s="18">
        <v>0</v>
      </c>
      <c r="S480" s="18" t="s">
        <v>962</v>
      </c>
      <c r="T480" s="16">
        <v>125.523</v>
      </c>
      <c r="U480" s="16">
        <v>125.178</v>
      </c>
      <c r="V480" s="16">
        <v>1.333</v>
      </c>
      <c r="W480" s="16">
        <v>121.08799999999999</v>
      </c>
      <c r="X480" s="16">
        <v>127.773</v>
      </c>
      <c r="Y480" s="16">
        <v>0.28799999999999998</v>
      </c>
      <c r="Z480" s="35">
        <v>2.3044000000000002E-5</v>
      </c>
      <c r="AA480" s="16">
        <v>0.38300000000000001</v>
      </c>
      <c r="AB480" s="16">
        <v>0.376</v>
      </c>
      <c r="AC480" s="16">
        <v>1.149</v>
      </c>
      <c r="AD480" s="16">
        <v>9.3109999999999999</v>
      </c>
      <c r="AE480" s="16">
        <v>0.81</v>
      </c>
      <c r="AF480" s="16">
        <v>4.8140000000000001</v>
      </c>
      <c r="AG480" s="16">
        <v>6.492</v>
      </c>
      <c r="AH480" s="16">
        <v>7.2210000000000001</v>
      </c>
      <c r="AI480" s="16">
        <v>14.442</v>
      </c>
      <c r="AJ480" s="17">
        <v>0.93768499999999999</v>
      </c>
      <c r="AK480" s="17">
        <v>6.7390000000000005E-2</v>
      </c>
      <c r="AL480" s="16">
        <v>12.131</v>
      </c>
    </row>
    <row r="481" spans="1:38" ht="15.95" customHeight="1" x14ac:dyDescent="0.25">
      <c r="A481" s="18" t="s">
        <v>447</v>
      </c>
      <c r="B481" s="19">
        <v>42216</v>
      </c>
      <c r="C481" s="18" t="s">
        <v>36</v>
      </c>
      <c r="D481" s="18">
        <v>41</v>
      </c>
      <c r="E481" s="18" t="s">
        <v>34</v>
      </c>
      <c r="F481" s="18">
        <v>88</v>
      </c>
      <c r="G481" s="18">
        <v>1.8</v>
      </c>
      <c r="H481" s="39">
        <f t="shared" si="16"/>
        <v>27.160493827160494</v>
      </c>
      <c r="I481" s="21" t="s">
        <v>961</v>
      </c>
      <c r="J481" s="18">
        <v>0</v>
      </c>
      <c r="K481" s="18">
        <v>0</v>
      </c>
      <c r="L481" s="18">
        <v>0</v>
      </c>
      <c r="M481" s="18">
        <v>3</v>
      </c>
      <c r="N481" s="18" t="s">
        <v>954</v>
      </c>
      <c r="O481" s="18">
        <v>0</v>
      </c>
      <c r="P481" s="18" t="s">
        <v>38</v>
      </c>
      <c r="Q481" s="18" t="s">
        <v>990</v>
      </c>
      <c r="R481" s="18">
        <v>0</v>
      </c>
      <c r="S481" s="18" t="s">
        <v>962</v>
      </c>
      <c r="T481" s="18">
        <v>94.844999999999999</v>
      </c>
      <c r="U481" s="18">
        <v>94.994</v>
      </c>
      <c r="V481" s="18">
        <v>0.72399999999999998</v>
      </c>
      <c r="W481" s="18">
        <v>93.774000000000001</v>
      </c>
      <c r="X481" s="18">
        <v>96.343999999999994</v>
      </c>
      <c r="Y481" s="18">
        <v>0.29599999999999999</v>
      </c>
      <c r="Z481" s="18">
        <v>3.1163E-5</v>
      </c>
      <c r="AA481" s="18">
        <v>0.17399999999999999</v>
      </c>
      <c r="AB481" s="18">
        <v>0.20100000000000001</v>
      </c>
      <c r="AC481" s="18">
        <v>0.52300000000000002</v>
      </c>
      <c r="AD481" s="18">
        <v>12.037000000000001</v>
      </c>
      <c r="AE481" s="18">
        <v>1.1519999999999999</v>
      </c>
      <c r="AF481" s="18">
        <v>4.4630000000000001</v>
      </c>
      <c r="AG481" s="18">
        <v>7.6920000000000002</v>
      </c>
      <c r="AH481" s="18">
        <v>11.458</v>
      </c>
      <c r="AI481" s="18">
        <v>13.39</v>
      </c>
      <c r="AJ481" s="18">
        <v>0.94653500000000002</v>
      </c>
      <c r="AK481" s="18">
        <v>5.7679000000000001E-2</v>
      </c>
      <c r="AL481" s="16">
        <v>13.305</v>
      </c>
    </row>
    <row r="482" spans="1:38" ht="15.95" customHeight="1" x14ac:dyDescent="0.25">
      <c r="A482" s="18" t="s">
        <v>939</v>
      </c>
      <c r="B482" s="19">
        <v>42281</v>
      </c>
      <c r="C482" s="18" t="s">
        <v>36</v>
      </c>
      <c r="D482" s="18">
        <v>71</v>
      </c>
      <c r="E482" s="18" t="s">
        <v>34</v>
      </c>
      <c r="F482" s="18">
        <v>58</v>
      </c>
      <c r="G482" s="18">
        <v>1.51</v>
      </c>
      <c r="H482" s="39">
        <f t="shared" ref="H482:H513" si="17">(F482/(G482^2))</f>
        <v>25.437480812245077</v>
      </c>
      <c r="I482" s="21" t="s">
        <v>961</v>
      </c>
      <c r="J482" s="18">
        <v>1</v>
      </c>
      <c r="K482" s="18">
        <v>0</v>
      </c>
      <c r="L482" s="18">
        <v>0</v>
      </c>
      <c r="M482" s="18">
        <v>5</v>
      </c>
      <c r="N482" s="18" t="s">
        <v>951</v>
      </c>
      <c r="O482" s="18">
        <v>0</v>
      </c>
      <c r="P482" s="18" t="s">
        <v>38</v>
      </c>
      <c r="Q482" s="18" t="s">
        <v>990</v>
      </c>
      <c r="R482" s="18">
        <v>0</v>
      </c>
      <c r="S482" s="18" t="s">
        <v>962</v>
      </c>
      <c r="T482" s="18">
        <v>185.071</v>
      </c>
      <c r="U482" s="18">
        <v>185.18299999999999</v>
      </c>
      <c r="V482" s="18">
        <v>1.3280000000000001</v>
      </c>
      <c r="W482" s="18">
        <v>182.285</v>
      </c>
      <c r="X482" s="18">
        <v>188.607</v>
      </c>
      <c r="Y482" s="18">
        <v>0.31</v>
      </c>
      <c r="Z482" s="18">
        <v>1.6742999999999999E-5</v>
      </c>
      <c r="AA482" s="18">
        <v>0.159</v>
      </c>
      <c r="AB482" s="18">
        <v>0.17799999999999999</v>
      </c>
      <c r="AC482" s="18">
        <v>0.47599999999999898</v>
      </c>
      <c r="AD482" s="18">
        <v>5.0179999999999998</v>
      </c>
      <c r="AE482" s="18">
        <v>0.439</v>
      </c>
      <c r="AF482" s="18">
        <v>2.1629999999999998</v>
      </c>
      <c r="AG482" s="18">
        <v>2.9780000000000002</v>
      </c>
      <c r="AH482" s="18">
        <v>4.9660000000000002</v>
      </c>
      <c r="AI482" s="18">
        <v>6.4880000000000004</v>
      </c>
      <c r="AJ482" s="18">
        <v>0.94577</v>
      </c>
      <c r="AK482" s="18">
        <v>5.7681000000000003E-2</v>
      </c>
      <c r="AL482" s="16">
        <v>12.625999999999999</v>
      </c>
    </row>
    <row r="483" spans="1:38" ht="15.95" customHeight="1" x14ac:dyDescent="0.25">
      <c r="A483" s="18" t="s">
        <v>462</v>
      </c>
      <c r="B483" s="19">
        <v>42257</v>
      </c>
      <c r="C483" s="18" t="s">
        <v>36</v>
      </c>
      <c r="D483" s="18">
        <v>39</v>
      </c>
      <c r="E483" s="18" t="s">
        <v>34</v>
      </c>
      <c r="F483" s="20">
        <v>70</v>
      </c>
      <c r="G483" s="21">
        <v>1.72</v>
      </c>
      <c r="H483" s="39">
        <f t="shared" si="17"/>
        <v>23.661438615467823</v>
      </c>
      <c r="I483" s="21" t="s">
        <v>959</v>
      </c>
      <c r="J483" s="18">
        <v>0</v>
      </c>
      <c r="K483" s="20">
        <v>0</v>
      </c>
      <c r="L483" s="20">
        <v>0</v>
      </c>
      <c r="M483" s="18">
        <v>3</v>
      </c>
      <c r="N483" s="18" t="s">
        <v>954</v>
      </c>
      <c r="O483" s="18">
        <v>0</v>
      </c>
      <c r="P483" s="18" t="s">
        <v>38</v>
      </c>
      <c r="Q483" s="18" t="s">
        <v>990</v>
      </c>
      <c r="R483" s="18">
        <v>0</v>
      </c>
      <c r="S483" s="18" t="s">
        <v>962</v>
      </c>
      <c r="T483" s="18">
        <v>94.369</v>
      </c>
      <c r="U483" s="18">
        <v>94.518000000000001</v>
      </c>
      <c r="V483" s="18">
        <v>0.95299999999999996</v>
      </c>
      <c r="W483" s="18">
        <v>92.623999999999995</v>
      </c>
      <c r="X483" s="18">
        <v>99.070999999999998</v>
      </c>
      <c r="Y483" s="18">
        <v>0.54200000000000004</v>
      </c>
      <c r="Z483" s="18">
        <v>5.7330000000000002E-5</v>
      </c>
      <c r="AA483" s="16">
        <v>0.20499999999999899</v>
      </c>
      <c r="AB483" s="16">
        <v>0.23100000000000001</v>
      </c>
      <c r="AC483" s="16">
        <v>0.61599999999999999</v>
      </c>
      <c r="AD483" s="16">
        <v>9.3879999999999999</v>
      </c>
      <c r="AE483" s="16">
        <v>0.81499999999999995</v>
      </c>
      <c r="AF483" s="16">
        <v>5.4210000000000003</v>
      </c>
      <c r="AG483" s="16">
        <v>5.649</v>
      </c>
      <c r="AH483" s="16">
        <v>6.0670000000000002</v>
      </c>
      <c r="AI483" s="16">
        <v>16.262</v>
      </c>
      <c r="AJ483" s="17">
        <v>0.95961300000000005</v>
      </c>
      <c r="AK483" s="17">
        <v>4.2634999999999999E-2</v>
      </c>
      <c r="AL483" s="16">
        <v>14.282999999999999</v>
      </c>
    </row>
    <row r="484" spans="1:38" ht="15.95" customHeight="1" x14ac:dyDescent="0.25">
      <c r="A484" s="18" t="s">
        <v>488</v>
      </c>
      <c r="B484" s="19">
        <v>41821</v>
      </c>
      <c r="C484" s="19" t="s">
        <v>33</v>
      </c>
      <c r="D484" s="18">
        <v>69</v>
      </c>
      <c r="E484" s="18" t="s">
        <v>34</v>
      </c>
      <c r="F484" s="18">
        <v>67</v>
      </c>
      <c r="G484" s="21">
        <v>1.66</v>
      </c>
      <c r="H484" s="39">
        <f t="shared" si="17"/>
        <v>24.314123965742489</v>
      </c>
      <c r="I484" s="21" t="s">
        <v>959</v>
      </c>
      <c r="J484" s="18">
        <v>0</v>
      </c>
      <c r="K484" s="18">
        <v>1</v>
      </c>
      <c r="L484" s="18">
        <v>0</v>
      </c>
      <c r="M484" s="18">
        <v>5</v>
      </c>
      <c r="N484" s="18" t="s">
        <v>951</v>
      </c>
      <c r="O484" s="18">
        <v>0</v>
      </c>
      <c r="P484" s="18" t="s">
        <v>38</v>
      </c>
      <c r="Q484" s="18" t="s">
        <v>990</v>
      </c>
      <c r="R484" s="18">
        <v>0</v>
      </c>
      <c r="S484" s="18" t="s">
        <v>962</v>
      </c>
      <c r="T484" s="16">
        <v>114.992</v>
      </c>
      <c r="U484" s="16">
        <v>115.68899999999999</v>
      </c>
      <c r="V484" s="16">
        <v>3.2669999999999999</v>
      </c>
      <c r="W484" s="16">
        <v>110.64400000000001</v>
      </c>
      <c r="X484" s="16">
        <v>124.46</v>
      </c>
      <c r="Y484" s="16">
        <v>0.40600000000000003</v>
      </c>
      <c r="Z484" s="35">
        <v>3.5085E-5</v>
      </c>
      <c r="AA484" s="16">
        <v>0.26200000000000001</v>
      </c>
      <c r="AB484" s="16">
        <v>0.317</v>
      </c>
      <c r="AC484" s="16">
        <v>0.78600000000000003</v>
      </c>
      <c r="AD484" s="16">
        <v>11.618</v>
      </c>
      <c r="AE484" s="16">
        <v>1.0329999999999999</v>
      </c>
      <c r="AF484" s="16">
        <v>5.2370000000000001</v>
      </c>
      <c r="AG484" s="16">
        <v>7.8959999999999999</v>
      </c>
      <c r="AH484" s="16">
        <v>10.843999999999999</v>
      </c>
      <c r="AI484" s="16">
        <v>15.712</v>
      </c>
      <c r="AJ484" s="17">
        <v>0.94451200000000002</v>
      </c>
      <c r="AK484" s="17">
        <v>6.0116000000000003E-2</v>
      </c>
      <c r="AL484" s="16">
        <v>12.802</v>
      </c>
    </row>
    <row r="485" spans="1:38" ht="15.95" customHeight="1" x14ac:dyDescent="0.25">
      <c r="A485" s="18" t="s">
        <v>910</v>
      </c>
      <c r="B485" s="19">
        <v>42281</v>
      </c>
      <c r="C485" s="18" t="s">
        <v>36</v>
      </c>
      <c r="D485" s="18">
        <v>61</v>
      </c>
      <c r="E485" s="18" t="s">
        <v>34</v>
      </c>
      <c r="F485" s="18">
        <v>96</v>
      </c>
      <c r="G485" s="18">
        <v>1.7</v>
      </c>
      <c r="H485" s="39">
        <f t="shared" si="17"/>
        <v>33.21799307958478</v>
      </c>
      <c r="I485" s="21" t="s">
        <v>960</v>
      </c>
      <c r="J485" s="18">
        <v>0</v>
      </c>
      <c r="K485" s="18">
        <v>0</v>
      </c>
      <c r="L485" s="18">
        <v>0</v>
      </c>
      <c r="M485" s="18">
        <v>4</v>
      </c>
      <c r="N485" s="18" t="s">
        <v>950</v>
      </c>
      <c r="O485" s="18">
        <v>0</v>
      </c>
      <c r="P485" s="18" t="s">
        <v>38</v>
      </c>
      <c r="Q485" s="18" t="s">
        <v>990</v>
      </c>
      <c r="R485" s="18">
        <v>0</v>
      </c>
      <c r="S485" s="18" t="s">
        <v>962</v>
      </c>
      <c r="T485" s="18">
        <v>132.279</v>
      </c>
      <c r="U485" s="18">
        <v>132.21299999999999</v>
      </c>
      <c r="V485" s="18">
        <v>1.351</v>
      </c>
      <c r="W485" s="18">
        <v>128.83799999999999</v>
      </c>
      <c r="X485" s="18">
        <v>136.57900000000001</v>
      </c>
      <c r="Y485" s="18">
        <v>0.33</v>
      </c>
      <c r="Z485" s="18">
        <v>2.4986000000000001E-5</v>
      </c>
      <c r="AA485" s="18">
        <v>0.69399999999999995</v>
      </c>
      <c r="AB485" s="18">
        <v>0.66500000000000004</v>
      </c>
      <c r="AC485" s="18">
        <v>2.081</v>
      </c>
      <c r="AD485" s="18">
        <v>9.2530000000000001</v>
      </c>
      <c r="AE485" s="18">
        <v>1.008</v>
      </c>
      <c r="AF485" s="18">
        <v>4.3819999999999997</v>
      </c>
      <c r="AG485" s="18">
        <v>5.91</v>
      </c>
      <c r="AH485" s="18">
        <v>9.4830000000000005</v>
      </c>
      <c r="AI485" s="18">
        <v>13.146000000000001</v>
      </c>
      <c r="AJ485" s="18">
        <v>0.92047400000000001</v>
      </c>
      <c r="AK485" s="18">
        <v>9.9163000000000001E-2</v>
      </c>
      <c r="AL485" s="16">
        <v>12.125999999999999</v>
      </c>
    </row>
    <row r="486" spans="1:38" ht="15.95" customHeight="1" x14ac:dyDescent="0.25">
      <c r="A486" s="18" t="s">
        <v>490</v>
      </c>
      <c r="B486" s="19">
        <v>42024</v>
      </c>
      <c r="C486" s="19" t="s">
        <v>33</v>
      </c>
      <c r="D486" s="18">
        <v>70</v>
      </c>
      <c r="E486" s="18" t="s">
        <v>34</v>
      </c>
      <c r="F486" s="20">
        <v>62</v>
      </c>
      <c r="G486" s="21">
        <v>1.63</v>
      </c>
      <c r="H486" s="39">
        <f t="shared" si="17"/>
        <v>23.335466144755166</v>
      </c>
      <c r="I486" s="21" t="s">
        <v>959</v>
      </c>
      <c r="J486" s="18">
        <v>0</v>
      </c>
      <c r="K486" s="20">
        <v>0</v>
      </c>
      <c r="L486" s="20">
        <v>0</v>
      </c>
      <c r="M486" s="18">
        <v>5</v>
      </c>
      <c r="N486" s="18" t="s">
        <v>951</v>
      </c>
      <c r="O486" s="18">
        <v>0</v>
      </c>
      <c r="P486" s="18" t="s">
        <v>38</v>
      </c>
      <c r="Q486" s="18" t="s">
        <v>990</v>
      </c>
      <c r="R486" s="18">
        <v>0</v>
      </c>
      <c r="S486" s="18" t="s">
        <v>962</v>
      </c>
      <c r="T486" s="16">
        <v>126.63</v>
      </c>
      <c r="U486" s="16">
        <v>126.304</v>
      </c>
      <c r="V486" s="16">
        <v>1.649</v>
      </c>
      <c r="W486" s="16">
        <v>122.38500000000001</v>
      </c>
      <c r="X486" s="16">
        <v>129.327</v>
      </c>
      <c r="Y486" s="16">
        <v>0.64600000000000002</v>
      </c>
      <c r="Z486" s="35">
        <v>5.1171000000000002E-5</v>
      </c>
      <c r="AA486" s="16">
        <v>0.16300000000000001</v>
      </c>
      <c r="AB486" s="16">
        <v>0.189</v>
      </c>
      <c r="AC486" s="16">
        <v>0.48899999999999999</v>
      </c>
      <c r="AD486" s="16">
        <v>10.436999999999999</v>
      </c>
      <c r="AE486" s="16">
        <v>1</v>
      </c>
      <c r="AF486" s="16">
        <v>5.4820000000000002</v>
      </c>
      <c r="AG486" s="16">
        <v>6.5090000000000003</v>
      </c>
      <c r="AH486" s="16">
        <v>6.9930000000000003</v>
      </c>
      <c r="AI486" s="16">
        <v>16.446000000000002</v>
      </c>
      <c r="AJ486" s="17">
        <v>0.96728400000000003</v>
      </c>
      <c r="AK486" s="17">
        <v>3.4026000000000001E-2</v>
      </c>
      <c r="AL486" s="16">
        <v>15.061999999999999</v>
      </c>
    </row>
    <row r="487" spans="1:38" ht="15.95" customHeight="1" x14ac:dyDescent="0.25">
      <c r="A487" s="18" t="s">
        <v>508</v>
      </c>
      <c r="B487" s="23">
        <v>41879</v>
      </c>
      <c r="C487" s="18" t="s">
        <v>36</v>
      </c>
      <c r="D487" s="18">
        <v>74</v>
      </c>
      <c r="E487" s="18" t="s">
        <v>34</v>
      </c>
      <c r="F487" s="18">
        <v>74</v>
      </c>
      <c r="G487" s="21">
        <v>1.68</v>
      </c>
      <c r="H487" s="39">
        <f t="shared" si="17"/>
        <v>26.218820861678008</v>
      </c>
      <c r="I487" s="21" t="s">
        <v>961</v>
      </c>
      <c r="J487" s="18">
        <v>0</v>
      </c>
      <c r="K487" s="18">
        <v>0</v>
      </c>
      <c r="L487" s="18">
        <v>0</v>
      </c>
      <c r="M487" s="18">
        <v>5</v>
      </c>
      <c r="N487" s="18" t="s">
        <v>951</v>
      </c>
      <c r="O487" s="18">
        <v>0</v>
      </c>
      <c r="P487" s="18" t="s">
        <v>38</v>
      </c>
      <c r="Q487" s="18" t="s">
        <v>990</v>
      </c>
      <c r="R487" s="18">
        <v>0</v>
      </c>
      <c r="S487" s="18" t="s">
        <v>962</v>
      </c>
      <c r="T487" s="16">
        <v>137.84100000000001</v>
      </c>
      <c r="U487" s="16">
        <v>137.745</v>
      </c>
      <c r="V487" s="16">
        <v>1.194</v>
      </c>
      <c r="W487" s="16">
        <v>134.55600000000001</v>
      </c>
      <c r="X487" s="16">
        <v>139.86099999999999</v>
      </c>
      <c r="Y487" s="16">
        <v>0.22700000000000001</v>
      </c>
      <c r="Z487" s="35">
        <v>1.6503000000000001E-5</v>
      </c>
      <c r="AA487" s="16">
        <v>0.17599999999999999</v>
      </c>
      <c r="AB487" s="16">
        <v>0.28399999999999997</v>
      </c>
      <c r="AC487" s="16">
        <v>0.52900000000000003</v>
      </c>
      <c r="AD487" s="16">
        <v>5.3330000000000002</v>
      </c>
      <c r="AE487" s="16">
        <v>0.47099999999999997</v>
      </c>
      <c r="AF487" s="16">
        <v>2.4620000000000002</v>
      </c>
      <c r="AG487" s="16">
        <v>4.048</v>
      </c>
      <c r="AH487" s="16">
        <v>5.7110000000000003</v>
      </c>
      <c r="AI487" s="16">
        <v>7.3869999999999898</v>
      </c>
      <c r="AJ487" s="17">
        <v>0.96682100000000004</v>
      </c>
      <c r="AK487" s="17">
        <v>3.4583999999999997E-2</v>
      </c>
      <c r="AL487" s="16">
        <v>15.14</v>
      </c>
    </row>
    <row r="488" spans="1:38" ht="15.95" customHeight="1" x14ac:dyDescent="0.25">
      <c r="A488" s="18" t="s">
        <v>902</v>
      </c>
      <c r="B488" s="19">
        <v>42264</v>
      </c>
      <c r="C488" s="18" t="s">
        <v>36</v>
      </c>
      <c r="D488" s="18">
        <v>44</v>
      </c>
      <c r="E488" s="18" t="s">
        <v>34</v>
      </c>
      <c r="F488" s="18">
        <v>78</v>
      </c>
      <c r="G488" s="18">
        <v>1.78</v>
      </c>
      <c r="H488" s="39">
        <f t="shared" si="17"/>
        <v>24.618103774775911</v>
      </c>
      <c r="I488" s="21" t="s">
        <v>959</v>
      </c>
      <c r="J488" s="18">
        <v>0</v>
      </c>
      <c r="K488" s="18">
        <v>2</v>
      </c>
      <c r="L488" s="18">
        <v>0</v>
      </c>
      <c r="M488" s="18">
        <v>2</v>
      </c>
      <c r="N488" s="18" t="s">
        <v>948</v>
      </c>
      <c r="O488" s="18">
        <v>0</v>
      </c>
      <c r="P488" s="18" t="s">
        <v>38</v>
      </c>
      <c r="Q488" s="18" t="s">
        <v>990</v>
      </c>
      <c r="R488" s="18">
        <v>0</v>
      </c>
      <c r="S488" s="18" t="s">
        <v>962</v>
      </c>
      <c r="T488" s="18">
        <v>89.534999999999997</v>
      </c>
      <c r="U488" s="18">
        <v>90.224999999999994</v>
      </c>
      <c r="V488" s="18">
        <v>2.4870000000000001</v>
      </c>
      <c r="W488" s="18">
        <v>86.814999999999998</v>
      </c>
      <c r="X488" s="18">
        <v>97.658000000000001</v>
      </c>
      <c r="Y488" s="18">
        <v>0.33700000000000002</v>
      </c>
      <c r="Z488" s="18">
        <v>3.7355999999999999E-5</v>
      </c>
      <c r="AA488" s="16">
        <v>0.23100000000000001</v>
      </c>
      <c r="AB488" s="16">
        <v>0.221</v>
      </c>
      <c r="AC488" s="16">
        <v>0.69199999999999995</v>
      </c>
      <c r="AD488" s="16">
        <v>4.1230000000000002</v>
      </c>
      <c r="AE488" s="16">
        <v>0.35799999999999998</v>
      </c>
      <c r="AF488" s="16">
        <v>1.966</v>
      </c>
      <c r="AG488" s="16">
        <v>2.7080000000000002</v>
      </c>
      <c r="AH488" s="16">
        <v>4.4109999999999996</v>
      </c>
      <c r="AI488" s="16">
        <v>5.8979999999999997</v>
      </c>
      <c r="AJ488" s="17">
        <v>0.98500299999999996</v>
      </c>
      <c r="AK488" s="17">
        <v>1.5273999999999999E-2</v>
      </c>
      <c r="AL488" s="16">
        <v>18.550999999999998</v>
      </c>
    </row>
    <row r="489" spans="1:38" ht="15.95" customHeight="1" x14ac:dyDescent="0.25">
      <c r="A489" s="26" t="s">
        <v>903</v>
      </c>
      <c r="B489" s="19">
        <v>42264</v>
      </c>
      <c r="C489" s="19" t="s">
        <v>36</v>
      </c>
      <c r="D489" s="18">
        <v>23</v>
      </c>
      <c r="E489" s="18" t="s">
        <v>34</v>
      </c>
      <c r="F489" s="18">
        <v>83</v>
      </c>
      <c r="G489" s="21">
        <v>1.8</v>
      </c>
      <c r="H489" s="39">
        <f t="shared" si="17"/>
        <v>25.617283950617281</v>
      </c>
      <c r="I489" s="21" t="s">
        <v>961</v>
      </c>
      <c r="J489" s="18">
        <v>0</v>
      </c>
      <c r="K489" s="18">
        <v>2</v>
      </c>
      <c r="L489" s="18">
        <v>0</v>
      </c>
      <c r="M489" s="18">
        <v>4</v>
      </c>
      <c r="N489" s="18" t="s">
        <v>950</v>
      </c>
      <c r="O489" s="18">
        <v>0</v>
      </c>
      <c r="P489" s="18" t="s">
        <v>38</v>
      </c>
      <c r="Q489" s="18" t="s">
        <v>990</v>
      </c>
      <c r="R489" s="18">
        <v>0</v>
      </c>
      <c r="S489" s="18" t="s">
        <v>962</v>
      </c>
      <c r="T489" s="18">
        <v>108.386</v>
      </c>
      <c r="U489" s="18">
        <v>108.468</v>
      </c>
      <c r="V489" s="18">
        <v>1.0980000000000001</v>
      </c>
      <c r="W489" s="18">
        <v>105.923</v>
      </c>
      <c r="X489" s="18">
        <v>111.00700000000001</v>
      </c>
      <c r="Y489" s="18">
        <v>0.39400000000000002</v>
      </c>
      <c r="Z489" s="18">
        <v>3.6324E-5</v>
      </c>
      <c r="AA489" s="16">
        <v>0.25</v>
      </c>
      <c r="AB489" s="16">
        <v>0.26600000000000001</v>
      </c>
      <c r="AC489" s="16">
        <v>0.75</v>
      </c>
      <c r="AD489" s="16">
        <v>9.8130000000000006</v>
      </c>
      <c r="AE489" s="16">
        <v>0.85599999999999998</v>
      </c>
      <c r="AF489" s="16">
        <v>4.8220000000000001</v>
      </c>
      <c r="AG489" s="16">
        <v>7.0129999999999999</v>
      </c>
      <c r="AH489" s="16">
        <v>9.3989999999999991</v>
      </c>
      <c r="AI489" s="16">
        <v>14.467000000000001</v>
      </c>
      <c r="AJ489" s="17">
        <v>0.922651</v>
      </c>
      <c r="AK489" s="17">
        <v>8.4831000000000004E-2</v>
      </c>
      <c r="AL489" s="16">
        <v>11.031000000000001</v>
      </c>
    </row>
    <row r="490" spans="1:38" ht="15.95" customHeight="1" x14ac:dyDescent="0.25">
      <c r="A490" s="18" t="s">
        <v>547</v>
      </c>
      <c r="B490" s="19">
        <v>42234</v>
      </c>
      <c r="C490" s="18" t="s">
        <v>36</v>
      </c>
      <c r="D490" s="18">
        <v>26</v>
      </c>
      <c r="E490" s="18" t="s">
        <v>34</v>
      </c>
      <c r="F490" s="18">
        <v>80</v>
      </c>
      <c r="G490" s="21">
        <v>1.88</v>
      </c>
      <c r="H490" s="39">
        <f t="shared" si="17"/>
        <v>22.634676324128566</v>
      </c>
      <c r="I490" s="21" t="s">
        <v>959</v>
      </c>
      <c r="J490" s="18">
        <v>0</v>
      </c>
      <c r="K490" s="18">
        <v>0</v>
      </c>
      <c r="L490" s="18">
        <v>0</v>
      </c>
      <c r="M490" s="18">
        <v>3</v>
      </c>
      <c r="N490" s="18" t="s">
        <v>954</v>
      </c>
      <c r="O490" s="18">
        <v>0</v>
      </c>
      <c r="P490" s="18" t="s">
        <v>38</v>
      </c>
      <c r="Q490" s="18" t="s">
        <v>990</v>
      </c>
      <c r="R490" s="18">
        <v>0</v>
      </c>
      <c r="S490" s="18" t="s">
        <v>962</v>
      </c>
      <c r="T490" s="18">
        <v>109.35599999999999</v>
      </c>
      <c r="U490" s="18">
        <v>109.264</v>
      </c>
      <c r="V490" s="18">
        <v>0.67500000000000004</v>
      </c>
      <c r="W490" s="18">
        <v>107.461</v>
      </c>
      <c r="X490" s="18">
        <v>110.462</v>
      </c>
      <c r="Y490" s="18">
        <v>0.35299999999999998</v>
      </c>
      <c r="Z490" s="18">
        <v>3.2308000000000003E-5</v>
      </c>
      <c r="AA490" s="16">
        <v>0.8</v>
      </c>
      <c r="AB490" s="16">
        <v>0.77500000000000002</v>
      </c>
      <c r="AC490" s="16">
        <v>2.399</v>
      </c>
      <c r="AD490" s="16">
        <v>16.085999999999999</v>
      </c>
      <c r="AE490" s="16">
        <v>1.4410000000000001</v>
      </c>
      <c r="AF490" s="16">
        <v>9.6539999999999999</v>
      </c>
      <c r="AG490" s="16">
        <v>8.7439999999999998</v>
      </c>
      <c r="AH490" s="16">
        <v>10.321999999999999</v>
      </c>
      <c r="AI490" s="16">
        <v>28.962</v>
      </c>
      <c r="AJ490" s="17">
        <v>0.91522899999999996</v>
      </c>
      <c r="AK490" s="17">
        <v>9.4561999999999993E-2</v>
      </c>
      <c r="AL490" s="16">
        <v>10.736000000000001</v>
      </c>
    </row>
    <row r="491" spans="1:38" ht="15.95" customHeight="1" x14ac:dyDescent="0.25">
      <c r="A491" s="18" t="s">
        <v>549</v>
      </c>
      <c r="B491" s="19">
        <v>42216</v>
      </c>
      <c r="C491" s="18" t="s">
        <v>36</v>
      </c>
      <c r="D491" s="18">
        <v>39</v>
      </c>
      <c r="E491" s="18" t="s">
        <v>34</v>
      </c>
      <c r="F491" s="20">
        <v>74</v>
      </c>
      <c r="G491" s="21">
        <v>1.76</v>
      </c>
      <c r="H491" s="39">
        <f t="shared" si="17"/>
        <v>23.889462809917354</v>
      </c>
      <c r="I491" s="21" t="s">
        <v>959</v>
      </c>
      <c r="J491" s="18">
        <v>0</v>
      </c>
      <c r="K491" s="20">
        <v>0</v>
      </c>
      <c r="L491" s="20">
        <v>0</v>
      </c>
      <c r="M491" s="18">
        <v>3</v>
      </c>
      <c r="N491" s="18" t="s">
        <v>954</v>
      </c>
      <c r="O491" s="18">
        <v>0</v>
      </c>
      <c r="P491" s="18" t="s">
        <v>38</v>
      </c>
      <c r="Q491" s="18" t="s">
        <v>990</v>
      </c>
      <c r="R491" s="18">
        <v>0</v>
      </c>
      <c r="S491" s="18" t="s">
        <v>962</v>
      </c>
      <c r="T491" s="18">
        <v>111.65600000000001</v>
      </c>
      <c r="U491" s="18">
        <v>111.71299999999999</v>
      </c>
      <c r="V491" s="18">
        <v>1.393</v>
      </c>
      <c r="W491" s="18">
        <v>107.849</v>
      </c>
      <c r="X491" s="18">
        <v>114.081</v>
      </c>
      <c r="Y491" s="18">
        <v>0.28399999999999997</v>
      </c>
      <c r="Z491" s="18">
        <v>2.5397000000000001E-5</v>
      </c>
      <c r="AA491" s="16">
        <v>2.2330000000000001</v>
      </c>
      <c r="AB491" s="16">
        <v>1.9379999999999999</v>
      </c>
      <c r="AC491" s="16">
        <v>6.6989999999999998</v>
      </c>
      <c r="AD491" s="16">
        <v>19.193999999999999</v>
      </c>
      <c r="AE491" s="16">
        <v>1.6579999999999999</v>
      </c>
      <c r="AF491" s="16">
        <v>11.132999999999999</v>
      </c>
      <c r="AG491" s="16">
        <v>13.367000000000001</v>
      </c>
      <c r="AH491" s="16">
        <v>14.832000000000001</v>
      </c>
      <c r="AI491" s="16">
        <v>33.399000000000001</v>
      </c>
      <c r="AJ491" s="17">
        <v>0.87304400000000004</v>
      </c>
      <c r="AK491" s="17">
        <v>0.16397100000000001</v>
      </c>
      <c r="AL491" s="16">
        <v>9.56</v>
      </c>
    </row>
    <row r="492" spans="1:38" ht="15.95" customHeight="1" x14ac:dyDescent="0.25">
      <c r="A492" s="18" t="s">
        <v>827</v>
      </c>
      <c r="B492" s="19">
        <v>42267</v>
      </c>
      <c r="C492" s="18" t="s">
        <v>36</v>
      </c>
      <c r="D492" s="18">
        <v>38</v>
      </c>
      <c r="E492" s="18" t="s">
        <v>34</v>
      </c>
      <c r="F492" s="18">
        <v>76</v>
      </c>
      <c r="G492" s="18">
        <v>1.81</v>
      </c>
      <c r="H492" s="39">
        <f t="shared" si="17"/>
        <v>23.198315069747565</v>
      </c>
      <c r="I492" s="21" t="s">
        <v>959</v>
      </c>
      <c r="J492" s="18">
        <v>0</v>
      </c>
      <c r="K492" s="18">
        <v>2</v>
      </c>
      <c r="L492" s="18">
        <v>0</v>
      </c>
      <c r="M492" s="18">
        <v>2</v>
      </c>
      <c r="N492" s="22" t="s">
        <v>948</v>
      </c>
      <c r="O492" s="18">
        <v>0</v>
      </c>
      <c r="P492" s="18" t="s">
        <v>38</v>
      </c>
      <c r="Q492" s="18" t="s">
        <v>990</v>
      </c>
      <c r="R492" s="18">
        <v>0</v>
      </c>
      <c r="S492" s="18" t="s">
        <v>962</v>
      </c>
      <c r="T492" s="18">
        <v>95.79</v>
      </c>
      <c r="U492" s="18">
        <v>95.51</v>
      </c>
      <c r="V492" s="18">
        <v>1.7490000000000001</v>
      </c>
      <c r="W492" s="18">
        <v>91.322000000000003</v>
      </c>
      <c r="X492" s="18">
        <v>99.394000000000005</v>
      </c>
      <c r="Y492" s="18">
        <v>0.40100000000000002</v>
      </c>
      <c r="Z492" s="18">
        <v>4.1944999999999999E-5</v>
      </c>
      <c r="AA492" s="16">
        <v>2.911</v>
      </c>
      <c r="AB492" s="16">
        <v>2.8460000000000001</v>
      </c>
      <c r="AC492" s="16">
        <v>8.734</v>
      </c>
      <c r="AD492" s="16">
        <v>19.32</v>
      </c>
      <c r="AE492" s="16">
        <v>1.778</v>
      </c>
      <c r="AF492" s="16">
        <v>10.916</v>
      </c>
      <c r="AG492" s="16">
        <v>12.135</v>
      </c>
      <c r="AH492" s="16">
        <v>13.833</v>
      </c>
      <c r="AI492" s="16">
        <v>32.747999999999998</v>
      </c>
      <c r="AJ492" s="17">
        <v>0.85721400000000003</v>
      </c>
      <c r="AK492" s="17">
        <v>0.17491200000000001</v>
      </c>
      <c r="AL492" s="16">
        <v>8.2629999999999999</v>
      </c>
    </row>
    <row r="493" spans="1:38" ht="15.95" customHeight="1" x14ac:dyDescent="0.25">
      <c r="A493" s="18" t="s">
        <v>563</v>
      </c>
      <c r="B493" s="19">
        <v>42216</v>
      </c>
      <c r="C493" s="18" t="s">
        <v>36</v>
      </c>
      <c r="D493" s="18">
        <v>40</v>
      </c>
      <c r="E493" s="18" t="s">
        <v>34</v>
      </c>
      <c r="F493" s="18">
        <v>81</v>
      </c>
      <c r="G493" s="18">
        <v>1.76</v>
      </c>
      <c r="H493" s="39">
        <f t="shared" si="17"/>
        <v>26.149276859504134</v>
      </c>
      <c r="I493" s="21" t="s">
        <v>961</v>
      </c>
      <c r="J493" s="18">
        <v>0</v>
      </c>
      <c r="K493" s="18">
        <v>0</v>
      </c>
      <c r="L493" s="18">
        <v>0</v>
      </c>
      <c r="M493" s="18">
        <v>3</v>
      </c>
      <c r="N493" s="18" t="s">
        <v>954</v>
      </c>
      <c r="O493" s="18">
        <v>0</v>
      </c>
      <c r="P493" s="18" t="s">
        <v>38</v>
      </c>
      <c r="Q493" s="18" t="s">
        <v>990</v>
      </c>
      <c r="R493" s="18">
        <v>0</v>
      </c>
      <c r="S493" s="18" t="s">
        <v>962</v>
      </c>
      <c r="T493" s="18">
        <v>123.19</v>
      </c>
      <c r="U493" s="18">
        <v>123.154</v>
      </c>
      <c r="V493" s="18">
        <v>0.61299999999999999</v>
      </c>
      <c r="W493" s="18">
        <v>121.59699999999999</v>
      </c>
      <c r="X493" s="18">
        <v>125.13500000000001</v>
      </c>
      <c r="Y493" s="18">
        <v>0.16800000000000001</v>
      </c>
      <c r="Z493" s="18">
        <v>1.3628000000000001E-5</v>
      </c>
      <c r="AA493" s="16">
        <v>0.216</v>
      </c>
      <c r="AB493" s="16">
        <v>0.35399999999999998</v>
      </c>
      <c r="AC493" s="16">
        <v>0.64900000000000002</v>
      </c>
      <c r="AD493" s="16">
        <v>4.1529999999999996</v>
      </c>
      <c r="AE493" s="16">
        <v>0.38100000000000001</v>
      </c>
      <c r="AF493" s="16">
        <v>1.875</v>
      </c>
      <c r="AG493" s="16">
        <v>2.952</v>
      </c>
      <c r="AH493" s="16">
        <v>4.1280000000000001</v>
      </c>
      <c r="AI493" s="16">
        <v>5.625</v>
      </c>
      <c r="AJ493" s="17">
        <v>0.96656799999999998</v>
      </c>
      <c r="AK493" s="17">
        <v>3.5942000000000002E-2</v>
      </c>
      <c r="AL493" s="16">
        <v>16.140999999999998</v>
      </c>
    </row>
    <row r="494" spans="1:38" ht="15.95" customHeight="1" x14ac:dyDescent="0.25">
      <c r="A494" s="18" t="s">
        <v>565</v>
      </c>
      <c r="B494" s="23">
        <v>41879</v>
      </c>
      <c r="C494" s="18" t="s">
        <v>36</v>
      </c>
      <c r="D494" s="18">
        <v>28</v>
      </c>
      <c r="E494" s="18" t="s">
        <v>34</v>
      </c>
      <c r="F494" s="18">
        <v>85</v>
      </c>
      <c r="G494" s="21">
        <v>1.83</v>
      </c>
      <c r="H494" s="39">
        <f t="shared" si="17"/>
        <v>25.381468541909282</v>
      </c>
      <c r="I494" s="21" t="s">
        <v>961</v>
      </c>
      <c r="J494" s="18">
        <v>0</v>
      </c>
      <c r="K494" s="18">
        <v>0</v>
      </c>
      <c r="L494" s="18">
        <v>0</v>
      </c>
      <c r="M494" s="18">
        <v>4</v>
      </c>
      <c r="N494" s="18" t="s">
        <v>950</v>
      </c>
      <c r="O494" s="18">
        <v>0</v>
      </c>
      <c r="P494" s="18" t="s">
        <v>38</v>
      </c>
      <c r="Q494" s="18" t="s">
        <v>990</v>
      </c>
      <c r="R494" s="18">
        <v>0</v>
      </c>
      <c r="S494" s="18" t="s">
        <v>962</v>
      </c>
      <c r="T494" s="16">
        <v>103.41800000000001</v>
      </c>
      <c r="U494" s="16">
        <v>103.53400000000001</v>
      </c>
      <c r="V494" s="16">
        <v>0.71499999999999997</v>
      </c>
      <c r="W494" s="16">
        <v>101.95099999999999</v>
      </c>
      <c r="X494" s="16">
        <v>105.372</v>
      </c>
      <c r="Y494" s="16">
        <v>0.56000000000000005</v>
      </c>
      <c r="Z494" s="35">
        <v>5.4092999999999999E-5</v>
      </c>
      <c r="AA494" s="16">
        <v>0.318</v>
      </c>
      <c r="AB494" s="16">
        <v>0.32200000000000001</v>
      </c>
      <c r="AC494" s="16">
        <v>0.95399999999999996</v>
      </c>
      <c r="AD494" s="16">
        <v>17.393999999999998</v>
      </c>
      <c r="AE494" s="16">
        <v>1.504</v>
      </c>
      <c r="AF494" s="16">
        <v>9.7159999999999993</v>
      </c>
      <c r="AG494" s="16">
        <v>9.9290000000000003</v>
      </c>
      <c r="AH494" s="16">
        <v>9.0920000000000005</v>
      </c>
      <c r="AI494" s="16">
        <v>29.146999999999998</v>
      </c>
      <c r="AJ494" s="17">
        <v>0.93229499999999998</v>
      </c>
      <c r="AK494" s="17">
        <v>7.4704999999999994E-2</v>
      </c>
      <c r="AL494" s="16">
        <v>12.147</v>
      </c>
    </row>
    <row r="495" spans="1:38" ht="15.95" customHeight="1" x14ac:dyDescent="0.25">
      <c r="A495" s="18" t="s">
        <v>861</v>
      </c>
      <c r="B495" s="19">
        <v>42271</v>
      </c>
      <c r="C495" s="18" t="s">
        <v>36</v>
      </c>
      <c r="D495" s="18">
        <v>52</v>
      </c>
      <c r="E495" s="18" t="s">
        <v>34</v>
      </c>
      <c r="F495" s="18">
        <v>79</v>
      </c>
      <c r="G495" s="21">
        <v>1.68</v>
      </c>
      <c r="H495" s="39">
        <f t="shared" si="17"/>
        <v>27.990362811791389</v>
      </c>
      <c r="I495" s="21" t="s">
        <v>961</v>
      </c>
      <c r="J495" s="18">
        <v>0</v>
      </c>
      <c r="K495" s="18">
        <v>2</v>
      </c>
      <c r="L495" s="18">
        <v>0</v>
      </c>
      <c r="M495" s="18">
        <v>2</v>
      </c>
      <c r="N495" s="18" t="s">
        <v>948</v>
      </c>
      <c r="O495" s="18">
        <v>0</v>
      </c>
      <c r="P495" s="18" t="s">
        <v>38</v>
      </c>
      <c r="Q495" s="18" t="s">
        <v>990</v>
      </c>
      <c r="R495" s="18">
        <v>0</v>
      </c>
      <c r="S495" s="18" t="s">
        <v>962</v>
      </c>
      <c r="T495" s="18">
        <v>116.346</v>
      </c>
      <c r="U495" s="18">
        <v>116.438</v>
      </c>
      <c r="V495" s="18">
        <v>2.125</v>
      </c>
      <c r="W495" s="18">
        <v>112.752</v>
      </c>
      <c r="X495" s="18">
        <v>119.77500000000001</v>
      </c>
      <c r="Y495" s="18">
        <v>0.313</v>
      </c>
      <c r="Z495" s="18">
        <v>2.6911999999999999E-5</v>
      </c>
      <c r="AA495" s="16">
        <v>0.215</v>
      </c>
      <c r="AB495" s="16">
        <v>0.252</v>
      </c>
      <c r="AC495" s="16">
        <v>0.64500000000000002</v>
      </c>
      <c r="AD495" s="16">
        <v>4.54</v>
      </c>
      <c r="AE495" s="16">
        <v>0.39600000000000002</v>
      </c>
      <c r="AF495" s="16">
        <v>2.3290000000000002</v>
      </c>
      <c r="AG495" s="16">
        <v>2.4039999999999999</v>
      </c>
      <c r="AH495" s="16">
        <v>4.5010000000000003</v>
      </c>
      <c r="AI495" s="16">
        <v>6.9859999999999998</v>
      </c>
      <c r="AJ495" s="17">
        <v>0.99559399999999998</v>
      </c>
      <c r="AK495" s="17">
        <v>4.4320000000000002E-3</v>
      </c>
      <c r="AL495" s="16">
        <v>24.265000000000001</v>
      </c>
    </row>
    <row r="496" spans="1:38" ht="15.95" customHeight="1" x14ac:dyDescent="0.25">
      <c r="A496" s="18" t="s">
        <v>892</v>
      </c>
      <c r="B496" s="19">
        <v>42272</v>
      </c>
      <c r="C496" s="19" t="s">
        <v>36</v>
      </c>
      <c r="D496" s="18">
        <v>31</v>
      </c>
      <c r="E496" s="18" t="s">
        <v>34</v>
      </c>
      <c r="F496" s="18">
        <v>71</v>
      </c>
      <c r="G496" s="18">
        <v>1.75</v>
      </c>
      <c r="H496" s="39">
        <f t="shared" si="17"/>
        <v>23.183673469387756</v>
      </c>
      <c r="I496" s="21" t="s">
        <v>959</v>
      </c>
      <c r="J496" s="18">
        <v>0</v>
      </c>
      <c r="K496" s="18">
        <v>2</v>
      </c>
      <c r="L496" s="18">
        <v>0</v>
      </c>
      <c r="M496" s="18">
        <v>3</v>
      </c>
      <c r="N496" s="18" t="s">
        <v>949</v>
      </c>
      <c r="O496" s="18">
        <v>0</v>
      </c>
      <c r="P496" s="18" t="s">
        <v>38</v>
      </c>
      <c r="Q496" s="18" t="s">
        <v>990</v>
      </c>
      <c r="R496" s="18">
        <v>0</v>
      </c>
      <c r="S496" s="18" t="s">
        <v>962</v>
      </c>
      <c r="T496" s="18">
        <v>99.974999999999994</v>
      </c>
      <c r="U496" s="18">
        <v>100.02500000000001</v>
      </c>
      <c r="V496" s="18">
        <v>0.88400000000000001</v>
      </c>
      <c r="W496" s="18">
        <v>97.462999999999994</v>
      </c>
      <c r="X496" s="18">
        <v>101.756</v>
      </c>
      <c r="Y496" s="18">
        <v>0.317</v>
      </c>
      <c r="Z496" s="18">
        <v>3.1680000000000002E-5</v>
      </c>
      <c r="AA496" s="16">
        <v>0.39300000000000002</v>
      </c>
      <c r="AB496" s="16">
        <v>0.41599999999999998</v>
      </c>
      <c r="AC496" s="16">
        <v>1.18</v>
      </c>
      <c r="AD496" s="16">
        <v>4.12</v>
      </c>
      <c r="AE496" s="16">
        <v>0.36099999999999999</v>
      </c>
      <c r="AF496" s="16">
        <v>2.3639999999999999</v>
      </c>
      <c r="AG496" s="16">
        <v>3.0089999999999999</v>
      </c>
      <c r="AH496" s="16">
        <v>3.2450000000000001</v>
      </c>
      <c r="AI496" s="16">
        <v>7.093</v>
      </c>
      <c r="AJ496" s="17">
        <v>0.97940000000000005</v>
      </c>
      <c r="AK496" s="17">
        <v>2.1253999999999999E-2</v>
      </c>
      <c r="AL496" s="16">
        <v>17.477</v>
      </c>
    </row>
    <row r="497" spans="1:38" ht="15.95" customHeight="1" x14ac:dyDescent="0.25">
      <c r="A497" s="18" t="s">
        <v>583</v>
      </c>
      <c r="B497" s="19">
        <v>42216</v>
      </c>
      <c r="C497" s="18" t="s">
        <v>36</v>
      </c>
      <c r="D497" s="18">
        <v>52</v>
      </c>
      <c r="E497" s="18" t="s">
        <v>34</v>
      </c>
      <c r="F497" s="20">
        <v>68</v>
      </c>
      <c r="G497" s="21">
        <v>1.72</v>
      </c>
      <c r="H497" s="39">
        <f t="shared" si="17"/>
        <v>22.985397512168742</v>
      </c>
      <c r="I497" s="21" t="s">
        <v>959</v>
      </c>
      <c r="J497" s="18">
        <v>0</v>
      </c>
      <c r="K497" s="20">
        <v>0</v>
      </c>
      <c r="L497" s="20">
        <v>0</v>
      </c>
      <c r="M497" s="18">
        <v>5</v>
      </c>
      <c r="N497" s="18" t="s">
        <v>951</v>
      </c>
      <c r="O497" s="18">
        <v>0</v>
      </c>
      <c r="P497" s="18" t="s">
        <v>38</v>
      </c>
      <c r="Q497" s="18" t="s">
        <v>990</v>
      </c>
      <c r="R497" s="18">
        <v>0</v>
      </c>
      <c r="S497" s="18" t="s">
        <v>962</v>
      </c>
      <c r="T497" s="18">
        <v>103.354</v>
      </c>
      <c r="U497" s="18">
        <v>103.357</v>
      </c>
      <c r="V497" s="18">
        <v>1.0880000000000001</v>
      </c>
      <c r="W497" s="18">
        <v>100.67400000000001</v>
      </c>
      <c r="X497" s="18">
        <v>105.759</v>
      </c>
      <c r="Y497" s="18">
        <v>0.38500000000000001</v>
      </c>
      <c r="Z497" s="18">
        <v>3.7212999999999998E-5</v>
      </c>
      <c r="AA497" s="16">
        <v>0.14699999999999999</v>
      </c>
      <c r="AB497" s="16">
        <v>0.14499999999999999</v>
      </c>
      <c r="AC497" s="16">
        <v>0.441</v>
      </c>
      <c r="AD497" s="16">
        <v>4.5049999999999999</v>
      </c>
      <c r="AE497" s="16">
        <v>0.4</v>
      </c>
      <c r="AF497" s="16">
        <v>2.073</v>
      </c>
      <c r="AG497" s="16">
        <v>3.411</v>
      </c>
      <c r="AH497" s="16">
        <v>3.4510000000000001</v>
      </c>
      <c r="AI497" s="16">
        <v>6.218</v>
      </c>
      <c r="AJ497" s="17">
        <v>0.98960400000000004</v>
      </c>
      <c r="AK497" s="17">
        <v>1.0541999999999999E-2</v>
      </c>
      <c r="AL497" s="16">
        <v>20.347000000000001</v>
      </c>
    </row>
    <row r="498" spans="1:38" ht="15.95" customHeight="1" x14ac:dyDescent="0.25">
      <c r="A498" s="18" t="s">
        <v>584</v>
      </c>
      <c r="B498" s="19">
        <v>41690</v>
      </c>
      <c r="C498" s="18" t="s">
        <v>33</v>
      </c>
      <c r="D498" s="18">
        <v>35</v>
      </c>
      <c r="E498" s="18" t="s">
        <v>34</v>
      </c>
      <c r="F498" s="18">
        <v>73</v>
      </c>
      <c r="G498" s="21">
        <v>1.82</v>
      </c>
      <c r="H498" s="39">
        <f t="shared" si="17"/>
        <v>22.03840115928028</v>
      </c>
      <c r="I498" s="21" t="s">
        <v>959</v>
      </c>
      <c r="J498" s="18">
        <v>0</v>
      </c>
      <c r="K498" s="18">
        <v>2</v>
      </c>
      <c r="L498" s="18">
        <v>0</v>
      </c>
      <c r="M498" s="22">
        <v>2</v>
      </c>
      <c r="N498" s="22" t="s">
        <v>948</v>
      </c>
      <c r="O498" s="18">
        <v>0</v>
      </c>
      <c r="P498" s="18" t="s">
        <v>38</v>
      </c>
      <c r="Q498" s="18" t="s">
        <v>990</v>
      </c>
      <c r="R498" s="18">
        <v>0</v>
      </c>
      <c r="S498" s="18" t="s">
        <v>962</v>
      </c>
      <c r="T498" s="16">
        <v>111.425</v>
      </c>
      <c r="U498" s="16">
        <v>111.312</v>
      </c>
      <c r="V498" s="16">
        <v>0.69199999999999995</v>
      </c>
      <c r="W498" s="16">
        <v>108.48099999999999</v>
      </c>
      <c r="X498" s="16">
        <v>112.477</v>
      </c>
      <c r="Y498" s="16">
        <v>0.219</v>
      </c>
      <c r="Z498" s="35">
        <v>1.9647999999999999E-5</v>
      </c>
      <c r="AA498" s="18">
        <v>0.157</v>
      </c>
      <c r="AB498" s="18">
        <v>0.16400000000000001</v>
      </c>
      <c r="AC498" s="18">
        <v>0.47099999999999997</v>
      </c>
      <c r="AD498" s="18">
        <v>6.3730000000000002</v>
      </c>
      <c r="AE498" s="18">
        <v>0.56200000000000006</v>
      </c>
      <c r="AF498" s="18">
        <v>3.4289999999999998</v>
      </c>
      <c r="AG498" s="18">
        <v>3.6019999999999901</v>
      </c>
      <c r="AH498" s="18">
        <v>5.4349999999999996</v>
      </c>
      <c r="AI498" s="18">
        <v>10.288</v>
      </c>
      <c r="AJ498" s="18">
        <v>0.98094899999999996</v>
      </c>
      <c r="AK498" s="18">
        <v>1.9469E-2</v>
      </c>
      <c r="AL498" s="16">
        <v>17.384</v>
      </c>
    </row>
    <row r="499" spans="1:38" ht="15.95" customHeight="1" x14ac:dyDescent="0.25">
      <c r="A499" s="18" t="s">
        <v>585</v>
      </c>
      <c r="B499" s="19">
        <v>41816</v>
      </c>
      <c r="C499" s="19" t="s">
        <v>33</v>
      </c>
      <c r="D499" s="18">
        <v>31</v>
      </c>
      <c r="E499" s="18" t="s">
        <v>34</v>
      </c>
      <c r="F499" s="18">
        <v>67</v>
      </c>
      <c r="G499" s="21">
        <v>1.8</v>
      </c>
      <c r="H499" s="39">
        <f t="shared" si="17"/>
        <v>20.679012345679013</v>
      </c>
      <c r="I499" s="21" t="s">
        <v>959</v>
      </c>
      <c r="J499" s="18">
        <v>0</v>
      </c>
      <c r="K499" s="18">
        <v>0</v>
      </c>
      <c r="L499" s="18">
        <v>0</v>
      </c>
      <c r="M499" s="22">
        <v>2</v>
      </c>
      <c r="N499" s="22" t="s">
        <v>948</v>
      </c>
      <c r="O499" s="18">
        <v>0</v>
      </c>
      <c r="P499" s="18" t="s">
        <v>38</v>
      </c>
      <c r="Q499" s="18" t="s">
        <v>990</v>
      </c>
      <c r="R499" s="18">
        <v>0</v>
      </c>
      <c r="S499" s="18" t="s">
        <v>962</v>
      </c>
      <c r="T499" s="16">
        <v>101.108</v>
      </c>
      <c r="U499" s="16">
        <v>101.068</v>
      </c>
      <c r="V499" s="16">
        <v>0.53900000000000003</v>
      </c>
      <c r="W499" s="16">
        <v>99.843000000000004</v>
      </c>
      <c r="X499" s="16">
        <v>102.254</v>
      </c>
      <c r="Y499" s="16">
        <v>0.32200000000000001</v>
      </c>
      <c r="Z499" s="35">
        <v>3.188E-5</v>
      </c>
      <c r="AA499" s="16">
        <v>3.6619999999999999</v>
      </c>
      <c r="AB499" s="16">
        <v>4.2009999999999996</v>
      </c>
      <c r="AC499" s="16">
        <v>10.984999999999999</v>
      </c>
      <c r="AD499" s="16">
        <v>25.091000000000001</v>
      </c>
      <c r="AE499" s="16">
        <v>1.9910000000000001</v>
      </c>
      <c r="AF499" s="16">
        <v>13.5779999999999</v>
      </c>
      <c r="AG499" s="16">
        <v>23.283000000000001</v>
      </c>
      <c r="AH499" s="16">
        <v>28.725000000000001</v>
      </c>
      <c r="AI499" s="16">
        <v>40.732999999999997</v>
      </c>
      <c r="AJ499" s="17">
        <v>0.78781299999999999</v>
      </c>
      <c r="AK499" s="17">
        <v>0.29205100000000001</v>
      </c>
      <c r="AL499" s="16">
        <v>6.0389999999999997</v>
      </c>
    </row>
    <row r="500" spans="1:38" ht="15.95" customHeight="1" x14ac:dyDescent="0.25">
      <c r="A500" s="18" t="s">
        <v>810</v>
      </c>
      <c r="B500" s="19">
        <v>42260</v>
      </c>
      <c r="C500" s="18" t="s">
        <v>36</v>
      </c>
      <c r="D500" s="18">
        <v>31</v>
      </c>
      <c r="E500" s="18" t="s">
        <v>34</v>
      </c>
      <c r="F500" s="18">
        <v>103</v>
      </c>
      <c r="G500" s="18">
        <v>1.74</v>
      </c>
      <c r="H500" s="39">
        <f t="shared" si="17"/>
        <v>34.020346148764695</v>
      </c>
      <c r="I500" s="21" t="s">
        <v>960</v>
      </c>
      <c r="J500" s="18">
        <v>1</v>
      </c>
      <c r="K500" s="18">
        <v>0</v>
      </c>
      <c r="L500" s="18">
        <v>0</v>
      </c>
      <c r="M500" s="18">
        <v>2</v>
      </c>
      <c r="N500" s="18" t="s">
        <v>948</v>
      </c>
      <c r="O500" s="18">
        <v>0</v>
      </c>
      <c r="P500" s="18" t="s">
        <v>38</v>
      </c>
      <c r="Q500" s="18" t="s">
        <v>990</v>
      </c>
      <c r="R500" s="18">
        <v>0</v>
      </c>
      <c r="S500" s="18" t="s">
        <v>962</v>
      </c>
      <c r="T500" s="18">
        <v>112.822</v>
      </c>
      <c r="U500" s="18">
        <v>112.804</v>
      </c>
      <c r="V500" s="18">
        <v>0.59499999999999997</v>
      </c>
      <c r="W500" s="18">
        <v>111.098</v>
      </c>
      <c r="X500" s="18">
        <v>113.998</v>
      </c>
      <c r="Y500" s="18">
        <v>0.222</v>
      </c>
      <c r="Z500" s="18">
        <v>1.9721999999999999E-5</v>
      </c>
      <c r="AA500" s="18">
        <v>0.14599999999999999</v>
      </c>
      <c r="AB500" s="18">
        <v>0.183</v>
      </c>
      <c r="AC500" s="18">
        <v>0.437</v>
      </c>
      <c r="AD500" s="18">
        <v>5.72</v>
      </c>
      <c r="AE500" s="18">
        <v>0.49</v>
      </c>
      <c r="AF500" s="18">
        <v>2.6589999999999998</v>
      </c>
      <c r="AG500" s="18">
        <v>3.3319999999999999</v>
      </c>
      <c r="AH500" s="18">
        <v>4.5250000000000004</v>
      </c>
      <c r="AI500" s="18">
        <v>7.976</v>
      </c>
      <c r="AJ500" s="18">
        <v>0.96849300000000005</v>
      </c>
      <c r="AK500" s="18">
        <v>3.2660000000000002E-2</v>
      </c>
      <c r="AL500" s="16">
        <v>15.125999999999999</v>
      </c>
    </row>
    <row r="501" spans="1:38" ht="15.95" customHeight="1" x14ac:dyDescent="0.25">
      <c r="A501" s="18" t="s">
        <v>895</v>
      </c>
      <c r="B501" s="19">
        <v>42264</v>
      </c>
      <c r="C501" s="18" t="s">
        <v>36</v>
      </c>
      <c r="D501" s="18">
        <v>39</v>
      </c>
      <c r="E501" s="18" t="s">
        <v>34</v>
      </c>
      <c r="F501" s="18">
        <v>80</v>
      </c>
      <c r="G501" s="18">
        <v>1.77</v>
      </c>
      <c r="H501" s="39">
        <f t="shared" si="17"/>
        <v>25.535446391522228</v>
      </c>
      <c r="I501" s="21" t="s">
        <v>961</v>
      </c>
      <c r="J501" s="18">
        <v>0</v>
      </c>
      <c r="K501" s="18">
        <v>2</v>
      </c>
      <c r="L501" s="18">
        <v>0</v>
      </c>
      <c r="M501" s="18">
        <v>4</v>
      </c>
      <c r="N501" s="18" t="s">
        <v>950</v>
      </c>
      <c r="O501" s="18">
        <v>0</v>
      </c>
      <c r="P501" s="18" t="s">
        <v>38</v>
      </c>
      <c r="Q501" s="18" t="s">
        <v>990</v>
      </c>
      <c r="R501" s="18">
        <v>0</v>
      </c>
      <c r="S501" s="18" t="s">
        <v>962</v>
      </c>
      <c r="T501" s="18">
        <v>88.513999999999996</v>
      </c>
      <c r="U501" s="18">
        <v>88.411000000000001</v>
      </c>
      <c r="V501" s="18">
        <v>0.78700000000000003</v>
      </c>
      <c r="W501" s="18">
        <v>86.432000000000002</v>
      </c>
      <c r="X501" s="18">
        <v>89.951999999999998</v>
      </c>
      <c r="Y501" s="18">
        <v>0.53400000000000003</v>
      </c>
      <c r="Z501" s="18">
        <v>6.0380999999999997E-5</v>
      </c>
      <c r="AA501" s="16">
        <v>0.56399999999999995</v>
      </c>
      <c r="AB501" s="16">
        <v>0.623</v>
      </c>
      <c r="AC501" s="16">
        <v>1.6919999999999999</v>
      </c>
      <c r="AD501" s="16">
        <v>19.172000000000001</v>
      </c>
      <c r="AE501" s="16">
        <v>1.6890000000000001</v>
      </c>
      <c r="AF501" s="16">
        <v>9.8640000000000008</v>
      </c>
      <c r="AG501" s="16">
        <v>12.798999999999999</v>
      </c>
      <c r="AH501" s="16">
        <v>10.028</v>
      </c>
      <c r="AI501" s="16">
        <v>29.591000000000001</v>
      </c>
      <c r="AJ501" s="17">
        <v>0.76429400000000003</v>
      </c>
      <c r="AK501" s="17">
        <v>0.34065699999999999</v>
      </c>
      <c r="AL501" s="16">
        <v>5.556</v>
      </c>
    </row>
    <row r="502" spans="1:38" ht="15.95" customHeight="1" x14ac:dyDescent="0.25">
      <c r="A502" s="18" t="s">
        <v>866</v>
      </c>
      <c r="B502" s="19">
        <v>42271</v>
      </c>
      <c r="C502" s="18" t="s">
        <v>36</v>
      </c>
      <c r="D502" s="22">
        <v>41</v>
      </c>
      <c r="E502" s="22" t="s">
        <v>34</v>
      </c>
      <c r="F502" s="24">
        <v>94</v>
      </c>
      <c r="G502" s="25">
        <v>1.7</v>
      </c>
      <c r="H502" s="39">
        <f t="shared" si="17"/>
        <v>32.525951557093428</v>
      </c>
      <c r="I502" s="21" t="s">
        <v>960</v>
      </c>
      <c r="J502" s="22">
        <v>0</v>
      </c>
      <c r="K502" s="24">
        <v>0</v>
      </c>
      <c r="L502" s="24">
        <v>0</v>
      </c>
      <c r="M502" s="22">
        <v>2</v>
      </c>
      <c r="N502" s="22" t="s">
        <v>948</v>
      </c>
      <c r="O502" s="18">
        <v>0</v>
      </c>
      <c r="P502" s="18" t="s">
        <v>38</v>
      </c>
      <c r="Q502" s="18" t="s">
        <v>990</v>
      </c>
      <c r="R502" s="18">
        <v>0</v>
      </c>
      <c r="S502" s="18" t="s">
        <v>962</v>
      </c>
      <c r="T502" s="18">
        <v>118.797</v>
      </c>
      <c r="U502" s="18">
        <v>118.976</v>
      </c>
      <c r="V502" s="18">
        <v>1.2270000000000001</v>
      </c>
      <c r="W502" s="18">
        <v>116.59099999999999</v>
      </c>
      <c r="X502" s="18">
        <v>122.23399999999999</v>
      </c>
      <c r="Y502" s="18">
        <v>0.27100000000000002</v>
      </c>
      <c r="Z502" s="18">
        <v>2.2799999999999999E-5</v>
      </c>
      <c r="AA502" s="16">
        <v>0.33500000000000002</v>
      </c>
      <c r="AB502" s="16">
        <v>0.34399999999999997</v>
      </c>
      <c r="AC502" s="16">
        <v>1.006</v>
      </c>
      <c r="AD502" s="16">
        <v>3.948</v>
      </c>
      <c r="AE502" s="16">
        <v>0.34399999999999997</v>
      </c>
      <c r="AF502" s="16">
        <v>2.1190000000000002</v>
      </c>
      <c r="AG502" s="16">
        <v>2.496</v>
      </c>
      <c r="AH502" s="16">
        <v>2.9449999999999998</v>
      </c>
      <c r="AI502" s="16">
        <v>6.3559999999999999</v>
      </c>
      <c r="AJ502" s="17">
        <v>0.93697900000000001</v>
      </c>
      <c r="AK502" s="17">
        <v>6.794E-2</v>
      </c>
      <c r="AL502" s="16">
        <v>11.986000000000001</v>
      </c>
    </row>
    <row r="503" spans="1:38" ht="15.95" customHeight="1" x14ac:dyDescent="0.25">
      <c r="A503" s="18" t="s">
        <v>820</v>
      </c>
      <c r="B503" s="19">
        <v>42263</v>
      </c>
      <c r="C503" s="18" t="s">
        <v>36</v>
      </c>
      <c r="D503" s="18">
        <v>35</v>
      </c>
      <c r="E503" s="18" t="s">
        <v>34</v>
      </c>
      <c r="F503" s="18">
        <v>75</v>
      </c>
      <c r="G503" s="18">
        <v>1.78</v>
      </c>
      <c r="H503" s="39">
        <f t="shared" si="17"/>
        <v>23.671253629592222</v>
      </c>
      <c r="I503" s="21" t="s">
        <v>959</v>
      </c>
      <c r="J503" s="18">
        <v>0</v>
      </c>
      <c r="K503" s="18">
        <v>0</v>
      </c>
      <c r="L503" s="18">
        <v>0</v>
      </c>
      <c r="M503" s="18">
        <v>4</v>
      </c>
      <c r="N503" s="22" t="s">
        <v>950</v>
      </c>
      <c r="O503" s="18">
        <v>0</v>
      </c>
      <c r="P503" s="18" t="s">
        <v>38</v>
      </c>
      <c r="Q503" s="18" t="s">
        <v>990</v>
      </c>
      <c r="R503" s="18">
        <v>0</v>
      </c>
      <c r="S503" s="18" t="s">
        <v>962</v>
      </c>
      <c r="T503" s="18">
        <v>112.268</v>
      </c>
      <c r="U503" s="18">
        <v>112.601</v>
      </c>
      <c r="V503" s="18">
        <v>1.1220000000000001</v>
      </c>
      <c r="W503" s="18">
        <v>110.423</v>
      </c>
      <c r="X503" s="18">
        <v>115.643</v>
      </c>
      <c r="Y503" s="18">
        <v>0.33800000000000002</v>
      </c>
      <c r="Z503" s="18">
        <v>3.0043E-5</v>
      </c>
      <c r="AA503" s="18">
        <v>0.27600000000000002</v>
      </c>
      <c r="AB503" s="18">
        <v>0.28299999999999997</v>
      </c>
      <c r="AC503" s="18">
        <v>0.82699999999999996</v>
      </c>
      <c r="AD503" s="18">
        <v>14.856999999999999</v>
      </c>
      <c r="AE503" s="18">
        <v>1.3160000000000001</v>
      </c>
      <c r="AF503" s="18">
        <v>6.71</v>
      </c>
      <c r="AG503" s="18">
        <v>10.944000000000001</v>
      </c>
      <c r="AH503" s="18">
        <v>11.513</v>
      </c>
      <c r="AI503" s="18">
        <v>20.131</v>
      </c>
      <c r="AJ503" s="18">
        <v>0.973943</v>
      </c>
      <c r="AK503" s="18">
        <v>2.6922999999999999E-2</v>
      </c>
      <c r="AL503" s="16">
        <v>16.152999999999999</v>
      </c>
    </row>
    <row r="504" spans="1:38" ht="15.95" customHeight="1" x14ac:dyDescent="0.25">
      <c r="A504" s="18" t="s">
        <v>822</v>
      </c>
      <c r="B504" s="19">
        <v>42263</v>
      </c>
      <c r="C504" s="18" t="s">
        <v>36</v>
      </c>
      <c r="D504" s="18">
        <v>51</v>
      </c>
      <c r="E504" s="18" t="s">
        <v>34</v>
      </c>
      <c r="F504" s="18">
        <v>75</v>
      </c>
      <c r="G504" s="18">
        <v>1.75</v>
      </c>
      <c r="H504" s="39">
        <f t="shared" si="17"/>
        <v>24.489795918367346</v>
      </c>
      <c r="I504" s="21" t="s">
        <v>959</v>
      </c>
      <c r="J504" s="18">
        <v>0</v>
      </c>
      <c r="K504" s="18">
        <v>0</v>
      </c>
      <c r="L504" s="18">
        <v>0</v>
      </c>
      <c r="M504" s="22">
        <v>2</v>
      </c>
      <c r="N504" s="22" t="s">
        <v>948</v>
      </c>
      <c r="O504" s="18">
        <v>0</v>
      </c>
      <c r="P504" s="18" t="s">
        <v>38</v>
      </c>
      <c r="Q504" s="18" t="s">
        <v>990</v>
      </c>
      <c r="R504" s="18">
        <v>0</v>
      </c>
      <c r="S504" s="18" t="s">
        <v>962</v>
      </c>
      <c r="T504" s="18">
        <v>111.63800000000001</v>
      </c>
      <c r="U504" s="18">
        <v>111.392</v>
      </c>
      <c r="V504" s="18">
        <v>0.999</v>
      </c>
      <c r="W504" s="18">
        <v>108.60299999999999</v>
      </c>
      <c r="X504" s="18">
        <v>113.57299999999999</v>
      </c>
      <c r="Y504" s="18">
        <v>0.23400000000000001</v>
      </c>
      <c r="Z504" s="18">
        <v>2.0993E-5</v>
      </c>
      <c r="AA504" s="16">
        <v>0.188</v>
      </c>
      <c r="AB504" s="16">
        <v>0.20699999999999999</v>
      </c>
      <c r="AC504" s="16">
        <v>0.56299999999999994</v>
      </c>
      <c r="AD504" s="16">
        <v>17.126000000000001</v>
      </c>
      <c r="AE504" s="16">
        <v>1.4910000000000001</v>
      </c>
      <c r="AF504" s="16">
        <v>8.3640000000000008</v>
      </c>
      <c r="AG504" s="16">
        <v>11.278</v>
      </c>
      <c r="AH504" s="16">
        <v>21.562999999999999</v>
      </c>
      <c r="AI504" s="16">
        <v>25.091000000000001</v>
      </c>
      <c r="AJ504" s="17">
        <v>0.94617300000000004</v>
      </c>
      <c r="AK504" s="17">
        <v>5.8275E-2</v>
      </c>
      <c r="AL504" s="16">
        <v>13.188000000000001</v>
      </c>
    </row>
    <row r="505" spans="1:38" ht="15.95" customHeight="1" x14ac:dyDescent="0.25">
      <c r="A505" s="18" t="s">
        <v>809</v>
      </c>
      <c r="B505" s="19">
        <v>42260</v>
      </c>
      <c r="C505" s="18" t="s">
        <v>36</v>
      </c>
      <c r="D505" s="18">
        <v>28</v>
      </c>
      <c r="E505" s="18" t="s">
        <v>34</v>
      </c>
      <c r="F505" s="18">
        <v>76</v>
      </c>
      <c r="G505" s="18">
        <v>1.72</v>
      </c>
      <c r="H505" s="39">
        <f t="shared" si="17"/>
        <v>25.689561925365066</v>
      </c>
      <c r="I505" s="21" t="s">
        <v>961</v>
      </c>
      <c r="J505" s="18">
        <v>0</v>
      </c>
      <c r="K505" s="18">
        <v>0</v>
      </c>
      <c r="L505" s="18">
        <v>1</v>
      </c>
      <c r="M505" s="18">
        <v>3</v>
      </c>
      <c r="N505" s="18" t="s">
        <v>949</v>
      </c>
      <c r="O505" s="18">
        <v>0</v>
      </c>
      <c r="P505" s="18" t="s">
        <v>38</v>
      </c>
      <c r="Q505" s="18" t="s">
        <v>990</v>
      </c>
      <c r="R505" s="18">
        <v>0</v>
      </c>
      <c r="S505" s="18" t="s">
        <v>962</v>
      </c>
      <c r="T505" s="18">
        <v>119.509</v>
      </c>
      <c r="U505" s="18">
        <v>119.783</v>
      </c>
      <c r="V505" s="18">
        <v>0.88</v>
      </c>
      <c r="W505" s="18">
        <v>118.352</v>
      </c>
      <c r="X505" s="18">
        <v>122.42400000000001</v>
      </c>
      <c r="Y505" s="18">
        <v>0.36499999999999999</v>
      </c>
      <c r="Z505" s="18">
        <v>3.0448000000000001E-5</v>
      </c>
      <c r="AA505" s="16">
        <v>0.154</v>
      </c>
      <c r="AB505" s="16">
        <v>0.14000000000000001</v>
      </c>
      <c r="AC505" s="16">
        <v>0.46200000000000002</v>
      </c>
      <c r="AD505" s="16">
        <v>5.258</v>
      </c>
      <c r="AE505" s="16">
        <v>0.45300000000000001</v>
      </c>
      <c r="AF505" s="16">
        <v>2.1880000000000002</v>
      </c>
      <c r="AG505" s="16">
        <v>3.0150000000000001</v>
      </c>
      <c r="AH505" s="16">
        <v>6.2910000000000004</v>
      </c>
      <c r="AI505" s="16">
        <v>6.5650000000000004</v>
      </c>
      <c r="AJ505" s="17">
        <v>0.94518199999999997</v>
      </c>
      <c r="AK505" s="17">
        <v>5.8465999999999997E-2</v>
      </c>
      <c r="AL505" s="16">
        <v>12.653</v>
      </c>
    </row>
    <row r="506" spans="1:38" ht="15.95" customHeight="1" x14ac:dyDescent="0.25">
      <c r="A506" s="18" t="s">
        <v>605</v>
      </c>
      <c r="B506" s="19">
        <v>42216</v>
      </c>
      <c r="C506" s="18" t="s">
        <v>36</v>
      </c>
      <c r="D506" s="18">
        <v>45</v>
      </c>
      <c r="E506" s="18" t="s">
        <v>34</v>
      </c>
      <c r="F506" s="18">
        <v>70</v>
      </c>
      <c r="G506" s="18">
        <v>1.81</v>
      </c>
      <c r="H506" s="39">
        <f t="shared" si="17"/>
        <v>21.366869143188548</v>
      </c>
      <c r="I506" s="21" t="s">
        <v>959</v>
      </c>
      <c r="J506" s="18">
        <v>0</v>
      </c>
      <c r="K506" s="18">
        <v>0</v>
      </c>
      <c r="L506" s="18">
        <v>0</v>
      </c>
      <c r="M506" s="18">
        <v>3</v>
      </c>
      <c r="N506" s="18" t="s">
        <v>949</v>
      </c>
      <c r="O506" s="18">
        <v>0</v>
      </c>
      <c r="P506" s="18" t="s">
        <v>38</v>
      </c>
      <c r="Q506" s="18" t="s">
        <v>990</v>
      </c>
      <c r="R506" s="18">
        <v>0</v>
      </c>
      <c r="S506" s="18" t="s">
        <v>962</v>
      </c>
      <c r="T506" s="18">
        <v>147.684</v>
      </c>
      <c r="U506" s="18">
        <v>147.48099999999999</v>
      </c>
      <c r="V506" s="18">
        <v>2.2320000000000002</v>
      </c>
      <c r="W506" s="18">
        <v>141.19399999999999</v>
      </c>
      <c r="X506" s="18">
        <v>150.92699999999999</v>
      </c>
      <c r="Y506" s="18">
        <v>0.373</v>
      </c>
      <c r="Z506" s="18">
        <v>2.5279999999999999E-5</v>
      </c>
      <c r="AA506" s="16">
        <v>0.14599999999999999</v>
      </c>
      <c r="AB506" s="16">
        <v>0.14599999999999999</v>
      </c>
      <c r="AC506" s="16">
        <v>0.439</v>
      </c>
      <c r="AD506" s="16">
        <v>11.949</v>
      </c>
      <c r="AE506" s="16">
        <v>1.038</v>
      </c>
      <c r="AF506" s="16">
        <v>7.23</v>
      </c>
      <c r="AG506" s="16">
        <v>6.7130000000000001</v>
      </c>
      <c r="AH506" s="16">
        <v>8.7390000000000008</v>
      </c>
      <c r="AI506" s="16">
        <v>21.69</v>
      </c>
      <c r="AJ506" s="17">
        <v>0.97697000000000001</v>
      </c>
      <c r="AK506" s="17">
        <v>2.3698E-2</v>
      </c>
      <c r="AL506" s="16">
        <v>16.786999999999999</v>
      </c>
    </row>
    <row r="507" spans="1:38" ht="15.95" customHeight="1" x14ac:dyDescent="0.25">
      <c r="A507" s="18" t="s">
        <v>801</v>
      </c>
      <c r="B507" s="19">
        <v>42244</v>
      </c>
      <c r="C507" s="18" t="s">
        <v>36</v>
      </c>
      <c r="D507" s="18">
        <v>36</v>
      </c>
      <c r="E507" s="18" t="s">
        <v>34</v>
      </c>
      <c r="F507" s="18">
        <v>90</v>
      </c>
      <c r="G507" s="18">
        <v>1.8</v>
      </c>
      <c r="H507" s="39">
        <f t="shared" si="17"/>
        <v>27.777777777777775</v>
      </c>
      <c r="I507" s="21" t="s">
        <v>961</v>
      </c>
      <c r="J507" s="18">
        <v>0</v>
      </c>
      <c r="K507" s="18">
        <v>0</v>
      </c>
      <c r="L507" s="18">
        <v>0</v>
      </c>
      <c r="M507" s="18">
        <v>4</v>
      </c>
      <c r="N507" s="18" t="s">
        <v>950</v>
      </c>
      <c r="O507" s="18">
        <v>0</v>
      </c>
      <c r="P507" s="18" t="s">
        <v>38</v>
      </c>
      <c r="Q507" s="18" t="s">
        <v>990</v>
      </c>
      <c r="R507" s="18">
        <v>0</v>
      </c>
      <c r="S507" s="18" t="s">
        <v>962</v>
      </c>
      <c r="T507" s="18">
        <v>110.35599999999999</v>
      </c>
      <c r="U507" s="18">
        <v>110.205</v>
      </c>
      <c r="V507" s="18">
        <v>1.008</v>
      </c>
      <c r="W507" s="18">
        <v>108.029</v>
      </c>
      <c r="X507" s="18">
        <v>112.482</v>
      </c>
      <c r="Y507" s="18">
        <v>0.31900000000000001</v>
      </c>
      <c r="Z507" s="18">
        <v>2.8969999999999999E-5</v>
      </c>
      <c r="AA507" s="16">
        <v>0.24199999999999999</v>
      </c>
      <c r="AB507" s="16">
        <v>0.26100000000000001</v>
      </c>
      <c r="AC507" s="16">
        <v>0.72499999999999998</v>
      </c>
      <c r="AD507" s="16">
        <v>11.449</v>
      </c>
      <c r="AE507" s="16">
        <v>1.0329999999999999</v>
      </c>
      <c r="AF507" s="16">
        <v>6.3460000000000001</v>
      </c>
      <c r="AG507" s="16">
        <v>7.2619999999999996</v>
      </c>
      <c r="AH507" s="16">
        <v>7.7380000000000004</v>
      </c>
      <c r="AI507" s="16">
        <v>19.039000000000001</v>
      </c>
      <c r="AJ507" s="17">
        <v>0.94676700000000003</v>
      </c>
      <c r="AK507" s="17">
        <v>5.6824E-2</v>
      </c>
      <c r="AL507" s="16">
        <v>12.919</v>
      </c>
    </row>
    <row r="508" spans="1:38" ht="15.95" customHeight="1" x14ac:dyDescent="0.25">
      <c r="A508" s="18" t="s">
        <v>612</v>
      </c>
      <c r="B508" s="19">
        <v>42234</v>
      </c>
      <c r="C508" s="18" t="s">
        <v>36</v>
      </c>
      <c r="D508" s="18">
        <v>19</v>
      </c>
      <c r="E508" s="18" t="s">
        <v>34</v>
      </c>
      <c r="F508" s="18">
        <v>64</v>
      </c>
      <c r="G508" s="21">
        <v>1.8</v>
      </c>
      <c r="H508" s="39">
        <f t="shared" si="17"/>
        <v>19.753086419753085</v>
      </c>
      <c r="I508" s="21" t="s">
        <v>959</v>
      </c>
      <c r="J508" s="18">
        <v>0</v>
      </c>
      <c r="K508" s="18">
        <v>0</v>
      </c>
      <c r="L508" s="18">
        <v>0</v>
      </c>
      <c r="M508" s="18">
        <v>3</v>
      </c>
      <c r="N508" s="18" t="s">
        <v>954</v>
      </c>
      <c r="O508" s="18">
        <v>0</v>
      </c>
      <c r="P508" s="18" t="s">
        <v>38</v>
      </c>
      <c r="Q508" s="18" t="s">
        <v>990</v>
      </c>
      <c r="R508" s="18">
        <v>0</v>
      </c>
      <c r="S508" s="18" t="s">
        <v>962</v>
      </c>
      <c r="T508" s="18">
        <v>126.64100000000001</v>
      </c>
      <c r="U508" s="18">
        <v>126.652</v>
      </c>
      <c r="V508" s="18">
        <v>1.462</v>
      </c>
      <c r="W508" s="18">
        <v>123.86499999999999</v>
      </c>
      <c r="X508" s="18">
        <v>129.35300000000001</v>
      </c>
      <c r="Y508" s="18">
        <v>0.47</v>
      </c>
      <c r="Z508" s="18">
        <v>3.7129999999999999E-5</v>
      </c>
      <c r="AA508" s="16">
        <v>0.11</v>
      </c>
      <c r="AB508" s="16">
        <v>0.108</v>
      </c>
      <c r="AC508" s="16">
        <v>0.33100000000000002</v>
      </c>
      <c r="AD508" s="16">
        <v>8.7919999999999998</v>
      </c>
      <c r="AE508" s="16">
        <v>0.76400000000000001</v>
      </c>
      <c r="AF508" s="16">
        <v>5.3710000000000004</v>
      </c>
      <c r="AG508" s="16">
        <v>5.1550000000000002</v>
      </c>
      <c r="AH508" s="16">
        <v>5.1159999999999997</v>
      </c>
      <c r="AI508" s="16">
        <v>16.114000000000001</v>
      </c>
      <c r="AJ508" s="17">
        <v>0.96434200000000003</v>
      </c>
      <c r="AK508" s="17">
        <v>3.7046999999999997E-2</v>
      </c>
      <c r="AL508" s="16">
        <v>14.427</v>
      </c>
    </row>
    <row r="509" spans="1:38" ht="15.95" customHeight="1" x14ac:dyDescent="0.25">
      <c r="A509" s="18" t="s">
        <v>618</v>
      </c>
      <c r="B509" s="19">
        <v>42200</v>
      </c>
      <c r="C509" s="18" t="s">
        <v>36</v>
      </c>
      <c r="D509" s="18">
        <v>73</v>
      </c>
      <c r="E509" s="18" t="s">
        <v>34</v>
      </c>
      <c r="F509" s="18">
        <v>60</v>
      </c>
      <c r="G509" s="21">
        <v>1.68</v>
      </c>
      <c r="H509" s="39">
        <f t="shared" si="17"/>
        <v>21.258503401360546</v>
      </c>
      <c r="I509" s="21" t="s">
        <v>959</v>
      </c>
      <c r="J509" s="18">
        <v>0</v>
      </c>
      <c r="K509" s="18">
        <v>2</v>
      </c>
      <c r="L509" s="18">
        <v>0</v>
      </c>
      <c r="M509" s="18">
        <v>5</v>
      </c>
      <c r="N509" s="18" t="s">
        <v>951</v>
      </c>
      <c r="O509" s="18">
        <v>0</v>
      </c>
      <c r="P509" s="18" t="s">
        <v>38</v>
      </c>
      <c r="Q509" s="18" t="s">
        <v>990</v>
      </c>
      <c r="R509" s="18">
        <v>0</v>
      </c>
      <c r="S509" s="18" t="s">
        <v>962</v>
      </c>
      <c r="T509" s="16">
        <v>147.97800000000001</v>
      </c>
      <c r="U509" s="16">
        <v>148.10499999999999</v>
      </c>
      <c r="V509" s="16">
        <v>1.69</v>
      </c>
      <c r="W509" s="16">
        <v>144.876</v>
      </c>
      <c r="X509" s="16">
        <v>152.05600000000001</v>
      </c>
      <c r="Y509" s="16">
        <v>0.36899999999999999</v>
      </c>
      <c r="Z509" s="35">
        <v>2.4896999999999999E-5</v>
      </c>
      <c r="AA509" s="18">
        <v>0.118999999999999</v>
      </c>
      <c r="AB509" s="18">
        <v>0.13500000000000001</v>
      </c>
      <c r="AC509" s="18">
        <v>0.35799999999999998</v>
      </c>
      <c r="AD509" s="18">
        <v>2.907</v>
      </c>
      <c r="AE509" s="18">
        <v>0.26</v>
      </c>
      <c r="AF509" s="18">
        <v>1.248</v>
      </c>
      <c r="AG509" s="18">
        <v>1.718</v>
      </c>
      <c r="AH509" s="18">
        <v>3.2749999999999999</v>
      </c>
      <c r="AI509" s="18">
        <v>3.7440000000000002</v>
      </c>
      <c r="AJ509" s="18">
        <v>0.99285699999999999</v>
      </c>
      <c r="AK509" s="18">
        <v>7.2069999999999999E-3</v>
      </c>
      <c r="AL509" s="16">
        <v>21.907</v>
      </c>
    </row>
    <row r="510" spans="1:38" ht="15.95" customHeight="1" x14ac:dyDescent="0.25">
      <c r="A510" s="18" t="s">
        <v>911</v>
      </c>
      <c r="B510" s="19">
        <v>42281</v>
      </c>
      <c r="C510" s="18" t="s">
        <v>36</v>
      </c>
      <c r="D510" s="18">
        <v>44</v>
      </c>
      <c r="E510" s="18" t="s">
        <v>34</v>
      </c>
      <c r="F510" s="18">
        <v>72</v>
      </c>
      <c r="G510" s="18">
        <v>1.69</v>
      </c>
      <c r="H510" s="39">
        <f t="shared" si="17"/>
        <v>25.209201358495854</v>
      </c>
      <c r="I510" s="21" t="s">
        <v>961</v>
      </c>
      <c r="J510" s="18">
        <v>0</v>
      </c>
      <c r="K510" s="18">
        <v>2</v>
      </c>
      <c r="L510" s="18">
        <v>0</v>
      </c>
      <c r="M510" s="22">
        <v>2</v>
      </c>
      <c r="N510" s="22" t="s">
        <v>948</v>
      </c>
      <c r="O510" s="18">
        <v>0</v>
      </c>
      <c r="P510" s="18" t="s">
        <v>38</v>
      </c>
      <c r="Q510" s="18" t="s">
        <v>990</v>
      </c>
      <c r="R510" s="18">
        <v>0</v>
      </c>
      <c r="S510" s="18" t="s">
        <v>962</v>
      </c>
      <c r="T510" s="18">
        <v>93.896000000000001</v>
      </c>
      <c r="U510" s="18">
        <v>94.081999999999994</v>
      </c>
      <c r="V510" s="18">
        <v>1.1779999999999999</v>
      </c>
      <c r="W510" s="18">
        <v>91.863</v>
      </c>
      <c r="X510" s="18">
        <v>97.408000000000001</v>
      </c>
      <c r="Y510" s="18">
        <v>0.41399999999999998</v>
      </c>
      <c r="Z510" s="18">
        <v>4.4016E-5</v>
      </c>
      <c r="AA510" s="18">
        <v>0.255</v>
      </c>
      <c r="AB510" s="18">
        <v>0.27400000000000002</v>
      </c>
      <c r="AC510" s="18">
        <v>0.76500000000000001</v>
      </c>
      <c r="AD510" s="18">
        <v>4.93</v>
      </c>
      <c r="AE510" s="18">
        <v>0.434</v>
      </c>
      <c r="AF510" s="18">
        <v>2.5779999999999998</v>
      </c>
      <c r="AG510" s="18">
        <v>3.359</v>
      </c>
      <c r="AH510" s="18">
        <v>3.9750000000000001</v>
      </c>
      <c r="AI510" s="18">
        <v>7.7329999999999997</v>
      </c>
      <c r="AJ510" s="18">
        <v>0.98338800000000004</v>
      </c>
      <c r="AK510" s="18">
        <v>1.6920999999999999E-2</v>
      </c>
      <c r="AL510" s="16">
        <v>17.952000000000002</v>
      </c>
    </row>
    <row r="511" spans="1:38" ht="15.95" customHeight="1" x14ac:dyDescent="0.25">
      <c r="A511" s="22" t="s">
        <v>135</v>
      </c>
      <c r="B511" s="23">
        <v>41688</v>
      </c>
      <c r="C511" s="23" t="s">
        <v>33</v>
      </c>
      <c r="D511" s="22">
        <v>76</v>
      </c>
      <c r="E511" s="22" t="s">
        <v>34</v>
      </c>
      <c r="F511" s="24">
        <v>78</v>
      </c>
      <c r="G511" s="25">
        <v>1.62</v>
      </c>
      <c r="H511" s="39">
        <f t="shared" si="17"/>
        <v>29.721079103795148</v>
      </c>
      <c r="I511" s="21" t="s">
        <v>961</v>
      </c>
      <c r="J511" s="22">
        <v>0</v>
      </c>
      <c r="K511" s="24">
        <v>0</v>
      </c>
      <c r="L511" s="24">
        <v>0</v>
      </c>
      <c r="M511" s="18">
        <v>5</v>
      </c>
      <c r="N511" s="18" t="s">
        <v>951</v>
      </c>
      <c r="O511" s="18">
        <v>7315</v>
      </c>
      <c r="P511" s="18" t="s">
        <v>136</v>
      </c>
      <c r="Q511" s="54" t="s">
        <v>735</v>
      </c>
      <c r="R511" s="54">
        <v>8000</v>
      </c>
      <c r="S511" s="18" t="s">
        <v>975</v>
      </c>
      <c r="T511" s="16">
        <v>248.964</v>
      </c>
      <c r="U511" s="16">
        <v>248.87700000000001</v>
      </c>
      <c r="V511" s="16">
        <v>1.41</v>
      </c>
      <c r="W511" s="16">
        <v>243.86799999999999</v>
      </c>
      <c r="X511" s="16">
        <v>252.084</v>
      </c>
      <c r="Y511" s="16">
        <v>0.11799999999999999</v>
      </c>
      <c r="Z511" s="35">
        <v>4.7249999999999997E-6</v>
      </c>
      <c r="AA511" s="16">
        <v>0.26800000000000002</v>
      </c>
      <c r="AB511" s="16">
        <v>0.25600000000000001</v>
      </c>
      <c r="AC511" s="16">
        <v>0.80300000000000005</v>
      </c>
      <c r="AD511" s="16">
        <v>16.324000000000002</v>
      </c>
      <c r="AE511" s="16">
        <v>1.4530000000000001</v>
      </c>
      <c r="AF511" s="16">
        <v>7.6509999999999998</v>
      </c>
      <c r="AG511" s="16">
        <v>10.704000000000001</v>
      </c>
      <c r="AH511" s="16">
        <v>13.071</v>
      </c>
      <c r="AI511" s="16">
        <v>22.952000000000002</v>
      </c>
      <c r="AJ511" s="17">
        <v>0.89758800000000005</v>
      </c>
      <c r="AK511" s="17">
        <v>0.118006</v>
      </c>
      <c r="AL511" s="16">
        <v>9.9019999999999992</v>
      </c>
    </row>
    <row r="512" spans="1:38" ht="15.95" customHeight="1" x14ac:dyDescent="0.25">
      <c r="A512" s="18" t="s">
        <v>138</v>
      </c>
      <c r="B512" s="19">
        <v>42136</v>
      </c>
      <c r="C512" s="18" t="s">
        <v>33</v>
      </c>
      <c r="D512" s="18">
        <v>70</v>
      </c>
      <c r="E512" s="18" t="s">
        <v>34</v>
      </c>
      <c r="F512" s="18">
        <v>77</v>
      </c>
      <c r="G512" s="18">
        <v>1.73</v>
      </c>
      <c r="H512" s="39">
        <f t="shared" si="17"/>
        <v>25.727555214006482</v>
      </c>
      <c r="I512" s="21" t="s">
        <v>961</v>
      </c>
      <c r="J512" s="18">
        <v>0</v>
      </c>
      <c r="K512" s="18">
        <v>0</v>
      </c>
      <c r="L512" s="18">
        <v>0</v>
      </c>
      <c r="M512" s="18">
        <v>5</v>
      </c>
      <c r="N512" s="18" t="s">
        <v>951</v>
      </c>
      <c r="O512" s="18">
        <v>7315</v>
      </c>
      <c r="P512" s="18" t="s">
        <v>136</v>
      </c>
      <c r="Q512" s="54" t="s">
        <v>735</v>
      </c>
      <c r="R512" s="54">
        <v>8000</v>
      </c>
      <c r="S512" s="18" t="s">
        <v>975</v>
      </c>
      <c r="T512" s="16">
        <v>168.27500000000001</v>
      </c>
      <c r="U512" s="16">
        <v>168.423</v>
      </c>
      <c r="V512" s="16">
        <v>1.373</v>
      </c>
      <c r="W512" s="16">
        <v>165.92400000000001</v>
      </c>
      <c r="X512" s="16">
        <v>171.18600000000001</v>
      </c>
      <c r="Y512" s="16">
        <v>0.28299999999999997</v>
      </c>
      <c r="Z512" s="35">
        <v>1.6786000000000002E-5</v>
      </c>
      <c r="AA512" s="16">
        <v>4.5999999999999999E-2</v>
      </c>
      <c r="AB512" s="16">
        <v>5.8000000000000003E-2</v>
      </c>
      <c r="AC512" s="16">
        <v>0.13700000000000001</v>
      </c>
      <c r="AD512" s="16">
        <v>3.03</v>
      </c>
      <c r="AE512" s="16">
        <v>0.27400000000000002</v>
      </c>
      <c r="AF512" s="16">
        <v>1.024</v>
      </c>
      <c r="AG512" s="16">
        <v>1.2609999999999999</v>
      </c>
      <c r="AH512" s="16">
        <v>3.0350000000000001</v>
      </c>
      <c r="AI512" s="16">
        <v>3.0720000000000001</v>
      </c>
      <c r="AJ512" s="17">
        <v>0.996286</v>
      </c>
      <c r="AK512" s="17">
        <v>3.7339999999999999E-3</v>
      </c>
      <c r="AL512" s="16">
        <v>25.030999999999999</v>
      </c>
    </row>
    <row r="513" spans="1:38" ht="15.95" customHeight="1" x14ac:dyDescent="0.25">
      <c r="A513" s="18" t="s">
        <v>317</v>
      </c>
      <c r="B513" s="19">
        <v>41914</v>
      </c>
      <c r="C513" s="19" t="s">
        <v>33</v>
      </c>
      <c r="D513" s="18">
        <v>62</v>
      </c>
      <c r="E513" s="18" t="s">
        <v>34</v>
      </c>
      <c r="F513" s="18">
        <v>72</v>
      </c>
      <c r="G513" s="21">
        <v>1.65</v>
      </c>
      <c r="H513" s="39">
        <f t="shared" si="17"/>
        <v>26.446280991735541</v>
      </c>
      <c r="I513" s="21" t="s">
        <v>961</v>
      </c>
      <c r="J513" s="18">
        <v>0</v>
      </c>
      <c r="K513" s="18">
        <v>0</v>
      </c>
      <c r="L513" s="18">
        <v>0</v>
      </c>
      <c r="M513" s="18">
        <v>5</v>
      </c>
      <c r="N513" s="18" t="s">
        <v>951</v>
      </c>
      <c r="O513" s="18">
        <v>7315</v>
      </c>
      <c r="P513" s="18" t="s">
        <v>136</v>
      </c>
      <c r="Q513" s="54" t="s">
        <v>735</v>
      </c>
      <c r="R513" s="54">
        <v>8000</v>
      </c>
      <c r="S513" s="18" t="s">
        <v>975</v>
      </c>
      <c r="T513" s="16">
        <v>134.47499999999999</v>
      </c>
      <c r="U513" s="16">
        <v>134.501</v>
      </c>
      <c r="V513" s="16">
        <v>1.0549999999999999</v>
      </c>
      <c r="W513" s="16">
        <v>131.72</v>
      </c>
      <c r="X513" s="16">
        <v>137.96700000000001</v>
      </c>
      <c r="Y513" s="16">
        <v>1.18</v>
      </c>
      <c r="Z513" s="35">
        <v>8.7906999999999997E-5</v>
      </c>
      <c r="AA513" s="16">
        <v>0.123</v>
      </c>
      <c r="AB513" s="16">
        <v>0.118999999999999</v>
      </c>
      <c r="AC513" s="16">
        <v>0.37</v>
      </c>
      <c r="AD513" s="16">
        <v>1.6319999999999899</v>
      </c>
      <c r="AE513" s="16">
        <v>0.14099999999999999</v>
      </c>
      <c r="AF513" s="16">
        <v>0.91500000000000004</v>
      </c>
      <c r="AG513" s="16">
        <v>0.91500000000000004</v>
      </c>
      <c r="AH513" s="16">
        <v>1.155</v>
      </c>
      <c r="AI513" s="16">
        <v>2.746</v>
      </c>
      <c r="AJ513" s="17">
        <v>0.99466299999999996</v>
      </c>
      <c r="AK513" s="17">
        <v>5.3709999999999999E-3</v>
      </c>
      <c r="AL513" s="16">
        <v>23.137</v>
      </c>
    </row>
    <row r="514" spans="1:38" ht="15.95" customHeight="1" x14ac:dyDescent="0.25">
      <c r="A514" s="18" t="s">
        <v>206</v>
      </c>
      <c r="B514" s="19">
        <v>41697</v>
      </c>
      <c r="C514" s="18" t="s">
        <v>33</v>
      </c>
      <c r="D514" s="18">
        <v>81</v>
      </c>
      <c r="E514" s="18" t="s">
        <v>37</v>
      </c>
      <c r="F514" s="18">
        <v>58</v>
      </c>
      <c r="G514" s="21">
        <v>1.6</v>
      </c>
      <c r="H514" s="39">
        <f t="shared" ref="H514:H545" si="18">(F514/(G514^2))</f>
        <v>22.656249999999996</v>
      </c>
      <c r="I514" s="21" t="s">
        <v>959</v>
      </c>
      <c r="J514" s="18">
        <v>1</v>
      </c>
      <c r="K514" s="18">
        <v>1</v>
      </c>
      <c r="L514" s="18">
        <v>1</v>
      </c>
      <c r="M514" s="18">
        <v>5</v>
      </c>
      <c r="N514" s="18" t="s">
        <v>951</v>
      </c>
      <c r="O514" s="18">
        <v>1450</v>
      </c>
      <c r="P514" s="18" t="s">
        <v>66</v>
      </c>
      <c r="Q514" s="18" t="s">
        <v>989</v>
      </c>
      <c r="R514" s="18">
        <v>1200</v>
      </c>
      <c r="S514" s="18" t="s">
        <v>66</v>
      </c>
      <c r="T514" s="16">
        <v>361.69299999999998</v>
      </c>
      <c r="U514" s="16">
        <v>361.65699999999998</v>
      </c>
      <c r="V514" s="16">
        <v>2.6640000000000001</v>
      </c>
      <c r="W514" s="16">
        <v>355.52300000000002</v>
      </c>
      <c r="X514" s="16">
        <v>367.57299999999998</v>
      </c>
      <c r="Y514" s="16">
        <v>1.413</v>
      </c>
      <c r="Z514" s="35">
        <v>3.9076000000000003E-5</v>
      </c>
      <c r="AA514" s="16">
        <v>0.30099999999999999</v>
      </c>
      <c r="AB514" s="16">
        <v>0.27300000000000002</v>
      </c>
      <c r="AC514" s="16">
        <v>0.90200000000000002</v>
      </c>
      <c r="AD514" s="16">
        <v>15.975</v>
      </c>
      <c r="AE514" s="16">
        <v>1.395</v>
      </c>
      <c r="AF514" s="16">
        <v>7.87699999999999</v>
      </c>
      <c r="AG514" s="16">
        <v>11.821</v>
      </c>
      <c r="AH514" s="16">
        <v>12.016999999999999</v>
      </c>
      <c r="AI514" s="16">
        <v>23.632000000000001</v>
      </c>
      <c r="AJ514" s="17">
        <v>0.94145299999999998</v>
      </c>
      <c r="AK514" s="17">
        <v>6.3673999999999994E-2</v>
      </c>
      <c r="AL514" s="16">
        <v>12.856999999999999</v>
      </c>
    </row>
    <row r="515" spans="1:38" ht="15.95" customHeight="1" x14ac:dyDescent="0.25">
      <c r="A515" s="18" t="s">
        <v>375</v>
      </c>
      <c r="B515" s="19">
        <v>42024</v>
      </c>
      <c r="C515" s="19" t="s">
        <v>33</v>
      </c>
      <c r="D515" s="18">
        <v>73</v>
      </c>
      <c r="E515" s="18" t="s">
        <v>37</v>
      </c>
      <c r="F515" s="20">
        <v>52</v>
      </c>
      <c r="G515" s="21">
        <v>1.55</v>
      </c>
      <c r="H515" s="39">
        <f t="shared" si="18"/>
        <v>21.644120707596251</v>
      </c>
      <c r="I515" s="21" t="s">
        <v>959</v>
      </c>
      <c r="J515" s="18">
        <v>0</v>
      </c>
      <c r="K515" s="20">
        <v>0</v>
      </c>
      <c r="L515" s="20">
        <v>0</v>
      </c>
      <c r="M515" s="18">
        <v>5</v>
      </c>
      <c r="N515" s="18" t="s">
        <v>951</v>
      </c>
      <c r="O515" s="18">
        <v>1450</v>
      </c>
      <c r="P515" s="18" t="s">
        <v>66</v>
      </c>
      <c r="Q515" s="18" t="s">
        <v>989</v>
      </c>
      <c r="R515" s="18">
        <v>1200</v>
      </c>
      <c r="S515" s="18" t="s">
        <v>66</v>
      </c>
      <c r="T515" s="16">
        <v>253.82900000000001</v>
      </c>
      <c r="U515" s="16">
        <v>254.18199999999999</v>
      </c>
      <c r="V515" s="16">
        <v>8.39</v>
      </c>
      <c r="W515" s="16">
        <v>242.66800000000001</v>
      </c>
      <c r="X515" s="16">
        <v>272.46499999999997</v>
      </c>
      <c r="Y515" s="16">
        <v>0.46700000000000003</v>
      </c>
      <c r="Z515" s="35">
        <v>1.8406999999999998E-5</v>
      </c>
      <c r="AA515" s="16">
        <v>0.36199999999999999</v>
      </c>
      <c r="AB515" s="16">
        <v>0.34399999999999997</v>
      </c>
      <c r="AC515" s="16">
        <v>1.0860000000000001</v>
      </c>
      <c r="AD515" s="16">
        <v>4.2969999999999997</v>
      </c>
      <c r="AE515" s="16">
        <v>0.38500000000000001</v>
      </c>
      <c r="AF515" s="16">
        <v>2.0339999999999998</v>
      </c>
      <c r="AG515" s="16">
        <v>2.4209999999999998</v>
      </c>
      <c r="AH515" s="16">
        <v>4.8650000000000002</v>
      </c>
      <c r="AI515" s="16">
        <v>6.1029999999999998</v>
      </c>
      <c r="AJ515" s="17">
        <v>0.98953500000000005</v>
      </c>
      <c r="AK515" s="17">
        <v>1.0602E-2</v>
      </c>
      <c r="AL515" s="16">
        <v>20.303999999999998</v>
      </c>
    </row>
    <row r="516" spans="1:38" ht="15.95" customHeight="1" x14ac:dyDescent="0.25">
      <c r="A516" s="18" t="s">
        <v>517</v>
      </c>
      <c r="B516" s="19">
        <v>41697</v>
      </c>
      <c r="C516" s="18" t="s">
        <v>33</v>
      </c>
      <c r="D516" s="18">
        <v>89</v>
      </c>
      <c r="E516" s="18" t="s">
        <v>37</v>
      </c>
      <c r="F516" s="18">
        <v>45</v>
      </c>
      <c r="G516" s="21">
        <v>1.52</v>
      </c>
      <c r="H516" s="39">
        <f t="shared" si="18"/>
        <v>19.477146814404431</v>
      </c>
      <c r="I516" s="21" t="s">
        <v>959</v>
      </c>
      <c r="J516" s="18">
        <v>0</v>
      </c>
      <c r="K516" s="18">
        <v>0</v>
      </c>
      <c r="L516" s="18">
        <v>0</v>
      </c>
      <c r="M516" s="18">
        <v>4</v>
      </c>
      <c r="N516" s="18" t="s">
        <v>950</v>
      </c>
      <c r="O516" s="18">
        <v>1450</v>
      </c>
      <c r="P516" s="18" t="s">
        <v>66</v>
      </c>
      <c r="Q516" s="18" t="s">
        <v>989</v>
      </c>
      <c r="R516" s="18">
        <v>1200</v>
      </c>
      <c r="S516" s="18" t="s">
        <v>66</v>
      </c>
      <c r="T516" s="16">
        <v>313.98399999999998</v>
      </c>
      <c r="U516" s="16">
        <v>314.41000000000003</v>
      </c>
      <c r="V516" s="16">
        <v>1.998</v>
      </c>
      <c r="W516" s="16">
        <v>311.42599999999999</v>
      </c>
      <c r="X516" s="16">
        <v>320.97899999999998</v>
      </c>
      <c r="Y516" s="16">
        <v>1.0329999999999999</v>
      </c>
      <c r="Z516" s="35">
        <v>3.2866E-5</v>
      </c>
      <c r="AA516" s="16">
        <v>0.26300000000000001</v>
      </c>
      <c r="AB516" s="16">
        <v>0.26</v>
      </c>
      <c r="AC516" s="16">
        <v>0.78900000000000003</v>
      </c>
      <c r="AD516" s="16">
        <v>5.8949999999999996</v>
      </c>
      <c r="AE516" s="16">
        <v>0.55000000000000004</v>
      </c>
      <c r="AF516" s="16">
        <v>2.4630000000000001</v>
      </c>
      <c r="AG516" s="16">
        <v>3.5950000000000002</v>
      </c>
      <c r="AH516" s="16">
        <v>6.4189999999999996</v>
      </c>
      <c r="AI516" s="16">
        <v>7.3879999999999999</v>
      </c>
      <c r="AJ516" s="17">
        <v>0.97267999999999999</v>
      </c>
      <c r="AK516" s="17">
        <v>2.8528000000000001E-2</v>
      </c>
      <c r="AL516" s="16">
        <v>16.614999999999998</v>
      </c>
    </row>
    <row r="517" spans="1:38" ht="15.95" customHeight="1" x14ac:dyDescent="0.25">
      <c r="A517" s="18" t="s">
        <v>569</v>
      </c>
      <c r="B517" s="19">
        <v>42019</v>
      </c>
      <c r="C517" s="18" t="s">
        <v>33</v>
      </c>
      <c r="D517" s="18">
        <v>78</v>
      </c>
      <c r="E517" s="18" t="s">
        <v>37</v>
      </c>
      <c r="F517" s="18">
        <v>56</v>
      </c>
      <c r="G517" s="21">
        <v>1.54</v>
      </c>
      <c r="H517" s="39">
        <f t="shared" si="18"/>
        <v>23.61275088547816</v>
      </c>
      <c r="I517" s="21" t="s">
        <v>959</v>
      </c>
      <c r="J517" s="18">
        <v>0</v>
      </c>
      <c r="K517" s="18">
        <v>0</v>
      </c>
      <c r="L517" s="18">
        <v>1</v>
      </c>
      <c r="M517" s="18">
        <v>5</v>
      </c>
      <c r="N517" s="18" t="s">
        <v>951</v>
      </c>
      <c r="O517" s="18">
        <v>1450</v>
      </c>
      <c r="P517" s="18" t="s">
        <v>66</v>
      </c>
      <c r="Q517" s="18" t="s">
        <v>989</v>
      </c>
      <c r="R517" s="18">
        <v>1200</v>
      </c>
      <c r="S517" s="18" t="s">
        <v>66</v>
      </c>
      <c r="T517" s="16">
        <v>214.625</v>
      </c>
      <c r="U517" s="16">
        <v>214.398</v>
      </c>
      <c r="V517" s="16">
        <v>4.2409999999999997</v>
      </c>
      <c r="W517" s="16">
        <v>206.887</v>
      </c>
      <c r="X517" s="16">
        <v>222.67400000000001</v>
      </c>
      <c r="Y517" s="16">
        <v>0.374</v>
      </c>
      <c r="Z517" s="35">
        <v>1.7465E-5</v>
      </c>
      <c r="AA517" s="16">
        <v>0.18099999999999999</v>
      </c>
      <c r="AB517" s="16">
        <v>0.20200000000000001</v>
      </c>
      <c r="AC517" s="16">
        <v>0.54400000000000004</v>
      </c>
      <c r="AD517" s="16">
        <v>4.6719999999999997</v>
      </c>
      <c r="AE517" s="16">
        <v>0.41399999999999998</v>
      </c>
      <c r="AF517" s="16">
        <v>1.742</v>
      </c>
      <c r="AG517" s="16">
        <v>2.415</v>
      </c>
      <c r="AH517" s="16">
        <v>4.7699999999999996</v>
      </c>
      <c r="AI517" s="16">
        <v>5.2249999999999996</v>
      </c>
      <c r="AJ517" s="17">
        <v>0.98602299999999998</v>
      </c>
      <c r="AK517" s="17">
        <v>1.4232E-2</v>
      </c>
      <c r="AL517" s="16">
        <v>19.047000000000001</v>
      </c>
    </row>
    <row r="518" spans="1:38" ht="15.95" customHeight="1" x14ac:dyDescent="0.25">
      <c r="A518" s="18" t="s">
        <v>65</v>
      </c>
      <c r="B518" s="19">
        <v>42117</v>
      </c>
      <c r="C518" s="18" t="s">
        <v>33</v>
      </c>
      <c r="D518" s="18">
        <v>84</v>
      </c>
      <c r="E518" s="18" t="s">
        <v>34</v>
      </c>
      <c r="F518" s="18">
        <v>74</v>
      </c>
      <c r="G518" s="18">
        <v>1.71</v>
      </c>
      <c r="H518" s="39">
        <f t="shared" si="18"/>
        <v>25.306932047467601</v>
      </c>
      <c r="I518" s="21" t="s">
        <v>961</v>
      </c>
      <c r="J518" s="18">
        <v>0</v>
      </c>
      <c r="K518" s="18">
        <v>1</v>
      </c>
      <c r="L518" s="18">
        <v>0</v>
      </c>
      <c r="M518" s="18">
        <v>5</v>
      </c>
      <c r="N518" s="18" t="s">
        <v>951</v>
      </c>
      <c r="O518" s="18">
        <v>1450</v>
      </c>
      <c r="P518" s="18" t="s">
        <v>66</v>
      </c>
      <c r="Q518" s="18" t="s">
        <v>989</v>
      </c>
      <c r="R518" s="18">
        <v>1200</v>
      </c>
      <c r="S518" s="18" t="s">
        <v>66</v>
      </c>
      <c r="T518" s="16">
        <v>176.15100000000001</v>
      </c>
      <c r="U518" s="16">
        <v>175.45099999999999</v>
      </c>
      <c r="V518" s="16">
        <v>2.3109999999999999</v>
      </c>
      <c r="W518" s="16">
        <v>169.6</v>
      </c>
      <c r="X518" s="16">
        <v>178.92099999999999</v>
      </c>
      <c r="Y518" s="16">
        <v>0.70099999999999996</v>
      </c>
      <c r="Z518" s="35">
        <v>3.9950999999999997E-5</v>
      </c>
      <c r="AA518" s="18">
        <v>0.118999999999999</v>
      </c>
      <c r="AB518" s="18">
        <v>0.113</v>
      </c>
      <c r="AC518" s="18">
        <v>0.35799999999999998</v>
      </c>
      <c r="AD518" s="18">
        <v>2.641</v>
      </c>
      <c r="AE518" s="18">
        <v>0.23300000000000001</v>
      </c>
      <c r="AF518" s="18">
        <v>1.145</v>
      </c>
      <c r="AG518" s="18">
        <v>1.4119999999999999</v>
      </c>
      <c r="AH518" s="18">
        <v>2.8769999999999998</v>
      </c>
      <c r="AI518" s="18">
        <v>3.4340000000000002</v>
      </c>
      <c r="AJ518" s="18">
        <v>0.98470299999999999</v>
      </c>
      <c r="AK518" s="18">
        <v>1.5565000000000001E-2</v>
      </c>
      <c r="AL518" s="16">
        <v>18.375</v>
      </c>
    </row>
    <row r="519" spans="1:38" ht="15.95" customHeight="1" x14ac:dyDescent="0.25">
      <c r="A519" s="18" t="s">
        <v>95</v>
      </c>
      <c r="B519" s="19">
        <v>41646</v>
      </c>
      <c r="C519" s="18" t="s">
        <v>33</v>
      </c>
      <c r="D519" s="18">
        <v>71</v>
      </c>
      <c r="E519" s="18" t="s">
        <v>34</v>
      </c>
      <c r="F519" s="18">
        <v>85</v>
      </c>
      <c r="G519" s="21">
        <v>1.7</v>
      </c>
      <c r="H519" s="39">
        <f t="shared" si="18"/>
        <v>29.411764705882355</v>
      </c>
      <c r="I519" s="21" t="s">
        <v>961</v>
      </c>
      <c r="J519" s="18">
        <v>0</v>
      </c>
      <c r="K519" s="18">
        <v>0</v>
      </c>
      <c r="L519" s="18">
        <v>0</v>
      </c>
      <c r="M519" s="18">
        <v>5</v>
      </c>
      <c r="N519" s="18" t="s">
        <v>951</v>
      </c>
      <c r="O519" s="18">
        <v>1450</v>
      </c>
      <c r="P519" s="18" t="s">
        <v>66</v>
      </c>
      <c r="Q519" s="18" t="s">
        <v>989</v>
      </c>
      <c r="R519" s="18">
        <v>1200</v>
      </c>
      <c r="S519" s="18" t="s">
        <v>66</v>
      </c>
      <c r="T519" s="16">
        <v>99.605999999999995</v>
      </c>
      <c r="U519" s="16">
        <v>99.558000000000007</v>
      </c>
      <c r="V519" s="16">
        <v>1.5169999999999999</v>
      </c>
      <c r="W519" s="16">
        <v>95.861999999999995</v>
      </c>
      <c r="X519" s="16">
        <v>103.23399999999999</v>
      </c>
      <c r="Y519" s="16">
        <v>1.0669999999999999</v>
      </c>
      <c r="Z519" s="35">
        <v>1.07184E-4</v>
      </c>
      <c r="AA519" s="16">
        <v>0.113</v>
      </c>
      <c r="AB519" s="16">
        <v>0.129</v>
      </c>
      <c r="AC519" s="16">
        <v>0.34</v>
      </c>
      <c r="AD519" s="16">
        <v>11.294</v>
      </c>
      <c r="AE519" s="16">
        <v>0.97899999999999998</v>
      </c>
      <c r="AF519" s="16">
        <v>5.4340000000000002</v>
      </c>
      <c r="AG519" s="16">
        <v>8.6489999999999991</v>
      </c>
      <c r="AH519" s="16">
        <v>10.965</v>
      </c>
      <c r="AI519" s="16">
        <v>16.302</v>
      </c>
      <c r="AJ519" s="17">
        <v>0.96431500000000003</v>
      </c>
      <c r="AK519" s="17">
        <v>3.7158999999999998E-2</v>
      </c>
      <c r="AL519" s="16">
        <v>14.535</v>
      </c>
    </row>
    <row r="520" spans="1:38" ht="15.95" customHeight="1" x14ac:dyDescent="0.25">
      <c r="A520" s="18" t="s">
        <v>120</v>
      </c>
      <c r="B520" s="19">
        <v>41725</v>
      </c>
      <c r="C520" s="19" t="s">
        <v>33</v>
      </c>
      <c r="D520" s="18">
        <v>72</v>
      </c>
      <c r="E520" s="18" t="s">
        <v>34</v>
      </c>
      <c r="F520" s="20">
        <v>70</v>
      </c>
      <c r="G520" s="21">
        <v>1.68</v>
      </c>
      <c r="H520" s="39">
        <f t="shared" si="18"/>
        <v>24.801587301587304</v>
      </c>
      <c r="I520" s="21" t="s">
        <v>959</v>
      </c>
      <c r="J520" s="18">
        <v>0</v>
      </c>
      <c r="K520" s="20">
        <v>1</v>
      </c>
      <c r="L520" s="20">
        <v>0</v>
      </c>
      <c r="M520" s="18">
        <v>5</v>
      </c>
      <c r="N520" s="18" t="s">
        <v>951</v>
      </c>
      <c r="O520" s="18">
        <v>1450</v>
      </c>
      <c r="P520" s="18" t="s">
        <v>66</v>
      </c>
      <c r="Q520" s="18" t="s">
        <v>989</v>
      </c>
      <c r="R520" s="18">
        <v>1200</v>
      </c>
      <c r="S520" s="18" t="s">
        <v>66</v>
      </c>
      <c r="T520" s="16">
        <v>174.453</v>
      </c>
      <c r="U520" s="16">
        <v>174.51400000000001</v>
      </c>
      <c r="V520" s="16">
        <v>1.994</v>
      </c>
      <c r="W520" s="16">
        <v>169.90199999999999</v>
      </c>
      <c r="X520" s="16">
        <v>180.32</v>
      </c>
      <c r="Y520" s="16">
        <v>1.165</v>
      </c>
      <c r="Z520" s="35">
        <v>6.6735000000000004E-5</v>
      </c>
      <c r="AA520" s="16">
        <v>0.20599999999999999</v>
      </c>
      <c r="AB520" s="16">
        <v>0.27</v>
      </c>
      <c r="AC520" s="16">
        <v>0.61799999999999999</v>
      </c>
      <c r="AD520" s="16">
        <v>5.7389999999999999</v>
      </c>
      <c r="AE520" s="16">
        <v>0.51500000000000001</v>
      </c>
      <c r="AF520" s="16">
        <v>2.6880000000000002</v>
      </c>
      <c r="AG520" s="16">
        <v>3.6360000000000001</v>
      </c>
      <c r="AH520" s="16">
        <v>6.5659999999999998</v>
      </c>
      <c r="AI520" s="16">
        <v>8.0630000000000006</v>
      </c>
      <c r="AJ520" s="17">
        <v>0.98028000000000004</v>
      </c>
      <c r="AK520" s="17">
        <v>2.0888E-2</v>
      </c>
      <c r="AL520" s="16">
        <v>18.914000000000001</v>
      </c>
    </row>
    <row r="521" spans="1:38" ht="15.95" customHeight="1" x14ac:dyDescent="0.25">
      <c r="A521" s="18" t="s">
        <v>124</v>
      </c>
      <c r="B521" s="19">
        <v>41851</v>
      </c>
      <c r="C521" s="19" t="s">
        <v>33</v>
      </c>
      <c r="D521" s="18">
        <v>73</v>
      </c>
      <c r="E521" s="18" t="s">
        <v>34</v>
      </c>
      <c r="F521" s="18">
        <v>72</v>
      </c>
      <c r="G521" s="21">
        <v>1.73</v>
      </c>
      <c r="H521" s="39">
        <f t="shared" si="18"/>
        <v>24.056934745564501</v>
      </c>
      <c r="I521" s="21" t="s">
        <v>959</v>
      </c>
      <c r="J521" s="18">
        <v>0</v>
      </c>
      <c r="K521" s="18">
        <v>1</v>
      </c>
      <c r="L521" s="18">
        <v>0</v>
      </c>
      <c r="M521" s="18">
        <v>5</v>
      </c>
      <c r="N521" s="18" t="s">
        <v>951</v>
      </c>
      <c r="O521" s="18">
        <v>1450</v>
      </c>
      <c r="P521" s="18" t="s">
        <v>66</v>
      </c>
      <c r="Q521" s="18" t="s">
        <v>989</v>
      </c>
      <c r="R521" s="18">
        <v>1200</v>
      </c>
      <c r="S521" s="18" t="s">
        <v>66</v>
      </c>
      <c r="T521" s="16">
        <v>226.495</v>
      </c>
      <c r="U521" s="16">
        <v>226.04300000000001</v>
      </c>
      <c r="V521" s="16">
        <v>1.909</v>
      </c>
      <c r="W521" s="16">
        <v>220.29</v>
      </c>
      <c r="X521" s="16">
        <v>229.65799999999999</v>
      </c>
      <c r="Y521" s="16">
        <v>1.19</v>
      </c>
      <c r="Z521" s="35">
        <v>5.2602000000000002E-5</v>
      </c>
      <c r="AA521" s="16">
        <v>0.19900000000000001</v>
      </c>
      <c r="AB521" s="16">
        <v>0.218</v>
      </c>
      <c r="AC521" s="16">
        <v>0.59599999999999997</v>
      </c>
      <c r="AD521" s="16">
        <v>10.29</v>
      </c>
      <c r="AE521" s="16">
        <v>0.92500000000000004</v>
      </c>
      <c r="AF521" s="16">
        <v>4.4279999999999999</v>
      </c>
      <c r="AG521" s="16">
        <v>6.1029999999999998</v>
      </c>
      <c r="AH521" s="16">
        <v>8.6389999999999993</v>
      </c>
      <c r="AI521" s="16">
        <v>13.285</v>
      </c>
      <c r="AJ521" s="17">
        <v>0.95384599999999997</v>
      </c>
      <c r="AK521" s="17">
        <v>4.9648999999999999E-2</v>
      </c>
      <c r="AL521" s="16">
        <v>13.988</v>
      </c>
    </row>
    <row r="522" spans="1:38" ht="15.95" customHeight="1" x14ac:dyDescent="0.25">
      <c r="A522" s="18" t="s">
        <v>284</v>
      </c>
      <c r="B522" s="19">
        <v>41627</v>
      </c>
      <c r="C522" s="18" t="s">
        <v>33</v>
      </c>
      <c r="D522" s="18">
        <v>77</v>
      </c>
      <c r="E522" s="18" t="s">
        <v>34</v>
      </c>
      <c r="F522" s="18">
        <v>79</v>
      </c>
      <c r="G522" s="21">
        <v>1.72</v>
      </c>
      <c r="H522" s="39">
        <f t="shared" si="18"/>
        <v>26.703623580313685</v>
      </c>
      <c r="I522" s="21" t="s">
        <v>961</v>
      </c>
      <c r="J522" s="18">
        <v>1</v>
      </c>
      <c r="K522" s="18">
        <v>1</v>
      </c>
      <c r="L522" s="18">
        <v>0</v>
      </c>
      <c r="M522" s="18">
        <v>5</v>
      </c>
      <c r="N522" s="18" t="s">
        <v>951</v>
      </c>
      <c r="O522" s="18">
        <v>1450</v>
      </c>
      <c r="P522" s="18" t="s">
        <v>66</v>
      </c>
      <c r="Q522" s="18" t="s">
        <v>989</v>
      </c>
      <c r="R522" s="18">
        <v>1200</v>
      </c>
      <c r="S522" s="18" t="s">
        <v>66</v>
      </c>
      <c r="T522" s="16">
        <v>233.155</v>
      </c>
      <c r="U522" s="16">
        <v>233.59399999999999</v>
      </c>
      <c r="V522" s="16">
        <v>2.383</v>
      </c>
      <c r="W522" s="16">
        <v>229.02699999999999</v>
      </c>
      <c r="X522" s="16">
        <v>240.55600000000001</v>
      </c>
      <c r="Y522" s="16">
        <v>0.90400000000000003</v>
      </c>
      <c r="Z522" s="35">
        <v>3.8670000000000001E-5</v>
      </c>
      <c r="AA522" s="18">
        <v>0.09</v>
      </c>
      <c r="AB522" s="18">
        <v>8.6999999999999994E-2</v>
      </c>
      <c r="AC522" s="18">
        <v>0.26900000000000002</v>
      </c>
      <c r="AD522" s="18">
        <v>7.4619999999999997</v>
      </c>
      <c r="AE522" s="18">
        <v>0.69599999999999995</v>
      </c>
      <c r="AF522" s="18">
        <v>4.2759999999999998</v>
      </c>
      <c r="AG522" s="18">
        <v>3.774</v>
      </c>
      <c r="AH522" s="18">
        <v>5.4249999999999998</v>
      </c>
      <c r="AI522" s="18">
        <v>12.829000000000001</v>
      </c>
      <c r="AJ522" s="18">
        <v>0.99338899999999997</v>
      </c>
      <c r="AK522" s="18">
        <v>6.6620000000000004E-3</v>
      </c>
      <c r="AL522" s="16">
        <v>22.073</v>
      </c>
    </row>
    <row r="523" spans="1:38" ht="15.95" customHeight="1" x14ac:dyDescent="0.25">
      <c r="A523" s="18" t="s">
        <v>285</v>
      </c>
      <c r="B523" s="19">
        <v>41928</v>
      </c>
      <c r="C523" s="19" t="s">
        <v>33</v>
      </c>
      <c r="D523" s="18">
        <v>79</v>
      </c>
      <c r="E523" s="18" t="s">
        <v>34</v>
      </c>
      <c r="F523" s="18">
        <v>73</v>
      </c>
      <c r="G523" s="21">
        <v>1.72</v>
      </c>
      <c r="H523" s="39">
        <f t="shared" si="18"/>
        <v>24.675500270416443</v>
      </c>
      <c r="I523" s="21" t="s">
        <v>959</v>
      </c>
      <c r="J523" s="18">
        <v>0</v>
      </c>
      <c r="K523" s="18">
        <v>0</v>
      </c>
      <c r="L523" s="18">
        <v>0</v>
      </c>
      <c r="M523" s="18">
        <v>5</v>
      </c>
      <c r="N523" s="18" t="s">
        <v>951</v>
      </c>
      <c r="O523" s="18">
        <v>1450</v>
      </c>
      <c r="P523" s="18" t="s">
        <v>66</v>
      </c>
      <c r="Q523" s="18" t="s">
        <v>989</v>
      </c>
      <c r="R523" s="18">
        <v>1200</v>
      </c>
      <c r="S523" s="18" t="s">
        <v>66</v>
      </c>
      <c r="T523" s="16">
        <v>90.117999999999995</v>
      </c>
      <c r="U523" s="16">
        <v>89.762</v>
      </c>
      <c r="V523" s="16">
        <v>1.73</v>
      </c>
      <c r="W523" s="16">
        <v>86.543999999999997</v>
      </c>
      <c r="X523" s="16">
        <v>92.757999999999996</v>
      </c>
      <c r="Y523" s="16">
        <v>0.39800000000000002</v>
      </c>
      <c r="Z523" s="35">
        <v>4.4338999999999997E-5</v>
      </c>
      <c r="AA523" s="18">
        <v>0.215</v>
      </c>
      <c r="AB523" s="18">
        <v>0.19500000000000001</v>
      </c>
      <c r="AC523" s="18">
        <v>0.64400000000000002</v>
      </c>
      <c r="AD523" s="18">
        <v>6.6269999999999998</v>
      </c>
      <c r="AE523" s="18">
        <v>0.59099999999999997</v>
      </c>
      <c r="AF523" s="18">
        <v>3.23599999999999</v>
      </c>
      <c r="AG523" s="18">
        <v>3.8380000000000001</v>
      </c>
      <c r="AH523" s="18">
        <v>6.8059999999999903</v>
      </c>
      <c r="AI523" s="18">
        <v>9.7080000000000002</v>
      </c>
      <c r="AJ523" s="18">
        <v>0.98692999999999997</v>
      </c>
      <c r="AK523" s="18">
        <v>1.3375E-2</v>
      </c>
      <c r="AL523" s="18">
        <v>20.026</v>
      </c>
    </row>
    <row r="524" spans="1:38" ht="15.95" customHeight="1" x14ac:dyDescent="0.25">
      <c r="A524" s="18" t="s">
        <v>319</v>
      </c>
      <c r="B524" s="19">
        <v>41795</v>
      </c>
      <c r="C524" s="19" t="s">
        <v>33</v>
      </c>
      <c r="D524" s="18">
        <v>81</v>
      </c>
      <c r="E524" s="18" t="s">
        <v>34</v>
      </c>
      <c r="F524" s="18">
        <v>69</v>
      </c>
      <c r="G524" s="21">
        <v>1.68</v>
      </c>
      <c r="H524" s="39">
        <f t="shared" si="18"/>
        <v>24.447278911564631</v>
      </c>
      <c r="I524" s="21" t="s">
        <v>959</v>
      </c>
      <c r="J524" s="18">
        <v>1</v>
      </c>
      <c r="K524" s="18">
        <v>1</v>
      </c>
      <c r="L524" s="18">
        <v>0</v>
      </c>
      <c r="M524" s="18">
        <v>5</v>
      </c>
      <c r="N524" s="18" t="s">
        <v>951</v>
      </c>
      <c r="O524" s="18">
        <v>1450</v>
      </c>
      <c r="P524" s="18" t="s">
        <v>66</v>
      </c>
      <c r="Q524" s="18" t="s">
        <v>989</v>
      </c>
      <c r="R524" s="18">
        <v>1200</v>
      </c>
      <c r="S524" s="18" t="s">
        <v>66</v>
      </c>
      <c r="T524" s="16">
        <v>170.23099999999999</v>
      </c>
      <c r="U524" s="16">
        <v>170.583</v>
      </c>
      <c r="V524" s="16">
        <v>2.903</v>
      </c>
      <c r="W524" s="16">
        <v>164.411</v>
      </c>
      <c r="X524" s="16">
        <v>178.04300000000001</v>
      </c>
      <c r="Y524" s="16">
        <v>0.96299999999999997</v>
      </c>
      <c r="Z524" s="35">
        <v>5.647E-5</v>
      </c>
      <c r="AA524" s="18">
        <v>0.161</v>
      </c>
      <c r="AB524" s="18">
        <v>0.19800000000000001</v>
      </c>
      <c r="AC524" s="18">
        <v>0.48299999999999998</v>
      </c>
      <c r="AD524" s="18">
        <v>3.8220000000000001</v>
      </c>
      <c r="AE524" s="18">
        <v>0.33700000000000002</v>
      </c>
      <c r="AF524" s="18">
        <v>1.8260000000000001</v>
      </c>
      <c r="AG524" s="18">
        <v>2.66</v>
      </c>
      <c r="AH524" s="18">
        <v>4.4720000000000004</v>
      </c>
      <c r="AI524" s="18">
        <v>5.4779999999999998</v>
      </c>
      <c r="AJ524" s="18">
        <v>0.981989</v>
      </c>
      <c r="AK524" s="18">
        <v>1.8613999999999999E-2</v>
      </c>
      <c r="AL524" s="16">
        <v>18.574000000000002</v>
      </c>
    </row>
    <row r="525" spans="1:38" ht="15.95" customHeight="1" x14ac:dyDescent="0.25">
      <c r="A525" s="18" t="s">
        <v>554</v>
      </c>
      <c r="B525" s="19">
        <v>41781</v>
      </c>
      <c r="C525" s="18" t="s">
        <v>33</v>
      </c>
      <c r="D525" s="18">
        <v>27</v>
      </c>
      <c r="E525" s="18" t="s">
        <v>34</v>
      </c>
      <c r="F525" s="18">
        <v>68</v>
      </c>
      <c r="G525" s="21">
        <v>1.75</v>
      </c>
      <c r="H525" s="39">
        <f t="shared" si="18"/>
        <v>22.204081632653061</v>
      </c>
      <c r="I525" s="21" t="s">
        <v>959</v>
      </c>
      <c r="J525" s="18">
        <v>0</v>
      </c>
      <c r="K525" s="18">
        <v>0</v>
      </c>
      <c r="L525" s="18">
        <v>1</v>
      </c>
      <c r="M525" s="18">
        <v>5</v>
      </c>
      <c r="N525" s="18" t="s">
        <v>951</v>
      </c>
      <c r="O525" s="18">
        <v>1440</v>
      </c>
      <c r="P525" s="18" t="s">
        <v>555</v>
      </c>
      <c r="Q525" s="18" t="s">
        <v>989</v>
      </c>
      <c r="R525" s="18">
        <v>1200</v>
      </c>
      <c r="S525" s="18" t="s">
        <v>555</v>
      </c>
      <c r="T525" s="16">
        <v>189.36500000000001</v>
      </c>
      <c r="U525" s="16">
        <v>190.364</v>
      </c>
      <c r="V525" s="16">
        <v>2.6890000000000001</v>
      </c>
      <c r="W525" s="16">
        <v>186.47900000000001</v>
      </c>
      <c r="X525" s="16">
        <v>197.06399999999999</v>
      </c>
      <c r="Y525" s="16">
        <v>0.48799999999999999</v>
      </c>
      <c r="Z525" s="35">
        <v>2.5639E-5</v>
      </c>
      <c r="AA525" s="16">
        <v>0.16300000000000001</v>
      </c>
      <c r="AB525" s="16">
        <v>0.17899999999999999</v>
      </c>
      <c r="AC525" s="16">
        <v>0.49</v>
      </c>
      <c r="AD525" s="16">
        <v>3.5739999999999998</v>
      </c>
      <c r="AE525" s="16">
        <v>0.311</v>
      </c>
      <c r="AF525" s="16">
        <v>1.629</v>
      </c>
      <c r="AG525" s="16">
        <v>2.2149999999999999</v>
      </c>
      <c r="AH525" s="16">
        <v>3.722</v>
      </c>
      <c r="AI525" s="16">
        <v>4.8869999999999996</v>
      </c>
      <c r="AJ525" s="17">
        <v>0.98741100000000004</v>
      </c>
      <c r="AK525" s="17">
        <v>1.2827E-2</v>
      </c>
      <c r="AL525" s="16">
        <v>19.652000000000001</v>
      </c>
    </row>
    <row r="526" spans="1:38" ht="15.95" customHeight="1" x14ac:dyDescent="0.25">
      <c r="A526" s="18" t="s">
        <v>528</v>
      </c>
      <c r="B526" s="19">
        <v>42019</v>
      </c>
      <c r="C526" s="18" t="s">
        <v>33</v>
      </c>
      <c r="D526" s="18">
        <v>40</v>
      </c>
      <c r="E526" s="18" t="s">
        <v>37</v>
      </c>
      <c r="F526" s="18">
        <v>50</v>
      </c>
      <c r="G526" s="21">
        <v>1.55</v>
      </c>
      <c r="H526" s="39">
        <f t="shared" si="18"/>
        <v>20.811654526534856</v>
      </c>
      <c r="I526" s="21" t="s">
        <v>959</v>
      </c>
      <c r="J526" s="18">
        <v>0</v>
      </c>
      <c r="K526" s="18">
        <v>0</v>
      </c>
      <c r="L526" s="18">
        <v>0</v>
      </c>
      <c r="M526" s="18">
        <v>5</v>
      </c>
      <c r="N526" s="18" t="s">
        <v>951</v>
      </c>
      <c r="O526" s="18">
        <v>1217</v>
      </c>
      <c r="P526" s="18" t="s">
        <v>529</v>
      </c>
      <c r="Q526" s="18" t="s">
        <v>989</v>
      </c>
      <c r="R526" s="18">
        <v>1200</v>
      </c>
      <c r="S526" s="18" t="s">
        <v>982</v>
      </c>
      <c r="T526" s="16">
        <v>198.75399999999999</v>
      </c>
      <c r="U526" s="16">
        <v>198.75200000000001</v>
      </c>
      <c r="V526" s="16">
        <v>1.504</v>
      </c>
      <c r="W526" s="16">
        <v>195.43199999999999</v>
      </c>
      <c r="X526" s="16">
        <v>201.82599999999999</v>
      </c>
      <c r="Y526" s="16">
        <v>0.36599999999999999</v>
      </c>
      <c r="Z526" s="35">
        <v>1.8389999999999998E-5</v>
      </c>
      <c r="AA526" s="18">
        <v>0.17299999999999999</v>
      </c>
      <c r="AB526" s="18">
        <v>0.19800000000000001</v>
      </c>
      <c r="AC526" s="18">
        <v>0.51800000000000002</v>
      </c>
      <c r="AD526" s="18">
        <v>4.6749999999999998</v>
      </c>
      <c r="AE526" s="18">
        <v>0.41</v>
      </c>
      <c r="AF526" s="18">
        <v>1.8859999999999999</v>
      </c>
      <c r="AG526" s="18">
        <v>2.871</v>
      </c>
      <c r="AH526" s="18">
        <v>4.5839999999999996</v>
      </c>
      <c r="AI526" s="18">
        <v>5.6589999999999998</v>
      </c>
      <c r="AJ526" s="18">
        <v>0.97767599999999999</v>
      </c>
      <c r="AK526" s="18">
        <v>2.2908999999999999E-2</v>
      </c>
      <c r="AL526" s="16">
        <v>16.731999999999999</v>
      </c>
    </row>
    <row r="527" spans="1:38" ht="15.95" customHeight="1" x14ac:dyDescent="0.25">
      <c r="A527" s="18" t="s">
        <v>122</v>
      </c>
      <c r="B527" s="19">
        <v>41639</v>
      </c>
      <c r="C527" s="18" t="s">
        <v>33</v>
      </c>
      <c r="D527" s="18">
        <v>44</v>
      </c>
      <c r="E527" s="18" t="s">
        <v>37</v>
      </c>
      <c r="F527" s="18">
        <v>50</v>
      </c>
      <c r="G527" s="21">
        <v>1.62</v>
      </c>
      <c r="H527" s="39">
        <f t="shared" si="18"/>
        <v>19.051973784484069</v>
      </c>
      <c r="I527" s="21" t="s">
        <v>959</v>
      </c>
      <c r="J527" s="18">
        <v>0</v>
      </c>
      <c r="K527" s="18">
        <v>1</v>
      </c>
      <c r="L527" s="18">
        <v>0</v>
      </c>
      <c r="M527" s="18">
        <v>4</v>
      </c>
      <c r="N527" s="18" t="s">
        <v>950</v>
      </c>
      <c r="O527" s="18">
        <v>1220</v>
      </c>
      <c r="P527" s="18" t="s">
        <v>123</v>
      </c>
      <c r="Q527" s="18" t="s">
        <v>644</v>
      </c>
      <c r="R527" s="18">
        <v>2000</v>
      </c>
      <c r="S527" s="18" t="s">
        <v>965</v>
      </c>
      <c r="T527" s="16">
        <v>157.66399999999999</v>
      </c>
      <c r="U527" s="16">
        <v>157.13</v>
      </c>
      <c r="V527" s="16">
        <v>2.5529999999999999</v>
      </c>
      <c r="W527" s="16">
        <v>151.84800000000001</v>
      </c>
      <c r="X527" s="16">
        <v>161.95599999999999</v>
      </c>
      <c r="Y527" s="16">
        <v>1.069</v>
      </c>
      <c r="Z527" s="35">
        <v>6.8073999999999999E-5</v>
      </c>
      <c r="AA527" s="18">
        <v>0.249</v>
      </c>
      <c r="AB527" s="18">
        <v>0.27600000000000002</v>
      </c>
      <c r="AC527" s="18">
        <v>0.747</v>
      </c>
      <c r="AD527" s="18">
        <v>6.6749999999999998</v>
      </c>
      <c r="AE527" s="18">
        <v>0.57799999999999996</v>
      </c>
      <c r="AF527" s="18">
        <v>3.8019999999999898</v>
      </c>
      <c r="AG527" s="18">
        <v>4.3739999999999997</v>
      </c>
      <c r="AH527" s="18">
        <v>5.2060000000000004</v>
      </c>
      <c r="AI527" s="18">
        <v>11.404999999999999</v>
      </c>
      <c r="AJ527" s="18">
        <v>0.95272299999999999</v>
      </c>
      <c r="AK527" s="18">
        <v>5.6329999999999998E-2</v>
      </c>
      <c r="AL527" s="18">
        <v>15.045999999999999</v>
      </c>
    </row>
    <row r="528" spans="1:38" ht="15.95" customHeight="1" x14ac:dyDescent="0.25">
      <c r="A528" s="18" t="s">
        <v>253</v>
      </c>
      <c r="B528" s="19">
        <v>42108</v>
      </c>
      <c r="C528" s="19" t="s">
        <v>33</v>
      </c>
      <c r="D528" s="18">
        <v>40</v>
      </c>
      <c r="E528" s="18" t="s">
        <v>37</v>
      </c>
      <c r="F528" s="20">
        <v>70</v>
      </c>
      <c r="G528" s="21">
        <v>1.66</v>
      </c>
      <c r="H528" s="39">
        <f t="shared" si="18"/>
        <v>25.402816083611555</v>
      </c>
      <c r="I528" s="21" t="s">
        <v>961</v>
      </c>
      <c r="J528" s="18">
        <v>0</v>
      </c>
      <c r="K528" s="20">
        <v>2</v>
      </c>
      <c r="L528" s="20">
        <v>0</v>
      </c>
      <c r="M528" s="18">
        <v>3</v>
      </c>
      <c r="N528" s="18" t="s">
        <v>949</v>
      </c>
      <c r="O528" s="18">
        <v>1220</v>
      </c>
      <c r="P528" s="18" t="s">
        <v>123</v>
      </c>
      <c r="Q528" s="18" t="s">
        <v>644</v>
      </c>
      <c r="R528" s="18">
        <v>2000</v>
      </c>
      <c r="S528" s="18" t="s">
        <v>965</v>
      </c>
      <c r="T528" s="16">
        <v>144.86000000000001</v>
      </c>
      <c r="U528" s="16">
        <v>144.809</v>
      </c>
      <c r="V528" s="16">
        <v>1.397</v>
      </c>
      <c r="W528" s="16">
        <v>142.304</v>
      </c>
      <c r="X528" s="16">
        <v>149.22200000000001</v>
      </c>
      <c r="Y528" s="16">
        <v>0.39</v>
      </c>
      <c r="Z528" s="35">
        <v>2.6939000000000001E-5</v>
      </c>
      <c r="AA528" s="16">
        <v>0.17499999999999999</v>
      </c>
      <c r="AB528" s="16">
        <v>0.214</v>
      </c>
      <c r="AC528" s="16">
        <v>0.52600000000000002</v>
      </c>
      <c r="AD528" s="16">
        <v>4.1980000000000004</v>
      </c>
      <c r="AE528" s="16">
        <v>0.36899999999999999</v>
      </c>
      <c r="AF528" s="16">
        <v>2.0529999999999999</v>
      </c>
      <c r="AG528" s="16">
        <v>2.7330000000000001</v>
      </c>
      <c r="AH528" s="16">
        <v>3.6549999999999998</v>
      </c>
      <c r="AI528" s="16">
        <v>6.1580000000000004</v>
      </c>
      <c r="AJ528" s="17">
        <v>0.98465599999999998</v>
      </c>
      <c r="AK528" s="17">
        <v>1.5635E-2</v>
      </c>
      <c r="AL528" s="16">
        <v>18.451000000000001</v>
      </c>
    </row>
    <row r="529" spans="1:38" ht="15.95" customHeight="1" x14ac:dyDescent="0.25">
      <c r="A529" s="18" t="s">
        <v>376</v>
      </c>
      <c r="B529" s="19">
        <v>42122</v>
      </c>
      <c r="C529" s="18" t="s">
        <v>33</v>
      </c>
      <c r="D529" s="18">
        <v>58</v>
      </c>
      <c r="E529" s="18" t="s">
        <v>37</v>
      </c>
      <c r="F529" s="18">
        <v>60</v>
      </c>
      <c r="G529" s="21">
        <v>1.6</v>
      </c>
      <c r="H529" s="39">
        <f t="shared" si="18"/>
        <v>23.437499999999996</v>
      </c>
      <c r="I529" s="21" t="s">
        <v>959</v>
      </c>
      <c r="J529" s="18">
        <v>1</v>
      </c>
      <c r="K529" s="18">
        <v>2</v>
      </c>
      <c r="L529" s="18">
        <v>0</v>
      </c>
      <c r="M529" s="18">
        <v>5</v>
      </c>
      <c r="N529" s="18" t="s">
        <v>951</v>
      </c>
      <c r="O529" s="18">
        <v>1220</v>
      </c>
      <c r="P529" s="18" t="s">
        <v>123</v>
      </c>
      <c r="Q529" s="18" t="s">
        <v>644</v>
      </c>
      <c r="R529" s="18">
        <v>2000</v>
      </c>
      <c r="S529" s="18" t="s">
        <v>965</v>
      </c>
      <c r="T529" s="16">
        <v>107.482</v>
      </c>
      <c r="U529" s="16">
        <v>107.35899999999999</v>
      </c>
      <c r="V529" s="16">
        <v>1.48</v>
      </c>
      <c r="W529" s="16">
        <v>103.619</v>
      </c>
      <c r="X529" s="16">
        <v>111.79300000000001</v>
      </c>
      <c r="Y529" s="16">
        <v>0.58699999999999997</v>
      </c>
      <c r="Z529" s="35">
        <v>5.4682000000000003E-5</v>
      </c>
      <c r="AA529" s="16">
        <v>0.13700000000000001</v>
      </c>
      <c r="AB529" s="16">
        <v>0.16200000000000001</v>
      </c>
      <c r="AC529" s="16">
        <v>0.41099999999999998</v>
      </c>
      <c r="AD529" s="16">
        <v>5.7640000000000002</v>
      </c>
      <c r="AE529" s="16">
        <v>0.50800000000000001</v>
      </c>
      <c r="AF529" s="16">
        <v>2.5</v>
      </c>
      <c r="AG529" s="16">
        <v>3.9350000000000001</v>
      </c>
      <c r="AH529" s="16">
        <v>5.7679999999999998</v>
      </c>
      <c r="AI529" s="16">
        <v>7.5010000000000003</v>
      </c>
      <c r="AJ529" s="17">
        <v>0.97323300000000001</v>
      </c>
      <c r="AK529" s="17">
        <v>2.7777E-2</v>
      </c>
      <c r="AL529" s="16">
        <v>16.18</v>
      </c>
    </row>
    <row r="530" spans="1:38" ht="15.95" customHeight="1" x14ac:dyDescent="0.25">
      <c r="A530" s="18" t="s">
        <v>426</v>
      </c>
      <c r="B530" s="19">
        <v>41662</v>
      </c>
      <c r="C530" s="18" t="s">
        <v>33</v>
      </c>
      <c r="D530" s="18">
        <v>47</v>
      </c>
      <c r="E530" s="18" t="s">
        <v>37</v>
      </c>
      <c r="F530" s="18">
        <v>60</v>
      </c>
      <c r="G530" s="21">
        <v>1.62</v>
      </c>
      <c r="H530" s="39">
        <f t="shared" si="18"/>
        <v>22.862368541380881</v>
      </c>
      <c r="I530" s="21" t="s">
        <v>959</v>
      </c>
      <c r="J530" s="18">
        <v>0</v>
      </c>
      <c r="K530" s="18">
        <v>1</v>
      </c>
      <c r="L530" s="18">
        <v>0</v>
      </c>
      <c r="M530" s="22">
        <v>2</v>
      </c>
      <c r="N530" s="22" t="s">
        <v>948</v>
      </c>
      <c r="O530" s="18">
        <v>1220</v>
      </c>
      <c r="P530" s="18" t="s">
        <v>123</v>
      </c>
      <c r="Q530" s="18" t="s">
        <v>644</v>
      </c>
      <c r="R530" s="18">
        <v>2000</v>
      </c>
      <c r="S530" s="18" t="s">
        <v>965</v>
      </c>
      <c r="T530" s="16">
        <v>167.33099999999999</v>
      </c>
      <c r="U530" s="16">
        <v>167.495</v>
      </c>
      <c r="V530" s="16">
        <v>1.8320000000000001</v>
      </c>
      <c r="W530" s="16">
        <v>162.642</v>
      </c>
      <c r="X530" s="16">
        <v>171.01</v>
      </c>
      <c r="Y530" s="16">
        <v>0.36599999999999999</v>
      </c>
      <c r="Z530" s="35">
        <v>2.1866999999999999E-5</v>
      </c>
      <c r="AA530" s="16">
        <v>0.21299999999999999</v>
      </c>
      <c r="AB530" s="16">
        <v>0.20599999999999999</v>
      </c>
      <c r="AC530" s="16">
        <v>0.63800000000000001</v>
      </c>
      <c r="AD530" s="16">
        <v>5.508</v>
      </c>
      <c r="AE530" s="16">
        <v>0.498</v>
      </c>
      <c r="AF530" s="16">
        <v>2.9060000000000001</v>
      </c>
      <c r="AG530" s="16">
        <v>3.5760000000000001</v>
      </c>
      <c r="AH530" s="16">
        <v>4.8929999999999998</v>
      </c>
      <c r="AI530" s="16">
        <v>8.7170000000000005</v>
      </c>
      <c r="AJ530" s="17">
        <v>0.98510200000000003</v>
      </c>
      <c r="AK530" s="17">
        <v>1.5158E-2</v>
      </c>
      <c r="AL530" s="16">
        <v>18.481000000000002</v>
      </c>
    </row>
    <row r="531" spans="1:38" ht="15.95" customHeight="1" x14ac:dyDescent="0.25">
      <c r="A531" s="18" t="s">
        <v>507</v>
      </c>
      <c r="B531" s="19">
        <v>42115</v>
      </c>
      <c r="C531" s="18" t="s">
        <v>33</v>
      </c>
      <c r="D531" s="18">
        <v>44</v>
      </c>
      <c r="E531" s="18" t="s">
        <v>37</v>
      </c>
      <c r="F531" s="18">
        <v>90</v>
      </c>
      <c r="G531" s="21">
        <v>1.7</v>
      </c>
      <c r="H531" s="39">
        <f t="shared" si="18"/>
        <v>31.141868512110729</v>
      </c>
      <c r="I531" s="21" t="s">
        <v>960</v>
      </c>
      <c r="J531" s="18">
        <v>0</v>
      </c>
      <c r="K531" s="18">
        <v>2</v>
      </c>
      <c r="L531" s="18">
        <v>0</v>
      </c>
      <c r="M531" s="18">
        <v>5</v>
      </c>
      <c r="N531" s="18" t="s">
        <v>951</v>
      </c>
      <c r="O531" s="18">
        <v>1220</v>
      </c>
      <c r="P531" s="18" t="s">
        <v>123</v>
      </c>
      <c r="Q531" s="18" t="s">
        <v>644</v>
      </c>
      <c r="R531" s="18">
        <v>2000</v>
      </c>
      <c r="S531" s="18" t="s">
        <v>965</v>
      </c>
      <c r="T531" s="16">
        <v>180.119</v>
      </c>
      <c r="U531" s="16">
        <v>180</v>
      </c>
      <c r="V531" s="16">
        <v>1.0940000000000001</v>
      </c>
      <c r="W531" s="16">
        <v>176.423</v>
      </c>
      <c r="X531" s="16">
        <v>181.58</v>
      </c>
      <c r="Y531" s="16">
        <v>0.34399999999999997</v>
      </c>
      <c r="Z531" s="35">
        <v>1.9123999999999999E-5</v>
      </c>
      <c r="AA531" s="18">
        <v>0.17199999999999999</v>
      </c>
      <c r="AB531" s="18">
        <v>0.217</v>
      </c>
      <c r="AC531" s="18">
        <v>0.51500000000000001</v>
      </c>
      <c r="AD531" s="18">
        <v>2.7759999999999998</v>
      </c>
      <c r="AE531" s="18">
        <v>0.24099999999999999</v>
      </c>
      <c r="AF531" s="18">
        <v>1.375</v>
      </c>
      <c r="AG531" s="18">
        <v>1.772</v>
      </c>
      <c r="AH531" s="18">
        <v>2.6960000000000002</v>
      </c>
      <c r="AI531" s="18">
        <v>4.125</v>
      </c>
      <c r="AJ531" s="18">
        <v>0.98869600000000002</v>
      </c>
      <c r="AK531" s="18">
        <v>1.1455E-2</v>
      </c>
      <c r="AL531" s="18">
        <v>19.849</v>
      </c>
    </row>
    <row r="532" spans="1:38" ht="15.95" customHeight="1" x14ac:dyDescent="0.25">
      <c r="A532" s="18" t="s">
        <v>533</v>
      </c>
      <c r="B532" s="19">
        <v>42136</v>
      </c>
      <c r="C532" s="18" t="s">
        <v>33</v>
      </c>
      <c r="D532" s="18">
        <v>61</v>
      </c>
      <c r="E532" s="18" t="s">
        <v>37</v>
      </c>
      <c r="F532" s="18">
        <v>63</v>
      </c>
      <c r="G532" s="18">
        <v>1.59</v>
      </c>
      <c r="H532" s="39">
        <f t="shared" si="18"/>
        <v>24.919900320398717</v>
      </c>
      <c r="I532" s="21" t="s">
        <v>959</v>
      </c>
      <c r="J532" s="18">
        <v>0</v>
      </c>
      <c r="K532" s="18">
        <v>1</v>
      </c>
      <c r="L532" s="18">
        <v>0</v>
      </c>
      <c r="M532" s="18">
        <v>3</v>
      </c>
      <c r="N532" s="18" t="s">
        <v>949</v>
      </c>
      <c r="O532" s="18">
        <v>1220</v>
      </c>
      <c r="P532" s="18" t="s">
        <v>123</v>
      </c>
      <c r="Q532" s="18" t="s">
        <v>644</v>
      </c>
      <c r="R532" s="18">
        <v>2000</v>
      </c>
      <c r="S532" s="18" t="s">
        <v>965</v>
      </c>
      <c r="T532" s="16">
        <v>142.72499999999999</v>
      </c>
      <c r="U532" s="16">
        <v>142.959</v>
      </c>
      <c r="V532" s="16">
        <v>1.637</v>
      </c>
      <c r="W532" s="16">
        <v>139.90799999999999</v>
      </c>
      <c r="X532" s="16">
        <v>148.28200000000001</v>
      </c>
      <c r="Y532" s="16">
        <v>0.45200000000000001</v>
      </c>
      <c r="Z532" s="35">
        <v>3.1619999999999999E-5</v>
      </c>
      <c r="AA532" s="16">
        <v>0.14199999999999999</v>
      </c>
      <c r="AB532" s="16">
        <v>0.152</v>
      </c>
      <c r="AC532" s="16">
        <v>0.42599999999999999</v>
      </c>
      <c r="AD532" s="16">
        <v>2.7130000000000001</v>
      </c>
      <c r="AE532" s="16">
        <v>0.23599999999999999</v>
      </c>
      <c r="AF532" s="16">
        <v>1.5149999999999999</v>
      </c>
      <c r="AG532" s="16">
        <v>1.6019999999999901</v>
      </c>
      <c r="AH532" s="16">
        <v>2.306</v>
      </c>
      <c r="AI532" s="16">
        <v>4.5460000000000003</v>
      </c>
      <c r="AJ532" s="17">
        <v>0.986985</v>
      </c>
      <c r="AK532" s="17">
        <v>1.3199000000000001E-2</v>
      </c>
      <c r="AL532" s="16">
        <v>18.928999999999998</v>
      </c>
    </row>
    <row r="533" spans="1:38" ht="15.95" customHeight="1" x14ac:dyDescent="0.25">
      <c r="A533" s="18" t="s">
        <v>542</v>
      </c>
      <c r="B533" s="19">
        <v>41660</v>
      </c>
      <c r="C533" s="19" t="s">
        <v>33</v>
      </c>
      <c r="D533" s="18">
        <v>44</v>
      </c>
      <c r="E533" s="18" t="s">
        <v>37</v>
      </c>
      <c r="F533" s="20">
        <v>50</v>
      </c>
      <c r="G533" s="21">
        <v>1.46</v>
      </c>
      <c r="H533" s="39">
        <f t="shared" si="18"/>
        <v>23.456558453743671</v>
      </c>
      <c r="I533" s="21" t="s">
        <v>959</v>
      </c>
      <c r="J533" s="18">
        <v>1</v>
      </c>
      <c r="K533" s="20">
        <v>2</v>
      </c>
      <c r="L533" s="20">
        <v>0</v>
      </c>
      <c r="M533" s="18">
        <v>4</v>
      </c>
      <c r="N533" s="22" t="s">
        <v>950</v>
      </c>
      <c r="O533" s="18">
        <v>1220</v>
      </c>
      <c r="P533" s="18" t="s">
        <v>123</v>
      </c>
      <c r="Q533" s="18" t="s">
        <v>644</v>
      </c>
      <c r="R533" s="18">
        <v>2000</v>
      </c>
      <c r="S533" s="18" t="s">
        <v>965</v>
      </c>
      <c r="T533" s="16">
        <v>256.589</v>
      </c>
      <c r="U533" s="16">
        <v>256.916</v>
      </c>
      <c r="V533" s="16">
        <v>3.4329999999999998</v>
      </c>
      <c r="W533" s="16">
        <v>249.922</v>
      </c>
      <c r="X533" s="16">
        <v>261.97000000000003</v>
      </c>
      <c r="Y533" s="16">
        <v>0.629</v>
      </c>
      <c r="Z533" s="35">
        <v>2.4467000000000001E-5</v>
      </c>
      <c r="AA533" s="16">
        <v>0.17799999999999999</v>
      </c>
      <c r="AB533" s="16">
        <v>0.19600000000000001</v>
      </c>
      <c r="AC533" s="16">
        <v>0.53500000000000003</v>
      </c>
      <c r="AD533" s="16">
        <v>4.4109999999999996</v>
      </c>
      <c r="AE533" s="16">
        <v>0.38600000000000001</v>
      </c>
      <c r="AF533" s="16">
        <v>2.4049999999999998</v>
      </c>
      <c r="AG533" s="16">
        <v>2.5299999999999998</v>
      </c>
      <c r="AH533" s="16">
        <v>4.1479999999999997</v>
      </c>
      <c r="AI533" s="16">
        <v>7.2160000000000002</v>
      </c>
      <c r="AJ533" s="17">
        <v>0.98735300000000004</v>
      </c>
      <c r="AK533" s="17">
        <v>1.2838E-2</v>
      </c>
      <c r="AL533" s="16">
        <v>19.344000000000001</v>
      </c>
    </row>
    <row r="534" spans="1:38" ht="15.95" customHeight="1" x14ac:dyDescent="0.25">
      <c r="A534" s="18" t="s">
        <v>596</v>
      </c>
      <c r="B534" s="19">
        <v>41683</v>
      </c>
      <c r="C534" s="18" t="s">
        <v>33</v>
      </c>
      <c r="D534" s="18">
        <v>43</v>
      </c>
      <c r="E534" s="18" t="s">
        <v>37</v>
      </c>
      <c r="F534" s="18">
        <v>56</v>
      </c>
      <c r="G534" s="21">
        <v>1.6</v>
      </c>
      <c r="H534" s="39">
        <f t="shared" si="18"/>
        <v>21.874999999999996</v>
      </c>
      <c r="I534" s="21" t="s">
        <v>959</v>
      </c>
      <c r="J534" s="18">
        <v>0</v>
      </c>
      <c r="K534" s="18">
        <v>2</v>
      </c>
      <c r="L534" s="18">
        <v>0</v>
      </c>
      <c r="M534" s="18">
        <v>4</v>
      </c>
      <c r="N534" s="22" t="s">
        <v>950</v>
      </c>
      <c r="O534" s="18">
        <v>1220</v>
      </c>
      <c r="P534" s="18" t="s">
        <v>123</v>
      </c>
      <c r="Q534" s="18" t="s">
        <v>644</v>
      </c>
      <c r="R534" s="18">
        <v>2000</v>
      </c>
      <c r="S534" s="18" t="s">
        <v>965</v>
      </c>
      <c r="T534" s="16">
        <v>128.256</v>
      </c>
      <c r="U534" s="16">
        <v>128.09700000000001</v>
      </c>
      <c r="V534" s="16">
        <v>0.93300000000000005</v>
      </c>
      <c r="W534" s="16">
        <v>125.97499999999999</v>
      </c>
      <c r="X534" s="16">
        <v>130.15</v>
      </c>
      <c r="Y534" s="16">
        <v>0.378</v>
      </c>
      <c r="Z534" s="35">
        <v>2.9550999999999999E-5</v>
      </c>
      <c r="AA534" s="16">
        <v>0.121</v>
      </c>
      <c r="AB534" s="16">
        <v>0.14699999999999999</v>
      </c>
      <c r="AC534" s="16">
        <v>0.36199999999999999</v>
      </c>
      <c r="AD534" s="16">
        <v>4.1559999999999997</v>
      </c>
      <c r="AE534" s="16">
        <v>0.36</v>
      </c>
      <c r="AF534" s="16">
        <v>2.0499999999999998</v>
      </c>
      <c r="AG534" s="16">
        <v>2.4860000000000002</v>
      </c>
      <c r="AH534" s="16">
        <v>4.282</v>
      </c>
      <c r="AI534" s="16">
        <v>6.1509999999999998</v>
      </c>
      <c r="AJ534" s="17">
        <v>0.98190900000000003</v>
      </c>
      <c r="AK534" s="17">
        <v>1.8488000000000001E-2</v>
      </c>
      <c r="AL534" s="16">
        <v>17.736999999999998</v>
      </c>
    </row>
    <row r="535" spans="1:38" ht="15.95" customHeight="1" x14ac:dyDescent="0.25">
      <c r="A535" s="18" t="s">
        <v>603</v>
      </c>
      <c r="B535" s="19">
        <v>41816</v>
      </c>
      <c r="C535" s="19" t="s">
        <v>33</v>
      </c>
      <c r="D535" s="18">
        <v>49</v>
      </c>
      <c r="E535" s="18" t="s">
        <v>37</v>
      </c>
      <c r="F535" s="18">
        <v>54</v>
      </c>
      <c r="G535" s="21">
        <v>1.65</v>
      </c>
      <c r="H535" s="39">
        <f t="shared" si="18"/>
        <v>19.834710743801654</v>
      </c>
      <c r="I535" s="21" t="s">
        <v>959</v>
      </c>
      <c r="J535" s="18">
        <v>0</v>
      </c>
      <c r="K535" s="18">
        <v>2</v>
      </c>
      <c r="L535" s="18">
        <v>0</v>
      </c>
      <c r="M535" s="18">
        <v>3</v>
      </c>
      <c r="N535" s="18" t="s">
        <v>949</v>
      </c>
      <c r="O535" s="18">
        <v>1220</v>
      </c>
      <c r="P535" s="18" t="s">
        <v>123</v>
      </c>
      <c r="Q535" s="18" t="s">
        <v>644</v>
      </c>
      <c r="R535" s="18">
        <v>2000</v>
      </c>
      <c r="S535" s="18" t="s">
        <v>965</v>
      </c>
      <c r="T535" s="16">
        <v>148.846</v>
      </c>
      <c r="U535" s="16">
        <v>150.77500000000001</v>
      </c>
      <c r="V535" s="16">
        <v>4.6260000000000003</v>
      </c>
      <c r="W535" s="16">
        <v>145.65899999999999</v>
      </c>
      <c r="X535" s="16">
        <v>164.702</v>
      </c>
      <c r="Y535" s="16">
        <v>0.66</v>
      </c>
      <c r="Z535" s="35">
        <v>4.3786999999999999E-5</v>
      </c>
      <c r="AA535" s="18">
        <v>7.0999999999999994E-2</v>
      </c>
      <c r="AB535" s="18">
        <v>8.1000000000000003E-2</v>
      </c>
      <c r="AC535" s="18">
        <v>0.214</v>
      </c>
      <c r="AD535" s="18">
        <v>1.6990000000000001</v>
      </c>
      <c r="AE535" s="18">
        <v>0.14699999999999999</v>
      </c>
      <c r="AF535" s="18">
        <v>0.76800000000000002</v>
      </c>
      <c r="AG535" s="18">
        <v>1.075</v>
      </c>
      <c r="AH535" s="18">
        <v>1.617</v>
      </c>
      <c r="AI535" s="18">
        <v>2.3050000000000002</v>
      </c>
      <c r="AJ535" s="18">
        <v>0.99650700000000003</v>
      </c>
      <c r="AK535" s="18">
        <v>3.5149999999999999E-3</v>
      </c>
      <c r="AL535" s="18">
        <v>25.395</v>
      </c>
    </row>
    <row r="536" spans="1:38" ht="15.95" customHeight="1" x14ac:dyDescent="0.25">
      <c r="A536" s="18" t="s">
        <v>237</v>
      </c>
      <c r="B536" s="23">
        <v>42059</v>
      </c>
      <c r="C536" s="23" t="s">
        <v>33</v>
      </c>
      <c r="D536" s="18">
        <v>60</v>
      </c>
      <c r="E536" s="18" t="s">
        <v>34</v>
      </c>
      <c r="F536" s="18">
        <v>62</v>
      </c>
      <c r="G536" s="18">
        <v>1.7</v>
      </c>
      <c r="H536" s="39">
        <f t="shared" si="18"/>
        <v>21.453287197231838</v>
      </c>
      <c r="I536" s="21" t="s">
        <v>959</v>
      </c>
      <c r="J536" s="18">
        <v>0</v>
      </c>
      <c r="K536" s="18">
        <v>1</v>
      </c>
      <c r="L536" s="18">
        <v>0</v>
      </c>
      <c r="M536" s="18">
        <v>4</v>
      </c>
      <c r="N536" s="18" t="s">
        <v>950</v>
      </c>
      <c r="O536" s="18">
        <v>1220</v>
      </c>
      <c r="P536" s="18" t="s">
        <v>123</v>
      </c>
      <c r="Q536" s="18" t="s">
        <v>644</v>
      </c>
      <c r="R536" s="18">
        <v>2000</v>
      </c>
      <c r="S536" s="18" t="s">
        <v>965</v>
      </c>
      <c r="T536" s="16">
        <v>91.405000000000001</v>
      </c>
      <c r="U536" s="16">
        <v>91.611000000000004</v>
      </c>
      <c r="V536" s="16">
        <v>1.61</v>
      </c>
      <c r="W536" s="16">
        <v>88.061999999999998</v>
      </c>
      <c r="X536" s="16">
        <v>96.558999999999997</v>
      </c>
      <c r="Y536" s="16">
        <v>0.96099999999999997</v>
      </c>
      <c r="Z536" s="35">
        <v>1.04943E-4</v>
      </c>
      <c r="AA536" s="16">
        <v>0.19400000000000001</v>
      </c>
      <c r="AB536" s="16">
        <v>0.20499999999999899</v>
      </c>
      <c r="AC536" s="16">
        <v>0.58299999999999996</v>
      </c>
      <c r="AD536" s="16">
        <v>5.4960000000000004</v>
      </c>
      <c r="AE536" s="16">
        <v>0.48499999999999999</v>
      </c>
      <c r="AF536" s="16">
        <v>2.718</v>
      </c>
      <c r="AG536" s="16">
        <v>3.2189999999999901</v>
      </c>
      <c r="AH536" s="16">
        <v>5.6929999999999996</v>
      </c>
      <c r="AI536" s="16">
        <v>8.1530000000000005</v>
      </c>
      <c r="AJ536" s="17">
        <v>0.98008099999999998</v>
      </c>
      <c r="AK536" s="17">
        <v>2.0487999999999999E-2</v>
      </c>
      <c r="AL536" s="16">
        <v>17.510999999999999</v>
      </c>
    </row>
    <row r="537" spans="1:38" ht="15.95" customHeight="1" x14ac:dyDescent="0.25">
      <c r="A537" s="18" t="s">
        <v>524</v>
      </c>
      <c r="B537" s="19">
        <v>41593</v>
      </c>
      <c r="C537" s="18" t="s">
        <v>33</v>
      </c>
      <c r="D537" s="18">
        <v>79</v>
      </c>
      <c r="E537" s="18" t="s">
        <v>34</v>
      </c>
      <c r="F537" s="20">
        <v>53</v>
      </c>
      <c r="G537" s="21">
        <v>1.67</v>
      </c>
      <c r="H537" s="39">
        <f t="shared" si="18"/>
        <v>19.003908350962746</v>
      </c>
      <c r="I537" s="21" t="s">
        <v>959</v>
      </c>
      <c r="J537" s="18">
        <v>0</v>
      </c>
      <c r="K537" s="20">
        <v>1</v>
      </c>
      <c r="L537" s="20">
        <v>0</v>
      </c>
      <c r="M537" s="18">
        <v>5</v>
      </c>
      <c r="N537" s="18" t="s">
        <v>951</v>
      </c>
      <c r="O537" s="18">
        <v>1220</v>
      </c>
      <c r="P537" s="18" t="s">
        <v>123</v>
      </c>
      <c r="Q537" s="18" t="s">
        <v>644</v>
      </c>
      <c r="R537" s="18">
        <v>2000</v>
      </c>
      <c r="S537" s="18" t="s">
        <v>965</v>
      </c>
      <c r="T537" s="16">
        <v>134.74199999999999</v>
      </c>
      <c r="U537" s="16">
        <v>134.67500000000001</v>
      </c>
      <c r="V537" s="16">
        <v>1.3440000000000001</v>
      </c>
      <c r="W537" s="16">
        <v>131.68799999999999</v>
      </c>
      <c r="X537" s="16">
        <v>137.54599999999999</v>
      </c>
      <c r="Y537" s="16">
        <v>0.41399999999999998</v>
      </c>
      <c r="Z537" s="35">
        <v>3.0775000000000003E-5</v>
      </c>
      <c r="AA537" s="16">
        <v>0.13500000000000001</v>
      </c>
      <c r="AB537" s="16">
        <v>0.14499999999999999</v>
      </c>
      <c r="AC537" s="16">
        <v>0.40400000000000003</v>
      </c>
      <c r="AD537" s="16">
        <v>2.7679999999999998</v>
      </c>
      <c r="AE537" s="16">
        <v>0.23400000000000001</v>
      </c>
      <c r="AF537" s="16">
        <v>1.391</v>
      </c>
      <c r="AG537" s="16">
        <v>1.766</v>
      </c>
      <c r="AH537" s="16">
        <v>2.2530000000000001</v>
      </c>
      <c r="AI537" s="16">
        <v>4.1740000000000004</v>
      </c>
      <c r="AJ537" s="17">
        <v>0.988734</v>
      </c>
      <c r="AK537" s="17">
        <v>1.1453E-2</v>
      </c>
      <c r="AL537" s="16">
        <v>20.224</v>
      </c>
    </row>
    <row r="538" spans="1:38" ht="15.95" customHeight="1" x14ac:dyDescent="0.25">
      <c r="A538" s="18" t="s">
        <v>556</v>
      </c>
      <c r="B538" s="19">
        <v>41823</v>
      </c>
      <c r="C538" s="19" t="s">
        <v>33</v>
      </c>
      <c r="D538" s="18">
        <v>50</v>
      </c>
      <c r="E538" s="18" t="s">
        <v>34</v>
      </c>
      <c r="F538" s="20">
        <v>100</v>
      </c>
      <c r="G538" s="21">
        <v>1.8</v>
      </c>
      <c r="H538" s="39">
        <f t="shared" si="18"/>
        <v>30.864197530864196</v>
      </c>
      <c r="I538" s="21" t="s">
        <v>960</v>
      </c>
      <c r="J538" s="18">
        <v>1</v>
      </c>
      <c r="K538" s="20">
        <v>2</v>
      </c>
      <c r="L538" s="20">
        <v>0</v>
      </c>
      <c r="M538" s="18">
        <v>4</v>
      </c>
      <c r="N538" s="18" t="s">
        <v>950</v>
      </c>
      <c r="O538" s="18">
        <v>1220</v>
      </c>
      <c r="P538" s="18" t="s">
        <v>123</v>
      </c>
      <c r="Q538" s="18" t="s">
        <v>644</v>
      </c>
      <c r="R538" s="18">
        <v>2000</v>
      </c>
      <c r="S538" s="18" t="s">
        <v>965</v>
      </c>
      <c r="T538" s="16">
        <v>121.535</v>
      </c>
      <c r="U538" s="16">
        <v>121.41800000000001</v>
      </c>
      <c r="V538" s="16">
        <v>1.411</v>
      </c>
      <c r="W538" s="16">
        <v>118.69799999999999</v>
      </c>
      <c r="X538" s="16">
        <v>124.331</v>
      </c>
      <c r="Y538" s="16">
        <v>0.29699999999999999</v>
      </c>
      <c r="Z538" s="35">
        <v>2.4487000000000001E-5</v>
      </c>
      <c r="AA538" s="18">
        <v>0.16700000000000001</v>
      </c>
      <c r="AB538" s="18">
        <v>0.17699999999999999</v>
      </c>
      <c r="AC538" s="18">
        <v>0.501</v>
      </c>
      <c r="AD538" s="18">
        <v>2.4409999999999998</v>
      </c>
      <c r="AE538" s="18">
        <v>0.21299999999999999</v>
      </c>
      <c r="AF538" s="18">
        <v>1.345</v>
      </c>
      <c r="AG538" s="18">
        <v>1.5229999999999999</v>
      </c>
      <c r="AH538" s="18">
        <v>2.0950000000000002</v>
      </c>
      <c r="AI538" s="18">
        <v>4.0359999999999996</v>
      </c>
      <c r="AJ538" s="18">
        <v>0.98437799999999998</v>
      </c>
      <c r="AK538" s="18">
        <v>1.5896E-2</v>
      </c>
      <c r="AL538" s="18">
        <v>18.175999999999998</v>
      </c>
    </row>
    <row r="539" spans="1:38" ht="15.95" customHeight="1" x14ac:dyDescent="0.25">
      <c r="A539" s="18" t="s">
        <v>53</v>
      </c>
      <c r="B539" s="19">
        <v>41772</v>
      </c>
      <c r="C539" s="19" t="s">
        <v>33</v>
      </c>
      <c r="D539" s="18">
        <v>48</v>
      </c>
      <c r="E539" s="18" t="s">
        <v>37</v>
      </c>
      <c r="F539" s="18">
        <v>60</v>
      </c>
      <c r="G539" s="21">
        <v>1.55</v>
      </c>
      <c r="H539" s="39">
        <f t="shared" si="18"/>
        <v>24.973985431841829</v>
      </c>
      <c r="I539" s="21" t="s">
        <v>961</v>
      </c>
      <c r="J539" s="18">
        <v>0</v>
      </c>
      <c r="K539" s="18">
        <v>2</v>
      </c>
      <c r="L539" s="18">
        <v>0</v>
      </c>
      <c r="M539" s="18">
        <v>4</v>
      </c>
      <c r="N539" s="18" t="s">
        <v>950</v>
      </c>
      <c r="O539" s="8">
        <v>1220</v>
      </c>
      <c r="P539" s="18" t="s">
        <v>985</v>
      </c>
      <c r="Q539" s="18" t="s">
        <v>644</v>
      </c>
      <c r="R539" s="18">
        <v>2000</v>
      </c>
      <c r="S539" s="18" t="s">
        <v>965</v>
      </c>
      <c r="T539" s="16">
        <v>143.51900000000001</v>
      </c>
      <c r="U539" s="16">
        <v>143.32300000000001</v>
      </c>
      <c r="V539" s="16">
        <v>0.77500000000000002</v>
      </c>
      <c r="W539" s="16">
        <v>141.92500000000001</v>
      </c>
      <c r="X539" s="16">
        <v>144.84</v>
      </c>
      <c r="Y539" s="16">
        <v>0.21</v>
      </c>
      <c r="Z539" s="35">
        <v>1.4667999999999999E-5</v>
      </c>
      <c r="AA539" s="16">
        <v>0.33500000000000002</v>
      </c>
      <c r="AB539" s="16">
        <v>0.33100000000000002</v>
      </c>
      <c r="AC539" s="16">
        <v>1.004</v>
      </c>
      <c r="AD539" s="16">
        <v>6.9320000000000004</v>
      </c>
      <c r="AE539" s="16">
        <v>0.61</v>
      </c>
      <c r="AF539" s="16">
        <v>3.843</v>
      </c>
      <c r="AG539" s="16">
        <v>4.4160000000000004</v>
      </c>
      <c r="AH539" s="16">
        <v>6.133</v>
      </c>
      <c r="AI539" s="16">
        <v>11.528</v>
      </c>
      <c r="AJ539" s="17">
        <v>0.93617099999999998</v>
      </c>
      <c r="AK539" s="17">
        <v>6.9959999999999994E-2</v>
      </c>
      <c r="AL539" s="16">
        <v>12.137</v>
      </c>
    </row>
    <row r="540" spans="1:38" ht="15.95" customHeight="1" x14ac:dyDescent="0.25">
      <c r="A540" s="22" t="s">
        <v>118</v>
      </c>
      <c r="B540" s="23">
        <v>41765</v>
      </c>
      <c r="C540" s="23" t="s">
        <v>33</v>
      </c>
      <c r="D540" s="22">
        <v>50</v>
      </c>
      <c r="E540" s="22" t="s">
        <v>37</v>
      </c>
      <c r="F540" s="24">
        <v>57</v>
      </c>
      <c r="G540" s="25">
        <v>1.65</v>
      </c>
      <c r="H540" s="39">
        <f t="shared" si="18"/>
        <v>20.936639118457304</v>
      </c>
      <c r="I540" s="21" t="s">
        <v>959</v>
      </c>
      <c r="J540" s="22">
        <v>1</v>
      </c>
      <c r="K540" s="24">
        <v>1</v>
      </c>
      <c r="L540" s="24">
        <v>0</v>
      </c>
      <c r="M540" s="18">
        <v>3</v>
      </c>
      <c r="N540" s="18" t="s">
        <v>954</v>
      </c>
      <c r="O540" s="18">
        <v>1220</v>
      </c>
      <c r="P540" s="18" t="s">
        <v>985</v>
      </c>
      <c r="Q540" s="18" t="s">
        <v>644</v>
      </c>
      <c r="R540" s="18">
        <v>2000</v>
      </c>
      <c r="S540" s="18" t="s">
        <v>965</v>
      </c>
      <c r="T540" s="16">
        <v>148.929</v>
      </c>
      <c r="U540" s="16">
        <v>148.91800000000001</v>
      </c>
      <c r="V540" s="16">
        <v>0.88200000000000001</v>
      </c>
      <c r="W540" s="16">
        <v>146.869</v>
      </c>
      <c r="X540" s="16">
        <v>150.82400000000001</v>
      </c>
      <c r="Y540" s="16">
        <v>0.56899999999999995</v>
      </c>
      <c r="Z540" s="35">
        <v>3.8197E-5</v>
      </c>
      <c r="AA540" s="18">
        <v>0.39400000000000002</v>
      </c>
      <c r="AB540" s="18">
        <v>0.42599999999999999</v>
      </c>
      <c r="AC540" s="18">
        <v>1.1819999999999999</v>
      </c>
      <c r="AD540" s="18">
        <v>8.2349999999999994</v>
      </c>
      <c r="AE540" s="18">
        <v>0.71499999999999997</v>
      </c>
      <c r="AF540" s="18">
        <v>4.5910000000000002</v>
      </c>
      <c r="AG540" s="18">
        <v>4.8959999999999999</v>
      </c>
      <c r="AH540" s="18">
        <v>5.05</v>
      </c>
      <c r="AI540" s="18">
        <v>13.773</v>
      </c>
      <c r="AJ540" s="18">
        <v>0.93286400000000003</v>
      </c>
      <c r="AK540" s="18">
        <v>7.2697999999999999E-2</v>
      </c>
      <c r="AL540" s="18">
        <v>11.679</v>
      </c>
    </row>
    <row r="541" spans="1:38" ht="15.95" customHeight="1" x14ac:dyDescent="0.25">
      <c r="A541" s="18" t="s">
        <v>166</v>
      </c>
      <c r="B541" s="19">
        <v>41795</v>
      </c>
      <c r="C541" s="19" t="s">
        <v>33</v>
      </c>
      <c r="D541" s="18">
        <v>42</v>
      </c>
      <c r="E541" s="18" t="s">
        <v>37</v>
      </c>
      <c r="F541" s="18">
        <v>78</v>
      </c>
      <c r="G541" s="21">
        <v>1.56</v>
      </c>
      <c r="H541" s="39">
        <f t="shared" si="18"/>
        <v>32.051282051282051</v>
      </c>
      <c r="I541" s="21" t="s">
        <v>960</v>
      </c>
      <c r="J541" s="18">
        <v>0</v>
      </c>
      <c r="K541" s="18">
        <v>2</v>
      </c>
      <c r="L541" s="18">
        <v>0</v>
      </c>
      <c r="M541" s="18">
        <v>4</v>
      </c>
      <c r="N541" s="22" t="s">
        <v>950</v>
      </c>
      <c r="O541" s="18">
        <v>1220</v>
      </c>
      <c r="P541" s="18" t="s">
        <v>985</v>
      </c>
      <c r="Q541" s="18" t="s">
        <v>644</v>
      </c>
      <c r="R541" s="18">
        <v>2000</v>
      </c>
      <c r="S541" s="18" t="s">
        <v>965</v>
      </c>
      <c r="T541" s="16">
        <v>142.21700000000001</v>
      </c>
      <c r="U541" s="16">
        <v>143.40299999999999</v>
      </c>
      <c r="V541" s="16">
        <v>3.5379999999999998</v>
      </c>
      <c r="W541" s="16">
        <v>136.79</v>
      </c>
      <c r="X541" s="16">
        <v>151.43199999999999</v>
      </c>
      <c r="Y541" s="16">
        <v>0.53700000000000003</v>
      </c>
      <c r="Z541" s="35">
        <v>3.7422999999999997E-5</v>
      </c>
      <c r="AA541" s="16">
        <v>0.315</v>
      </c>
      <c r="AB541" s="16">
        <v>0.29799999999999999</v>
      </c>
      <c r="AC541" s="16">
        <v>0.94399999999999995</v>
      </c>
      <c r="AD541" s="16">
        <v>11.875999999999999</v>
      </c>
      <c r="AE541" s="16">
        <v>1.0209999999999999</v>
      </c>
      <c r="AF541" s="16">
        <v>7.0750000000000002</v>
      </c>
      <c r="AG541" s="16">
        <v>7.0620000000000003</v>
      </c>
      <c r="AH541" s="16">
        <v>8.734</v>
      </c>
      <c r="AI541" s="16">
        <v>21.225000000000001</v>
      </c>
      <c r="AJ541" s="17">
        <v>0.95699900000000004</v>
      </c>
      <c r="AK541" s="17">
        <v>4.5576999999999999E-2</v>
      </c>
      <c r="AL541" s="16">
        <v>14.103</v>
      </c>
    </row>
    <row r="542" spans="1:38" ht="15.95" customHeight="1" x14ac:dyDescent="0.25">
      <c r="A542" s="22" t="s">
        <v>298</v>
      </c>
      <c r="B542" s="23">
        <v>41765</v>
      </c>
      <c r="C542" s="23" t="s">
        <v>33</v>
      </c>
      <c r="D542" s="22">
        <v>48</v>
      </c>
      <c r="E542" s="22" t="s">
        <v>37</v>
      </c>
      <c r="F542" s="24">
        <v>72</v>
      </c>
      <c r="G542" s="25">
        <v>1.58</v>
      </c>
      <c r="H542" s="39">
        <f t="shared" si="18"/>
        <v>28.841531805800347</v>
      </c>
      <c r="I542" s="21" t="s">
        <v>961</v>
      </c>
      <c r="J542" s="22">
        <v>1</v>
      </c>
      <c r="K542" s="24">
        <v>0</v>
      </c>
      <c r="L542" s="24">
        <v>0</v>
      </c>
      <c r="M542" s="22">
        <v>5</v>
      </c>
      <c r="N542" s="22" t="s">
        <v>951</v>
      </c>
      <c r="O542" s="8">
        <v>1220</v>
      </c>
      <c r="P542" s="18" t="s">
        <v>985</v>
      </c>
      <c r="Q542" s="18" t="s">
        <v>644</v>
      </c>
      <c r="R542" s="18">
        <v>2000</v>
      </c>
      <c r="S542" s="18" t="s">
        <v>965</v>
      </c>
      <c r="T542" s="16">
        <v>155.922</v>
      </c>
      <c r="U542" s="16">
        <v>155.881</v>
      </c>
      <c r="V542" s="16">
        <v>1.222</v>
      </c>
      <c r="W542" s="16">
        <v>153.59100000000001</v>
      </c>
      <c r="X542" s="16">
        <v>158.19399999999999</v>
      </c>
      <c r="Y542" s="16">
        <v>0.33200000000000002</v>
      </c>
      <c r="Z542" s="35">
        <v>2.1316000000000001E-5</v>
      </c>
      <c r="AA542" s="18">
        <v>0.14000000000000001</v>
      </c>
      <c r="AB542" s="18">
        <v>0.16900000000000001</v>
      </c>
      <c r="AC542" s="18">
        <v>0.42099999999999999</v>
      </c>
      <c r="AD542" s="18">
        <v>3.9790000000000001</v>
      </c>
      <c r="AE542" s="18">
        <v>0.33200000000000002</v>
      </c>
      <c r="AF542" s="18">
        <v>1.855</v>
      </c>
      <c r="AG542" s="18">
        <v>2.5390000000000001</v>
      </c>
      <c r="AH542" s="18">
        <v>4.13</v>
      </c>
      <c r="AI542" s="18">
        <v>5.5650000000000004</v>
      </c>
      <c r="AJ542" s="18">
        <v>0.98843400000000003</v>
      </c>
      <c r="AK542" s="18">
        <v>1.1731999999999999E-2</v>
      </c>
      <c r="AL542" s="18">
        <v>19.757000000000001</v>
      </c>
    </row>
    <row r="543" spans="1:38" ht="15.95" customHeight="1" x14ac:dyDescent="0.25">
      <c r="A543" s="18" t="s">
        <v>345</v>
      </c>
      <c r="B543" s="19">
        <v>41807</v>
      </c>
      <c r="C543" s="19" t="s">
        <v>33</v>
      </c>
      <c r="D543" s="18">
        <v>52</v>
      </c>
      <c r="E543" s="18" t="s">
        <v>37</v>
      </c>
      <c r="F543" s="18">
        <v>75</v>
      </c>
      <c r="G543" s="21">
        <v>1.6</v>
      </c>
      <c r="H543" s="39">
        <f t="shared" si="18"/>
        <v>29.296874999999993</v>
      </c>
      <c r="I543" s="21" t="s">
        <v>961</v>
      </c>
      <c r="J543" s="18">
        <v>0</v>
      </c>
      <c r="K543" s="18">
        <v>2</v>
      </c>
      <c r="L543" s="18">
        <v>0</v>
      </c>
      <c r="M543" s="18">
        <v>3</v>
      </c>
      <c r="N543" s="18" t="s">
        <v>949</v>
      </c>
      <c r="O543" s="8">
        <v>1220</v>
      </c>
      <c r="P543" s="18" t="s">
        <v>985</v>
      </c>
      <c r="Q543" s="18" t="s">
        <v>644</v>
      </c>
      <c r="R543" s="18">
        <v>2000</v>
      </c>
      <c r="S543" s="18" t="s">
        <v>965</v>
      </c>
      <c r="T543" s="16">
        <v>153.16499999999999</v>
      </c>
      <c r="U543" s="16">
        <v>153.53299999999999</v>
      </c>
      <c r="V543" s="16">
        <v>1.5840000000000001</v>
      </c>
      <c r="W543" s="16">
        <v>150.51300000000001</v>
      </c>
      <c r="X543" s="16">
        <v>157.251</v>
      </c>
      <c r="Y543" s="16">
        <v>0.50600000000000001</v>
      </c>
      <c r="Z543" s="35">
        <v>3.2972000000000002E-5</v>
      </c>
      <c r="AA543" s="18">
        <v>0.111</v>
      </c>
      <c r="AB543" s="18">
        <v>0.13100000000000001</v>
      </c>
      <c r="AC543" s="18">
        <v>0.33400000000000002</v>
      </c>
      <c r="AD543" s="18">
        <v>3.13</v>
      </c>
      <c r="AE543" s="18">
        <v>0.27500000000000002</v>
      </c>
      <c r="AF543" s="18">
        <v>1.764</v>
      </c>
      <c r="AG543" s="18">
        <v>2.0030000000000001</v>
      </c>
      <c r="AH543" s="18">
        <v>2.7839999999999998</v>
      </c>
      <c r="AI543" s="18">
        <v>5.2910000000000004</v>
      </c>
      <c r="AJ543" s="18">
        <v>0.99204899999999996</v>
      </c>
      <c r="AK543" s="18">
        <v>8.0750000000000006E-3</v>
      </c>
      <c r="AL543" s="18">
        <v>22.375</v>
      </c>
    </row>
    <row r="544" spans="1:38" ht="15.95" customHeight="1" x14ac:dyDescent="0.25">
      <c r="A544" s="22" t="s">
        <v>347</v>
      </c>
      <c r="B544" s="23">
        <v>41792</v>
      </c>
      <c r="C544" s="22" t="s">
        <v>113</v>
      </c>
      <c r="D544" s="22">
        <v>49</v>
      </c>
      <c r="E544" s="22" t="s">
        <v>37</v>
      </c>
      <c r="F544" s="22">
        <v>60</v>
      </c>
      <c r="G544" s="25">
        <v>1.75</v>
      </c>
      <c r="H544" s="39">
        <f t="shared" si="18"/>
        <v>19.591836734693878</v>
      </c>
      <c r="I544" s="21" t="s">
        <v>959</v>
      </c>
      <c r="J544" s="22">
        <v>1</v>
      </c>
      <c r="K544" s="22">
        <v>1</v>
      </c>
      <c r="L544" s="22">
        <v>0</v>
      </c>
      <c r="M544" s="18">
        <v>5</v>
      </c>
      <c r="N544" s="18" t="s">
        <v>951</v>
      </c>
      <c r="O544" s="8">
        <v>1220</v>
      </c>
      <c r="P544" s="18" t="s">
        <v>985</v>
      </c>
      <c r="Q544" s="18" t="s">
        <v>644</v>
      </c>
      <c r="R544" s="18">
        <v>2000</v>
      </c>
      <c r="S544" s="18" t="s">
        <v>965</v>
      </c>
      <c r="T544" s="16">
        <v>228.495</v>
      </c>
      <c r="U544" s="16">
        <v>227.61500000000001</v>
      </c>
      <c r="V544" s="16">
        <v>2.8969999999999998</v>
      </c>
      <c r="W544" s="16">
        <v>222.029</v>
      </c>
      <c r="X544" s="16">
        <v>232.34800000000001</v>
      </c>
      <c r="Y544" s="16">
        <v>0.85099999999999998</v>
      </c>
      <c r="Z544" s="35">
        <v>3.7415E-5</v>
      </c>
      <c r="AA544" s="18">
        <v>0.11799999999999999</v>
      </c>
      <c r="AB544" s="18">
        <v>0.14299999999999999</v>
      </c>
      <c r="AC544" s="18">
        <v>0.35299999999999998</v>
      </c>
      <c r="AD544" s="18">
        <v>2.8780000000000001</v>
      </c>
      <c r="AE544" s="18">
        <v>0.249</v>
      </c>
      <c r="AF544" s="18">
        <v>1.4470000000000001</v>
      </c>
      <c r="AG544" s="18">
        <v>1.9410000000000001</v>
      </c>
      <c r="AH544" s="18">
        <v>2.5569999999999999</v>
      </c>
      <c r="AI544" s="18">
        <v>4.3410000000000002</v>
      </c>
      <c r="AJ544" s="18">
        <v>0.98945799999999995</v>
      </c>
      <c r="AK544" s="18">
        <v>1.0671E-2</v>
      </c>
      <c r="AL544" s="18">
        <v>20.041</v>
      </c>
    </row>
    <row r="545" spans="1:38" ht="15.95" customHeight="1" x14ac:dyDescent="0.25">
      <c r="A545" s="18" t="s">
        <v>398</v>
      </c>
      <c r="B545" s="19">
        <v>41842</v>
      </c>
      <c r="C545" s="19" t="s">
        <v>33</v>
      </c>
      <c r="D545" s="18">
        <v>54</v>
      </c>
      <c r="E545" s="18" t="s">
        <v>37</v>
      </c>
      <c r="F545" s="18">
        <v>70</v>
      </c>
      <c r="G545" s="21">
        <v>1.63</v>
      </c>
      <c r="H545" s="39">
        <f t="shared" si="18"/>
        <v>26.346494034400994</v>
      </c>
      <c r="I545" s="21" t="s">
        <v>961</v>
      </c>
      <c r="J545" s="18">
        <v>0</v>
      </c>
      <c r="K545" s="18">
        <v>2</v>
      </c>
      <c r="L545" s="18">
        <v>0</v>
      </c>
      <c r="M545" s="18">
        <v>4</v>
      </c>
      <c r="N545" s="18" t="s">
        <v>950</v>
      </c>
      <c r="O545" s="8">
        <v>1220</v>
      </c>
      <c r="P545" s="18" t="s">
        <v>985</v>
      </c>
      <c r="Q545" s="18" t="s">
        <v>644</v>
      </c>
      <c r="R545" s="18">
        <v>2000</v>
      </c>
      <c r="S545" s="18" t="s">
        <v>965</v>
      </c>
      <c r="T545" s="16">
        <v>163.37100000000001</v>
      </c>
      <c r="U545" s="16">
        <v>163.452</v>
      </c>
      <c r="V545" s="16">
        <v>1.381</v>
      </c>
      <c r="W545" s="16">
        <v>161.01400000000001</v>
      </c>
      <c r="X545" s="16">
        <v>165.96100000000001</v>
      </c>
      <c r="Y545" s="16">
        <v>0.45999999999999902</v>
      </c>
      <c r="Z545" s="35">
        <v>2.8119999999999998E-5</v>
      </c>
      <c r="AA545" s="18">
        <v>0.17799999999999999</v>
      </c>
      <c r="AB545" s="18">
        <v>0.16700000000000001</v>
      </c>
      <c r="AC545" s="18">
        <v>0.53500000000000003</v>
      </c>
      <c r="AD545" s="18">
        <v>2.9260000000000002</v>
      </c>
      <c r="AE545" s="18">
        <v>0.25700000000000001</v>
      </c>
      <c r="AF545" s="18">
        <v>1.597</v>
      </c>
      <c r="AG545" s="18">
        <v>1.85</v>
      </c>
      <c r="AH545" s="18">
        <v>2.2290000000000001</v>
      </c>
      <c r="AI545" s="18">
        <v>4.7910000000000004</v>
      </c>
      <c r="AJ545" s="18">
        <v>0.99042399999999997</v>
      </c>
      <c r="AK545" s="18">
        <v>9.6760000000000006E-3</v>
      </c>
      <c r="AL545" s="18">
        <v>20.318000000000001</v>
      </c>
    </row>
    <row r="546" spans="1:38" ht="15.95" customHeight="1" x14ac:dyDescent="0.25">
      <c r="A546" s="18" t="s">
        <v>401</v>
      </c>
      <c r="B546" s="19">
        <v>41653</v>
      </c>
      <c r="C546" s="18" t="s">
        <v>33</v>
      </c>
      <c r="D546" s="18">
        <v>52</v>
      </c>
      <c r="E546" s="18" t="s">
        <v>37</v>
      </c>
      <c r="F546" s="18">
        <v>70</v>
      </c>
      <c r="G546" s="21">
        <v>1.7</v>
      </c>
      <c r="H546" s="39">
        <f t="shared" ref="H546:H577" si="19">(F546/(G546^2))</f>
        <v>24.221453287197235</v>
      </c>
      <c r="I546" s="21" t="s">
        <v>959</v>
      </c>
      <c r="J546" s="18">
        <v>0</v>
      </c>
      <c r="K546" s="18">
        <v>2</v>
      </c>
      <c r="L546" s="18">
        <v>0</v>
      </c>
      <c r="M546" s="18">
        <v>5</v>
      </c>
      <c r="N546" s="18" t="s">
        <v>951</v>
      </c>
      <c r="O546" s="8">
        <v>1220</v>
      </c>
      <c r="P546" s="18" t="s">
        <v>985</v>
      </c>
      <c r="Q546" s="18" t="s">
        <v>644</v>
      </c>
      <c r="R546" s="18">
        <v>2000</v>
      </c>
      <c r="S546" s="18" t="s">
        <v>965</v>
      </c>
      <c r="T546" s="16">
        <v>156.221</v>
      </c>
      <c r="U546" s="16">
        <v>155.39400000000001</v>
      </c>
      <c r="V546" s="16">
        <v>3.9910000000000001</v>
      </c>
      <c r="W546" s="16">
        <v>143.13900000000001</v>
      </c>
      <c r="X546" s="16">
        <v>162.63200000000001</v>
      </c>
      <c r="Y546" s="16">
        <v>1.833</v>
      </c>
      <c r="Z546" s="35">
        <v>1.18124E-4</v>
      </c>
      <c r="AA546" s="16">
        <v>0.29099999999999998</v>
      </c>
      <c r="AB546" s="16">
        <v>0.28000000000000003</v>
      </c>
      <c r="AC546" s="16">
        <v>0.873</v>
      </c>
      <c r="AD546" s="16">
        <v>6.5090000000000003</v>
      </c>
      <c r="AE546" s="16">
        <v>0.55200000000000005</v>
      </c>
      <c r="AF546" s="16">
        <v>3.4809999999999999</v>
      </c>
      <c r="AG546" s="16">
        <v>3.782</v>
      </c>
      <c r="AH546" s="16">
        <v>5.0830000000000002</v>
      </c>
      <c r="AI546" s="16">
        <v>10.442</v>
      </c>
      <c r="AJ546" s="17">
        <v>0.97510399999999997</v>
      </c>
      <c r="AK546" s="17">
        <v>2.5724E-2</v>
      </c>
      <c r="AL546" s="16">
        <v>16.471</v>
      </c>
    </row>
    <row r="547" spans="1:38" ht="15.95" customHeight="1" x14ac:dyDescent="0.25">
      <c r="A547" s="18" t="s">
        <v>403</v>
      </c>
      <c r="B547" s="19">
        <v>41739</v>
      </c>
      <c r="C547" s="18" t="s">
        <v>33</v>
      </c>
      <c r="D547" s="18">
        <v>69</v>
      </c>
      <c r="E547" s="18" t="s">
        <v>37</v>
      </c>
      <c r="F547" s="18">
        <v>69</v>
      </c>
      <c r="G547" s="21">
        <v>1.45</v>
      </c>
      <c r="H547" s="39">
        <f t="shared" si="19"/>
        <v>32.818073721759809</v>
      </c>
      <c r="I547" s="21" t="s">
        <v>960</v>
      </c>
      <c r="J547" s="18">
        <v>1</v>
      </c>
      <c r="K547" s="18">
        <v>0</v>
      </c>
      <c r="L547" s="18">
        <v>1</v>
      </c>
      <c r="M547" s="18">
        <v>4</v>
      </c>
      <c r="N547" s="18" t="s">
        <v>950</v>
      </c>
      <c r="O547" s="8">
        <v>1220</v>
      </c>
      <c r="P547" s="18" t="s">
        <v>985</v>
      </c>
      <c r="Q547" s="18" t="s">
        <v>644</v>
      </c>
      <c r="R547" s="18">
        <v>2000</v>
      </c>
      <c r="S547" s="18" t="s">
        <v>965</v>
      </c>
      <c r="T547" s="16">
        <v>220.66800000000001</v>
      </c>
      <c r="U547" s="16">
        <v>220.63900000000001</v>
      </c>
      <c r="V547" s="16">
        <v>1.601</v>
      </c>
      <c r="W547" s="16">
        <v>216.52699999999999</v>
      </c>
      <c r="X547" s="16">
        <v>223.57300000000001</v>
      </c>
      <c r="Y547" s="16">
        <v>0.96399999999999997</v>
      </c>
      <c r="Z547" s="35">
        <v>4.3689000000000001E-5</v>
      </c>
      <c r="AA547" s="16">
        <v>0.28199999999999997</v>
      </c>
      <c r="AB547" s="16">
        <v>0.32900000000000001</v>
      </c>
      <c r="AC547" s="16">
        <v>0.84499999999999997</v>
      </c>
      <c r="AD547" s="16">
        <v>8.43</v>
      </c>
      <c r="AE547" s="16">
        <v>0.74199999999999999</v>
      </c>
      <c r="AF547" s="16">
        <v>4.75</v>
      </c>
      <c r="AG547" s="16">
        <v>4.7939999999999996</v>
      </c>
      <c r="AH547" s="16">
        <v>5.9029999999999996</v>
      </c>
      <c r="AI547" s="16">
        <v>14.249000000000001</v>
      </c>
      <c r="AJ547" s="17">
        <v>0.97238599999999997</v>
      </c>
      <c r="AK547" s="17">
        <v>2.8511999999999999E-2</v>
      </c>
      <c r="AL547" s="16">
        <v>15.750999999999999</v>
      </c>
    </row>
    <row r="548" spans="1:38" ht="15.95" customHeight="1" x14ac:dyDescent="0.25">
      <c r="A548" s="18" t="s">
        <v>464</v>
      </c>
      <c r="B548" s="19">
        <v>41646</v>
      </c>
      <c r="C548" s="18" t="s">
        <v>33</v>
      </c>
      <c r="D548" s="18">
        <v>29</v>
      </c>
      <c r="E548" s="18" t="s">
        <v>37</v>
      </c>
      <c r="F548" s="18">
        <v>80</v>
      </c>
      <c r="G548" s="21">
        <v>1.58</v>
      </c>
      <c r="H548" s="39">
        <f t="shared" si="19"/>
        <v>32.046146450889275</v>
      </c>
      <c r="I548" s="21" t="s">
        <v>960</v>
      </c>
      <c r="J548" s="18">
        <v>0</v>
      </c>
      <c r="K548" s="18">
        <v>2</v>
      </c>
      <c r="L548" s="18">
        <v>0</v>
      </c>
      <c r="M548" s="18">
        <v>5</v>
      </c>
      <c r="N548" s="18" t="s">
        <v>951</v>
      </c>
      <c r="O548" s="8">
        <v>1220</v>
      </c>
      <c r="P548" s="18" t="s">
        <v>985</v>
      </c>
      <c r="Q548" s="18" t="s">
        <v>644</v>
      </c>
      <c r="R548" s="18">
        <v>2000</v>
      </c>
      <c r="S548" s="18" t="s">
        <v>965</v>
      </c>
      <c r="T548" s="16">
        <v>154.49199999999999</v>
      </c>
      <c r="U548" s="16">
        <v>154.55799999999999</v>
      </c>
      <c r="V548" s="16">
        <v>0.54500000000000004</v>
      </c>
      <c r="W548" s="16">
        <v>153.56800000000001</v>
      </c>
      <c r="X548" s="16">
        <v>155.94999999999999</v>
      </c>
      <c r="Y548" s="16">
        <v>0.32400000000000001</v>
      </c>
      <c r="Z548" s="35">
        <v>2.0971E-5</v>
      </c>
      <c r="AA548" s="16">
        <v>0.20499999999999899</v>
      </c>
      <c r="AB548" s="16">
        <v>0.223</v>
      </c>
      <c r="AC548" s="16">
        <v>0.61499999999999999</v>
      </c>
      <c r="AD548" s="16">
        <v>6.726</v>
      </c>
      <c r="AE548" s="16">
        <v>0.63300000000000001</v>
      </c>
      <c r="AF548" s="16">
        <v>3.5059999999999998</v>
      </c>
      <c r="AG548" s="16">
        <v>4.3339999999999996</v>
      </c>
      <c r="AH548" s="16">
        <v>6.4719999999999898</v>
      </c>
      <c r="AI548" s="16">
        <v>10.518000000000001</v>
      </c>
      <c r="AJ548" s="17">
        <v>0.96986700000000003</v>
      </c>
      <c r="AK548" s="17">
        <v>3.1234000000000001E-2</v>
      </c>
      <c r="AL548" s="16">
        <v>15.397</v>
      </c>
    </row>
    <row r="549" spans="1:38" ht="15.95" customHeight="1" x14ac:dyDescent="0.25">
      <c r="A549" s="18" t="s">
        <v>481</v>
      </c>
      <c r="B549" s="19">
        <v>41821</v>
      </c>
      <c r="C549" s="19" t="s">
        <v>33</v>
      </c>
      <c r="D549" s="18">
        <v>58</v>
      </c>
      <c r="E549" s="18" t="s">
        <v>37</v>
      </c>
      <c r="F549" s="18">
        <v>53</v>
      </c>
      <c r="G549" s="21">
        <v>1.58</v>
      </c>
      <c r="H549" s="39">
        <f t="shared" si="19"/>
        <v>21.230572023714146</v>
      </c>
      <c r="I549" s="21" t="s">
        <v>959</v>
      </c>
      <c r="J549" s="18">
        <v>0</v>
      </c>
      <c r="K549" s="18">
        <v>2</v>
      </c>
      <c r="L549" s="18">
        <v>0</v>
      </c>
      <c r="M549" s="18">
        <v>4</v>
      </c>
      <c r="N549" s="22" t="s">
        <v>950</v>
      </c>
      <c r="O549" s="8">
        <v>1220</v>
      </c>
      <c r="P549" s="18" t="s">
        <v>985</v>
      </c>
      <c r="Q549" s="18" t="s">
        <v>644</v>
      </c>
      <c r="R549" s="18">
        <v>2000</v>
      </c>
      <c r="S549" s="18" t="s">
        <v>965</v>
      </c>
      <c r="T549" s="16">
        <v>163.167</v>
      </c>
      <c r="U549" s="16">
        <v>162.96100000000001</v>
      </c>
      <c r="V549" s="16">
        <v>1.4259999999999999</v>
      </c>
      <c r="W549" s="16">
        <v>158.398</v>
      </c>
      <c r="X549" s="16">
        <v>166.26300000000001</v>
      </c>
      <c r="Y549" s="16">
        <v>0.67700000000000005</v>
      </c>
      <c r="Z549" s="35">
        <v>4.1536999999999999E-5</v>
      </c>
      <c r="AA549" s="18">
        <v>0.20100000000000001</v>
      </c>
      <c r="AB549" s="18">
        <v>0.224</v>
      </c>
      <c r="AC549" s="18">
        <v>0.60199999999999998</v>
      </c>
      <c r="AD549" s="18">
        <v>5.7030000000000003</v>
      </c>
      <c r="AE549" s="18">
        <v>0.50600000000000001</v>
      </c>
      <c r="AF549" s="18">
        <v>3.0390000000000001</v>
      </c>
      <c r="AG549" s="18">
        <v>3.2090000000000001</v>
      </c>
      <c r="AH549" s="18">
        <v>5.0460000000000003</v>
      </c>
      <c r="AI549" s="18">
        <v>9.1170000000000009</v>
      </c>
      <c r="AJ549" s="18">
        <v>0.98190299999999997</v>
      </c>
      <c r="AK549" s="18">
        <v>1.8497E-2</v>
      </c>
      <c r="AL549" s="16">
        <v>17.690999999999999</v>
      </c>
    </row>
    <row r="550" spans="1:38" ht="15.95" customHeight="1" x14ac:dyDescent="0.25">
      <c r="A550" s="18" t="s">
        <v>491</v>
      </c>
      <c r="B550" s="19">
        <v>42038</v>
      </c>
      <c r="C550" s="19" t="s">
        <v>33</v>
      </c>
      <c r="D550" s="18">
        <v>47</v>
      </c>
      <c r="E550" s="18" t="s">
        <v>37</v>
      </c>
      <c r="F550" s="18">
        <v>67</v>
      </c>
      <c r="G550" s="21">
        <v>1.6</v>
      </c>
      <c r="H550" s="39">
        <f t="shared" si="19"/>
        <v>26.171874999999996</v>
      </c>
      <c r="I550" s="21" t="s">
        <v>961</v>
      </c>
      <c r="J550" s="18">
        <v>0</v>
      </c>
      <c r="K550" s="18">
        <v>2</v>
      </c>
      <c r="L550" s="18">
        <v>0</v>
      </c>
      <c r="M550" s="18">
        <v>5</v>
      </c>
      <c r="N550" s="18" t="s">
        <v>951</v>
      </c>
      <c r="O550" s="8">
        <v>1220</v>
      </c>
      <c r="P550" s="18" t="s">
        <v>985</v>
      </c>
      <c r="Q550" s="18" t="s">
        <v>644</v>
      </c>
      <c r="R550" s="18">
        <v>2000</v>
      </c>
      <c r="S550" s="18" t="s">
        <v>965</v>
      </c>
      <c r="T550" s="16">
        <v>119.634</v>
      </c>
      <c r="U550" s="16">
        <v>119.59399999999999</v>
      </c>
      <c r="V550" s="16">
        <v>0.66900000000000004</v>
      </c>
      <c r="W550" s="16">
        <v>117.486</v>
      </c>
      <c r="X550" s="16">
        <v>121.271</v>
      </c>
      <c r="Y550" s="16">
        <v>0.56899999999999995</v>
      </c>
      <c r="Z550" s="35">
        <v>4.7562999999999998E-5</v>
      </c>
      <c r="AA550" s="16">
        <v>0.22700000000000001</v>
      </c>
      <c r="AB550" s="16">
        <v>0.23400000000000001</v>
      </c>
      <c r="AC550" s="16">
        <v>0.68100000000000005</v>
      </c>
      <c r="AD550" s="16">
        <v>4.4809999999999999</v>
      </c>
      <c r="AE550" s="16">
        <v>0.38600000000000001</v>
      </c>
      <c r="AF550" s="16">
        <v>2.09</v>
      </c>
      <c r="AG550" s="16">
        <v>2.532</v>
      </c>
      <c r="AH550" s="16">
        <v>3.8570000000000002</v>
      </c>
      <c r="AI550" s="16">
        <v>6.2709999999999999</v>
      </c>
      <c r="AJ550" s="17">
        <v>0.96044700000000005</v>
      </c>
      <c r="AK550" s="17">
        <v>4.4067000000000002E-2</v>
      </c>
      <c r="AL550" s="16">
        <v>15.452999999999999</v>
      </c>
    </row>
    <row r="551" spans="1:38" ht="15.95" customHeight="1" x14ac:dyDescent="0.25">
      <c r="A551" s="18" t="s">
        <v>492</v>
      </c>
      <c r="B551" s="19">
        <v>41758</v>
      </c>
      <c r="C551" s="19" t="s">
        <v>33</v>
      </c>
      <c r="D551" s="18">
        <v>60</v>
      </c>
      <c r="E551" s="18" t="s">
        <v>37</v>
      </c>
      <c r="F551" s="18">
        <v>73</v>
      </c>
      <c r="G551" s="21">
        <v>1.55</v>
      </c>
      <c r="H551" s="39">
        <f t="shared" si="19"/>
        <v>30.38501560874089</v>
      </c>
      <c r="I551" s="21" t="s">
        <v>960</v>
      </c>
      <c r="J551" s="18">
        <v>0</v>
      </c>
      <c r="K551" s="18">
        <v>0</v>
      </c>
      <c r="L551" s="18">
        <v>0</v>
      </c>
      <c r="M551" s="18">
        <v>4</v>
      </c>
      <c r="N551" s="18" t="s">
        <v>950</v>
      </c>
      <c r="O551" s="8">
        <v>1220</v>
      </c>
      <c r="P551" s="18" t="s">
        <v>985</v>
      </c>
      <c r="Q551" s="18" t="s">
        <v>644</v>
      </c>
      <c r="R551" s="18">
        <v>2000</v>
      </c>
      <c r="S551" s="18" t="s">
        <v>965</v>
      </c>
      <c r="T551" s="16">
        <v>184.96100000000001</v>
      </c>
      <c r="U551" s="16">
        <v>184.26599999999999</v>
      </c>
      <c r="V551" s="16">
        <v>3.444</v>
      </c>
      <c r="W551" s="16">
        <v>174.869</v>
      </c>
      <c r="X551" s="16">
        <v>189.946</v>
      </c>
      <c r="Y551" s="16">
        <v>3.722</v>
      </c>
      <c r="Z551" s="35">
        <v>1.99991E-4</v>
      </c>
      <c r="AA551" s="18">
        <v>0.187</v>
      </c>
      <c r="AB551" s="18">
        <v>0.193</v>
      </c>
      <c r="AC551" s="18">
        <v>0.56000000000000005</v>
      </c>
      <c r="AD551" s="18">
        <v>4.4160000000000004</v>
      </c>
      <c r="AE551" s="18">
        <v>0.379</v>
      </c>
      <c r="AF551" s="18">
        <v>1.863</v>
      </c>
      <c r="AG551" s="18">
        <v>2.9129999999999998</v>
      </c>
      <c r="AH551" s="18">
        <v>3.996</v>
      </c>
      <c r="AI551" s="18">
        <v>5.5880000000000001</v>
      </c>
      <c r="AJ551" s="18">
        <v>0.98035399999999995</v>
      </c>
      <c r="AK551" s="18">
        <v>2.0091000000000001E-2</v>
      </c>
      <c r="AL551" s="18">
        <v>17.245999999999999</v>
      </c>
    </row>
    <row r="552" spans="1:38" ht="15.95" customHeight="1" x14ac:dyDescent="0.25">
      <c r="A552" s="18" t="s">
        <v>32</v>
      </c>
      <c r="B552" s="19">
        <v>41599</v>
      </c>
      <c r="C552" s="18" t="s">
        <v>33</v>
      </c>
      <c r="D552" s="18">
        <v>54</v>
      </c>
      <c r="E552" s="18" t="s">
        <v>34</v>
      </c>
      <c r="F552" s="18">
        <v>125</v>
      </c>
      <c r="G552" s="21">
        <v>1.8</v>
      </c>
      <c r="H552" s="39">
        <f t="shared" si="19"/>
        <v>38.580246913580247</v>
      </c>
      <c r="I552" s="21" t="s">
        <v>960</v>
      </c>
      <c r="J552" s="18">
        <v>0</v>
      </c>
      <c r="K552" s="18">
        <v>2</v>
      </c>
      <c r="L552" s="18">
        <v>0</v>
      </c>
      <c r="M552" s="18">
        <v>3</v>
      </c>
      <c r="N552" s="18" t="s">
        <v>954</v>
      </c>
      <c r="O552" s="8">
        <v>1220</v>
      </c>
      <c r="P552" s="18" t="s">
        <v>985</v>
      </c>
      <c r="Q552" s="18" t="s">
        <v>644</v>
      </c>
      <c r="R552" s="18">
        <v>2000</v>
      </c>
      <c r="S552" s="18" t="s">
        <v>965</v>
      </c>
      <c r="T552" s="16">
        <v>79.701999999999998</v>
      </c>
      <c r="U552" s="16">
        <v>79.790999999999997</v>
      </c>
      <c r="V552" s="16">
        <v>1.5449999999999999</v>
      </c>
      <c r="W552" s="16">
        <v>76.826999999999998</v>
      </c>
      <c r="X552" s="16">
        <v>84.046999999999997</v>
      </c>
      <c r="Y552" s="16">
        <v>0.255</v>
      </c>
      <c r="Z552" s="35">
        <v>3.2014000000000002E-5</v>
      </c>
      <c r="AA552" s="16">
        <v>0.46800000000000003</v>
      </c>
      <c r="AB552" s="16">
        <v>0.45300000000000001</v>
      </c>
      <c r="AC552" s="16">
        <v>1.403</v>
      </c>
      <c r="AD552" s="16">
        <v>17.015999999999998</v>
      </c>
      <c r="AE552" s="16">
        <v>1.49</v>
      </c>
      <c r="AF552" s="16">
        <v>9.6850000000000005</v>
      </c>
      <c r="AG552" s="16">
        <v>10.010999999999999</v>
      </c>
      <c r="AH552" s="16">
        <v>11.505000000000001</v>
      </c>
      <c r="AI552" s="16">
        <v>29.056000000000001</v>
      </c>
      <c r="AJ552" s="17">
        <v>0.78432100000000005</v>
      </c>
      <c r="AK552" s="17">
        <v>0.29305100000000001</v>
      </c>
      <c r="AL552" s="16">
        <v>5.8780000000000001</v>
      </c>
    </row>
    <row r="553" spans="1:38" ht="15.95" customHeight="1" x14ac:dyDescent="0.25">
      <c r="A553" s="18" t="s">
        <v>89</v>
      </c>
      <c r="B553" s="19">
        <v>41725</v>
      </c>
      <c r="C553" s="18" t="s">
        <v>33</v>
      </c>
      <c r="D553" s="18">
        <v>61</v>
      </c>
      <c r="E553" s="18" t="s">
        <v>34</v>
      </c>
      <c r="F553" s="18">
        <v>75</v>
      </c>
      <c r="G553" s="21">
        <v>1.7</v>
      </c>
      <c r="H553" s="39">
        <f t="shared" si="19"/>
        <v>25.95155709342561</v>
      </c>
      <c r="I553" s="21" t="s">
        <v>961</v>
      </c>
      <c r="J553" s="18">
        <v>0</v>
      </c>
      <c r="K553" s="18">
        <v>2</v>
      </c>
      <c r="L553" s="18">
        <v>0</v>
      </c>
      <c r="M553" s="18">
        <v>5</v>
      </c>
      <c r="N553" s="18" t="s">
        <v>951</v>
      </c>
      <c r="O553" s="18">
        <v>1220</v>
      </c>
      <c r="P553" s="18" t="s">
        <v>985</v>
      </c>
      <c r="Q553" s="18" t="s">
        <v>644</v>
      </c>
      <c r="R553" s="18">
        <v>2000</v>
      </c>
      <c r="S553" s="18" t="s">
        <v>965</v>
      </c>
      <c r="T553" s="16">
        <v>103.05</v>
      </c>
      <c r="U553" s="16">
        <v>102.976</v>
      </c>
      <c r="V553" s="16">
        <v>1.788</v>
      </c>
      <c r="W553" s="16">
        <v>97.608000000000004</v>
      </c>
      <c r="X553" s="16">
        <v>111.425</v>
      </c>
      <c r="Y553" s="16">
        <v>0.79</v>
      </c>
      <c r="Z553" s="35">
        <v>7.6744999999999998E-5</v>
      </c>
      <c r="AA553" s="16">
        <v>9.1999999999999998E-2</v>
      </c>
      <c r="AB553" s="16">
        <v>0.107</v>
      </c>
      <c r="AC553" s="16">
        <v>0.27600000000000002</v>
      </c>
      <c r="AD553" s="16">
        <v>3.633</v>
      </c>
      <c r="AE553" s="16">
        <v>0.30299999999999999</v>
      </c>
      <c r="AF553" s="16">
        <v>1.4430000000000001</v>
      </c>
      <c r="AG553" s="16">
        <v>2.2050000000000001</v>
      </c>
      <c r="AH553" s="16">
        <v>3.5390000000000001</v>
      </c>
      <c r="AI553" s="16">
        <v>4.3280000000000003</v>
      </c>
      <c r="AJ553" s="17">
        <v>0.99202800000000002</v>
      </c>
      <c r="AK553" s="17">
        <v>8.0479999999999996E-3</v>
      </c>
      <c r="AL553" s="16">
        <v>21.318999999999999</v>
      </c>
    </row>
    <row r="554" spans="1:38" ht="15.95" customHeight="1" x14ac:dyDescent="0.25">
      <c r="A554" s="18" t="s">
        <v>225</v>
      </c>
      <c r="B554" s="19">
        <v>41690</v>
      </c>
      <c r="C554" s="19" t="s">
        <v>33</v>
      </c>
      <c r="D554" s="18">
        <v>42</v>
      </c>
      <c r="E554" s="18" t="s">
        <v>34</v>
      </c>
      <c r="F554" s="20">
        <v>75</v>
      </c>
      <c r="G554" s="21">
        <v>1.64</v>
      </c>
      <c r="H554" s="39">
        <f t="shared" si="19"/>
        <v>27.885187388459254</v>
      </c>
      <c r="I554" s="21" t="s">
        <v>961</v>
      </c>
      <c r="J554" s="18">
        <v>1</v>
      </c>
      <c r="K554" s="20">
        <v>2</v>
      </c>
      <c r="L554" s="20">
        <v>0</v>
      </c>
      <c r="M554" s="18">
        <v>4</v>
      </c>
      <c r="N554" s="18" t="s">
        <v>950</v>
      </c>
      <c r="O554" s="8">
        <v>1220</v>
      </c>
      <c r="P554" s="18" t="s">
        <v>985</v>
      </c>
      <c r="Q554" s="18" t="s">
        <v>644</v>
      </c>
      <c r="R554" s="18">
        <v>2000</v>
      </c>
      <c r="S554" s="18" t="s">
        <v>965</v>
      </c>
      <c r="T554" s="16">
        <v>107.559</v>
      </c>
      <c r="U554" s="16">
        <v>107.57</v>
      </c>
      <c r="V554" s="16">
        <v>0.77</v>
      </c>
      <c r="W554" s="16">
        <v>105.89</v>
      </c>
      <c r="X554" s="16">
        <v>110.03</v>
      </c>
      <c r="Y554" s="16">
        <v>0.48</v>
      </c>
      <c r="Z554" s="35">
        <v>4.4653000000000001E-5</v>
      </c>
      <c r="AA554" s="18">
        <v>0.17599999999999999</v>
      </c>
      <c r="AB554" s="18">
        <v>0.19</v>
      </c>
      <c r="AC554" s="18">
        <v>0.52800000000000002</v>
      </c>
      <c r="AD554" s="18">
        <v>5</v>
      </c>
      <c r="AE554" s="18">
        <v>0.44600000000000001</v>
      </c>
      <c r="AF554" s="18">
        <v>2.5449999999999999</v>
      </c>
      <c r="AG554" s="18">
        <v>3.11</v>
      </c>
      <c r="AH554" s="18">
        <v>5.1879999999999997</v>
      </c>
      <c r="AI554" s="18">
        <v>7.6340000000000003</v>
      </c>
      <c r="AJ554" s="18">
        <v>0.98221400000000003</v>
      </c>
      <c r="AK554" s="18">
        <v>1.8183999999999999E-2</v>
      </c>
      <c r="AL554" s="18">
        <v>17.827999999999999</v>
      </c>
    </row>
    <row r="555" spans="1:38" ht="15.95" customHeight="1" x14ac:dyDescent="0.25">
      <c r="A555" s="18" t="s">
        <v>292</v>
      </c>
      <c r="B555" s="19">
        <v>41774</v>
      </c>
      <c r="C555" s="19" t="s">
        <v>33</v>
      </c>
      <c r="D555" s="18">
        <v>69</v>
      </c>
      <c r="E555" s="18" t="s">
        <v>34</v>
      </c>
      <c r="F555" s="20">
        <v>75</v>
      </c>
      <c r="G555" s="21">
        <v>1.6</v>
      </c>
      <c r="H555" s="39">
        <f t="shared" si="19"/>
        <v>29.296874999999993</v>
      </c>
      <c r="I555" s="21" t="s">
        <v>961</v>
      </c>
      <c r="J555" s="18">
        <v>1</v>
      </c>
      <c r="K555" s="20">
        <v>2</v>
      </c>
      <c r="L555" s="20">
        <v>0</v>
      </c>
      <c r="M555" s="18">
        <v>5</v>
      </c>
      <c r="N555" s="18" t="s">
        <v>951</v>
      </c>
      <c r="O555" s="8">
        <v>1220</v>
      </c>
      <c r="P555" s="18" t="s">
        <v>985</v>
      </c>
      <c r="Q555" s="18" t="s">
        <v>644</v>
      </c>
      <c r="R555" s="18">
        <v>2000</v>
      </c>
      <c r="S555" s="18" t="s">
        <v>965</v>
      </c>
      <c r="T555" s="16">
        <v>82.358000000000004</v>
      </c>
      <c r="U555" s="16">
        <v>82.259</v>
      </c>
      <c r="V555" s="16">
        <v>1.224</v>
      </c>
      <c r="W555" s="16">
        <v>79.555000000000007</v>
      </c>
      <c r="X555" s="16">
        <v>84.635000000000005</v>
      </c>
      <c r="Y555" s="16">
        <v>0.51900000000000002</v>
      </c>
      <c r="Z555" s="35">
        <v>6.3110999999999999E-5</v>
      </c>
      <c r="AA555" s="18">
        <v>0.11600000000000001</v>
      </c>
      <c r="AB555" s="18">
        <v>0.13500000000000001</v>
      </c>
      <c r="AC555" s="18">
        <v>0.34699999999999998</v>
      </c>
      <c r="AD555" s="18">
        <v>3.1190000000000002</v>
      </c>
      <c r="AE555" s="18">
        <v>0.28499999999999998</v>
      </c>
      <c r="AF555" s="18">
        <v>1.3129999999999999</v>
      </c>
      <c r="AG555" s="18">
        <v>1.9059999999999999</v>
      </c>
      <c r="AH555" s="18">
        <v>3.7549999999999999</v>
      </c>
      <c r="AI555" s="18">
        <v>3.9390000000000001</v>
      </c>
      <c r="AJ555" s="18">
        <v>0.98873599999999995</v>
      </c>
      <c r="AK555" s="18">
        <v>1.1405E-2</v>
      </c>
      <c r="AL555" s="18">
        <v>19.622</v>
      </c>
    </row>
    <row r="556" spans="1:38" ht="15.95" customHeight="1" x14ac:dyDescent="0.25">
      <c r="A556" s="22" t="s">
        <v>304</v>
      </c>
      <c r="B556" s="23">
        <v>41709</v>
      </c>
      <c r="C556" s="23" t="s">
        <v>33</v>
      </c>
      <c r="D556" s="22">
        <v>42</v>
      </c>
      <c r="E556" s="22" t="s">
        <v>34</v>
      </c>
      <c r="F556" s="22">
        <v>54</v>
      </c>
      <c r="G556" s="25">
        <v>1.53</v>
      </c>
      <c r="H556" s="39">
        <f t="shared" si="19"/>
        <v>23.068050749711649</v>
      </c>
      <c r="I556" s="21" t="s">
        <v>959</v>
      </c>
      <c r="J556" s="22">
        <v>0</v>
      </c>
      <c r="K556" s="22">
        <v>1</v>
      </c>
      <c r="L556" s="22">
        <v>0</v>
      </c>
      <c r="M556" s="22">
        <v>5</v>
      </c>
      <c r="N556" s="22" t="s">
        <v>951</v>
      </c>
      <c r="O556" s="8">
        <v>1220</v>
      </c>
      <c r="P556" s="18" t="s">
        <v>985</v>
      </c>
      <c r="Q556" s="18" t="s">
        <v>644</v>
      </c>
      <c r="R556" s="18">
        <v>2000</v>
      </c>
      <c r="S556" s="18" t="s">
        <v>965</v>
      </c>
      <c r="T556" s="16">
        <v>129.96199999999999</v>
      </c>
      <c r="U556" s="16">
        <v>129.935</v>
      </c>
      <c r="V556" s="16">
        <v>1.1339999999999999</v>
      </c>
      <c r="W556" s="16">
        <v>127.57599999999999</v>
      </c>
      <c r="X556" s="16">
        <v>132.75800000000001</v>
      </c>
      <c r="Y556" s="16">
        <v>0.41399999999999998</v>
      </c>
      <c r="Z556" s="35">
        <v>3.1863000000000003E-5</v>
      </c>
      <c r="AA556" s="16">
        <v>0.183</v>
      </c>
      <c r="AB556" s="16">
        <v>0.19900000000000001</v>
      </c>
      <c r="AC556" s="16">
        <v>0.54800000000000004</v>
      </c>
      <c r="AD556" s="16">
        <v>5.8390000000000004</v>
      </c>
      <c r="AE556" s="16">
        <v>0.53300000000000003</v>
      </c>
      <c r="AF556" s="16">
        <v>2.7429999999999999</v>
      </c>
      <c r="AG556" s="16">
        <v>3.6960000000000002</v>
      </c>
      <c r="AH556" s="16">
        <v>5.3550000000000004</v>
      </c>
      <c r="AI556" s="16">
        <v>8.2279999999999998</v>
      </c>
      <c r="AJ556" s="17">
        <v>0.97638199999999997</v>
      </c>
      <c r="AK556" s="17">
        <v>2.4614E-2</v>
      </c>
      <c r="AL556" s="16">
        <v>17.231000000000002</v>
      </c>
    </row>
    <row r="557" spans="1:38" ht="15.95" customHeight="1" x14ac:dyDescent="0.25">
      <c r="A557" s="18" t="s">
        <v>362</v>
      </c>
      <c r="B557" s="19">
        <v>41646</v>
      </c>
      <c r="C557" s="18" t="s">
        <v>33</v>
      </c>
      <c r="D557" s="18">
        <v>46</v>
      </c>
      <c r="E557" s="18" t="s">
        <v>37</v>
      </c>
      <c r="F557" s="18">
        <v>60</v>
      </c>
      <c r="G557" s="21">
        <v>1.51</v>
      </c>
      <c r="H557" s="39">
        <f t="shared" si="19"/>
        <v>26.314635323012148</v>
      </c>
      <c r="I557" s="21" t="s">
        <v>961</v>
      </c>
      <c r="J557" s="18">
        <v>1</v>
      </c>
      <c r="K557" s="18">
        <v>0</v>
      </c>
      <c r="L557" s="18">
        <v>0</v>
      </c>
      <c r="M557" s="18">
        <v>4</v>
      </c>
      <c r="N557" s="18" t="s">
        <v>950</v>
      </c>
      <c r="O557" s="18">
        <v>7130</v>
      </c>
      <c r="P557" s="18" t="s">
        <v>198</v>
      </c>
      <c r="Q557" s="18" t="s">
        <v>989</v>
      </c>
      <c r="R557" s="18">
        <v>1200</v>
      </c>
      <c r="S557" s="18" t="s">
        <v>979</v>
      </c>
      <c r="T557" s="16">
        <v>194.536</v>
      </c>
      <c r="U557" s="16">
        <v>193.315</v>
      </c>
      <c r="V557" s="16">
        <v>3.5750000000000002</v>
      </c>
      <c r="W557" s="16">
        <v>181.50700000000001</v>
      </c>
      <c r="X557" s="16">
        <v>198.25</v>
      </c>
      <c r="Y557" s="16">
        <v>4.6639999999999997</v>
      </c>
      <c r="Z557" s="35">
        <v>2.4147700000000001E-4</v>
      </c>
      <c r="AA557" s="16">
        <v>0.34499999999999997</v>
      </c>
      <c r="AB557" s="16">
        <v>0.33300000000000002</v>
      </c>
      <c r="AC557" s="16">
        <v>1.0349999999999999</v>
      </c>
      <c r="AD557" s="16">
        <v>12.313000000000001</v>
      </c>
      <c r="AE557" s="16">
        <v>1.103</v>
      </c>
      <c r="AF557" s="16">
        <v>5.2750000000000004</v>
      </c>
      <c r="AG557" s="16">
        <v>8.2680000000000007</v>
      </c>
      <c r="AH557" s="16">
        <v>12.285</v>
      </c>
      <c r="AI557" s="16">
        <v>15.826000000000001</v>
      </c>
      <c r="AJ557" s="17">
        <v>0.92950100000000002</v>
      </c>
      <c r="AK557" s="17">
        <v>7.7623999999999999E-2</v>
      </c>
      <c r="AL557" s="16">
        <v>11.685</v>
      </c>
    </row>
    <row r="558" spans="1:38" ht="15.95" customHeight="1" x14ac:dyDescent="0.25">
      <c r="A558" s="18" t="s">
        <v>372</v>
      </c>
      <c r="B558" s="19">
        <v>42052</v>
      </c>
      <c r="C558" s="19" t="s">
        <v>33</v>
      </c>
      <c r="D558" s="18">
        <v>76</v>
      </c>
      <c r="E558" s="18" t="s">
        <v>37</v>
      </c>
      <c r="F558" s="20">
        <v>79</v>
      </c>
      <c r="G558" s="21">
        <v>1.65</v>
      </c>
      <c r="H558" s="39">
        <f t="shared" si="19"/>
        <v>29.017447199265384</v>
      </c>
      <c r="I558" s="21" t="s">
        <v>961</v>
      </c>
      <c r="J558" s="18">
        <v>0</v>
      </c>
      <c r="K558" s="20">
        <v>0</v>
      </c>
      <c r="L558" s="20">
        <v>0</v>
      </c>
      <c r="M558" s="18">
        <v>5</v>
      </c>
      <c r="N558" s="18" t="s">
        <v>951</v>
      </c>
      <c r="O558" s="18">
        <v>7130</v>
      </c>
      <c r="P558" s="18" t="s">
        <v>198</v>
      </c>
      <c r="Q558" s="18" t="s">
        <v>989</v>
      </c>
      <c r="R558" s="18">
        <v>1200</v>
      </c>
      <c r="S558" s="18" t="s">
        <v>979</v>
      </c>
      <c r="T558" s="16">
        <v>140.56</v>
      </c>
      <c r="U558" s="16">
        <v>140.87299999999999</v>
      </c>
      <c r="V558" s="16">
        <v>2.0270000000000001</v>
      </c>
      <c r="W558" s="16">
        <v>137.62299999999999</v>
      </c>
      <c r="X558" s="16">
        <v>145.82400000000001</v>
      </c>
      <c r="Y558" s="16">
        <v>0.57299999999999995</v>
      </c>
      <c r="Z558" s="35">
        <v>4.0655000000000003E-5</v>
      </c>
      <c r="AA558" s="16">
        <v>0.21099999999999999</v>
      </c>
      <c r="AB558" s="16">
        <v>0.223</v>
      </c>
      <c r="AC558" s="16">
        <v>0.63200000000000001</v>
      </c>
      <c r="AD558" s="16">
        <v>5.3170000000000002</v>
      </c>
      <c r="AE558" s="16">
        <v>0.46800000000000003</v>
      </c>
      <c r="AF558" s="16">
        <v>2.2280000000000002</v>
      </c>
      <c r="AG558" s="16">
        <v>3.2879999999999998</v>
      </c>
      <c r="AH558" s="16">
        <v>6.1689999999999996</v>
      </c>
      <c r="AI558" s="16">
        <v>6.6829999999999998</v>
      </c>
      <c r="AJ558" s="17">
        <v>0.97510799999999997</v>
      </c>
      <c r="AK558" s="17">
        <v>2.5788999999999999E-2</v>
      </c>
      <c r="AL558" s="16">
        <v>16.745000000000001</v>
      </c>
    </row>
    <row r="559" spans="1:38" ht="15.95" customHeight="1" x14ac:dyDescent="0.25">
      <c r="A559" s="22" t="s">
        <v>197</v>
      </c>
      <c r="B559" s="23">
        <v>41716</v>
      </c>
      <c r="C559" s="23" t="s">
        <v>33</v>
      </c>
      <c r="D559" s="22">
        <v>73</v>
      </c>
      <c r="E559" s="22" t="s">
        <v>34</v>
      </c>
      <c r="F559" s="24">
        <v>65</v>
      </c>
      <c r="G559" s="25">
        <v>1.65</v>
      </c>
      <c r="H559" s="39">
        <f t="shared" si="19"/>
        <v>23.875114784205696</v>
      </c>
      <c r="I559" s="21" t="s">
        <v>959</v>
      </c>
      <c r="J559" s="22">
        <v>1</v>
      </c>
      <c r="K559" s="24">
        <v>0</v>
      </c>
      <c r="L559" s="24">
        <v>0</v>
      </c>
      <c r="M559" s="18">
        <v>5</v>
      </c>
      <c r="N559" s="18" t="s">
        <v>951</v>
      </c>
      <c r="O559" s="18">
        <v>7130</v>
      </c>
      <c r="P559" s="18" t="s">
        <v>198</v>
      </c>
      <c r="Q559" s="18" t="s">
        <v>989</v>
      </c>
      <c r="R559" s="18">
        <v>1200</v>
      </c>
      <c r="S559" s="18" t="s">
        <v>979</v>
      </c>
      <c r="T559" s="16">
        <v>190.602</v>
      </c>
      <c r="U559" s="16">
        <v>190.124</v>
      </c>
      <c r="V559" s="16">
        <v>1.913</v>
      </c>
      <c r="W559" s="16">
        <v>185.05500000000001</v>
      </c>
      <c r="X559" s="16">
        <v>192.84399999999999</v>
      </c>
      <c r="Y559" s="16">
        <v>0.16300000000000001</v>
      </c>
      <c r="Z559" s="35">
        <v>8.5699999999999993E-6</v>
      </c>
      <c r="AA559" s="16">
        <v>0.23300000000000001</v>
      </c>
      <c r="AB559" s="16">
        <v>0.245</v>
      </c>
      <c r="AC559" s="16">
        <v>0.69899999999999995</v>
      </c>
      <c r="AD559" s="16">
        <v>4.7389999999999999</v>
      </c>
      <c r="AE559" s="16">
        <v>0.42</v>
      </c>
      <c r="AF559" s="16">
        <v>2.4420000000000002</v>
      </c>
      <c r="AG559" s="16">
        <v>2.95</v>
      </c>
      <c r="AH559" s="16">
        <v>3.8780000000000001</v>
      </c>
      <c r="AI559" s="16">
        <v>7.327</v>
      </c>
      <c r="AJ559" s="17">
        <v>0.973271</v>
      </c>
      <c r="AK559" s="17">
        <v>2.8063000000000001E-2</v>
      </c>
      <c r="AL559" s="16">
        <v>16.753</v>
      </c>
    </row>
    <row r="560" spans="1:38" ht="15.95" customHeight="1" x14ac:dyDescent="0.25">
      <c r="A560" s="18" t="s">
        <v>146</v>
      </c>
      <c r="B560" s="19">
        <v>41926</v>
      </c>
      <c r="C560" s="19" t="s">
        <v>33</v>
      </c>
      <c r="D560" s="18">
        <v>78</v>
      </c>
      <c r="E560" s="18" t="s">
        <v>37</v>
      </c>
      <c r="F560" s="18">
        <v>69</v>
      </c>
      <c r="G560" s="21">
        <v>1.6</v>
      </c>
      <c r="H560" s="39">
        <f t="shared" si="19"/>
        <v>26.953124999999996</v>
      </c>
      <c r="I560" s="21" t="s">
        <v>961</v>
      </c>
      <c r="J560" s="18">
        <v>1</v>
      </c>
      <c r="K560" s="18">
        <v>0</v>
      </c>
      <c r="L560" s="18">
        <v>0</v>
      </c>
      <c r="M560" s="18">
        <v>5</v>
      </c>
      <c r="N560" s="18" t="s">
        <v>951</v>
      </c>
      <c r="O560" s="18">
        <v>7120</v>
      </c>
      <c r="P560" s="18" t="s">
        <v>147</v>
      </c>
      <c r="Q560" s="18" t="s">
        <v>989</v>
      </c>
      <c r="R560" s="18">
        <v>1200</v>
      </c>
      <c r="S560" s="18" t="s">
        <v>987</v>
      </c>
      <c r="T560" s="16">
        <v>193.53700000000001</v>
      </c>
      <c r="U560" s="16">
        <v>194.30799999999999</v>
      </c>
      <c r="V560" s="16">
        <v>2.6869999999999998</v>
      </c>
      <c r="W560" s="16">
        <v>191.22399999999999</v>
      </c>
      <c r="X560" s="16">
        <v>201.941</v>
      </c>
      <c r="Y560" s="16">
        <v>0.32700000000000001</v>
      </c>
      <c r="Z560" s="35">
        <v>1.6821E-5</v>
      </c>
      <c r="AA560" s="16">
        <v>8.8999999999999996E-2</v>
      </c>
      <c r="AB560" s="16">
        <v>0.121</v>
      </c>
      <c r="AC560" s="16">
        <v>0.26600000000000001</v>
      </c>
      <c r="AD560" s="16">
        <v>3.3490000000000002</v>
      </c>
      <c r="AE560" s="16">
        <v>0.30499999999999999</v>
      </c>
      <c r="AF560" s="16">
        <v>1.264</v>
      </c>
      <c r="AG560" s="16">
        <v>1.958</v>
      </c>
      <c r="AH560" s="16">
        <v>4.0279999999999996</v>
      </c>
      <c r="AI560" s="16">
        <v>3.7930000000000001</v>
      </c>
      <c r="AJ560" s="17">
        <v>0.98013399999999995</v>
      </c>
      <c r="AK560" s="17">
        <v>2.0473999999999999E-2</v>
      </c>
      <c r="AL560" s="16">
        <v>17.763000000000002</v>
      </c>
    </row>
    <row r="561" spans="1:38" ht="15.95" customHeight="1" x14ac:dyDescent="0.25">
      <c r="A561" s="18" t="s">
        <v>210</v>
      </c>
      <c r="B561" s="19">
        <v>41842</v>
      </c>
      <c r="C561" s="19" t="s">
        <v>33</v>
      </c>
      <c r="D561" s="18">
        <v>52</v>
      </c>
      <c r="E561" s="18" t="s">
        <v>37</v>
      </c>
      <c r="F561" s="18">
        <v>62</v>
      </c>
      <c r="G561" s="21">
        <v>1.58</v>
      </c>
      <c r="H561" s="39">
        <f t="shared" si="19"/>
        <v>24.835763499439189</v>
      </c>
      <c r="I561" s="21" t="s">
        <v>959</v>
      </c>
      <c r="J561" s="18">
        <v>1</v>
      </c>
      <c r="K561" s="18">
        <v>0</v>
      </c>
      <c r="L561" s="18">
        <v>0</v>
      </c>
      <c r="M561" s="18">
        <v>3</v>
      </c>
      <c r="N561" s="18" t="s">
        <v>949</v>
      </c>
      <c r="O561" s="18">
        <v>7120</v>
      </c>
      <c r="P561" s="18" t="s">
        <v>147</v>
      </c>
      <c r="Q561" s="18" t="s">
        <v>989</v>
      </c>
      <c r="R561" s="18">
        <v>1200</v>
      </c>
      <c r="S561" s="18" t="s">
        <v>987</v>
      </c>
      <c r="T561" s="16">
        <v>202.61500000000001</v>
      </c>
      <c r="U561" s="16">
        <v>203.39</v>
      </c>
      <c r="V561" s="16">
        <v>1.96</v>
      </c>
      <c r="W561" s="16">
        <v>200.756</v>
      </c>
      <c r="X561" s="16">
        <v>207.64400000000001</v>
      </c>
      <c r="Y561" s="16">
        <v>0.32400000000000001</v>
      </c>
      <c r="Z561" s="35">
        <v>1.5920999999999999E-5</v>
      </c>
      <c r="AA561" s="16">
        <v>0.39700000000000002</v>
      </c>
      <c r="AB561" s="16">
        <v>0.36699999999999999</v>
      </c>
      <c r="AC561" s="16">
        <v>1.1910000000000001</v>
      </c>
      <c r="AD561" s="16">
        <v>4.3630000000000004</v>
      </c>
      <c r="AE561" s="16">
        <v>0.38900000000000001</v>
      </c>
      <c r="AF561" s="16">
        <v>2.1120000000000001</v>
      </c>
      <c r="AG561" s="16">
        <v>2.7730000000000001</v>
      </c>
      <c r="AH561" s="16">
        <v>4.2030000000000003</v>
      </c>
      <c r="AI561" s="16">
        <v>6.3360000000000003</v>
      </c>
      <c r="AJ561" s="17">
        <v>0.97323700000000002</v>
      </c>
      <c r="AK561" s="17">
        <v>2.7663E-2</v>
      </c>
      <c r="AL561" s="16">
        <v>16.056999999999999</v>
      </c>
    </row>
    <row r="562" spans="1:38" ht="15.95" customHeight="1" x14ac:dyDescent="0.25">
      <c r="A562" s="18" t="s">
        <v>223</v>
      </c>
      <c r="B562" s="19">
        <v>41795</v>
      </c>
      <c r="C562" s="19" t="s">
        <v>33</v>
      </c>
      <c r="D562" s="18">
        <v>70</v>
      </c>
      <c r="E562" s="18" t="s">
        <v>37</v>
      </c>
      <c r="F562" s="18">
        <v>68</v>
      </c>
      <c r="G562" s="21">
        <v>1.55</v>
      </c>
      <c r="H562" s="39">
        <f t="shared" si="19"/>
        <v>28.303850156087407</v>
      </c>
      <c r="I562" s="21" t="s">
        <v>961</v>
      </c>
      <c r="J562" s="18">
        <v>1</v>
      </c>
      <c r="K562" s="18">
        <v>0</v>
      </c>
      <c r="L562" s="18">
        <v>0</v>
      </c>
      <c r="M562" s="18">
        <v>5</v>
      </c>
      <c r="N562" s="18" t="s">
        <v>951</v>
      </c>
      <c r="O562" s="18">
        <v>7120</v>
      </c>
      <c r="P562" s="18" t="s">
        <v>147</v>
      </c>
      <c r="Q562" s="18" t="s">
        <v>989</v>
      </c>
      <c r="R562" s="18">
        <v>1200</v>
      </c>
      <c r="S562" s="18" t="s">
        <v>987</v>
      </c>
      <c r="T562" s="16">
        <v>183.42099999999999</v>
      </c>
      <c r="U562" s="16">
        <v>183.416</v>
      </c>
      <c r="V562" s="16">
        <v>3.1419999999999999</v>
      </c>
      <c r="W562" s="16">
        <v>177.68600000000001</v>
      </c>
      <c r="X562" s="16">
        <v>189.02799999999999</v>
      </c>
      <c r="Y562" s="16">
        <v>0.51600000000000001</v>
      </c>
      <c r="Z562" s="35">
        <v>2.8123000000000002E-5</v>
      </c>
      <c r="AA562" s="18">
        <v>0.30399999999999999</v>
      </c>
      <c r="AB562" s="18">
        <v>0.318</v>
      </c>
      <c r="AC562" s="18">
        <v>0.91300000000000003</v>
      </c>
      <c r="AD562" s="18">
        <v>2.9279999999999999</v>
      </c>
      <c r="AE562" s="18">
        <v>0.255</v>
      </c>
      <c r="AF562" s="18">
        <v>1.456</v>
      </c>
      <c r="AG562" s="18">
        <v>1.873</v>
      </c>
      <c r="AH562" s="18">
        <v>2.8420000000000001</v>
      </c>
      <c r="AI562" s="18">
        <v>4.3689999999999998</v>
      </c>
      <c r="AJ562" s="18">
        <v>0.98345800000000005</v>
      </c>
      <c r="AK562" s="18">
        <v>1.6933E-2</v>
      </c>
      <c r="AL562" s="18">
        <v>18.323</v>
      </c>
    </row>
    <row r="563" spans="1:38" ht="15.95" customHeight="1" x14ac:dyDescent="0.25">
      <c r="A563" s="18" t="s">
        <v>337</v>
      </c>
      <c r="B563" s="19">
        <v>41695</v>
      </c>
      <c r="C563" s="19" t="s">
        <v>33</v>
      </c>
      <c r="D563" s="18">
        <v>56</v>
      </c>
      <c r="E563" s="18" t="s">
        <v>37</v>
      </c>
      <c r="F563" s="18">
        <v>63</v>
      </c>
      <c r="G563" s="21">
        <v>1.5</v>
      </c>
      <c r="H563" s="39">
        <f t="shared" si="19"/>
        <v>28</v>
      </c>
      <c r="I563" s="21" t="s">
        <v>961</v>
      </c>
      <c r="J563" s="18">
        <v>1</v>
      </c>
      <c r="K563" s="18">
        <v>0</v>
      </c>
      <c r="L563" s="18">
        <v>0</v>
      </c>
      <c r="M563" s="18">
        <v>5</v>
      </c>
      <c r="N563" s="18" t="s">
        <v>951</v>
      </c>
      <c r="O563" s="18">
        <v>7120</v>
      </c>
      <c r="P563" s="18" t="s">
        <v>147</v>
      </c>
      <c r="Q563" s="18" t="s">
        <v>989</v>
      </c>
      <c r="R563" s="18">
        <v>1200</v>
      </c>
      <c r="S563" s="18" t="s">
        <v>987</v>
      </c>
      <c r="T563" s="16">
        <v>242.256</v>
      </c>
      <c r="U563" s="16">
        <v>242.36</v>
      </c>
      <c r="V563" s="16">
        <v>2.105</v>
      </c>
      <c r="W563" s="16">
        <v>238.113</v>
      </c>
      <c r="X563" s="16">
        <v>246.85900000000001</v>
      </c>
      <c r="Y563" s="16">
        <v>1.371</v>
      </c>
      <c r="Z563" s="35">
        <v>5.6614999999999999E-5</v>
      </c>
      <c r="AA563" s="16">
        <v>0.114</v>
      </c>
      <c r="AB563" s="16">
        <v>0.14599999999999999</v>
      </c>
      <c r="AC563" s="16">
        <v>0.34200000000000003</v>
      </c>
      <c r="AD563" s="16">
        <v>7.5419999999999998</v>
      </c>
      <c r="AE563" s="16">
        <v>0.65700000000000003</v>
      </c>
      <c r="AF563" s="16">
        <v>4.0510000000000002</v>
      </c>
      <c r="AG563" s="16">
        <v>5.6260000000000003</v>
      </c>
      <c r="AH563" s="16">
        <v>5.95</v>
      </c>
      <c r="AI563" s="16">
        <v>12.154</v>
      </c>
      <c r="AJ563" s="17">
        <v>0.95988899999999999</v>
      </c>
      <c r="AK563" s="17">
        <v>4.1973999999999997E-2</v>
      </c>
      <c r="AL563" s="16">
        <v>14.004</v>
      </c>
    </row>
    <row r="564" spans="1:38" ht="15.95" customHeight="1" x14ac:dyDescent="0.25">
      <c r="A564" s="18" t="s">
        <v>366</v>
      </c>
      <c r="B564" s="19">
        <v>42094</v>
      </c>
      <c r="C564" s="18" t="s">
        <v>115</v>
      </c>
      <c r="D564" s="18">
        <v>57</v>
      </c>
      <c r="E564" s="18" t="s">
        <v>37</v>
      </c>
      <c r="F564" s="18">
        <v>75</v>
      </c>
      <c r="G564" s="21">
        <v>1.67</v>
      </c>
      <c r="H564" s="39">
        <f t="shared" si="19"/>
        <v>26.892323138154829</v>
      </c>
      <c r="I564" s="21" t="s">
        <v>961</v>
      </c>
      <c r="J564" s="18">
        <v>0</v>
      </c>
      <c r="K564" s="18">
        <v>0</v>
      </c>
      <c r="L564" s="18">
        <v>0</v>
      </c>
      <c r="M564" s="18">
        <v>3</v>
      </c>
      <c r="N564" s="18" t="s">
        <v>954</v>
      </c>
      <c r="O564" s="18">
        <v>7120</v>
      </c>
      <c r="P564" s="18" t="s">
        <v>147</v>
      </c>
      <c r="Q564" s="18" t="s">
        <v>989</v>
      </c>
      <c r="R564" s="18">
        <v>1200</v>
      </c>
      <c r="S564" s="18" t="s">
        <v>987</v>
      </c>
      <c r="T564" s="16">
        <v>279.66000000000003</v>
      </c>
      <c r="U564" s="16">
        <v>279.44400000000002</v>
      </c>
      <c r="V564" s="16">
        <v>1.4339999999999999</v>
      </c>
      <c r="W564" s="16">
        <v>274.19400000000002</v>
      </c>
      <c r="X564" s="16">
        <v>283.28899999999999</v>
      </c>
      <c r="Y564" s="16">
        <v>0.26600000000000001</v>
      </c>
      <c r="Z564" s="35">
        <v>9.5270000000000004E-6</v>
      </c>
      <c r="AA564" s="16">
        <v>0.2</v>
      </c>
      <c r="AB564" s="16">
        <v>0.214</v>
      </c>
      <c r="AC564" s="16">
        <v>0.60099999999999998</v>
      </c>
      <c r="AD564" s="16">
        <v>5.7480000000000002</v>
      </c>
      <c r="AE564" s="16">
        <v>0.503</v>
      </c>
      <c r="AF564" s="16">
        <v>3.1030000000000002</v>
      </c>
      <c r="AG564" s="16">
        <v>3.589</v>
      </c>
      <c r="AH564" s="16">
        <v>4.5110000000000001</v>
      </c>
      <c r="AI564" s="16">
        <v>9.31</v>
      </c>
      <c r="AJ564" s="17">
        <v>0.97963299999999998</v>
      </c>
      <c r="AK564" s="17">
        <v>2.0833999999999998E-2</v>
      </c>
      <c r="AL564" s="16">
        <v>17.065000000000001</v>
      </c>
    </row>
    <row r="565" spans="1:38" ht="15.95" customHeight="1" x14ac:dyDescent="0.25">
      <c r="A565" s="18" t="s">
        <v>377</v>
      </c>
      <c r="B565" s="19">
        <v>41849</v>
      </c>
      <c r="C565" s="19" t="s">
        <v>33</v>
      </c>
      <c r="D565" s="18">
        <v>76</v>
      </c>
      <c r="E565" s="18" t="s">
        <v>37</v>
      </c>
      <c r="F565" s="18">
        <v>59</v>
      </c>
      <c r="G565" s="21">
        <v>1.61</v>
      </c>
      <c r="H565" s="39">
        <f t="shared" si="19"/>
        <v>22.761467535974688</v>
      </c>
      <c r="I565" s="21" t="s">
        <v>959</v>
      </c>
      <c r="J565" s="18">
        <v>1</v>
      </c>
      <c r="K565" s="18">
        <v>0</v>
      </c>
      <c r="L565" s="18">
        <v>0</v>
      </c>
      <c r="M565" s="18">
        <v>4</v>
      </c>
      <c r="N565" s="18" t="s">
        <v>950</v>
      </c>
      <c r="O565" s="18">
        <v>7120</v>
      </c>
      <c r="P565" s="18" t="s">
        <v>147</v>
      </c>
      <c r="Q565" s="18" t="s">
        <v>989</v>
      </c>
      <c r="R565" s="18">
        <v>1200</v>
      </c>
      <c r="S565" s="18" t="s">
        <v>987</v>
      </c>
      <c r="T565" s="16">
        <v>200.47200000000001</v>
      </c>
      <c r="U565" s="16">
        <v>200.42400000000001</v>
      </c>
      <c r="V565" s="16">
        <v>2.0089999999999999</v>
      </c>
      <c r="W565" s="16">
        <v>195.35300000000001</v>
      </c>
      <c r="X565" s="16">
        <v>204.98500000000001</v>
      </c>
      <c r="Y565" s="16">
        <v>1.321</v>
      </c>
      <c r="Z565" s="35">
        <v>6.5916999999999999E-5</v>
      </c>
      <c r="AA565" s="16">
        <v>0.185</v>
      </c>
      <c r="AB565" s="16">
        <v>0.224</v>
      </c>
      <c r="AC565" s="16">
        <v>0.55600000000000005</v>
      </c>
      <c r="AD565" s="16">
        <v>8.4009999999999998</v>
      </c>
      <c r="AE565" s="16">
        <v>0.74099999999999999</v>
      </c>
      <c r="AF565" s="16">
        <v>4.282</v>
      </c>
      <c r="AG565" s="16">
        <v>6.0190000000000001</v>
      </c>
      <c r="AH565" s="16">
        <v>6.9340000000000002</v>
      </c>
      <c r="AI565" s="16">
        <v>12.845999999999901</v>
      </c>
      <c r="AJ565" s="17">
        <v>0.93728400000000001</v>
      </c>
      <c r="AK565" s="17">
        <v>6.8839999999999998E-2</v>
      </c>
      <c r="AL565" s="16">
        <v>12.516999999999999</v>
      </c>
    </row>
    <row r="566" spans="1:38" ht="15.95" customHeight="1" x14ac:dyDescent="0.25">
      <c r="A566" s="18" t="s">
        <v>387</v>
      </c>
      <c r="B566" s="19">
        <v>41730</v>
      </c>
      <c r="C566" s="19" t="s">
        <v>33</v>
      </c>
      <c r="D566" s="18">
        <v>48</v>
      </c>
      <c r="E566" s="18" t="s">
        <v>37</v>
      </c>
      <c r="F566" s="20" t="s">
        <v>955</v>
      </c>
      <c r="G566" s="21" t="s">
        <v>955</v>
      </c>
      <c r="H566" s="39" t="s">
        <v>955</v>
      </c>
      <c r="I566" s="21" t="s">
        <v>955</v>
      </c>
      <c r="J566" s="18">
        <v>1</v>
      </c>
      <c r="K566" s="20">
        <v>0</v>
      </c>
      <c r="L566" s="20">
        <v>0</v>
      </c>
      <c r="M566" s="18">
        <v>4</v>
      </c>
      <c r="N566" s="18" t="s">
        <v>950</v>
      </c>
      <c r="O566" s="18">
        <v>7120</v>
      </c>
      <c r="P566" s="18" t="s">
        <v>147</v>
      </c>
      <c r="Q566" s="18" t="s">
        <v>989</v>
      </c>
      <c r="R566" s="18">
        <v>1200</v>
      </c>
      <c r="S566" s="18" t="s">
        <v>987</v>
      </c>
      <c r="T566" s="16">
        <v>251.91</v>
      </c>
      <c r="U566" s="16">
        <v>251.65299999999999</v>
      </c>
      <c r="V566" s="16">
        <v>2.37</v>
      </c>
      <c r="W566" s="16">
        <v>245.88499999999999</v>
      </c>
      <c r="X566" s="16">
        <v>255.624</v>
      </c>
      <c r="Y566" s="16">
        <v>2.0529999999999999</v>
      </c>
      <c r="Z566" s="35">
        <v>8.1534999999999998E-5</v>
      </c>
      <c r="AA566" s="16">
        <v>0.32700000000000001</v>
      </c>
      <c r="AB566" s="16">
        <v>0.32600000000000001</v>
      </c>
      <c r="AC566" s="16">
        <v>0.98099999999999898</v>
      </c>
      <c r="AD566" s="16">
        <v>23.405000000000001</v>
      </c>
      <c r="AE566" s="16">
        <v>2.08</v>
      </c>
      <c r="AF566" s="16">
        <v>13.747</v>
      </c>
      <c r="AG566" s="16">
        <v>13.363</v>
      </c>
      <c r="AH566" s="16">
        <v>11.925000000000001</v>
      </c>
      <c r="AI566" s="16">
        <v>41.241999999999997</v>
      </c>
      <c r="AJ566" s="17">
        <v>0.86446999999999996</v>
      </c>
      <c r="AK566" s="17">
        <v>0.15923100000000001</v>
      </c>
      <c r="AL566" s="16">
        <v>8.218</v>
      </c>
    </row>
    <row r="567" spans="1:38" ht="15.95" customHeight="1" x14ac:dyDescent="0.25">
      <c r="A567" s="18" t="s">
        <v>406</v>
      </c>
      <c r="B567" s="19">
        <v>41711</v>
      </c>
      <c r="C567" s="19" t="s">
        <v>33</v>
      </c>
      <c r="D567" s="18">
        <v>66</v>
      </c>
      <c r="E567" s="18" t="s">
        <v>37</v>
      </c>
      <c r="F567" s="20">
        <v>70</v>
      </c>
      <c r="G567" s="21">
        <v>1.62</v>
      </c>
      <c r="H567" s="39">
        <f t="shared" ref="H567:H575" si="20">(F567/(G567^2))</f>
        <v>26.672763298277697</v>
      </c>
      <c r="I567" s="21" t="s">
        <v>961</v>
      </c>
      <c r="J567" s="18">
        <v>1</v>
      </c>
      <c r="K567" s="20">
        <v>0</v>
      </c>
      <c r="L567" s="20">
        <v>0</v>
      </c>
      <c r="M567" s="18">
        <v>3</v>
      </c>
      <c r="N567" s="18" t="s">
        <v>949</v>
      </c>
      <c r="O567" s="18">
        <v>7120</v>
      </c>
      <c r="P567" s="18" t="s">
        <v>147</v>
      </c>
      <c r="Q567" s="18" t="s">
        <v>989</v>
      </c>
      <c r="R567" s="18">
        <v>1200</v>
      </c>
      <c r="S567" s="18" t="s">
        <v>987</v>
      </c>
      <c r="T567" s="16">
        <v>180.976</v>
      </c>
      <c r="U567" s="16">
        <v>180.68299999999999</v>
      </c>
      <c r="V567" s="16">
        <v>3.1779999999999999</v>
      </c>
      <c r="W567" s="16">
        <v>170.92599999999999</v>
      </c>
      <c r="X567" s="16">
        <v>186.45500000000001</v>
      </c>
      <c r="Y567" s="16">
        <v>2.1960000000000002</v>
      </c>
      <c r="Z567" s="35">
        <v>1.2164599999999999E-4</v>
      </c>
      <c r="AA567" s="16">
        <v>0.33900000000000002</v>
      </c>
      <c r="AB567" s="16">
        <v>0.32400000000000001</v>
      </c>
      <c r="AC567" s="16">
        <v>1.018</v>
      </c>
      <c r="AD567" s="16">
        <v>4.4870000000000001</v>
      </c>
      <c r="AE567" s="16">
        <v>0.40400000000000003</v>
      </c>
      <c r="AF567" s="16">
        <v>2.1139999999999999</v>
      </c>
      <c r="AG567" s="16">
        <v>3.0579999999999998</v>
      </c>
      <c r="AH567" s="16">
        <v>4.0330000000000004</v>
      </c>
      <c r="AI567" s="16">
        <v>6.3419999999999996</v>
      </c>
      <c r="AJ567" s="17">
        <v>0.97026199999999996</v>
      </c>
      <c r="AK567" s="17">
        <v>3.0893E-2</v>
      </c>
      <c r="AL567" s="16">
        <v>15.554</v>
      </c>
    </row>
    <row r="568" spans="1:38" ht="15.95" customHeight="1" x14ac:dyDescent="0.25">
      <c r="A568" s="18" t="s">
        <v>412</v>
      </c>
      <c r="B568" s="19">
        <v>41711</v>
      </c>
      <c r="C568" s="18" t="s">
        <v>33</v>
      </c>
      <c r="D568" s="18">
        <v>66</v>
      </c>
      <c r="E568" s="18" t="s">
        <v>37</v>
      </c>
      <c r="F568" s="18">
        <v>82</v>
      </c>
      <c r="G568" s="21">
        <v>1.53</v>
      </c>
      <c r="H568" s="39">
        <f t="shared" si="20"/>
        <v>35.029262249562137</v>
      </c>
      <c r="I568" s="21" t="s">
        <v>960</v>
      </c>
      <c r="J568" s="18">
        <v>1</v>
      </c>
      <c r="K568" s="18">
        <v>0</v>
      </c>
      <c r="L568" s="18">
        <v>0</v>
      </c>
      <c r="M568" s="18">
        <v>5</v>
      </c>
      <c r="N568" s="18" t="s">
        <v>951</v>
      </c>
      <c r="O568" s="18">
        <v>7120</v>
      </c>
      <c r="P568" s="18" t="s">
        <v>147</v>
      </c>
      <c r="Q568" s="18" t="s">
        <v>989</v>
      </c>
      <c r="R568" s="18">
        <v>1200</v>
      </c>
      <c r="S568" s="18" t="s">
        <v>987</v>
      </c>
      <c r="T568" s="16">
        <v>149.672</v>
      </c>
      <c r="U568" s="16">
        <v>150.495</v>
      </c>
      <c r="V568" s="16">
        <v>1.98</v>
      </c>
      <c r="W568" s="16">
        <v>147.63200000000001</v>
      </c>
      <c r="X568" s="16">
        <v>155.87299999999999</v>
      </c>
      <c r="Y568" s="16">
        <v>0.58899999999999997</v>
      </c>
      <c r="Z568" s="35">
        <v>3.9158E-5</v>
      </c>
      <c r="AA568" s="16">
        <v>0.18</v>
      </c>
      <c r="AB568" s="16">
        <v>0.21299999999999999</v>
      </c>
      <c r="AC568" s="16">
        <v>0.53900000000000003</v>
      </c>
      <c r="AD568" s="16">
        <v>8.5389999999999997</v>
      </c>
      <c r="AE568" s="16">
        <v>0.74199999999999999</v>
      </c>
      <c r="AF568" s="16">
        <v>4.3760000000000003</v>
      </c>
      <c r="AG568" s="16">
        <v>6.0069999999999997</v>
      </c>
      <c r="AH568" s="16">
        <v>7.351</v>
      </c>
      <c r="AI568" s="16">
        <v>13.129</v>
      </c>
      <c r="AJ568" s="17">
        <v>0.92696199999999995</v>
      </c>
      <c r="AK568" s="17">
        <v>7.9800999999999997E-2</v>
      </c>
      <c r="AL568" s="16">
        <v>11.378</v>
      </c>
    </row>
    <row r="569" spans="1:38" ht="15.95" customHeight="1" x14ac:dyDescent="0.25">
      <c r="A569" s="22" t="s">
        <v>421</v>
      </c>
      <c r="B569" s="23">
        <v>41792</v>
      </c>
      <c r="C569" s="22" t="s">
        <v>113</v>
      </c>
      <c r="D569" s="22">
        <v>49</v>
      </c>
      <c r="E569" s="22" t="s">
        <v>37</v>
      </c>
      <c r="F569" s="22">
        <v>78</v>
      </c>
      <c r="G569" s="25">
        <v>1.63</v>
      </c>
      <c r="H569" s="39">
        <f t="shared" si="20"/>
        <v>29.357521924046825</v>
      </c>
      <c r="I569" s="21" t="s">
        <v>961</v>
      </c>
      <c r="J569" s="22">
        <v>1</v>
      </c>
      <c r="K569" s="22">
        <v>0</v>
      </c>
      <c r="L569" s="22">
        <v>0</v>
      </c>
      <c r="M569" s="18">
        <v>4</v>
      </c>
      <c r="N569" s="18" t="s">
        <v>950</v>
      </c>
      <c r="O569" s="18">
        <v>7120</v>
      </c>
      <c r="P569" s="18" t="s">
        <v>147</v>
      </c>
      <c r="Q569" s="18" t="s">
        <v>989</v>
      </c>
      <c r="R569" s="18">
        <v>1200</v>
      </c>
      <c r="S569" s="18" t="s">
        <v>987</v>
      </c>
      <c r="T569" s="16">
        <v>152.32599999999999</v>
      </c>
      <c r="U569" s="16">
        <v>152.459</v>
      </c>
      <c r="V569" s="16">
        <v>1.0900000000000001</v>
      </c>
      <c r="W569" s="16">
        <v>150.36600000000001</v>
      </c>
      <c r="X569" s="16">
        <v>154.78200000000001</v>
      </c>
      <c r="Y569" s="16">
        <v>0.45200000000000001</v>
      </c>
      <c r="Z569" s="35">
        <v>2.9663999999999999E-5</v>
      </c>
      <c r="AA569" s="16">
        <v>0.23799999999999899</v>
      </c>
      <c r="AB569" s="16">
        <v>0.245</v>
      </c>
      <c r="AC569" s="16">
        <v>0.71499999999999997</v>
      </c>
      <c r="AD569" s="16">
        <v>10.037000000000001</v>
      </c>
      <c r="AE569" s="16">
        <v>0.9</v>
      </c>
      <c r="AF569" s="16">
        <v>5.0739999999999998</v>
      </c>
      <c r="AG569" s="16">
        <v>6.9850000000000003</v>
      </c>
      <c r="AH569" s="16">
        <v>9.4939999999999998</v>
      </c>
      <c r="AI569" s="16">
        <v>15.221</v>
      </c>
      <c r="AJ569" s="17">
        <v>0.89816300000000004</v>
      </c>
      <c r="AK569" s="17">
        <v>0.117281</v>
      </c>
      <c r="AL569" s="16">
        <v>9.8620000000000001</v>
      </c>
    </row>
    <row r="570" spans="1:38" ht="15.95" customHeight="1" x14ac:dyDescent="0.25">
      <c r="A570" s="18" t="s">
        <v>437</v>
      </c>
      <c r="B570" s="19">
        <v>41758</v>
      </c>
      <c r="C570" s="19" t="s">
        <v>33</v>
      </c>
      <c r="D570" s="18">
        <v>53</v>
      </c>
      <c r="E570" s="18" t="s">
        <v>37</v>
      </c>
      <c r="F570" s="20">
        <v>60</v>
      </c>
      <c r="G570" s="21">
        <v>1.59</v>
      </c>
      <c r="H570" s="39">
        <f t="shared" si="20"/>
        <v>23.733238400379729</v>
      </c>
      <c r="I570" s="21" t="s">
        <v>959</v>
      </c>
      <c r="J570" s="18">
        <v>1</v>
      </c>
      <c r="K570" s="20">
        <v>0</v>
      </c>
      <c r="L570" s="20">
        <v>0</v>
      </c>
      <c r="M570" s="18">
        <v>4</v>
      </c>
      <c r="N570" s="18" t="s">
        <v>950</v>
      </c>
      <c r="O570" s="18">
        <v>7120</v>
      </c>
      <c r="P570" s="18" t="s">
        <v>147</v>
      </c>
      <c r="Q570" s="18" t="s">
        <v>989</v>
      </c>
      <c r="R570" s="18">
        <v>1200</v>
      </c>
      <c r="S570" s="18" t="s">
        <v>987</v>
      </c>
      <c r="T570" s="16">
        <v>290.822</v>
      </c>
      <c r="U570" s="16">
        <v>287.291</v>
      </c>
      <c r="V570" s="16">
        <v>6.1210000000000004</v>
      </c>
      <c r="W570" s="16">
        <v>276.5</v>
      </c>
      <c r="X570" s="16">
        <v>294.20499999999998</v>
      </c>
      <c r="Y570" s="16">
        <v>0.47399999999999998</v>
      </c>
      <c r="Z570" s="35">
        <v>1.6487999999999999E-5</v>
      </c>
      <c r="AA570" s="16">
        <v>0.13900000000000001</v>
      </c>
      <c r="AB570" s="16">
        <v>0.17299999999999999</v>
      </c>
      <c r="AC570" s="16">
        <v>0.41599999999999998</v>
      </c>
      <c r="AD570" s="16">
        <v>3.5760000000000001</v>
      </c>
      <c r="AE570" s="16">
        <v>0.313</v>
      </c>
      <c r="AF570" s="16">
        <v>1.9119999999999999</v>
      </c>
      <c r="AG570" s="16">
        <v>2.2759999999999998</v>
      </c>
      <c r="AH570" s="16">
        <v>3.2649999999999899</v>
      </c>
      <c r="AI570" s="16">
        <v>5.7350000000000003</v>
      </c>
      <c r="AJ570" s="17">
        <v>0.97152899999999998</v>
      </c>
      <c r="AK570" s="17">
        <v>2.9429E-2</v>
      </c>
      <c r="AL570" s="16">
        <v>15.605</v>
      </c>
    </row>
    <row r="571" spans="1:38" ht="15.95" customHeight="1" x14ac:dyDescent="0.25">
      <c r="A571" s="18" t="s">
        <v>456</v>
      </c>
      <c r="B571" s="23">
        <v>42059</v>
      </c>
      <c r="C571" s="23" t="s">
        <v>33</v>
      </c>
      <c r="D571" s="18">
        <v>65</v>
      </c>
      <c r="E571" s="18" t="s">
        <v>37</v>
      </c>
      <c r="F571" s="18">
        <v>80</v>
      </c>
      <c r="G571" s="18">
        <v>1.6</v>
      </c>
      <c r="H571" s="39">
        <f t="shared" si="20"/>
        <v>31.249999999999993</v>
      </c>
      <c r="I571" s="21" t="s">
        <v>960</v>
      </c>
      <c r="J571" s="18">
        <v>0</v>
      </c>
      <c r="K571" s="18">
        <v>0</v>
      </c>
      <c r="L571" s="18">
        <v>1</v>
      </c>
      <c r="M571" s="18">
        <v>4</v>
      </c>
      <c r="N571" s="18" t="s">
        <v>950</v>
      </c>
      <c r="O571" s="18">
        <v>7120</v>
      </c>
      <c r="P571" s="18" t="s">
        <v>147</v>
      </c>
      <c r="Q571" s="18" t="s">
        <v>989</v>
      </c>
      <c r="R571" s="18">
        <v>1200</v>
      </c>
      <c r="S571" s="18" t="s">
        <v>987</v>
      </c>
      <c r="T571" s="16">
        <v>171.22</v>
      </c>
      <c r="U571" s="16">
        <v>171.21100000000001</v>
      </c>
      <c r="V571" s="16">
        <v>0.96899999999999997</v>
      </c>
      <c r="W571" s="16">
        <v>168.74299999999999</v>
      </c>
      <c r="X571" s="16">
        <v>173.64</v>
      </c>
      <c r="Y571" s="16">
        <v>1.5840000000000001</v>
      </c>
      <c r="Z571" s="35">
        <v>9.276E-5</v>
      </c>
      <c r="AA571" s="16">
        <v>0.40699999999999997</v>
      </c>
      <c r="AB571" s="16">
        <v>0.38700000000000001</v>
      </c>
      <c r="AC571" s="16">
        <v>1.222</v>
      </c>
      <c r="AD571" s="16">
        <v>9.4420000000000002</v>
      </c>
      <c r="AE571" s="16">
        <v>0.81399999999999995</v>
      </c>
      <c r="AF571" s="16">
        <v>4.8849999999999998</v>
      </c>
      <c r="AG571" s="16">
        <v>6.8789999999999996</v>
      </c>
      <c r="AH571" s="16">
        <v>6.1420000000000003</v>
      </c>
      <c r="AI571" s="16">
        <v>14.654</v>
      </c>
      <c r="AJ571" s="17">
        <v>0.89768000000000003</v>
      </c>
      <c r="AK571" s="17">
        <v>0.115727</v>
      </c>
      <c r="AL571" s="16">
        <v>9.6839999999999993</v>
      </c>
    </row>
    <row r="572" spans="1:38" ht="15.95" customHeight="1" x14ac:dyDescent="0.25">
      <c r="A572" s="18" t="s">
        <v>483</v>
      </c>
      <c r="B572" s="19">
        <v>42115</v>
      </c>
      <c r="C572" s="18" t="s">
        <v>33</v>
      </c>
      <c r="D572" s="18">
        <v>58</v>
      </c>
      <c r="E572" s="18" t="s">
        <v>37</v>
      </c>
      <c r="F572" s="20">
        <v>60</v>
      </c>
      <c r="G572" s="21">
        <v>1.62</v>
      </c>
      <c r="H572" s="39">
        <f t="shared" si="20"/>
        <v>22.862368541380881</v>
      </c>
      <c r="I572" s="21" t="s">
        <v>959</v>
      </c>
      <c r="J572" s="18">
        <v>0</v>
      </c>
      <c r="K572" s="20">
        <v>0</v>
      </c>
      <c r="L572" s="20">
        <v>0</v>
      </c>
      <c r="M572" s="18">
        <v>5</v>
      </c>
      <c r="N572" s="18" t="s">
        <v>951</v>
      </c>
      <c r="O572" s="18">
        <v>7120</v>
      </c>
      <c r="P572" s="18" t="s">
        <v>147</v>
      </c>
      <c r="Q572" s="18" t="s">
        <v>989</v>
      </c>
      <c r="R572" s="18">
        <v>1200</v>
      </c>
      <c r="S572" s="18" t="s">
        <v>987</v>
      </c>
      <c r="T572" s="16">
        <v>238.74</v>
      </c>
      <c r="U572" s="16">
        <v>238.60900000000001</v>
      </c>
      <c r="V572" s="16">
        <v>0.89900000000000002</v>
      </c>
      <c r="W572" s="16">
        <v>234.785</v>
      </c>
      <c r="X572" s="16">
        <v>240.078</v>
      </c>
      <c r="Y572" s="16">
        <v>0.38100000000000001</v>
      </c>
      <c r="Z572" s="35">
        <v>1.5973000000000001E-5</v>
      </c>
      <c r="AA572" s="16">
        <v>0.20100000000000001</v>
      </c>
      <c r="AB572" s="16">
        <v>0.222</v>
      </c>
      <c r="AC572" s="16">
        <v>0.60399999999999998</v>
      </c>
      <c r="AD572" s="16">
        <v>12.044</v>
      </c>
      <c r="AE572" s="16">
        <v>1.0429999999999999</v>
      </c>
      <c r="AF572" s="16">
        <v>5.9189999999999996</v>
      </c>
      <c r="AG572" s="16">
        <v>8.5169999999999995</v>
      </c>
      <c r="AH572" s="16">
        <v>10.776</v>
      </c>
      <c r="AI572" s="16">
        <v>17.756</v>
      </c>
      <c r="AJ572" s="17">
        <v>0.91144999999999998</v>
      </c>
      <c r="AK572" s="17">
        <v>0.10192900000000001</v>
      </c>
      <c r="AL572" s="16">
        <v>10.885999999999999</v>
      </c>
    </row>
    <row r="573" spans="1:38" ht="15.95" customHeight="1" x14ac:dyDescent="0.25">
      <c r="A573" s="18" t="s">
        <v>484</v>
      </c>
      <c r="B573" s="19">
        <v>41928</v>
      </c>
      <c r="C573" s="19" t="s">
        <v>33</v>
      </c>
      <c r="D573" s="18">
        <v>55</v>
      </c>
      <c r="E573" s="18" t="s">
        <v>37</v>
      </c>
      <c r="F573" s="18">
        <v>80</v>
      </c>
      <c r="G573" s="21">
        <v>1.55</v>
      </c>
      <c r="H573" s="39">
        <f t="shared" si="20"/>
        <v>33.298647242455772</v>
      </c>
      <c r="I573" s="21" t="s">
        <v>960</v>
      </c>
      <c r="J573" s="18">
        <v>1</v>
      </c>
      <c r="K573" s="18">
        <v>0</v>
      </c>
      <c r="L573" s="18">
        <v>0</v>
      </c>
      <c r="M573" s="18">
        <v>5</v>
      </c>
      <c r="N573" s="18" t="s">
        <v>951</v>
      </c>
      <c r="O573" s="18">
        <v>7120</v>
      </c>
      <c r="P573" s="18" t="s">
        <v>147</v>
      </c>
      <c r="Q573" s="18" t="s">
        <v>989</v>
      </c>
      <c r="R573" s="18">
        <v>1200</v>
      </c>
      <c r="S573" s="18" t="s">
        <v>987</v>
      </c>
      <c r="T573" s="16">
        <v>203.13200000000001</v>
      </c>
      <c r="U573" s="16">
        <v>211.17099999999999</v>
      </c>
      <c r="V573" s="16">
        <v>16.489000000000001</v>
      </c>
      <c r="W573" s="16">
        <v>191.77199999999999</v>
      </c>
      <c r="X573" s="16">
        <v>254.06299999999999</v>
      </c>
      <c r="Y573" s="16">
        <v>0.85799999999999998</v>
      </c>
      <c r="Z573" s="35">
        <v>4.0732999999999998E-5</v>
      </c>
      <c r="AA573" s="16">
        <v>0.183</v>
      </c>
      <c r="AB573" s="16">
        <v>0.17299999999999999</v>
      </c>
      <c r="AC573" s="16">
        <v>0.54900000000000004</v>
      </c>
      <c r="AD573" s="16">
        <v>17.343</v>
      </c>
      <c r="AE573" s="16">
        <v>1.5649999999999999</v>
      </c>
      <c r="AF573" s="16">
        <v>9.9760000000000009</v>
      </c>
      <c r="AG573" s="16">
        <v>10.125</v>
      </c>
      <c r="AH573" s="16">
        <v>10.851000000000001</v>
      </c>
      <c r="AI573" s="16">
        <v>29.927</v>
      </c>
      <c r="AJ573" s="17">
        <v>0.81716299999999997</v>
      </c>
      <c r="AK573" s="17">
        <v>0.24479799999999999</v>
      </c>
      <c r="AL573" s="16">
        <v>7.101</v>
      </c>
    </row>
    <row r="574" spans="1:38" ht="15.95" customHeight="1" x14ac:dyDescent="0.25">
      <c r="A574" s="18" t="s">
        <v>493</v>
      </c>
      <c r="B574" s="19">
        <v>42045</v>
      </c>
      <c r="C574" s="19" t="s">
        <v>33</v>
      </c>
      <c r="D574" s="18">
        <v>48</v>
      </c>
      <c r="E574" s="18" t="s">
        <v>37</v>
      </c>
      <c r="F574" s="20">
        <v>63</v>
      </c>
      <c r="G574" s="21">
        <v>1.58</v>
      </c>
      <c r="H574" s="39">
        <f t="shared" si="20"/>
        <v>25.236340330075304</v>
      </c>
      <c r="I574" s="21" t="s">
        <v>961</v>
      </c>
      <c r="J574" s="18">
        <v>0</v>
      </c>
      <c r="K574" s="20">
        <v>0</v>
      </c>
      <c r="L574" s="20">
        <v>0</v>
      </c>
      <c r="M574" s="18">
        <v>4</v>
      </c>
      <c r="N574" s="22" t="s">
        <v>950</v>
      </c>
      <c r="O574" s="18">
        <v>7120</v>
      </c>
      <c r="P574" s="18" t="s">
        <v>147</v>
      </c>
      <c r="Q574" s="18" t="s">
        <v>989</v>
      </c>
      <c r="R574" s="18">
        <v>1200</v>
      </c>
      <c r="S574" s="18" t="s">
        <v>987</v>
      </c>
      <c r="T574" s="16">
        <v>172.54499999999999</v>
      </c>
      <c r="U574" s="16">
        <v>172.154</v>
      </c>
      <c r="V574" s="16">
        <v>1.7370000000000001</v>
      </c>
      <c r="W574" s="16">
        <v>166.43299999999999</v>
      </c>
      <c r="X574" s="16">
        <v>174.95500000000001</v>
      </c>
      <c r="Y574" s="16">
        <v>0.432999999999999</v>
      </c>
      <c r="Z574" s="35">
        <v>2.5145000000000001E-5</v>
      </c>
      <c r="AA574" s="16">
        <v>0.09</v>
      </c>
      <c r="AB574" s="16">
        <v>0.113</v>
      </c>
      <c r="AC574" s="16">
        <v>0.27100000000000002</v>
      </c>
      <c r="AD574" s="16">
        <v>5.1219999999999999</v>
      </c>
      <c r="AE574" s="16">
        <v>0.45</v>
      </c>
      <c r="AF574" s="16">
        <v>2.1309999999999998</v>
      </c>
      <c r="AG574" s="16">
        <v>3.4870000000000001</v>
      </c>
      <c r="AH574" s="16">
        <v>5.1289999999999996</v>
      </c>
      <c r="AI574" s="16">
        <v>6.3929999999999998</v>
      </c>
      <c r="AJ574" s="17">
        <v>0.97023000000000004</v>
      </c>
      <c r="AK574" s="17">
        <v>3.0762000000000001E-2</v>
      </c>
      <c r="AL574" s="16">
        <v>15.315</v>
      </c>
    </row>
    <row r="575" spans="1:38" ht="15.95" customHeight="1" x14ac:dyDescent="0.25">
      <c r="A575" s="18" t="s">
        <v>495</v>
      </c>
      <c r="B575" s="19">
        <v>41823</v>
      </c>
      <c r="C575" s="18" t="s">
        <v>33</v>
      </c>
      <c r="D575" s="18">
        <v>72</v>
      </c>
      <c r="E575" s="18" t="s">
        <v>37</v>
      </c>
      <c r="F575" s="18">
        <v>69</v>
      </c>
      <c r="G575" s="21">
        <v>1.55</v>
      </c>
      <c r="H575" s="39">
        <f t="shared" si="20"/>
        <v>28.720083246618103</v>
      </c>
      <c r="I575" s="21" t="s">
        <v>961</v>
      </c>
      <c r="J575" s="18">
        <v>1</v>
      </c>
      <c r="K575" s="18">
        <v>0</v>
      </c>
      <c r="L575" s="18">
        <v>0</v>
      </c>
      <c r="M575" s="18">
        <v>5</v>
      </c>
      <c r="N575" s="18" t="s">
        <v>951</v>
      </c>
      <c r="O575" s="18">
        <v>7120</v>
      </c>
      <c r="P575" s="18" t="s">
        <v>147</v>
      </c>
      <c r="Q575" s="18" t="s">
        <v>989</v>
      </c>
      <c r="R575" s="18">
        <v>1200</v>
      </c>
      <c r="S575" s="18" t="s">
        <v>987</v>
      </c>
      <c r="T575" s="16">
        <v>142.46</v>
      </c>
      <c r="U575" s="16">
        <v>143.20699999999999</v>
      </c>
      <c r="V575" s="16">
        <v>2.7810000000000001</v>
      </c>
      <c r="W575" s="16">
        <v>138.27500000000001</v>
      </c>
      <c r="X575" s="16">
        <v>150.316</v>
      </c>
      <c r="Y575" s="16">
        <v>0.47399999999999998</v>
      </c>
      <c r="Z575" s="35">
        <v>3.3145999999999997E-5</v>
      </c>
      <c r="AA575" s="16">
        <v>0.13300000000000001</v>
      </c>
      <c r="AB575" s="16">
        <v>0.158</v>
      </c>
      <c r="AC575" s="16">
        <v>0.4</v>
      </c>
      <c r="AD575" s="16">
        <v>9.1150000000000002</v>
      </c>
      <c r="AE575" s="16">
        <v>0.82199999999999995</v>
      </c>
      <c r="AF575" s="16">
        <v>2.6949999999999998</v>
      </c>
      <c r="AG575" s="16">
        <v>5.03</v>
      </c>
      <c r="AH575" s="16">
        <v>13.178000000000001</v>
      </c>
      <c r="AI575" s="16">
        <v>8.0839999999999996</v>
      </c>
      <c r="AJ575" s="17">
        <v>0.96432600000000002</v>
      </c>
      <c r="AK575" s="17">
        <v>3.7490999999999997E-2</v>
      </c>
      <c r="AL575" s="16">
        <v>14.933999999999999</v>
      </c>
    </row>
    <row r="576" spans="1:38" ht="15.95" customHeight="1" x14ac:dyDescent="0.25">
      <c r="A576" s="22" t="s">
        <v>496</v>
      </c>
      <c r="B576" s="23">
        <v>41792</v>
      </c>
      <c r="C576" s="22" t="s">
        <v>113</v>
      </c>
      <c r="D576" s="22">
        <v>59</v>
      </c>
      <c r="E576" s="22" t="s">
        <v>37</v>
      </c>
      <c r="F576" s="22" t="s">
        <v>955</v>
      </c>
      <c r="G576" s="25" t="s">
        <v>955</v>
      </c>
      <c r="H576" s="39" t="s">
        <v>955</v>
      </c>
      <c r="I576" s="21" t="s">
        <v>955</v>
      </c>
      <c r="J576" s="22">
        <v>1</v>
      </c>
      <c r="K576" s="22">
        <v>0</v>
      </c>
      <c r="L576" s="22">
        <v>0</v>
      </c>
      <c r="M576" s="18">
        <v>3</v>
      </c>
      <c r="N576" s="18" t="s">
        <v>949</v>
      </c>
      <c r="O576" s="18">
        <v>7120</v>
      </c>
      <c r="P576" s="18" t="s">
        <v>147</v>
      </c>
      <c r="Q576" s="18" t="s">
        <v>989</v>
      </c>
      <c r="R576" s="18">
        <v>1200</v>
      </c>
      <c r="S576" s="18" t="s">
        <v>987</v>
      </c>
      <c r="T576" s="16">
        <v>251.68299999999999</v>
      </c>
      <c r="U576" s="16">
        <v>251.655</v>
      </c>
      <c r="V576" s="16">
        <v>2.9710000000000001</v>
      </c>
      <c r="W576" s="16">
        <v>246.846</v>
      </c>
      <c r="X576" s="16">
        <v>256.47500000000002</v>
      </c>
      <c r="Y576" s="16">
        <v>0.251</v>
      </c>
      <c r="Z576" s="35">
        <v>9.9569999999999997E-6</v>
      </c>
      <c r="AA576" s="16">
        <v>0.224</v>
      </c>
      <c r="AB576" s="16">
        <v>0.26700000000000002</v>
      </c>
      <c r="AC576" s="16">
        <v>0.67300000000000004</v>
      </c>
      <c r="AD576" s="16">
        <v>11.816000000000001</v>
      </c>
      <c r="AE576" s="16">
        <v>1.044</v>
      </c>
      <c r="AF576" s="16">
        <v>5.8550000000000004</v>
      </c>
      <c r="AG576" s="16">
        <v>7.5119999999999996</v>
      </c>
      <c r="AH576" s="16">
        <v>9.2940000000000005</v>
      </c>
      <c r="AI576" s="16">
        <v>17.565999999999999</v>
      </c>
      <c r="AJ576" s="17">
        <v>0.87911799999999996</v>
      </c>
      <c r="AK576" s="17">
        <v>0.147034</v>
      </c>
      <c r="AL576" s="16">
        <v>9.1820000000000004</v>
      </c>
    </row>
    <row r="577" spans="1:38" ht="15.95" customHeight="1" x14ac:dyDescent="0.25">
      <c r="A577" s="18" t="s">
        <v>498</v>
      </c>
      <c r="B577" s="19">
        <v>41620</v>
      </c>
      <c r="C577" s="18" t="s">
        <v>33</v>
      </c>
      <c r="D577" s="18">
        <v>36</v>
      </c>
      <c r="E577" s="18" t="s">
        <v>37</v>
      </c>
      <c r="F577" s="18">
        <v>51</v>
      </c>
      <c r="G577" s="21">
        <v>1.52</v>
      </c>
      <c r="H577" s="39">
        <f t="shared" ref="H577:H608" si="21">(F577/(G577^2))</f>
        <v>22.07409972299169</v>
      </c>
      <c r="I577" s="21" t="s">
        <v>959</v>
      </c>
      <c r="J577" s="18">
        <v>1</v>
      </c>
      <c r="K577" s="18">
        <v>0</v>
      </c>
      <c r="L577" s="18">
        <v>0</v>
      </c>
      <c r="M577" s="18">
        <v>5</v>
      </c>
      <c r="N577" s="18" t="s">
        <v>951</v>
      </c>
      <c r="O577" s="18">
        <v>7120</v>
      </c>
      <c r="P577" s="18" t="s">
        <v>147</v>
      </c>
      <c r="Q577" s="18" t="s">
        <v>989</v>
      </c>
      <c r="R577" s="18">
        <v>1200</v>
      </c>
      <c r="S577" s="18" t="s">
        <v>987</v>
      </c>
      <c r="T577" s="16">
        <v>387.47300000000001</v>
      </c>
      <c r="U577" s="16">
        <v>386.92399999999998</v>
      </c>
      <c r="V577" s="16">
        <v>4.0919999999999996</v>
      </c>
      <c r="W577" s="16">
        <v>376.04700000000003</v>
      </c>
      <c r="X577" s="16">
        <v>394.68</v>
      </c>
      <c r="Y577" s="16">
        <v>1.8129999999999999</v>
      </c>
      <c r="Z577" s="35">
        <v>4.6990999999999998E-5</v>
      </c>
      <c r="AA577" s="16">
        <v>0.46400000000000002</v>
      </c>
      <c r="AB577" s="16">
        <v>0.60799999999999998</v>
      </c>
      <c r="AC577" s="16">
        <v>1.393</v>
      </c>
      <c r="AD577" s="16">
        <v>9.6389999999999993</v>
      </c>
      <c r="AE577" s="16">
        <v>0.84199999999999997</v>
      </c>
      <c r="AF577" s="16">
        <v>5.1029999999999998</v>
      </c>
      <c r="AG577" s="16">
        <v>6.1959999999999997</v>
      </c>
      <c r="AH577" s="16">
        <v>7.35</v>
      </c>
      <c r="AI577" s="16">
        <v>15.308999999999999</v>
      </c>
      <c r="AJ577" s="17">
        <v>0.891903</v>
      </c>
      <c r="AK577" s="17">
        <v>0.123377</v>
      </c>
      <c r="AL577" s="16">
        <v>9.423</v>
      </c>
    </row>
    <row r="578" spans="1:38" ht="15.95" customHeight="1" x14ac:dyDescent="0.25">
      <c r="A578" s="18" t="s">
        <v>501</v>
      </c>
      <c r="B578" s="19">
        <v>41891</v>
      </c>
      <c r="C578" s="19" t="s">
        <v>33</v>
      </c>
      <c r="D578" s="18">
        <v>70</v>
      </c>
      <c r="E578" s="18" t="s">
        <v>37</v>
      </c>
      <c r="F578" s="18">
        <v>58</v>
      </c>
      <c r="G578" s="21">
        <v>1.45</v>
      </c>
      <c r="H578" s="39">
        <f t="shared" si="21"/>
        <v>27.586206896551722</v>
      </c>
      <c r="I578" s="21" t="s">
        <v>961</v>
      </c>
      <c r="J578" s="18">
        <v>1</v>
      </c>
      <c r="K578" s="18">
        <v>0</v>
      </c>
      <c r="L578" s="18">
        <v>0</v>
      </c>
      <c r="M578" s="18">
        <v>5</v>
      </c>
      <c r="N578" s="18" t="s">
        <v>951</v>
      </c>
      <c r="O578" s="18">
        <v>7120</v>
      </c>
      <c r="P578" s="18" t="s">
        <v>147</v>
      </c>
      <c r="Q578" s="18" t="s">
        <v>989</v>
      </c>
      <c r="R578" s="18">
        <v>1200</v>
      </c>
      <c r="S578" s="18" t="s">
        <v>987</v>
      </c>
      <c r="T578" s="16">
        <v>207.143</v>
      </c>
      <c r="U578" s="16">
        <v>207.15100000000001</v>
      </c>
      <c r="V578" s="16">
        <v>3.577</v>
      </c>
      <c r="W578" s="16">
        <v>200.322</v>
      </c>
      <c r="X578" s="16">
        <v>216.11699999999999</v>
      </c>
      <c r="Y578" s="16">
        <v>2.0110000000000001</v>
      </c>
      <c r="Z578" s="35">
        <v>9.7076000000000004E-5</v>
      </c>
      <c r="AA578" s="16">
        <v>0.14499999999999999</v>
      </c>
      <c r="AB578" s="16">
        <v>0.186</v>
      </c>
      <c r="AC578" s="16">
        <v>0.436</v>
      </c>
      <c r="AD578" s="16">
        <v>5.2750000000000004</v>
      </c>
      <c r="AE578" s="16">
        <v>0.45800000000000002</v>
      </c>
      <c r="AF578" s="16">
        <v>2.5019999999999998</v>
      </c>
      <c r="AG578" s="16">
        <v>3.3330000000000002</v>
      </c>
      <c r="AH578" s="16">
        <v>4.9109999999999996</v>
      </c>
      <c r="AI578" s="16">
        <v>7.5060000000000002</v>
      </c>
      <c r="AJ578" s="17">
        <v>0.961897</v>
      </c>
      <c r="AK578" s="17">
        <v>3.993E-2</v>
      </c>
      <c r="AL578" s="16">
        <v>14.426</v>
      </c>
    </row>
    <row r="579" spans="1:38" ht="15.95" customHeight="1" x14ac:dyDescent="0.25">
      <c r="A579" s="18" t="s">
        <v>509</v>
      </c>
      <c r="B579" s="19">
        <v>42045</v>
      </c>
      <c r="C579" s="18" t="s">
        <v>33</v>
      </c>
      <c r="D579" s="18">
        <v>44</v>
      </c>
      <c r="E579" s="18" t="s">
        <v>37</v>
      </c>
      <c r="F579" s="18">
        <v>70</v>
      </c>
      <c r="G579" s="21">
        <v>1.74</v>
      </c>
      <c r="H579" s="39">
        <f t="shared" si="21"/>
        <v>23.120623596247853</v>
      </c>
      <c r="I579" s="21" t="s">
        <v>959</v>
      </c>
      <c r="J579" s="18">
        <v>0</v>
      </c>
      <c r="K579" s="18">
        <v>0</v>
      </c>
      <c r="L579" s="18">
        <v>0</v>
      </c>
      <c r="M579" s="18">
        <v>3</v>
      </c>
      <c r="N579" s="18" t="s">
        <v>949</v>
      </c>
      <c r="O579" s="18">
        <v>7120</v>
      </c>
      <c r="P579" s="18" t="s">
        <v>147</v>
      </c>
      <c r="Q579" s="18" t="s">
        <v>989</v>
      </c>
      <c r="R579" s="18">
        <v>1200</v>
      </c>
      <c r="S579" s="18" t="s">
        <v>987</v>
      </c>
      <c r="T579" s="16">
        <v>261.57499999999999</v>
      </c>
      <c r="U579" s="16">
        <v>261.57900000000001</v>
      </c>
      <c r="V579" s="16">
        <v>1.113</v>
      </c>
      <c r="W579" s="16">
        <v>259.31299999999999</v>
      </c>
      <c r="X579" s="16">
        <v>264.32499999999999</v>
      </c>
      <c r="Y579" s="16">
        <v>0.49099999999999999</v>
      </c>
      <c r="Z579" s="35">
        <v>1.8785000000000001E-5</v>
      </c>
      <c r="AA579" s="16">
        <v>0.20100000000000001</v>
      </c>
      <c r="AB579" s="16">
        <v>0.25800000000000001</v>
      </c>
      <c r="AC579" s="16">
        <v>0.60399999999999998</v>
      </c>
      <c r="AD579" s="16">
        <v>7.8040000000000003</v>
      </c>
      <c r="AE579" s="16">
        <v>0.69899999999999995</v>
      </c>
      <c r="AF579" s="16">
        <v>3.6760000000000002</v>
      </c>
      <c r="AG579" s="16">
        <v>5.49</v>
      </c>
      <c r="AH579" s="16">
        <v>7.6440000000000001</v>
      </c>
      <c r="AI579" s="16">
        <v>11.026999999999999</v>
      </c>
      <c r="AJ579" s="17">
        <v>0.96373900000000001</v>
      </c>
      <c r="AK579" s="17">
        <v>3.8850999999999997E-2</v>
      </c>
      <c r="AL579" s="16">
        <v>15.371</v>
      </c>
    </row>
    <row r="580" spans="1:38" ht="15.95" customHeight="1" x14ac:dyDescent="0.25">
      <c r="A580" s="22" t="s">
        <v>562</v>
      </c>
      <c r="B580" s="23">
        <v>41792</v>
      </c>
      <c r="C580" s="22" t="s">
        <v>113</v>
      </c>
      <c r="D580" s="22">
        <v>63</v>
      </c>
      <c r="E580" s="22" t="s">
        <v>37</v>
      </c>
      <c r="F580" s="22">
        <v>58</v>
      </c>
      <c r="G580" s="25">
        <v>1.53</v>
      </c>
      <c r="H580" s="39">
        <f t="shared" si="21"/>
        <v>24.776795249690291</v>
      </c>
      <c r="I580" s="21" t="s">
        <v>959</v>
      </c>
      <c r="J580" s="22">
        <v>1</v>
      </c>
      <c r="K580" s="22">
        <v>0</v>
      </c>
      <c r="L580" s="22">
        <v>1</v>
      </c>
      <c r="M580" s="22">
        <v>5</v>
      </c>
      <c r="N580" s="22" t="s">
        <v>951</v>
      </c>
      <c r="O580" s="18">
        <v>7120</v>
      </c>
      <c r="P580" s="18" t="s">
        <v>147</v>
      </c>
      <c r="Q580" s="18" t="s">
        <v>989</v>
      </c>
      <c r="R580" s="18">
        <v>1200</v>
      </c>
      <c r="S580" s="18" t="s">
        <v>987</v>
      </c>
      <c r="T580" s="16">
        <v>214.02</v>
      </c>
      <c r="U580" s="16">
        <v>214.172</v>
      </c>
      <c r="V580" s="16">
        <v>1.673</v>
      </c>
      <c r="W580" s="16">
        <v>210.542</v>
      </c>
      <c r="X580" s="16">
        <v>219.321</v>
      </c>
      <c r="Y580" s="16">
        <v>0.4</v>
      </c>
      <c r="Z580" s="35">
        <v>1.8686E-5</v>
      </c>
      <c r="AA580" s="16">
        <v>0.22700000000000001</v>
      </c>
      <c r="AB580" s="16">
        <v>0.20200000000000001</v>
      </c>
      <c r="AC580" s="16">
        <v>0.68100000000000005</v>
      </c>
      <c r="AD580" s="16">
        <v>7.2530000000000001</v>
      </c>
      <c r="AE580" s="16">
        <v>0.64200000000000002</v>
      </c>
      <c r="AF580" s="16">
        <v>4.069</v>
      </c>
      <c r="AG580" s="16">
        <v>4.5190000000000001</v>
      </c>
      <c r="AH580" s="16">
        <v>5.0350000000000001</v>
      </c>
      <c r="AI580" s="16">
        <v>12.206</v>
      </c>
      <c r="AJ580" s="17">
        <v>0.96784400000000004</v>
      </c>
      <c r="AK580" s="17">
        <v>3.4394000000000001E-2</v>
      </c>
      <c r="AL580" s="16">
        <v>16.295999999999999</v>
      </c>
    </row>
    <row r="581" spans="1:38" ht="15.95" customHeight="1" x14ac:dyDescent="0.25">
      <c r="A581" s="18" t="s">
        <v>598</v>
      </c>
      <c r="B581" s="19">
        <v>41695</v>
      </c>
      <c r="C581" s="19" t="s">
        <v>33</v>
      </c>
      <c r="D581" s="18">
        <v>39</v>
      </c>
      <c r="E581" s="18" t="s">
        <v>37</v>
      </c>
      <c r="F581" s="20">
        <v>70</v>
      </c>
      <c r="G581" s="21">
        <v>1.64</v>
      </c>
      <c r="H581" s="39">
        <f t="shared" si="21"/>
        <v>26.026174895895306</v>
      </c>
      <c r="I581" s="21" t="s">
        <v>961</v>
      </c>
      <c r="J581" s="18">
        <v>1</v>
      </c>
      <c r="K581" s="20">
        <v>0</v>
      </c>
      <c r="L581" s="20">
        <v>0</v>
      </c>
      <c r="M581" s="18">
        <v>3</v>
      </c>
      <c r="N581" s="18" t="s">
        <v>949</v>
      </c>
      <c r="O581" s="18">
        <v>7120</v>
      </c>
      <c r="P581" s="18" t="s">
        <v>147</v>
      </c>
      <c r="Q581" s="18" t="s">
        <v>989</v>
      </c>
      <c r="R581" s="18">
        <v>1200</v>
      </c>
      <c r="S581" s="18" t="s">
        <v>987</v>
      </c>
      <c r="T581" s="16">
        <v>204.876</v>
      </c>
      <c r="U581" s="16">
        <v>205.351</v>
      </c>
      <c r="V581" s="16">
        <v>2.4529999999999998</v>
      </c>
      <c r="W581" s="16">
        <v>200.684</v>
      </c>
      <c r="X581" s="16">
        <v>210.71199999999999</v>
      </c>
      <c r="Y581" s="16">
        <v>1.0680000000000001</v>
      </c>
      <c r="Z581" s="35">
        <v>5.2008000000000001E-5</v>
      </c>
      <c r="AA581" s="16">
        <v>0.34599999999999997</v>
      </c>
      <c r="AB581" s="16">
        <v>0.34499999999999997</v>
      </c>
      <c r="AC581" s="16">
        <v>1.0389999999999999</v>
      </c>
      <c r="AD581" s="16">
        <v>5.9509999999999996</v>
      </c>
      <c r="AE581" s="16">
        <v>0.52500000000000002</v>
      </c>
      <c r="AF581" s="16">
        <v>3.0150000000000001</v>
      </c>
      <c r="AG581" s="16">
        <v>3.8690000000000002</v>
      </c>
      <c r="AH581" s="16">
        <v>4.4329999999999998</v>
      </c>
      <c r="AI581" s="16">
        <v>9.0440000000000005</v>
      </c>
      <c r="AJ581" s="17">
        <v>0.95649799999999996</v>
      </c>
      <c r="AK581" s="17">
        <v>4.5984999999999998E-2</v>
      </c>
      <c r="AL581" s="16">
        <v>13.83</v>
      </c>
    </row>
    <row r="582" spans="1:38" ht="15.95" customHeight="1" x14ac:dyDescent="0.25">
      <c r="A582" s="18" t="s">
        <v>604</v>
      </c>
      <c r="B582" s="19">
        <v>41704</v>
      </c>
      <c r="C582" s="19" t="s">
        <v>33</v>
      </c>
      <c r="D582" s="18">
        <v>66</v>
      </c>
      <c r="E582" s="18" t="s">
        <v>37</v>
      </c>
      <c r="F582" s="20">
        <v>62</v>
      </c>
      <c r="G582" s="21">
        <v>1.5</v>
      </c>
      <c r="H582" s="39">
        <f t="shared" si="21"/>
        <v>27.555555555555557</v>
      </c>
      <c r="I582" s="21" t="s">
        <v>961</v>
      </c>
      <c r="J582" s="18">
        <v>1</v>
      </c>
      <c r="K582" s="20">
        <v>0</v>
      </c>
      <c r="L582" s="20">
        <v>0</v>
      </c>
      <c r="M582" s="18">
        <v>5</v>
      </c>
      <c r="N582" s="18" t="s">
        <v>951</v>
      </c>
      <c r="O582" s="18">
        <v>7120</v>
      </c>
      <c r="P582" s="18" t="s">
        <v>147</v>
      </c>
      <c r="Q582" s="18" t="s">
        <v>989</v>
      </c>
      <c r="R582" s="18">
        <v>1200</v>
      </c>
      <c r="S582" s="18" t="s">
        <v>987</v>
      </c>
      <c r="T582" s="16">
        <v>279.23500000000001</v>
      </c>
      <c r="U582" s="16">
        <v>278.96199999999999</v>
      </c>
      <c r="V582" s="16">
        <v>2.4460000000000002</v>
      </c>
      <c r="W582" s="16">
        <v>273.46300000000002</v>
      </c>
      <c r="X582" s="16">
        <v>285.27999999999997</v>
      </c>
      <c r="Y582" s="16">
        <v>1.81</v>
      </c>
      <c r="Z582" s="35">
        <v>6.4924000000000004E-5</v>
      </c>
      <c r="AA582" s="16">
        <v>0.247</v>
      </c>
      <c r="AB582" s="16">
        <v>0.25</v>
      </c>
      <c r="AC582" s="16">
        <v>0.74099999999999999</v>
      </c>
      <c r="AD582" s="16">
        <v>11.87</v>
      </c>
      <c r="AE582" s="16">
        <v>1.115</v>
      </c>
      <c r="AF582" s="16">
        <v>6.3079999999999998</v>
      </c>
      <c r="AG582" s="16">
        <v>7.2069999999999999</v>
      </c>
      <c r="AH582" s="16">
        <v>7.9669999999999996</v>
      </c>
      <c r="AI582" s="16">
        <v>18.922999999999998</v>
      </c>
      <c r="AJ582" s="17">
        <v>0.95959700000000003</v>
      </c>
      <c r="AK582" s="17">
        <v>4.3150000000000001E-2</v>
      </c>
      <c r="AL582" s="16">
        <v>14.68</v>
      </c>
    </row>
    <row r="583" spans="1:38" ht="15.95" customHeight="1" x14ac:dyDescent="0.25">
      <c r="A583" s="18" t="s">
        <v>623</v>
      </c>
      <c r="B583" s="19">
        <v>42038</v>
      </c>
      <c r="C583" s="19" t="s">
        <v>33</v>
      </c>
      <c r="D583" s="18">
        <v>66</v>
      </c>
      <c r="E583" s="18" t="s">
        <v>37</v>
      </c>
      <c r="F583" s="20">
        <v>38</v>
      </c>
      <c r="G583" s="21">
        <v>1.48</v>
      </c>
      <c r="H583" s="39">
        <f t="shared" si="21"/>
        <v>17.348429510591675</v>
      </c>
      <c r="I583" s="21" t="s">
        <v>958</v>
      </c>
      <c r="J583" s="18">
        <v>0</v>
      </c>
      <c r="K583" s="20">
        <v>1</v>
      </c>
      <c r="L583" s="20">
        <v>0</v>
      </c>
      <c r="M583" s="18">
        <v>5</v>
      </c>
      <c r="N583" s="18" t="s">
        <v>951</v>
      </c>
      <c r="O583" s="18">
        <v>7120</v>
      </c>
      <c r="P583" s="18" t="s">
        <v>147</v>
      </c>
      <c r="Q583" s="18" t="s">
        <v>989</v>
      </c>
      <c r="R583" s="18">
        <v>1200</v>
      </c>
      <c r="S583" s="18" t="s">
        <v>987</v>
      </c>
      <c r="T583" s="16">
        <v>210.74700000000001</v>
      </c>
      <c r="U583" s="16">
        <v>210.797</v>
      </c>
      <c r="V583" s="16">
        <v>4.6319999999999997</v>
      </c>
      <c r="W583" s="16">
        <v>202.839</v>
      </c>
      <c r="X583" s="16">
        <v>223.88399999999999</v>
      </c>
      <c r="Y583" s="16">
        <v>1.927</v>
      </c>
      <c r="Z583" s="35">
        <v>9.1316999999999993E-5</v>
      </c>
      <c r="AA583" s="16">
        <v>0.49399999999999999</v>
      </c>
      <c r="AB583" s="16">
        <v>0.495</v>
      </c>
      <c r="AC583" s="16">
        <v>1.482</v>
      </c>
      <c r="AD583" s="16">
        <v>7.8650000000000002</v>
      </c>
      <c r="AE583" s="16">
        <v>0.69099999999999995</v>
      </c>
      <c r="AF583" s="16">
        <v>3.8220000000000001</v>
      </c>
      <c r="AG583" s="16">
        <v>4.681</v>
      </c>
      <c r="AH583" s="16">
        <v>8.952</v>
      </c>
      <c r="AI583" s="16">
        <v>11.465999999999999</v>
      </c>
      <c r="AJ583" s="17">
        <v>0.96292800000000001</v>
      </c>
      <c r="AK583" s="17">
        <v>4.2233E-2</v>
      </c>
      <c r="AL583" s="16">
        <v>15.913</v>
      </c>
    </row>
    <row r="584" spans="1:38" ht="15.95" customHeight="1" x14ac:dyDescent="0.25">
      <c r="A584" s="18" t="s">
        <v>312</v>
      </c>
      <c r="B584" s="19">
        <v>41807</v>
      </c>
      <c r="C584" s="19" t="s">
        <v>33</v>
      </c>
      <c r="D584" s="18">
        <v>56</v>
      </c>
      <c r="E584" s="18" t="s">
        <v>34</v>
      </c>
      <c r="F584" s="18">
        <v>52</v>
      </c>
      <c r="G584" s="21">
        <v>1.69</v>
      </c>
      <c r="H584" s="39">
        <f t="shared" si="21"/>
        <v>18.206645425580341</v>
      </c>
      <c r="I584" s="21" t="s">
        <v>958</v>
      </c>
      <c r="J584" s="18">
        <v>1</v>
      </c>
      <c r="K584" s="18">
        <v>1</v>
      </c>
      <c r="L584" s="18">
        <v>0</v>
      </c>
      <c r="M584" s="18">
        <v>5</v>
      </c>
      <c r="N584" s="18" t="s">
        <v>951</v>
      </c>
      <c r="O584" s="18">
        <v>7120</v>
      </c>
      <c r="P584" s="18" t="s">
        <v>147</v>
      </c>
      <c r="Q584" s="18" t="s">
        <v>989</v>
      </c>
      <c r="R584" s="18">
        <v>1200</v>
      </c>
      <c r="S584" s="18" t="s">
        <v>987</v>
      </c>
      <c r="T584" s="16">
        <v>178.351</v>
      </c>
      <c r="U584" s="16">
        <v>178.61099999999999</v>
      </c>
      <c r="V584" s="16">
        <v>2.1240000000000001</v>
      </c>
      <c r="W584" s="16">
        <v>174.48</v>
      </c>
      <c r="X584" s="16">
        <v>183.23699999999999</v>
      </c>
      <c r="Y584" s="16">
        <v>0.57099999999999995</v>
      </c>
      <c r="Z584" s="35">
        <v>3.1952999999999997E-5</v>
      </c>
      <c r="AA584" s="16">
        <v>0.215</v>
      </c>
      <c r="AB584" s="16">
        <v>0.28499999999999998</v>
      </c>
      <c r="AC584" s="16">
        <v>0.64600000000000002</v>
      </c>
      <c r="AD584" s="16">
        <v>8.7330000000000005</v>
      </c>
      <c r="AE584" s="16">
        <v>0.79500000000000004</v>
      </c>
      <c r="AF584" s="16">
        <v>4.2779999999999996</v>
      </c>
      <c r="AG584" s="16">
        <v>5.359</v>
      </c>
      <c r="AH584" s="16">
        <v>8.0709999999999997</v>
      </c>
      <c r="AI584" s="16">
        <v>12.835000000000001</v>
      </c>
      <c r="AJ584" s="17">
        <v>0.91225999999999996</v>
      </c>
      <c r="AK584" s="17">
        <v>9.8187999999999998E-2</v>
      </c>
      <c r="AL584" s="16">
        <v>10.625</v>
      </c>
    </row>
    <row r="585" spans="1:38" ht="15.95" customHeight="1" x14ac:dyDescent="0.25">
      <c r="A585" s="18" t="s">
        <v>321</v>
      </c>
      <c r="B585" s="19">
        <v>41627</v>
      </c>
      <c r="C585" s="18" t="s">
        <v>33</v>
      </c>
      <c r="D585" s="18">
        <v>57</v>
      </c>
      <c r="E585" s="18" t="s">
        <v>34</v>
      </c>
      <c r="F585" s="18">
        <v>57</v>
      </c>
      <c r="G585" s="21">
        <v>1.59</v>
      </c>
      <c r="H585" s="39">
        <f t="shared" si="21"/>
        <v>22.546576480360741</v>
      </c>
      <c r="I585" s="21" t="s">
        <v>959</v>
      </c>
      <c r="J585" s="18">
        <v>1</v>
      </c>
      <c r="K585" s="18">
        <v>2</v>
      </c>
      <c r="L585" s="18">
        <v>0</v>
      </c>
      <c r="M585" s="18">
        <v>4</v>
      </c>
      <c r="N585" s="18" t="s">
        <v>950</v>
      </c>
      <c r="O585" s="18">
        <v>7120</v>
      </c>
      <c r="P585" s="18" t="s">
        <v>147</v>
      </c>
      <c r="Q585" s="18" t="s">
        <v>989</v>
      </c>
      <c r="R585" s="18">
        <v>1200</v>
      </c>
      <c r="S585" s="18" t="s">
        <v>987</v>
      </c>
      <c r="T585" s="16">
        <v>146.511</v>
      </c>
      <c r="U585" s="16">
        <v>146.24100000000001</v>
      </c>
      <c r="V585" s="16">
        <v>3.4929999999999999</v>
      </c>
      <c r="W585" s="16">
        <v>139.096</v>
      </c>
      <c r="X585" s="16">
        <v>152.40199999999999</v>
      </c>
      <c r="Y585" s="16">
        <v>0.72</v>
      </c>
      <c r="Z585" s="35">
        <v>4.9289000000000002E-5</v>
      </c>
      <c r="AA585" s="16">
        <v>0.32100000000000001</v>
      </c>
      <c r="AB585" s="16">
        <v>0.47399999999999998</v>
      </c>
      <c r="AC585" s="16">
        <v>0.96399999999999997</v>
      </c>
      <c r="AD585" s="16">
        <v>5.6269999999999998</v>
      </c>
      <c r="AE585" s="16">
        <v>0.497</v>
      </c>
      <c r="AF585" s="16">
        <v>2.734</v>
      </c>
      <c r="AG585" s="16">
        <v>4.2080000000000002</v>
      </c>
      <c r="AH585" s="16">
        <v>5.5750000000000002</v>
      </c>
      <c r="AI585" s="16">
        <v>8.202</v>
      </c>
      <c r="AJ585" s="17">
        <v>0.93400799999999995</v>
      </c>
      <c r="AK585" s="17">
        <v>7.3158000000000001E-2</v>
      </c>
      <c r="AL585" s="16">
        <v>12.28</v>
      </c>
    </row>
    <row r="586" spans="1:38" ht="15.95" customHeight="1" x14ac:dyDescent="0.25">
      <c r="A586" s="18" t="s">
        <v>106</v>
      </c>
      <c r="B586" s="19">
        <v>41613</v>
      </c>
      <c r="C586" s="18" t="s">
        <v>33</v>
      </c>
      <c r="D586" s="18">
        <v>58</v>
      </c>
      <c r="E586" s="18" t="s">
        <v>37</v>
      </c>
      <c r="F586" s="18">
        <v>64</v>
      </c>
      <c r="G586" s="21">
        <v>1.63</v>
      </c>
      <c r="H586" s="39">
        <f t="shared" si="21"/>
        <v>24.088223117166624</v>
      </c>
      <c r="I586" s="21" t="s">
        <v>959</v>
      </c>
      <c r="J586" s="18">
        <v>0</v>
      </c>
      <c r="K586" s="18">
        <v>0</v>
      </c>
      <c r="L586" s="18">
        <v>0</v>
      </c>
      <c r="M586" s="18">
        <v>3</v>
      </c>
      <c r="N586" s="18" t="s">
        <v>949</v>
      </c>
      <c r="O586" s="8">
        <v>1320</v>
      </c>
      <c r="P586" s="18" t="s">
        <v>49</v>
      </c>
      <c r="Q586" s="18" t="s">
        <v>989</v>
      </c>
      <c r="R586" s="18">
        <v>1200</v>
      </c>
      <c r="S586" s="18" t="s">
        <v>967</v>
      </c>
      <c r="T586" s="16">
        <v>153.85900000000001</v>
      </c>
      <c r="U586" s="16">
        <v>154.12</v>
      </c>
      <c r="V586" s="16">
        <v>1.48</v>
      </c>
      <c r="W586" s="16">
        <v>150.678</v>
      </c>
      <c r="X586" s="16">
        <v>156.63499999999999</v>
      </c>
      <c r="Y586" s="16">
        <v>0.36199999999999999</v>
      </c>
      <c r="Z586" s="35">
        <v>2.3467000000000001E-5</v>
      </c>
      <c r="AA586" s="16">
        <v>9.4E-2</v>
      </c>
      <c r="AB586" s="16">
        <v>9.7000000000000003E-2</v>
      </c>
      <c r="AC586" s="16">
        <v>0.28299999999999997</v>
      </c>
      <c r="AD586" s="16">
        <v>3.298</v>
      </c>
      <c r="AE586" s="16">
        <v>0.28799999999999998</v>
      </c>
      <c r="AF586" s="16">
        <v>1.1539999999999999</v>
      </c>
      <c r="AG586" s="16">
        <v>1.6850000000000001</v>
      </c>
      <c r="AH586" s="16">
        <v>4.0129999999999999</v>
      </c>
      <c r="AI586" s="16">
        <v>3.4620000000000002</v>
      </c>
      <c r="AJ586" s="17">
        <v>0.99313399999999996</v>
      </c>
      <c r="AK586" s="17">
        <v>6.9239999999999996E-3</v>
      </c>
      <c r="AL586" s="16">
        <v>22.015000000000001</v>
      </c>
    </row>
    <row r="587" spans="1:38" ht="15.95" customHeight="1" x14ac:dyDescent="0.25">
      <c r="A587" s="18" t="s">
        <v>243</v>
      </c>
      <c r="B587" s="19">
        <v>42054</v>
      </c>
      <c r="C587" s="19" t="s">
        <v>33</v>
      </c>
      <c r="D587" s="18">
        <v>58</v>
      </c>
      <c r="E587" s="18" t="s">
        <v>37</v>
      </c>
      <c r="F587" s="18">
        <v>88</v>
      </c>
      <c r="G587" s="21">
        <v>1.7</v>
      </c>
      <c r="H587" s="39">
        <f t="shared" si="21"/>
        <v>30.449826989619382</v>
      </c>
      <c r="I587" s="21" t="s">
        <v>960</v>
      </c>
      <c r="J587" s="18">
        <v>0</v>
      </c>
      <c r="K587" s="18">
        <v>0</v>
      </c>
      <c r="L587" s="18">
        <v>0</v>
      </c>
      <c r="M587" s="18">
        <v>4</v>
      </c>
      <c r="N587" s="18" t="s">
        <v>950</v>
      </c>
      <c r="O587" s="18">
        <v>1320</v>
      </c>
      <c r="P587" s="18" t="s">
        <v>49</v>
      </c>
      <c r="Q587" s="18" t="s">
        <v>989</v>
      </c>
      <c r="R587" s="18">
        <v>1200</v>
      </c>
      <c r="S587" s="18" t="s">
        <v>967</v>
      </c>
      <c r="T587" s="16">
        <v>203.12700000000001</v>
      </c>
      <c r="U587" s="16">
        <v>203.298</v>
      </c>
      <c r="V587" s="16">
        <v>0.93100000000000005</v>
      </c>
      <c r="W587" s="16">
        <v>201.34899999999999</v>
      </c>
      <c r="X587" s="16">
        <v>205.666</v>
      </c>
      <c r="Y587" s="16">
        <v>0.251</v>
      </c>
      <c r="Z587" s="35">
        <v>1.2343E-5</v>
      </c>
      <c r="AA587" s="16">
        <v>0.23400000000000001</v>
      </c>
      <c r="AB587" s="16">
        <v>0.214</v>
      </c>
      <c r="AC587" s="16">
        <v>0.70299999999999996</v>
      </c>
      <c r="AD587" s="16">
        <v>6.5789999999999997</v>
      </c>
      <c r="AE587" s="16">
        <v>0.59399999999999997</v>
      </c>
      <c r="AF587" s="16">
        <v>3.0350000000000001</v>
      </c>
      <c r="AG587" s="16">
        <v>3.859</v>
      </c>
      <c r="AH587" s="16">
        <v>6.351</v>
      </c>
      <c r="AI587" s="16">
        <v>9.1059999999999999</v>
      </c>
      <c r="AJ587" s="17">
        <v>0.98105399999999998</v>
      </c>
      <c r="AK587" s="17">
        <v>1.9536999999999999E-2</v>
      </c>
      <c r="AL587" s="16">
        <v>18.353000000000002</v>
      </c>
    </row>
    <row r="588" spans="1:38" ht="15.95" customHeight="1" x14ac:dyDescent="0.25">
      <c r="A588" s="18" t="s">
        <v>259</v>
      </c>
      <c r="B588" s="19">
        <v>42101</v>
      </c>
      <c r="C588" s="18" t="s">
        <v>33</v>
      </c>
      <c r="D588" s="18">
        <v>51</v>
      </c>
      <c r="E588" s="18" t="s">
        <v>37</v>
      </c>
      <c r="F588" s="18">
        <v>51</v>
      </c>
      <c r="G588" s="18">
        <v>1.63</v>
      </c>
      <c r="H588" s="39">
        <f t="shared" si="21"/>
        <v>19.195302796492154</v>
      </c>
      <c r="I588" s="21" t="s">
        <v>959</v>
      </c>
      <c r="J588" s="18">
        <v>1</v>
      </c>
      <c r="K588" s="18">
        <v>0</v>
      </c>
      <c r="L588" s="18">
        <v>0</v>
      </c>
      <c r="M588" s="18">
        <v>5</v>
      </c>
      <c r="N588" s="18" t="s">
        <v>951</v>
      </c>
      <c r="O588" s="18">
        <v>1320</v>
      </c>
      <c r="P588" s="18" t="s">
        <v>49</v>
      </c>
      <c r="Q588" s="18" t="s">
        <v>989</v>
      </c>
      <c r="R588" s="18">
        <v>1200</v>
      </c>
      <c r="S588" s="18" t="s">
        <v>967</v>
      </c>
      <c r="T588" s="16">
        <v>236.14599999999999</v>
      </c>
      <c r="U588" s="16">
        <v>236.03700000000001</v>
      </c>
      <c r="V588" s="16">
        <v>1.0529999999999999</v>
      </c>
      <c r="W588" s="16">
        <v>233.65600000000001</v>
      </c>
      <c r="X588" s="16">
        <v>240.285</v>
      </c>
      <c r="Y588" s="16">
        <v>1.032</v>
      </c>
      <c r="Z588" s="35">
        <v>4.3730999999999999E-5</v>
      </c>
      <c r="AA588" s="16">
        <v>0.16700000000000001</v>
      </c>
      <c r="AB588" s="16">
        <v>0.17399999999999999</v>
      </c>
      <c r="AC588" s="16">
        <v>0.501</v>
      </c>
      <c r="AD588" s="16">
        <v>11.491</v>
      </c>
      <c r="AE588" s="16">
        <v>1.0369999999999999</v>
      </c>
      <c r="AF588" s="16">
        <v>6.1189999999999998</v>
      </c>
      <c r="AG588" s="16">
        <v>8.27</v>
      </c>
      <c r="AH588" s="16">
        <v>9.5640000000000001</v>
      </c>
      <c r="AI588" s="16">
        <v>18.356999999999999</v>
      </c>
      <c r="AJ588" s="17">
        <v>0.94650599999999996</v>
      </c>
      <c r="AK588" s="17">
        <v>5.7595E-2</v>
      </c>
      <c r="AL588" s="16">
        <v>13.176</v>
      </c>
    </row>
    <row r="589" spans="1:38" ht="15.95" customHeight="1" x14ac:dyDescent="0.25">
      <c r="A589" s="18" t="s">
        <v>270</v>
      </c>
      <c r="B589" s="19">
        <v>41662</v>
      </c>
      <c r="C589" s="18" t="s">
        <v>33</v>
      </c>
      <c r="D589" s="18">
        <v>57</v>
      </c>
      <c r="E589" s="18" t="s">
        <v>37</v>
      </c>
      <c r="F589" s="18">
        <v>61</v>
      </c>
      <c r="G589" s="21">
        <v>1.5</v>
      </c>
      <c r="H589" s="39">
        <f t="shared" si="21"/>
        <v>27.111111111111111</v>
      </c>
      <c r="I589" s="21" t="s">
        <v>961</v>
      </c>
      <c r="J589" s="18">
        <v>0</v>
      </c>
      <c r="K589" s="18">
        <v>0</v>
      </c>
      <c r="L589" s="18">
        <v>1</v>
      </c>
      <c r="M589" s="18">
        <v>4</v>
      </c>
      <c r="N589" s="18" t="s">
        <v>950</v>
      </c>
      <c r="O589" s="18">
        <v>1320</v>
      </c>
      <c r="P589" s="18" t="s">
        <v>49</v>
      </c>
      <c r="Q589" s="18" t="s">
        <v>989</v>
      </c>
      <c r="R589" s="18">
        <v>1200</v>
      </c>
      <c r="S589" s="18" t="s">
        <v>967</v>
      </c>
      <c r="T589" s="16">
        <v>237.90299999999999</v>
      </c>
      <c r="U589" s="16">
        <v>238.869</v>
      </c>
      <c r="V589" s="16">
        <v>3.8130000000000002</v>
      </c>
      <c r="W589" s="16">
        <v>233.48599999999999</v>
      </c>
      <c r="X589" s="16">
        <v>249.80199999999999</v>
      </c>
      <c r="Y589" s="16">
        <v>0.40600000000000003</v>
      </c>
      <c r="Z589" s="35">
        <v>1.6986999999999998E-5</v>
      </c>
      <c r="AA589" s="16">
        <v>0.18</v>
      </c>
      <c r="AB589" s="16">
        <v>0.191</v>
      </c>
      <c r="AC589" s="16">
        <v>0.54</v>
      </c>
      <c r="AD589" s="16">
        <v>7.149</v>
      </c>
      <c r="AE589" s="16">
        <v>0.67300000000000004</v>
      </c>
      <c r="AF589" s="16">
        <v>3.02</v>
      </c>
      <c r="AG589" s="16">
        <v>4.4710000000000001</v>
      </c>
      <c r="AH589" s="16">
        <v>7.73</v>
      </c>
      <c r="AI589" s="16">
        <v>9.06</v>
      </c>
      <c r="AJ589" s="17">
        <v>0.95703400000000005</v>
      </c>
      <c r="AK589" s="17">
        <v>4.6795999999999997E-2</v>
      </c>
      <c r="AL589" s="16">
        <v>14.926</v>
      </c>
    </row>
    <row r="590" spans="1:38" ht="15.95" customHeight="1" x14ac:dyDescent="0.25">
      <c r="A590" s="18" t="s">
        <v>307</v>
      </c>
      <c r="B590" s="19">
        <v>41690</v>
      </c>
      <c r="C590" s="18" t="s">
        <v>33</v>
      </c>
      <c r="D590" s="18">
        <v>31</v>
      </c>
      <c r="E590" s="18" t="s">
        <v>37</v>
      </c>
      <c r="F590" s="18">
        <v>65</v>
      </c>
      <c r="G590" s="21">
        <v>1.59</v>
      </c>
      <c r="H590" s="39">
        <f t="shared" si="21"/>
        <v>25.711008267078039</v>
      </c>
      <c r="I590" s="21" t="s">
        <v>961</v>
      </c>
      <c r="J590" s="18">
        <v>0</v>
      </c>
      <c r="K590" s="18">
        <v>0</v>
      </c>
      <c r="L590" s="18">
        <v>0</v>
      </c>
      <c r="M590" s="18">
        <v>4</v>
      </c>
      <c r="N590" s="18" t="s">
        <v>950</v>
      </c>
      <c r="O590" s="18">
        <v>1320</v>
      </c>
      <c r="P590" s="18" t="s">
        <v>49</v>
      </c>
      <c r="Q590" s="18" t="s">
        <v>989</v>
      </c>
      <c r="R590" s="18">
        <v>1200</v>
      </c>
      <c r="S590" s="18" t="s">
        <v>967</v>
      </c>
      <c r="T590" s="16">
        <v>217.42699999999999</v>
      </c>
      <c r="U590" s="16">
        <v>217.34399999999999</v>
      </c>
      <c r="V590" s="16">
        <v>2.1709999999999998</v>
      </c>
      <c r="W590" s="16">
        <v>213.364</v>
      </c>
      <c r="X590" s="16">
        <v>221.88200000000001</v>
      </c>
      <c r="Y590" s="16">
        <v>0.41599999999999998</v>
      </c>
      <c r="Z590" s="35">
        <v>1.914E-5</v>
      </c>
      <c r="AA590" s="18">
        <v>0.27</v>
      </c>
      <c r="AB590" s="18">
        <v>0.29099999999999998</v>
      </c>
      <c r="AC590" s="18">
        <v>0.81</v>
      </c>
      <c r="AD590" s="18">
        <v>5.3460000000000001</v>
      </c>
      <c r="AE590" s="18">
        <v>0.47199999999999998</v>
      </c>
      <c r="AF590" s="18">
        <v>2.5049999999999999</v>
      </c>
      <c r="AG590" s="18">
        <v>3.75</v>
      </c>
      <c r="AH590" s="18">
        <v>5.8120000000000003</v>
      </c>
      <c r="AI590" s="18">
        <v>7.516</v>
      </c>
      <c r="AJ590" s="18">
        <v>0.95574400000000004</v>
      </c>
      <c r="AK590" s="18">
        <v>4.6696000000000001E-2</v>
      </c>
      <c r="AL590" s="16">
        <v>13.7</v>
      </c>
    </row>
    <row r="591" spans="1:38" ht="15.95" customHeight="1" x14ac:dyDescent="0.25">
      <c r="A591" s="18" t="s">
        <v>371</v>
      </c>
      <c r="B591" s="19">
        <v>41690</v>
      </c>
      <c r="C591" s="18" t="s">
        <v>33</v>
      </c>
      <c r="D591" s="18">
        <v>73</v>
      </c>
      <c r="E591" s="18" t="s">
        <v>37</v>
      </c>
      <c r="F591" s="18">
        <v>59</v>
      </c>
      <c r="G591" s="21">
        <v>1.57</v>
      </c>
      <c r="H591" s="39">
        <f t="shared" si="21"/>
        <v>23.936062314901211</v>
      </c>
      <c r="I591" s="21" t="s">
        <v>959</v>
      </c>
      <c r="J591" s="18">
        <v>0</v>
      </c>
      <c r="K591" s="18">
        <v>0</v>
      </c>
      <c r="L591" s="18">
        <v>0</v>
      </c>
      <c r="M591" s="18">
        <v>5</v>
      </c>
      <c r="N591" s="18" t="s">
        <v>951</v>
      </c>
      <c r="O591" s="18">
        <v>1320</v>
      </c>
      <c r="P591" s="18" t="s">
        <v>49</v>
      </c>
      <c r="Q591" s="18" t="s">
        <v>989</v>
      </c>
      <c r="R591" s="18">
        <v>1200</v>
      </c>
      <c r="S591" s="18" t="s">
        <v>967</v>
      </c>
      <c r="T591" s="16">
        <v>200.61500000000001</v>
      </c>
      <c r="U591" s="16">
        <v>200.56700000000001</v>
      </c>
      <c r="V591" s="16">
        <v>1.101</v>
      </c>
      <c r="W591" s="16">
        <v>198.60400000000001</v>
      </c>
      <c r="X591" s="16">
        <v>203.55500000000001</v>
      </c>
      <c r="Y591" s="16">
        <v>0.222</v>
      </c>
      <c r="Z591" s="35">
        <v>1.1049999999999999E-5</v>
      </c>
      <c r="AA591" s="16">
        <v>0.38600000000000001</v>
      </c>
      <c r="AB591" s="16">
        <v>0.34599999999999997</v>
      </c>
      <c r="AC591" s="16">
        <v>1.1579999999999999</v>
      </c>
      <c r="AD591" s="16">
        <v>3.77</v>
      </c>
      <c r="AE591" s="16">
        <v>0.34300000000000003</v>
      </c>
      <c r="AF591" s="16">
        <v>2.105</v>
      </c>
      <c r="AG591" s="16">
        <v>2.3580000000000001</v>
      </c>
      <c r="AH591" s="16">
        <v>2.7280000000000002</v>
      </c>
      <c r="AI591" s="16">
        <v>6.3159999999999901</v>
      </c>
      <c r="AJ591" s="17">
        <v>0.97518000000000005</v>
      </c>
      <c r="AK591" s="17">
        <v>2.6945E-2</v>
      </c>
      <c r="AL591" s="16">
        <v>17.623999999999999</v>
      </c>
    </row>
    <row r="592" spans="1:38" ht="15.95" customHeight="1" x14ac:dyDescent="0.25">
      <c r="A592" s="18" t="s">
        <v>385</v>
      </c>
      <c r="B592" s="19">
        <v>41697</v>
      </c>
      <c r="C592" s="19" t="s">
        <v>33</v>
      </c>
      <c r="D592" s="18">
        <v>38</v>
      </c>
      <c r="E592" s="18" t="s">
        <v>37</v>
      </c>
      <c r="F592" s="20">
        <v>65</v>
      </c>
      <c r="G592" s="21">
        <v>1.57</v>
      </c>
      <c r="H592" s="39">
        <f t="shared" si="21"/>
        <v>26.370238143535232</v>
      </c>
      <c r="I592" s="21" t="s">
        <v>961</v>
      </c>
      <c r="J592" s="18">
        <v>1</v>
      </c>
      <c r="K592" s="20">
        <v>0</v>
      </c>
      <c r="L592" s="20">
        <v>0</v>
      </c>
      <c r="M592" s="22">
        <v>2</v>
      </c>
      <c r="N592" s="22" t="s">
        <v>948</v>
      </c>
      <c r="O592" s="18">
        <v>1320</v>
      </c>
      <c r="P592" s="18" t="s">
        <v>49</v>
      </c>
      <c r="Q592" s="18" t="s">
        <v>989</v>
      </c>
      <c r="R592" s="18">
        <v>1200</v>
      </c>
      <c r="S592" s="18" t="s">
        <v>967</v>
      </c>
      <c r="T592" s="16">
        <v>223.88499999999999</v>
      </c>
      <c r="U592" s="16">
        <v>223.893</v>
      </c>
      <c r="V592" s="16">
        <v>2.165</v>
      </c>
      <c r="W592" s="16">
        <v>219.666</v>
      </c>
      <c r="X592" s="16">
        <v>228.869</v>
      </c>
      <c r="Y592" s="16">
        <v>0.46899999999999997</v>
      </c>
      <c r="Z592" s="35">
        <v>2.0975000000000002E-5</v>
      </c>
      <c r="AA592" s="18">
        <v>0.19500000000000001</v>
      </c>
      <c r="AB592" s="18">
        <v>0.16800000000000001</v>
      </c>
      <c r="AC592" s="18">
        <v>0.58599999999999997</v>
      </c>
      <c r="AD592" s="18">
        <v>3.8090000000000002</v>
      </c>
      <c r="AE592" s="18">
        <v>0.33200000000000002</v>
      </c>
      <c r="AF592" s="18">
        <v>2.0350000000000001</v>
      </c>
      <c r="AG592" s="18">
        <v>2.2330000000000001</v>
      </c>
      <c r="AH592" s="18">
        <v>3.1480000000000001</v>
      </c>
      <c r="AI592" s="18">
        <v>6.1059999999999999</v>
      </c>
      <c r="AJ592" s="18">
        <v>0.98270299999999999</v>
      </c>
      <c r="AK592" s="18">
        <v>1.7686E-2</v>
      </c>
      <c r="AL592" s="16">
        <v>18.221</v>
      </c>
    </row>
    <row r="593" spans="1:38" ht="15.95" customHeight="1" x14ac:dyDescent="0.25">
      <c r="A593" s="18" t="s">
        <v>415</v>
      </c>
      <c r="B593" s="19">
        <v>41940</v>
      </c>
      <c r="C593" s="19" t="s">
        <v>33</v>
      </c>
      <c r="D593" s="18">
        <v>55</v>
      </c>
      <c r="E593" s="18" t="s">
        <v>37</v>
      </c>
      <c r="F593" s="18">
        <v>54</v>
      </c>
      <c r="G593" s="21">
        <v>1.6</v>
      </c>
      <c r="H593" s="39">
        <f t="shared" si="21"/>
        <v>21.093749999999996</v>
      </c>
      <c r="I593" s="21" t="s">
        <v>959</v>
      </c>
      <c r="J593" s="18">
        <v>0</v>
      </c>
      <c r="K593" s="18">
        <v>0</v>
      </c>
      <c r="L593" s="18">
        <v>0</v>
      </c>
      <c r="M593" s="18">
        <v>5</v>
      </c>
      <c r="N593" s="18" t="s">
        <v>951</v>
      </c>
      <c r="O593" s="18">
        <v>1320</v>
      </c>
      <c r="P593" s="18" t="s">
        <v>49</v>
      </c>
      <c r="Q593" s="18" t="s">
        <v>989</v>
      </c>
      <c r="R593" s="18">
        <v>1200</v>
      </c>
      <c r="S593" s="18" t="s">
        <v>967</v>
      </c>
      <c r="T593" s="16">
        <v>152.79599999999999</v>
      </c>
      <c r="U593" s="16">
        <v>152.989</v>
      </c>
      <c r="V593" s="16">
        <v>1.268</v>
      </c>
      <c r="W593" s="16">
        <v>149.595</v>
      </c>
      <c r="X593" s="16">
        <v>156.63999999999999</v>
      </c>
      <c r="Y593" s="16">
        <v>0.26</v>
      </c>
      <c r="Z593" s="35">
        <v>1.6986E-5</v>
      </c>
      <c r="AA593" s="16">
        <v>0.155</v>
      </c>
      <c r="AB593" s="16">
        <v>0.184</v>
      </c>
      <c r="AC593" s="16">
        <v>0.46500000000000002</v>
      </c>
      <c r="AD593" s="16">
        <v>14.503</v>
      </c>
      <c r="AE593" s="16">
        <v>1.258</v>
      </c>
      <c r="AF593" s="16">
        <v>8.359</v>
      </c>
      <c r="AG593" s="16">
        <v>10.802</v>
      </c>
      <c r="AH593" s="16">
        <v>10.018000000000001</v>
      </c>
      <c r="AI593" s="16">
        <v>25.077999999999999</v>
      </c>
      <c r="AJ593" s="17">
        <v>0.89607099999999995</v>
      </c>
      <c r="AK593" s="17">
        <v>0.118102</v>
      </c>
      <c r="AL593" s="16">
        <v>9.6579999999999995</v>
      </c>
    </row>
    <row r="594" spans="1:38" ht="15.95" customHeight="1" x14ac:dyDescent="0.25">
      <c r="A594" s="18" t="s">
        <v>48</v>
      </c>
      <c r="B594" s="19">
        <v>41772</v>
      </c>
      <c r="C594" s="19" t="s">
        <v>33</v>
      </c>
      <c r="D594" s="18">
        <v>68</v>
      </c>
      <c r="E594" s="18" t="s">
        <v>34</v>
      </c>
      <c r="F594" s="18">
        <v>76</v>
      </c>
      <c r="G594" s="21">
        <v>1.67</v>
      </c>
      <c r="H594" s="39">
        <f t="shared" si="21"/>
        <v>27.250887446663558</v>
      </c>
      <c r="I594" s="21" t="s">
        <v>961</v>
      </c>
      <c r="J594" s="18">
        <v>1</v>
      </c>
      <c r="K594" s="18">
        <v>1</v>
      </c>
      <c r="L594" s="18">
        <v>0</v>
      </c>
      <c r="M594" s="18">
        <v>5</v>
      </c>
      <c r="N594" s="18" t="s">
        <v>951</v>
      </c>
      <c r="O594" s="8">
        <v>1320</v>
      </c>
      <c r="P594" s="18" t="s">
        <v>49</v>
      </c>
      <c r="Q594" s="18" t="s">
        <v>989</v>
      </c>
      <c r="R594" s="18">
        <v>1200</v>
      </c>
      <c r="S594" s="18" t="s">
        <v>967</v>
      </c>
      <c r="T594" s="16">
        <v>142</v>
      </c>
      <c r="U594" s="16">
        <v>141.83099999999999</v>
      </c>
      <c r="V594" s="16">
        <v>1.1919999999999999</v>
      </c>
      <c r="W594" s="16">
        <v>139.49199999999999</v>
      </c>
      <c r="X594" s="16">
        <v>144.63</v>
      </c>
      <c r="Y594" s="16">
        <v>0.52300000000000002</v>
      </c>
      <c r="Z594" s="35">
        <v>3.6866999999999998E-5</v>
      </c>
      <c r="AA594" s="16">
        <v>7.6999999999999999E-2</v>
      </c>
      <c r="AB594" s="16">
        <v>8.5999999999999993E-2</v>
      </c>
      <c r="AC594" s="16">
        <v>0.23200000000000001</v>
      </c>
      <c r="AD594" s="16">
        <v>4.1660000000000004</v>
      </c>
      <c r="AE594" s="16">
        <v>0.36299999999999999</v>
      </c>
      <c r="AF594" s="16">
        <v>2.2730000000000001</v>
      </c>
      <c r="AG594" s="16">
        <v>2.1890000000000001</v>
      </c>
      <c r="AH594" s="16">
        <v>2.95</v>
      </c>
      <c r="AI594" s="16">
        <v>6.8179999999999996</v>
      </c>
      <c r="AJ594" s="17">
        <v>0.98889700000000003</v>
      </c>
      <c r="AK594" s="17">
        <v>1.1318999999999999E-2</v>
      </c>
      <c r="AL594" s="16">
        <v>20.446999999999999</v>
      </c>
    </row>
    <row r="595" spans="1:38" ht="15.95" customHeight="1" x14ac:dyDescent="0.25">
      <c r="A595" s="18" t="s">
        <v>130</v>
      </c>
      <c r="B595" s="19">
        <v>41620</v>
      </c>
      <c r="C595" s="18" t="s">
        <v>33</v>
      </c>
      <c r="D595" s="18">
        <v>49</v>
      </c>
      <c r="E595" s="18" t="s">
        <v>34</v>
      </c>
      <c r="F595" s="18">
        <v>83</v>
      </c>
      <c r="G595" s="21">
        <v>1.83</v>
      </c>
      <c r="H595" s="39">
        <f t="shared" si="21"/>
        <v>24.784257517393769</v>
      </c>
      <c r="I595" s="21" t="s">
        <v>959</v>
      </c>
      <c r="J595" s="18">
        <v>1</v>
      </c>
      <c r="K595" s="18">
        <v>2</v>
      </c>
      <c r="L595" s="18">
        <v>0</v>
      </c>
      <c r="M595" s="18">
        <v>4</v>
      </c>
      <c r="N595" s="18" t="s">
        <v>950</v>
      </c>
      <c r="O595" s="8">
        <v>1320</v>
      </c>
      <c r="P595" s="18" t="s">
        <v>49</v>
      </c>
      <c r="Q595" s="18" t="s">
        <v>989</v>
      </c>
      <c r="R595" s="18">
        <v>1200</v>
      </c>
      <c r="S595" s="18" t="s">
        <v>967</v>
      </c>
      <c r="T595" s="16">
        <v>109.589</v>
      </c>
      <c r="U595" s="16">
        <v>109.599</v>
      </c>
      <c r="V595" s="16">
        <v>0.63300000000000001</v>
      </c>
      <c r="W595" s="16">
        <v>108.26600000000001</v>
      </c>
      <c r="X595" s="16">
        <v>111.018</v>
      </c>
      <c r="Y595" s="16">
        <v>0.216</v>
      </c>
      <c r="Z595" s="35">
        <v>1.9687999999999999E-5</v>
      </c>
      <c r="AA595" s="16">
        <v>9.8000000000000004E-2</v>
      </c>
      <c r="AB595" s="16">
        <v>9.6000000000000002E-2</v>
      </c>
      <c r="AC595" s="16">
        <v>0.29399999999999998</v>
      </c>
      <c r="AD595" s="16">
        <v>4.3310000000000004</v>
      </c>
      <c r="AE595" s="16">
        <v>0.377</v>
      </c>
      <c r="AF595" s="16">
        <v>2.198</v>
      </c>
      <c r="AG595" s="16">
        <v>2.4359999999999999</v>
      </c>
      <c r="AH595" s="16">
        <v>3.3479999999999999</v>
      </c>
      <c r="AI595" s="16">
        <v>6.5949999999999998</v>
      </c>
      <c r="AJ595" s="17">
        <v>0.98555700000000002</v>
      </c>
      <c r="AK595" s="17">
        <v>1.4735E-2</v>
      </c>
      <c r="AL595" s="16">
        <v>18.968</v>
      </c>
    </row>
    <row r="596" spans="1:38" ht="15.95" customHeight="1" x14ac:dyDescent="0.25">
      <c r="A596" s="18" t="s">
        <v>314</v>
      </c>
      <c r="B596" s="19">
        <v>41599</v>
      </c>
      <c r="C596" s="18" t="s">
        <v>33</v>
      </c>
      <c r="D596" s="18">
        <v>41</v>
      </c>
      <c r="E596" s="18" t="s">
        <v>34</v>
      </c>
      <c r="F596" s="20">
        <v>93</v>
      </c>
      <c r="G596" s="21">
        <v>1.82</v>
      </c>
      <c r="H596" s="39">
        <f t="shared" si="21"/>
        <v>28.076319285110493</v>
      </c>
      <c r="I596" s="21" t="s">
        <v>961</v>
      </c>
      <c r="J596" s="18">
        <v>0</v>
      </c>
      <c r="K596" s="20">
        <v>2</v>
      </c>
      <c r="L596" s="20">
        <v>1</v>
      </c>
      <c r="M596" s="18">
        <v>1</v>
      </c>
      <c r="N596" s="18" t="s">
        <v>947</v>
      </c>
      <c r="O596" s="18">
        <v>1320</v>
      </c>
      <c r="P596" s="18" t="s">
        <v>49</v>
      </c>
      <c r="Q596" s="18" t="s">
        <v>989</v>
      </c>
      <c r="R596" s="18">
        <v>1200</v>
      </c>
      <c r="S596" s="18" t="s">
        <v>967</v>
      </c>
      <c r="T596" s="16">
        <v>126.624</v>
      </c>
      <c r="U596" s="16">
        <v>126.411</v>
      </c>
      <c r="V596" s="16">
        <v>1.0529999999999999</v>
      </c>
      <c r="W596" s="16">
        <v>124.021</v>
      </c>
      <c r="X596" s="16">
        <v>128.256</v>
      </c>
      <c r="Y596" s="16">
        <v>0.24299999999999999</v>
      </c>
      <c r="Z596" s="35">
        <v>1.9196999999999999E-5</v>
      </c>
      <c r="AA596" s="16">
        <v>0.155</v>
      </c>
      <c r="AB596" s="16">
        <v>0.16300000000000001</v>
      </c>
      <c r="AC596" s="16">
        <v>0.46400000000000002</v>
      </c>
      <c r="AD596" s="16">
        <v>5.274</v>
      </c>
      <c r="AE596" s="16">
        <v>0.46300000000000002</v>
      </c>
      <c r="AF596" s="16">
        <v>2.5939999999999999</v>
      </c>
      <c r="AG596" s="16">
        <v>3.1190000000000002</v>
      </c>
      <c r="AH596" s="16">
        <v>4.9340000000000002</v>
      </c>
      <c r="AI596" s="16">
        <v>7.782</v>
      </c>
      <c r="AJ596" s="17">
        <v>0.95097799999999999</v>
      </c>
      <c r="AK596" s="17">
        <v>5.2624999999999998E-2</v>
      </c>
      <c r="AL596" s="16">
        <v>13.587</v>
      </c>
    </row>
    <row r="597" spans="1:38" ht="15.95" customHeight="1" x14ac:dyDescent="0.25">
      <c r="A597" s="18" t="s">
        <v>379</v>
      </c>
      <c r="B597" s="19">
        <v>41599</v>
      </c>
      <c r="C597" s="18" t="s">
        <v>33</v>
      </c>
      <c r="D597" s="18">
        <v>78</v>
      </c>
      <c r="E597" s="18" t="s">
        <v>34</v>
      </c>
      <c r="F597" s="20">
        <v>80</v>
      </c>
      <c r="G597" s="21">
        <v>1.78</v>
      </c>
      <c r="H597" s="39">
        <f t="shared" si="21"/>
        <v>25.249337204898371</v>
      </c>
      <c r="I597" s="21" t="s">
        <v>961</v>
      </c>
      <c r="J597" s="18">
        <v>1</v>
      </c>
      <c r="K597" s="20">
        <v>0</v>
      </c>
      <c r="L597" s="20">
        <v>1</v>
      </c>
      <c r="M597" s="18">
        <v>4</v>
      </c>
      <c r="N597" s="18" t="s">
        <v>950</v>
      </c>
      <c r="O597" s="18">
        <v>1320</v>
      </c>
      <c r="P597" s="18" t="s">
        <v>49</v>
      </c>
      <c r="Q597" s="18" t="s">
        <v>989</v>
      </c>
      <c r="R597" s="18">
        <v>1200</v>
      </c>
      <c r="S597" s="18" t="s">
        <v>967</v>
      </c>
      <c r="T597" s="16">
        <v>131.607</v>
      </c>
      <c r="U597" s="16">
        <v>131.89599999999999</v>
      </c>
      <c r="V597" s="16">
        <v>1.446</v>
      </c>
      <c r="W597" s="16">
        <v>129.75899999999999</v>
      </c>
      <c r="X597" s="16">
        <v>135.21100000000001</v>
      </c>
      <c r="Y597" s="16">
        <v>0.24099999999999999</v>
      </c>
      <c r="Z597" s="35">
        <v>1.8292E-5</v>
      </c>
      <c r="AA597" s="18">
        <v>0.13200000000000001</v>
      </c>
      <c r="AB597" s="18">
        <v>0.14199999999999999</v>
      </c>
      <c r="AC597" s="18">
        <v>0.39600000000000002</v>
      </c>
      <c r="AD597" s="18">
        <v>3.51</v>
      </c>
      <c r="AE597" s="18">
        <v>0.374</v>
      </c>
      <c r="AF597" s="18">
        <v>1.292</v>
      </c>
      <c r="AG597" s="18">
        <v>1.4990000000000001</v>
      </c>
      <c r="AH597" s="18">
        <v>2.806</v>
      </c>
      <c r="AI597" s="18">
        <v>3.8759999999999999</v>
      </c>
      <c r="AJ597" s="18">
        <v>0.99577499999999997</v>
      </c>
      <c r="AK597" s="18">
        <v>4.248E-3</v>
      </c>
      <c r="AL597" s="16">
        <v>24.347000000000001</v>
      </c>
    </row>
    <row r="598" spans="1:38" ht="15.95" customHeight="1" x14ac:dyDescent="0.25">
      <c r="A598" s="18" t="s">
        <v>582</v>
      </c>
      <c r="B598" s="19">
        <v>41893</v>
      </c>
      <c r="C598" s="19" t="s">
        <v>33</v>
      </c>
      <c r="D598" s="18">
        <v>19</v>
      </c>
      <c r="E598" s="18" t="s">
        <v>34</v>
      </c>
      <c r="F598" s="18">
        <v>68</v>
      </c>
      <c r="G598" s="21">
        <v>1.76</v>
      </c>
      <c r="H598" s="39">
        <f t="shared" si="21"/>
        <v>21.952479338842977</v>
      </c>
      <c r="I598" s="21" t="s">
        <v>959</v>
      </c>
      <c r="J598" s="18">
        <v>0</v>
      </c>
      <c r="K598" s="18">
        <v>0</v>
      </c>
      <c r="L598" s="18">
        <v>0</v>
      </c>
      <c r="M598" s="18">
        <v>3</v>
      </c>
      <c r="N598" s="18" t="s">
        <v>954</v>
      </c>
      <c r="O598" s="18">
        <v>1320</v>
      </c>
      <c r="P598" s="18" t="s">
        <v>49</v>
      </c>
      <c r="Q598" s="18" t="s">
        <v>989</v>
      </c>
      <c r="R598" s="18">
        <v>1200</v>
      </c>
      <c r="S598" s="18" t="s">
        <v>967</v>
      </c>
      <c r="T598" s="16">
        <v>109.77</v>
      </c>
      <c r="U598" s="16">
        <v>109.78700000000001</v>
      </c>
      <c r="V598" s="16">
        <v>0.95799999999999996</v>
      </c>
      <c r="W598" s="16">
        <v>106.962</v>
      </c>
      <c r="X598" s="16">
        <v>111.77</v>
      </c>
      <c r="Y598" s="16">
        <v>0.44</v>
      </c>
      <c r="Z598" s="35">
        <v>4.0068000000000003E-5</v>
      </c>
      <c r="AA598" s="16">
        <v>0.255</v>
      </c>
      <c r="AB598" s="16">
        <v>0.21099999999999999</v>
      </c>
      <c r="AC598" s="16">
        <v>0.76400000000000001</v>
      </c>
      <c r="AD598" s="16">
        <v>17.396000000000001</v>
      </c>
      <c r="AE598" s="16">
        <v>1.538</v>
      </c>
      <c r="AF598" s="16">
        <v>11.137</v>
      </c>
      <c r="AG598" s="16">
        <v>8.1649999999999991</v>
      </c>
      <c r="AH598" s="16">
        <v>10.09</v>
      </c>
      <c r="AI598" s="16">
        <v>33.409999999999997</v>
      </c>
      <c r="AJ598" s="17">
        <v>0.87054200000000004</v>
      </c>
      <c r="AK598" s="17">
        <v>0.15328</v>
      </c>
      <c r="AL598" s="16">
        <v>8.6300000000000008</v>
      </c>
    </row>
    <row r="599" spans="1:38" ht="15.95" customHeight="1" x14ac:dyDescent="0.25">
      <c r="A599" s="18" t="s">
        <v>171</v>
      </c>
      <c r="B599" s="19">
        <v>41646</v>
      </c>
      <c r="C599" s="18" t="s">
        <v>33</v>
      </c>
      <c r="D599" s="18">
        <v>41</v>
      </c>
      <c r="E599" s="18" t="s">
        <v>37</v>
      </c>
      <c r="F599" s="18">
        <v>50</v>
      </c>
      <c r="G599" s="21">
        <v>1.6</v>
      </c>
      <c r="H599" s="39">
        <f t="shared" si="21"/>
        <v>19.531249999999996</v>
      </c>
      <c r="I599" s="21" t="s">
        <v>959</v>
      </c>
      <c r="J599" s="18">
        <v>0</v>
      </c>
      <c r="K599" s="18">
        <v>2</v>
      </c>
      <c r="L599" s="18">
        <v>0</v>
      </c>
      <c r="M599" s="18">
        <v>4</v>
      </c>
      <c r="N599" s="18" t="s">
        <v>950</v>
      </c>
      <c r="O599" s="8">
        <v>8030</v>
      </c>
      <c r="P599" s="18" t="s">
        <v>83</v>
      </c>
      <c r="Q599" s="18" t="s">
        <v>991</v>
      </c>
      <c r="R599" s="18">
        <v>9060</v>
      </c>
      <c r="S599" s="18" t="s">
        <v>973</v>
      </c>
      <c r="T599" s="16">
        <v>199.61799999999999</v>
      </c>
      <c r="U599" s="16">
        <v>199.881</v>
      </c>
      <c r="V599" s="16">
        <v>1.3540000000000001</v>
      </c>
      <c r="W599" s="16">
        <v>197.48699999999999</v>
      </c>
      <c r="X599" s="16">
        <v>202.36099999999999</v>
      </c>
      <c r="Y599" s="16">
        <v>0.54700000000000004</v>
      </c>
      <c r="Z599" s="35">
        <v>2.7345999999999999E-5</v>
      </c>
      <c r="AA599" s="16">
        <v>0.38800000000000001</v>
      </c>
      <c r="AB599" s="16">
        <v>0.438</v>
      </c>
      <c r="AC599" s="16">
        <v>1.165</v>
      </c>
      <c r="AD599" s="16">
        <v>12.981</v>
      </c>
      <c r="AE599" s="16">
        <v>1.1659999999999999</v>
      </c>
      <c r="AF599" s="16">
        <v>6.83</v>
      </c>
      <c r="AG599" s="16">
        <v>7.6870000000000003</v>
      </c>
      <c r="AH599" s="16">
        <v>10.693</v>
      </c>
      <c r="AI599" s="16">
        <v>20.49</v>
      </c>
      <c r="AJ599" s="17">
        <v>0.90119700000000003</v>
      </c>
      <c r="AK599" s="17">
        <v>0.115844</v>
      </c>
      <c r="AL599" s="16">
        <v>10.246</v>
      </c>
    </row>
    <row r="600" spans="1:38" ht="15.95" customHeight="1" x14ac:dyDescent="0.25">
      <c r="A600" s="18" t="s">
        <v>374</v>
      </c>
      <c r="B600" s="19">
        <v>41620</v>
      </c>
      <c r="C600" s="18" t="s">
        <v>33</v>
      </c>
      <c r="D600" s="18">
        <v>59</v>
      </c>
      <c r="E600" s="18" t="s">
        <v>37</v>
      </c>
      <c r="F600" s="18">
        <v>60</v>
      </c>
      <c r="G600" s="21">
        <v>1.57</v>
      </c>
      <c r="H600" s="39">
        <f t="shared" si="21"/>
        <v>24.341758286340216</v>
      </c>
      <c r="I600" s="21" t="s">
        <v>959</v>
      </c>
      <c r="J600" s="18">
        <v>0</v>
      </c>
      <c r="K600" s="18">
        <v>1</v>
      </c>
      <c r="L600" s="18">
        <v>0</v>
      </c>
      <c r="M600" s="18">
        <v>4</v>
      </c>
      <c r="N600" s="18" t="s">
        <v>950</v>
      </c>
      <c r="O600" s="8">
        <v>8030</v>
      </c>
      <c r="P600" s="18" t="s">
        <v>83</v>
      </c>
      <c r="Q600" s="18" t="s">
        <v>991</v>
      </c>
      <c r="R600" s="18">
        <v>9060</v>
      </c>
      <c r="S600" s="18" t="s">
        <v>973</v>
      </c>
      <c r="T600" s="16">
        <v>184.11699999999999</v>
      </c>
      <c r="U600" s="16">
        <v>184.21199999999999</v>
      </c>
      <c r="V600" s="16">
        <v>2.0099999999999998</v>
      </c>
      <c r="W600" s="16">
        <v>180.13900000000001</v>
      </c>
      <c r="X600" s="16">
        <v>190.654</v>
      </c>
      <c r="Y600" s="16">
        <v>0.41299999999999998</v>
      </c>
      <c r="Z600" s="35">
        <v>2.2416999999999999E-5</v>
      </c>
      <c r="AA600" s="16">
        <v>0.28699999999999998</v>
      </c>
      <c r="AB600" s="16">
        <v>0.26500000000000001</v>
      </c>
      <c r="AC600" s="16">
        <v>0.86099999999999999</v>
      </c>
      <c r="AD600" s="16">
        <v>9.859</v>
      </c>
      <c r="AE600" s="16">
        <v>0.877</v>
      </c>
      <c r="AF600" s="16">
        <v>6.1689999999999996</v>
      </c>
      <c r="AG600" s="16">
        <v>4.7690000000000001</v>
      </c>
      <c r="AH600" s="16">
        <v>6.4470000000000001</v>
      </c>
      <c r="AI600" s="16">
        <v>18.506</v>
      </c>
      <c r="AJ600" s="17">
        <v>0.95471300000000003</v>
      </c>
      <c r="AK600" s="17">
        <v>4.8397999999999997E-2</v>
      </c>
      <c r="AL600" s="16">
        <v>13.911</v>
      </c>
    </row>
    <row r="601" spans="1:38" ht="15.95" customHeight="1" x14ac:dyDescent="0.25">
      <c r="A601" s="18" t="s">
        <v>480</v>
      </c>
      <c r="B601" s="19">
        <v>41725</v>
      </c>
      <c r="C601" s="19" t="s">
        <v>33</v>
      </c>
      <c r="D601" s="18">
        <v>71</v>
      </c>
      <c r="E601" s="18" t="s">
        <v>37</v>
      </c>
      <c r="F601" s="20">
        <v>82</v>
      </c>
      <c r="G601" s="21">
        <v>1.6</v>
      </c>
      <c r="H601" s="39">
        <f t="shared" si="21"/>
        <v>32.031249999999993</v>
      </c>
      <c r="I601" s="21" t="s">
        <v>960</v>
      </c>
      <c r="J601" s="18">
        <v>0</v>
      </c>
      <c r="K601" s="20">
        <v>0</v>
      </c>
      <c r="L601" s="20">
        <v>0</v>
      </c>
      <c r="M601" s="18">
        <v>5</v>
      </c>
      <c r="N601" s="18" t="s">
        <v>951</v>
      </c>
      <c r="O601" s="18">
        <v>8030</v>
      </c>
      <c r="P601" s="18" t="s">
        <v>83</v>
      </c>
      <c r="Q601" s="18" t="s">
        <v>991</v>
      </c>
      <c r="R601" s="18">
        <v>9060</v>
      </c>
      <c r="S601" s="18" t="s">
        <v>973</v>
      </c>
      <c r="T601" s="16">
        <v>243.37700000000001</v>
      </c>
      <c r="U601" s="16">
        <v>241.453</v>
      </c>
      <c r="V601" s="16">
        <v>8.3059999999999992</v>
      </c>
      <c r="W601" s="16">
        <v>221.697</v>
      </c>
      <c r="X601" s="16">
        <v>255.441</v>
      </c>
      <c r="Y601" s="16">
        <v>0.70899999999999996</v>
      </c>
      <c r="Z601" s="35">
        <v>2.9305000000000001E-5</v>
      </c>
      <c r="AA601" s="16">
        <v>0.19400000000000001</v>
      </c>
      <c r="AB601" s="16">
        <v>0.16500000000000001</v>
      </c>
      <c r="AC601" s="16">
        <v>0.58199999999999996</v>
      </c>
      <c r="AD601" s="16">
        <v>6.3949999999999996</v>
      </c>
      <c r="AE601" s="16">
        <v>0.55900000000000005</v>
      </c>
      <c r="AF601" s="16">
        <v>3.4430000000000001</v>
      </c>
      <c r="AG601" s="16">
        <v>3.9239999999999902</v>
      </c>
      <c r="AH601" s="16">
        <v>5.1180000000000003</v>
      </c>
      <c r="AI601" s="16">
        <v>10.33</v>
      </c>
      <c r="AJ601" s="17">
        <v>0.972109</v>
      </c>
      <c r="AK601" s="17">
        <v>2.8798000000000001E-2</v>
      </c>
      <c r="AL601" s="16">
        <v>15.699</v>
      </c>
    </row>
    <row r="602" spans="1:38" ht="15.95" customHeight="1" x14ac:dyDescent="0.25">
      <c r="A602" s="18" t="s">
        <v>82</v>
      </c>
      <c r="B602" s="19">
        <v>41807</v>
      </c>
      <c r="C602" s="19" t="s">
        <v>33</v>
      </c>
      <c r="D602" s="18">
        <v>71</v>
      </c>
      <c r="E602" s="18" t="s">
        <v>34</v>
      </c>
      <c r="F602" s="18">
        <v>48</v>
      </c>
      <c r="G602" s="21">
        <v>1.65</v>
      </c>
      <c r="H602" s="39">
        <f t="shared" si="21"/>
        <v>17.630853994490359</v>
      </c>
      <c r="I602" s="21" t="s">
        <v>958</v>
      </c>
      <c r="J602" s="18">
        <v>0</v>
      </c>
      <c r="K602" s="18">
        <v>1</v>
      </c>
      <c r="L602" s="18">
        <v>0</v>
      </c>
      <c r="M602" s="18">
        <v>5</v>
      </c>
      <c r="N602" s="18" t="s">
        <v>951</v>
      </c>
      <c r="O602" s="8">
        <v>8030</v>
      </c>
      <c r="P602" s="18" t="s">
        <v>83</v>
      </c>
      <c r="Q602" s="18" t="s">
        <v>991</v>
      </c>
      <c r="R602" s="18">
        <v>9060</v>
      </c>
      <c r="S602" s="18" t="s">
        <v>973</v>
      </c>
      <c r="T602" s="16">
        <v>81.796000000000006</v>
      </c>
      <c r="U602" s="16">
        <v>81.86</v>
      </c>
      <c r="V602" s="16">
        <v>2.8580000000000001</v>
      </c>
      <c r="W602" s="16">
        <v>75.635000000000005</v>
      </c>
      <c r="X602" s="16">
        <v>87.376000000000005</v>
      </c>
      <c r="Y602" s="16">
        <v>0.71799999999999997</v>
      </c>
      <c r="Z602" s="35">
        <v>8.7769000000000006E-5</v>
      </c>
      <c r="AA602" s="16">
        <v>0.21299999999999999</v>
      </c>
      <c r="AB602" s="16">
        <v>0.22700000000000001</v>
      </c>
      <c r="AC602" s="16">
        <v>0.64</v>
      </c>
      <c r="AD602" s="16">
        <v>10.199999999999999</v>
      </c>
      <c r="AE602" s="16">
        <v>0.90900000000000003</v>
      </c>
      <c r="AF602" s="16">
        <v>5.4279999999999999</v>
      </c>
      <c r="AG602" s="16">
        <v>6.3360000000000003</v>
      </c>
      <c r="AH602" s="16">
        <v>9.7479999999999993</v>
      </c>
      <c r="AI602" s="16">
        <v>16.283000000000001</v>
      </c>
      <c r="AJ602" s="17">
        <v>0.92386599999999997</v>
      </c>
      <c r="AK602" s="17">
        <v>8.5777000000000006E-2</v>
      </c>
      <c r="AL602" s="16">
        <v>11.54</v>
      </c>
    </row>
    <row r="603" spans="1:38" ht="15.95" customHeight="1" x14ac:dyDescent="0.25">
      <c r="A603" s="18" t="s">
        <v>224</v>
      </c>
      <c r="B603" s="19">
        <v>41599</v>
      </c>
      <c r="C603" s="18" t="s">
        <v>33</v>
      </c>
      <c r="D603" s="18">
        <v>63</v>
      </c>
      <c r="E603" s="18" t="s">
        <v>34</v>
      </c>
      <c r="F603" s="18">
        <v>68</v>
      </c>
      <c r="G603" s="21">
        <v>1.7</v>
      </c>
      <c r="H603" s="39">
        <f t="shared" si="21"/>
        <v>23.529411764705884</v>
      </c>
      <c r="I603" s="21" t="s">
        <v>959</v>
      </c>
      <c r="J603" s="18">
        <v>0</v>
      </c>
      <c r="K603" s="18">
        <v>1</v>
      </c>
      <c r="L603" s="18">
        <v>0</v>
      </c>
      <c r="M603" s="18">
        <v>4</v>
      </c>
      <c r="N603" s="18" t="s">
        <v>950</v>
      </c>
      <c r="O603" s="8">
        <v>8030</v>
      </c>
      <c r="P603" s="18" t="s">
        <v>83</v>
      </c>
      <c r="Q603" s="18" t="s">
        <v>991</v>
      </c>
      <c r="R603" s="18">
        <v>9060</v>
      </c>
      <c r="S603" s="18" t="s">
        <v>973</v>
      </c>
      <c r="T603" s="16">
        <v>89.07</v>
      </c>
      <c r="U603" s="16">
        <v>88.828999999999994</v>
      </c>
      <c r="V603" s="16">
        <v>1.0960000000000001</v>
      </c>
      <c r="W603" s="16">
        <v>86.177999999999997</v>
      </c>
      <c r="X603" s="16">
        <v>91.299000000000007</v>
      </c>
      <c r="Y603" s="16">
        <v>0.33900000000000002</v>
      </c>
      <c r="Z603" s="35">
        <v>3.8186999999999999E-5</v>
      </c>
      <c r="AA603" s="16">
        <v>0.28899999999999998</v>
      </c>
      <c r="AB603" s="16">
        <v>0.29399999999999998</v>
      </c>
      <c r="AC603" s="16">
        <v>0.86599999999999899</v>
      </c>
      <c r="AD603" s="16">
        <v>5.8220000000000001</v>
      </c>
      <c r="AE603" s="16">
        <v>0.50700000000000001</v>
      </c>
      <c r="AF603" s="16">
        <v>2.5859999999999999</v>
      </c>
      <c r="AG603" s="16">
        <v>3.5619999999999998</v>
      </c>
      <c r="AH603" s="16">
        <v>5.5350000000000001</v>
      </c>
      <c r="AI603" s="16">
        <v>7.758</v>
      </c>
      <c r="AJ603" s="17">
        <v>0.96209500000000003</v>
      </c>
      <c r="AK603" s="17">
        <v>3.9935999999999999E-2</v>
      </c>
      <c r="AL603" s="16">
        <v>14.612</v>
      </c>
    </row>
    <row r="604" spans="1:38" ht="15.95" customHeight="1" x14ac:dyDescent="0.25">
      <c r="A604" s="18" t="s">
        <v>251</v>
      </c>
      <c r="B604" s="19">
        <v>41835</v>
      </c>
      <c r="C604" s="19" t="s">
        <v>33</v>
      </c>
      <c r="D604" s="18">
        <v>61</v>
      </c>
      <c r="E604" s="18" t="s">
        <v>34</v>
      </c>
      <c r="F604" s="18">
        <v>65</v>
      </c>
      <c r="G604" s="21">
        <v>1.67</v>
      </c>
      <c r="H604" s="39">
        <f t="shared" si="21"/>
        <v>23.306680053067517</v>
      </c>
      <c r="I604" s="21" t="s">
        <v>959</v>
      </c>
      <c r="J604" s="18">
        <v>0</v>
      </c>
      <c r="K604" s="18">
        <v>2</v>
      </c>
      <c r="L604" s="18">
        <v>0</v>
      </c>
      <c r="M604" s="18">
        <v>5</v>
      </c>
      <c r="N604" s="18" t="s">
        <v>951</v>
      </c>
      <c r="O604" s="18">
        <v>8030</v>
      </c>
      <c r="P604" s="18" t="s">
        <v>83</v>
      </c>
      <c r="Q604" s="18" t="s">
        <v>991</v>
      </c>
      <c r="R604" s="18">
        <v>9060</v>
      </c>
      <c r="S604" s="18" t="s">
        <v>973</v>
      </c>
      <c r="T604" s="16">
        <v>120.629</v>
      </c>
      <c r="U604" s="16">
        <v>120.84</v>
      </c>
      <c r="V604" s="16">
        <v>0.73599999999999999</v>
      </c>
      <c r="W604" s="16">
        <v>119.039</v>
      </c>
      <c r="X604" s="16">
        <v>122.492</v>
      </c>
      <c r="Y604" s="16">
        <v>0.38500000000000001</v>
      </c>
      <c r="Z604" s="35">
        <v>3.1826999999999999E-5</v>
      </c>
      <c r="AA604" s="16">
        <v>0.3</v>
      </c>
      <c r="AB604" s="16">
        <v>0.32400000000000001</v>
      </c>
      <c r="AC604" s="16">
        <v>0.90100000000000002</v>
      </c>
      <c r="AD604" s="16">
        <v>13.308</v>
      </c>
      <c r="AE604" s="16">
        <v>1.181</v>
      </c>
      <c r="AF604" s="16">
        <v>7.4560000000000004</v>
      </c>
      <c r="AG604" s="16">
        <v>8.2219999999999995</v>
      </c>
      <c r="AH604" s="16">
        <v>9.0489999999999995</v>
      </c>
      <c r="AI604" s="16">
        <v>22.367000000000001</v>
      </c>
      <c r="AJ604" s="17">
        <v>0.92158499999999999</v>
      </c>
      <c r="AK604" s="17">
        <v>8.6384000000000002E-2</v>
      </c>
      <c r="AL604" s="16">
        <v>11.032</v>
      </c>
    </row>
    <row r="605" spans="1:38" ht="15.95" customHeight="1" x14ac:dyDescent="0.25">
      <c r="A605" s="18" t="s">
        <v>69</v>
      </c>
      <c r="B605" s="19">
        <v>42045</v>
      </c>
      <c r="C605" s="19" t="s">
        <v>33</v>
      </c>
      <c r="D605" s="18">
        <v>33</v>
      </c>
      <c r="E605" s="18" t="s">
        <v>37</v>
      </c>
      <c r="F605" s="18">
        <v>65</v>
      </c>
      <c r="G605" s="21">
        <v>1.65</v>
      </c>
      <c r="H605" s="39">
        <f t="shared" si="21"/>
        <v>23.875114784205696</v>
      </c>
      <c r="I605" s="21" t="s">
        <v>959</v>
      </c>
      <c r="J605" s="18">
        <v>0</v>
      </c>
      <c r="K605" s="18">
        <v>0</v>
      </c>
      <c r="L605" s="18">
        <v>0</v>
      </c>
      <c r="M605" s="18">
        <v>2</v>
      </c>
      <c r="N605" s="18" t="s">
        <v>948</v>
      </c>
      <c r="O605" s="18">
        <v>1215</v>
      </c>
      <c r="P605" s="18" t="s">
        <v>70</v>
      </c>
      <c r="Q605" s="18" t="s">
        <v>989</v>
      </c>
      <c r="R605" s="18">
        <v>1200</v>
      </c>
      <c r="S605" s="18" t="s">
        <v>969</v>
      </c>
      <c r="T605" s="16">
        <v>204.91200000000001</v>
      </c>
      <c r="U605" s="16">
        <v>205.114</v>
      </c>
      <c r="V605" s="16">
        <v>1.752</v>
      </c>
      <c r="W605" s="16">
        <v>201.459</v>
      </c>
      <c r="X605" s="16">
        <v>208.06700000000001</v>
      </c>
      <c r="Y605" s="16">
        <v>0.40699999999999997</v>
      </c>
      <c r="Z605" s="35">
        <v>1.9853000000000001E-5</v>
      </c>
      <c r="AA605" s="16">
        <v>0.11600000000000001</v>
      </c>
      <c r="AB605" s="16">
        <v>0.13600000000000001</v>
      </c>
      <c r="AC605" s="16">
        <v>0.34799999999999998</v>
      </c>
      <c r="AD605" s="16">
        <v>3.0019999999999998</v>
      </c>
      <c r="AE605" s="16">
        <v>0.26300000000000001</v>
      </c>
      <c r="AF605" s="16">
        <v>1.1890000000000001</v>
      </c>
      <c r="AG605" s="16">
        <v>1.675</v>
      </c>
      <c r="AH605" s="16">
        <v>3.2229999999999999</v>
      </c>
      <c r="AI605" s="16">
        <v>3.5659999999999998</v>
      </c>
      <c r="AJ605" s="17">
        <v>0.97709800000000002</v>
      </c>
      <c r="AK605" s="17">
        <v>2.3733000000000001E-2</v>
      </c>
      <c r="AL605" s="16">
        <v>17.111999999999998</v>
      </c>
    </row>
    <row r="606" spans="1:38" ht="15.95" customHeight="1" x14ac:dyDescent="0.25">
      <c r="A606" s="18" t="s">
        <v>104</v>
      </c>
      <c r="B606" s="19">
        <v>41739</v>
      </c>
      <c r="C606" s="19" t="s">
        <v>33</v>
      </c>
      <c r="D606" s="18">
        <v>38</v>
      </c>
      <c r="E606" s="18" t="s">
        <v>37</v>
      </c>
      <c r="F606" s="20">
        <v>98</v>
      </c>
      <c r="G606" s="21">
        <v>1.62</v>
      </c>
      <c r="H606" s="39">
        <f t="shared" si="21"/>
        <v>37.341868617588773</v>
      </c>
      <c r="I606" s="21" t="s">
        <v>960</v>
      </c>
      <c r="J606" s="18">
        <v>0</v>
      </c>
      <c r="K606" s="20">
        <v>0</v>
      </c>
      <c r="L606" s="20">
        <v>0</v>
      </c>
      <c r="M606" s="18">
        <v>4</v>
      </c>
      <c r="N606" s="18" t="s">
        <v>950</v>
      </c>
      <c r="O606" s="18">
        <v>1215</v>
      </c>
      <c r="P606" s="18" t="s">
        <v>70</v>
      </c>
      <c r="Q606" s="18" t="s">
        <v>989</v>
      </c>
      <c r="R606" s="18">
        <v>1200</v>
      </c>
      <c r="S606" s="18" t="s">
        <v>969</v>
      </c>
      <c r="T606" s="16">
        <v>190.911</v>
      </c>
      <c r="U606" s="16">
        <v>190.77199999999999</v>
      </c>
      <c r="V606" s="16">
        <v>1.55</v>
      </c>
      <c r="W606" s="16">
        <v>187.61600000000001</v>
      </c>
      <c r="X606" s="16">
        <v>194.77799999999999</v>
      </c>
      <c r="Y606" s="16">
        <v>0.67</v>
      </c>
      <c r="Z606" s="35">
        <v>3.5151999999999998E-5</v>
      </c>
      <c r="AA606" s="16">
        <v>0.26800000000000002</v>
      </c>
      <c r="AB606" s="16">
        <v>0.26500000000000001</v>
      </c>
      <c r="AC606" s="16">
        <v>0.80499999999999905</v>
      </c>
      <c r="AD606" s="16">
        <v>12.319000000000001</v>
      </c>
      <c r="AE606" s="16">
        <v>1.238</v>
      </c>
      <c r="AF606" s="16">
        <v>6.085</v>
      </c>
      <c r="AG606" s="16">
        <v>6.5990000000000002</v>
      </c>
      <c r="AH606" s="16">
        <v>12.612</v>
      </c>
      <c r="AI606" s="16">
        <v>18.254000000000001</v>
      </c>
      <c r="AJ606" s="17">
        <v>0.96771499999999999</v>
      </c>
      <c r="AK606" s="17">
        <v>3.3607999999999999E-2</v>
      </c>
      <c r="AL606" s="16">
        <v>15.183</v>
      </c>
    </row>
    <row r="607" spans="1:38" ht="15.95" customHeight="1" x14ac:dyDescent="0.25">
      <c r="A607" s="18" t="s">
        <v>105</v>
      </c>
      <c r="B607" s="19">
        <v>41774</v>
      </c>
      <c r="C607" s="18" t="s">
        <v>33</v>
      </c>
      <c r="D607" s="18">
        <v>47</v>
      </c>
      <c r="E607" s="18" t="s">
        <v>37</v>
      </c>
      <c r="F607" s="18">
        <v>63</v>
      </c>
      <c r="G607" s="21">
        <v>1.55</v>
      </c>
      <c r="H607" s="39">
        <f t="shared" si="21"/>
        <v>26.22268470343392</v>
      </c>
      <c r="I607" s="21" t="s">
        <v>961</v>
      </c>
      <c r="J607" s="18">
        <v>0</v>
      </c>
      <c r="K607" s="18">
        <v>0</v>
      </c>
      <c r="L607" s="18">
        <v>0</v>
      </c>
      <c r="M607" s="18">
        <v>3</v>
      </c>
      <c r="N607" s="18" t="s">
        <v>949</v>
      </c>
      <c r="O607" s="18">
        <v>1215</v>
      </c>
      <c r="P607" s="18" t="s">
        <v>70</v>
      </c>
      <c r="Q607" s="18" t="s">
        <v>989</v>
      </c>
      <c r="R607" s="18">
        <v>1200</v>
      </c>
      <c r="S607" s="18" t="s">
        <v>969</v>
      </c>
      <c r="T607" s="16">
        <v>245.12899999999999</v>
      </c>
      <c r="U607" s="16">
        <v>245.47300000000001</v>
      </c>
      <c r="V607" s="16">
        <v>1.1719999999999999</v>
      </c>
      <c r="W607" s="16">
        <v>243.86500000000001</v>
      </c>
      <c r="X607" s="16">
        <v>249.69300000000001</v>
      </c>
      <c r="Y607" s="16">
        <v>0.80899999999999905</v>
      </c>
      <c r="Z607" s="35">
        <v>3.2959000000000001E-5</v>
      </c>
      <c r="AA607" s="16">
        <v>0.24299999999999999</v>
      </c>
      <c r="AB607" s="16">
        <v>0.183</v>
      </c>
      <c r="AC607" s="16">
        <v>0.72799999999999998</v>
      </c>
      <c r="AD607" s="16">
        <v>11.192</v>
      </c>
      <c r="AE607" s="16">
        <v>0.99</v>
      </c>
      <c r="AF607" s="16">
        <v>5.9320000000000004</v>
      </c>
      <c r="AG607" s="16">
        <v>8.1329999999999991</v>
      </c>
      <c r="AH607" s="16">
        <v>6.8879999999999999</v>
      </c>
      <c r="AI607" s="16">
        <v>17.797000000000001</v>
      </c>
      <c r="AJ607" s="17">
        <v>0.95433400000000002</v>
      </c>
      <c r="AK607" s="17">
        <v>4.9334000000000003E-2</v>
      </c>
      <c r="AL607" s="16">
        <v>13.932</v>
      </c>
    </row>
    <row r="608" spans="1:38" ht="15.95" customHeight="1" x14ac:dyDescent="0.25">
      <c r="A608" s="18" t="s">
        <v>137</v>
      </c>
      <c r="B608" s="19">
        <v>41758</v>
      </c>
      <c r="C608" s="19" t="s">
        <v>33</v>
      </c>
      <c r="D608" s="18">
        <v>31</v>
      </c>
      <c r="E608" s="18" t="s">
        <v>37</v>
      </c>
      <c r="F608" s="18">
        <v>50</v>
      </c>
      <c r="G608" s="21">
        <v>1.58</v>
      </c>
      <c r="H608" s="39">
        <f t="shared" si="21"/>
        <v>20.028841531805796</v>
      </c>
      <c r="I608" s="21" t="s">
        <v>959</v>
      </c>
      <c r="J608" s="18">
        <v>0</v>
      </c>
      <c r="K608" s="18">
        <v>1</v>
      </c>
      <c r="L608" s="18">
        <v>1</v>
      </c>
      <c r="M608" s="18">
        <v>2</v>
      </c>
      <c r="N608" s="22" t="s">
        <v>948</v>
      </c>
      <c r="O608" s="18">
        <v>1215</v>
      </c>
      <c r="P608" s="18" t="s">
        <v>70</v>
      </c>
      <c r="Q608" s="18" t="s">
        <v>989</v>
      </c>
      <c r="R608" s="18">
        <v>1200</v>
      </c>
      <c r="S608" s="18" t="s">
        <v>969</v>
      </c>
      <c r="T608" s="16">
        <v>188.12100000000001</v>
      </c>
      <c r="U608" s="16">
        <v>188.084</v>
      </c>
      <c r="V608" s="16">
        <v>1.89</v>
      </c>
      <c r="W608" s="16">
        <v>183.42099999999999</v>
      </c>
      <c r="X608" s="16">
        <v>191.71299999999999</v>
      </c>
      <c r="Y608" s="16">
        <v>0.378</v>
      </c>
      <c r="Z608" s="35">
        <v>2.0109E-5</v>
      </c>
      <c r="AA608" s="16">
        <v>0.32600000000000001</v>
      </c>
      <c r="AB608" s="16">
        <v>0.29899999999999999</v>
      </c>
      <c r="AC608" s="16">
        <v>0.97899999999999998</v>
      </c>
      <c r="AD608" s="16">
        <v>5.45</v>
      </c>
      <c r="AE608" s="16">
        <v>0.49</v>
      </c>
      <c r="AF608" s="16">
        <v>2.8410000000000002</v>
      </c>
      <c r="AG608" s="16">
        <v>3.423</v>
      </c>
      <c r="AH608" s="16">
        <v>4.8540000000000001</v>
      </c>
      <c r="AI608" s="16">
        <v>8.5220000000000002</v>
      </c>
      <c r="AJ608" s="17">
        <v>0.96918499999999996</v>
      </c>
      <c r="AK608" s="17">
        <v>3.3258999999999997E-2</v>
      </c>
      <c r="AL608" s="16">
        <v>16.716000000000001</v>
      </c>
    </row>
    <row r="609" spans="1:38" ht="15.95" customHeight="1" x14ac:dyDescent="0.25">
      <c r="A609" s="18" t="s">
        <v>150</v>
      </c>
      <c r="B609" s="23">
        <v>42101</v>
      </c>
      <c r="C609" s="23" t="s">
        <v>33</v>
      </c>
      <c r="D609" s="18">
        <v>23</v>
      </c>
      <c r="E609" s="18" t="s">
        <v>37</v>
      </c>
      <c r="F609" s="20">
        <v>60</v>
      </c>
      <c r="G609" s="21">
        <v>1.7</v>
      </c>
      <c r="H609" s="39">
        <f t="shared" ref="H609:H640" si="22">(F609/(G609^2))</f>
        <v>20.761245674740486</v>
      </c>
      <c r="I609" s="21" t="s">
        <v>959</v>
      </c>
      <c r="J609" s="18">
        <v>0</v>
      </c>
      <c r="K609" s="20">
        <v>0</v>
      </c>
      <c r="L609" s="20">
        <v>0</v>
      </c>
      <c r="M609" s="18">
        <v>4</v>
      </c>
      <c r="N609" s="22" t="s">
        <v>950</v>
      </c>
      <c r="O609" s="18">
        <v>1215</v>
      </c>
      <c r="P609" s="18" t="s">
        <v>70</v>
      </c>
      <c r="Q609" s="18" t="s">
        <v>989</v>
      </c>
      <c r="R609" s="18">
        <v>1200</v>
      </c>
      <c r="S609" s="18" t="s">
        <v>969</v>
      </c>
      <c r="T609" s="16">
        <v>206.364</v>
      </c>
      <c r="U609" s="16">
        <v>206.32900000000001</v>
      </c>
      <c r="V609" s="16">
        <v>1.552</v>
      </c>
      <c r="W609" s="16">
        <v>203.77199999999999</v>
      </c>
      <c r="X609" s="16">
        <v>209.03899999999999</v>
      </c>
      <c r="Y609" s="16">
        <v>0.76400000000000001</v>
      </c>
      <c r="Z609" s="35">
        <v>3.7015999999999999E-5</v>
      </c>
      <c r="AA609" s="16">
        <v>0.16600000000000001</v>
      </c>
      <c r="AB609" s="16">
        <v>0.23499999999999999</v>
      </c>
      <c r="AC609" s="16">
        <v>0.498</v>
      </c>
      <c r="AD609" s="16">
        <v>3.8820000000000001</v>
      </c>
      <c r="AE609" s="16">
        <v>0.33700000000000002</v>
      </c>
      <c r="AF609" s="16">
        <v>2.0910000000000002</v>
      </c>
      <c r="AG609" s="16">
        <v>2.5790000000000002</v>
      </c>
      <c r="AH609" s="16">
        <v>3.7970000000000002</v>
      </c>
      <c r="AI609" s="16">
        <v>6.2720000000000002</v>
      </c>
      <c r="AJ609" s="17">
        <v>0.98403099999999999</v>
      </c>
      <c r="AK609" s="17">
        <v>1.6312E-2</v>
      </c>
      <c r="AL609" s="16">
        <v>18.521000000000001</v>
      </c>
    </row>
    <row r="610" spans="1:38" ht="15.95" customHeight="1" x14ac:dyDescent="0.25">
      <c r="A610" s="18" t="s">
        <v>179</v>
      </c>
      <c r="B610" s="23">
        <v>42066</v>
      </c>
      <c r="C610" s="23" t="s">
        <v>33</v>
      </c>
      <c r="D610" s="18">
        <v>32</v>
      </c>
      <c r="E610" s="18" t="s">
        <v>37</v>
      </c>
      <c r="F610" s="18">
        <v>59</v>
      </c>
      <c r="G610" s="18">
        <v>1.63</v>
      </c>
      <c r="H610" s="39">
        <f t="shared" si="22"/>
        <v>22.206330686137981</v>
      </c>
      <c r="I610" s="21" t="s">
        <v>959</v>
      </c>
      <c r="J610" s="18">
        <v>0</v>
      </c>
      <c r="K610" s="18">
        <v>1</v>
      </c>
      <c r="L610" s="18">
        <v>0</v>
      </c>
      <c r="M610" s="18">
        <v>4</v>
      </c>
      <c r="N610" s="18" t="s">
        <v>950</v>
      </c>
      <c r="O610" s="18">
        <v>1215</v>
      </c>
      <c r="P610" s="18" t="s">
        <v>70</v>
      </c>
      <c r="Q610" s="18" t="s">
        <v>989</v>
      </c>
      <c r="R610" s="18">
        <v>1200</v>
      </c>
      <c r="S610" s="18" t="s">
        <v>969</v>
      </c>
      <c r="T610" s="16">
        <v>203.393</v>
      </c>
      <c r="U610" s="16">
        <v>203.08199999999999</v>
      </c>
      <c r="V610" s="16">
        <v>2.1930000000000001</v>
      </c>
      <c r="W610" s="16">
        <v>197.55600000000001</v>
      </c>
      <c r="X610" s="16">
        <v>207.12200000000001</v>
      </c>
      <c r="Y610" s="16">
        <v>0.69599999999999995</v>
      </c>
      <c r="Z610" s="35">
        <v>3.4248000000000001E-5</v>
      </c>
      <c r="AA610" s="16">
        <v>0.28100000000000003</v>
      </c>
      <c r="AB610" s="16">
        <v>0.318</v>
      </c>
      <c r="AC610" s="16">
        <v>0.84199999999999997</v>
      </c>
      <c r="AD610" s="16">
        <v>3.968</v>
      </c>
      <c r="AE610" s="16">
        <v>0.34599999999999997</v>
      </c>
      <c r="AF610" s="16">
        <v>1.9890000000000001</v>
      </c>
      <c r="AG610" s="16">
        <v>2.6509999999999998</v>
      </c>
      <c r="AH610" s="16">
        <v>3.9870000000000001</v>
      </c>
      <c r="AI610" s="16">
        <v>5.9660000000000002</v>
      </c>
      <c r="AJ610" s="17">
        <v>0.97886899999999999</v>
      </c>
      <c r="AK610" s="17">
        <v>2.1756999999999999E-2</v>
      </c>
      <c r="AL610" s="16">
        <v>17.254999999999999</v>
      </c>
    </row>
    <row r="611" spans="1:38" ht="15.95" customHeight="1" x14ac:dyDescent="0.25">
      <c r="A611" s="18" t="s">
        <v>187</v>
      </c>
      <c r="B611" s="19">
        <v>41739</v>
      </c>
      <c r="C611" s="19" t="s">
        <v>33</v>
      </c>
      <c r="D611" s="18">
        <v>31</v>
      </c>
      <c r="E611" s="18" t="s">
        <v>37</v>
      </c>
      <c r="F611" s="20">
        <v>63</v>
      </c>
      <c r="G611" s="21">
        <v>1.63</v>
      </c>
      <c r="H611" s="39">
        <f t="shared" si="22"/>
        <v>23.711844630960897</v>
      </c>
      <c r="I611" s="21" t="s">
        <v>959</v>
      </c>
      <c r="J611" s="18">
        <v>1</v>
      </c>
      <c r="K611" s="20">
        <v>0</v>
      </c>
      <c r="L611" s="20">
        <v>0</v>
      </c>
      <c r="M611" s="18">
        <v>4</v>
      </c>
      <c r="N611" s="18" t="s">
        <v>950</v>
      </c>
      <c r="O611" s="18">
        <v>1215</v>
      </c>
      <c r="P611" s="18" t="s">
        <v>70</v>
      </c>
      <c r="Q611" s="18" t="s">
        <v>989</v>
      </c>
      <c r="R611" s="18">
        <v>1200</v>
      </c>
      <c r="S611" s="18" t="s">
        <v>969</v>
      </c>
      <c r="T611" s="16">
        <v>192.249</v>
      </c>
      <c r="U611" s="16">
        <v>193.45099999999999</v>
      </c>
      <c r="V611" s="16">
        <v>2.863</v>
      </c>
      <c r="W611" s="16">
        <v>190.31800000000001</v>
      </c>
      <c r="X611" s="16">
        <v>199.52099999999999</v>
      </c>
      <c r="Y611" s="16">
        <v>0.42899999999999999</v>
      </c>
      <c r="Z611" s="35">
        <v>2.2152000000000001E-5</v>
      </c>
      <c r="AA611" s="16">
        <v>0.183</v>
      </c>
      <c r="AB611" s="16">
        <v>0.19500000000000001</v>
      </c>
      <c r="AC611" s="16">
        <v>0.54800000000000004</v>
      </c>
      <c r="AD611" s="16">
        <v>6.4340000000000002</v>
      </c>
      <c r="AE611" s="16">
        <v>0.57599999999999996</v>
      </c>
      <c r="AF611" s="16">
        <v>3.4329999999999998</v>
      </c>
      <c r="AG611" s="16">
        <v>3.9469999999999898</v>
      </c>
      <c r="AH611" s="16">
        <v>6.1879999999999997</v>
      </c>
      <c r="AI611" s="16">
        <v>10.3</v>
      </c>
      <c r="AJ611" s="17">
        <v>0.96352700000000002</v>
      </c>
      <c r="AK611" s="17">
        <v>3.8169000000000002E-2</v>
      </c>
      <c r="AL611" s="16">
        <v>14.63</v>
      </c>
    </row>
    <row r="612" spans="1:38" ht="15.95" customHeight="1" x14ac:dyDescent="0.25">
      <c r="A612" s="18" t="s">
        <v>271</v>
      </c>
      <c r="B612" s="19">
        <v>41718</v>
      </c>
      <c r="C612" s="19" t="s">
        <v>33</v>
      </c>
      <c r="D612" s="18">
        <v>60</v>
      </c>
      <c r="E612" s="18" t="s">
        <v>37</v>
      </c>
      <c r="F612" s="20">
        <v>70</v>
      </c>
      <c r="G612" s="21">
        <v>1.48</v>
      </c>
      <c r="H612" s="39">
        <f t="shared" si="22"/>
        <v>31.957633308984661</v>
      </c>
      <c r="I612" s="21" t="s">
        <v>960</v>
      </c>
      <c r="J612" s="18">
        <v>0</v>
      </c>
      <c r="K612" s="20">
        <v>0</v>
      </c>
      <c r="L612" s="20">
        <v>0</v>
      </c>
      <c r="M612" s="18">
        <v>5</v>
      </c>
      <c r="N612" s="18" t="s">
        <v>951</v>
      </c>
      <c r="O612" s="18">
        <v>1215</v>
      </c>
      <c r="P612" s="18" t="s">
        <v>70</v>
      </c>
      <c r="Q612" s="18" t="s">
        <v>989</v>
      </c>
      <c r="R612" s="18">
        <v>1200</v>
      </c>
      <c r="S612" s="18" t="s">
        <v>969</v>
      </c>
      <c r="T612" s="16">
        <v>247.124</v>
      </c>
      <c r="U612" s="16">
        <v>246.94</v>
      </c>
      <c r="V612" s="16">
        <v>3.931</v>
      </c>
      <c r="W612" s="16">
        <v>125.98099999999999</v>
      </c>
      <c r="X612" s="16">
        <v>254.27600000000001</v>
      </c>
      <c r="Y612" s="16">
        <v>1.1519999999999999</v>
      </c>
      <c r="Z612" s="35">
        <v>4.6581E-5</v>
      </c>
      <c r="AA612" s="16">
        <v>0.219</v>
      </c>
      <c r="AB612" s="16">
        <v>0.23599999999999999</v>
      </c>
      <c r="AC612" s="16">
        <v>0.65600000000000003</v>
      </c>
      <c r="AD612" s="16">
        <v>15.651999999999999</v>
      </c>
      <c r="AE612" s="16">
        <v>1.4039999999999999</v>
      </c>
      <c r="AF612" s="16">
        <v>9.1649999999999991</v>
      </c>
      <c r="AG612" s="16">
        <v>10.085000000000001</v>
      </c>
      <c r="AH612" s="16">
        <v>9.9469999999999992</v>
      </c>
      <c r="AI612" s="16">
        <v>27.495999999999999</v>
      </c>
      <c r="AJ612" s="17">
        <v>0.86770899999999995</v>
      </c>
      <c r="AK612" s="17">
        <v>0.16702700000000001</v>
      </c>
      <c r="AL612" s="16">
        <v>8.9559999999999995</v>
      </c>
    </row>
    <row r="613" spans="1:38" ht="15.95" customHeight="1" x14ac:dyDescent="0.25">
      <c r="A613" s="18" t="s">
        <v>351</v>
      </c>
      <c r="B613" s="19">
        <v>41667</v>
      </c>
      <c r="C613" s="18" t="s">
        <v>33</v>
      </c>
      <c r="D613" s="18">
        <v>32</v>
      </c>
      <c r="E613" s="18" t="s">
        <v>37</v>
      </c>
      <c r="F613" s="18">
        <v>58</v>
      </c>
      <c r="G613" s="21">
        <v>1.68</v>
      </c>
      <c r="H613" s="39">
        <f t="shared" si="22"/>
        <v>20.549886621315196</v>
      </c>
      <c r="I613" s="21" t="s">
        <v>959</v>
      </c>
      <c r="J613" s="18">
        <v>1</v>
      </c>
      <c r="K613" s="18">
        <v>0</v>
      </c>
      <c r="L613" s="18">
        <v>0</v>
      </c>
      <c r="M613" s="18">
        <v>4</v>
      </c>
      <c r="N613" s="18" t="s">
        <v>950</v>
      </c>
      <c r="O613" s="18">
        <v>1215</v>
      </c>
      <c r="P613" s="18" t="s">
        <v>70</v>
      </c>
      <c r="Q613" s="18" t="s">
        <v>989</v>
      </c>
      <c r="R613" s="18">
        <v>1200</v>
      </c>
      <c r="S613" s="18" t="s">
        <v>969</v>
      </c>
      <c r="T613" s="16">
        <v>255.965</v>
      </c>
      <c r="U613" s="16">
        <v>256.01400000000001</v>
      </c>
      <c r="V613" s="16">
        <v>0.71199999999999997</v>
      </c>
      <c r="W613" s="16">
        <v>254.84299999999999</v>
      </c>
      <c r="X613" s="16">
        <v>257.92099999999999</v>
      </c>
      <c r="Y613" s="16">
        <v>0.20799999999999999</v>
      </c>
      <c r="Z613" s="35">
        <v>8.1089999999999998E-6</v>
      </c>
      <c r="AA613" s="16">
        <v>0.161</v>
      </c>
      <c r="AB613" s="16">
        <v>0.17399999999999999</v>
      </c>
      <c r="AC613" s="16">
        <v>0.48199999999999998</v>
      </c>
      <c r="AD613" s="16">
        <v>3.4189999999999898</v>
      </c>
      <c r="AE613" s="16">
        <v>0.29599999999999999</v>
      </c>
      <c r="AF613" s="16">
        <v>1.776</v>
      </c>
      <c r="AG613" s="16">
        <v>2.1749999999999998</v>
      </c>
      <c r="AH613" s="16">
        <v>2.2869999999999999</v>
      </c>
      <c r="AI613" s="16">
        <v>5.327</v>
      </c>
      <c r="AJ613" s="17">
        <v>0.98507</v>
      </c>
      <c r="AK613" s="17">
        <v>1.5273E-2</v>
      </c>
      <c r="AL613" s="16">
        <v>18.933</v>
      </c>
    </row>
    <row r="614" spans="1:38" ht="15.95" customHeight="1" x14ac:dyDescent="0.25">
      <c r="A614" s="18" t="s">
        <v>381</v>
      </c>
      <c r="B614" s="19">
        <v>42031</v>
      </c>
      <c r="C614" s="18" t="s">
        <v>33</v>
      </c>
      <c r="D614" s="18">
        <v>55</v>
      </c>
      <c r="E614" s="18" t="s">
        <v>37</v>
      </c>
      <c r="F614" s="18">
        <v>75</v>
      </c>
      <c r="G614" s="21">
        <v>1.69</v>
      </c>
      <c r="H614" s="39">
        <f t="shared" si="22"/>
        <v>26.259584748433181</v>
      </c>
      <c r="I614" s="21" t="s">
        <v>961</v>
      </c>
      <c r="J614" s="18">
        <v>0</v>
      </c>
      <c r="K614" s="18">
        <v>0</v>
      </c>
      <c r="L614" s="18">
        <v>0</v>
      </c>
      <c r="M614" s="18">
        <v>5</v>
      </c>
      <c r="N614" s="18" t="s">
        <v>951</v>
      </c>
      <c r="O614" s="18">
        <v>1215</v>
      </c>
      <c r="P614" s="18" t="s">
        <v>70</v>
      </c>
      <c r="Q614" s="18" t="s">
        <v>989</v>
      </c>
      <c r="R614" s="18">
        <v>1200</v>
      </c>
      <c r="S614" s="18" t="s">
        <v>969</v>
      </c>
      <c r="T614" s="16">
        <v>167.84299999999999</v>
      </c>
      <c r="U614" s="16">
        <v>167.81299999999999</v>
      </c>
      <c r="V614" s="16">
        <v>0.71499999999999997</v>
      </c>
      <c r="W614" s="16">
        <v>165.71299999999999</v>
      </c>
      <c r="X614" s="16">
        <v>169.36199999999999</v>
      </c>
      <c r="Y614" s="16">
        <v>0.502</v>
      </c>
      <c r="Z614" s="35">
        <v>2.9892000000000001E-5</v>
      </c>
      <c r="AA614" s="18">
        <v>0.113</v>
      </c>
      <c r="AB614" s="18">
        <v>0.14699999999999999</v>
      </c>
      <c r="AC614" s="18">
        <v>0.34</v>
      </c>
      <c r="AD614" s="18">
        <v>5.8410000000000002</v>
      </c>
      <c r="AE614" s="18">
        <v>0.52400000000000002</v>
      </c>
      <c r="AF614" s="18">
        <v>3.0009999999999999</v>
      </c>
      <c r="AG614" s="18">
        <v>3.4129999999999998</v>
      </c>
      <c r="AH614" s="18">
        <v>5.5720000000000001</v>
      </c>
      <c r="AI614" s="18">
        <v>9.0030000000000001</v>
      </c>
      <c r="AJ614" s="18">
        <v>0.98145199999999999</v>
      </c>
      <c r="AK614" s="18">
        <v>1.8987E-2</v>
      </c>
      <c r="AL614" s="18">
        <v>17.670000000000002</v>
      </c>
    </row>
    <row r="615" spans="1:38" ht="15.95" customHeight="1" x14ac:dyDescent="0.25">
      <c r="A615" s="18" t="s">
        <v>389</v>
      </c>
      <c r="B615" s="19">
        <v>41772</v>
      </c>
      <c r="C615" s="19" t="s">
        <v>33</v>
      </c>
      <c r="D615" s="18">
        <v>46</v>
      </c>
      <c r="E615" s="18" t="s">
        <v>37</v>
      </c>
      <c r="F615" s="18">
        <v>69</v>
      </c>
      <c r="G615" s="21">
        <v>1.59</v>
      </c>
      <c r="H615" s="39">
        <f t="shared" si="22"/>
        <v>27.29322416043669</v>
      </c>
      <c r="I615" s="21" t="s">
        <v>961</v>
      </c>
      <c r="J615" s="18">
        <v>0</v>
      </c>
      <c r="K615" s="18">
        <v>0</v>
      </c>
      <c r="L615" s="18">
        <v>1</v>
      </c>
      <c r="M615" s="18">
        <v>4</v>
      </c>
      <c r="N615" s="18" t="s">
        <v>950</v>
      </c>
      <c r="O615" s="18">
        <v>1215</v>
      </c>
      <c r="P615" s="18" t="s">
        <v>70</v>
      </c>
      <c r="Q615" s="18" t="s">
        <v>989</v>
      </c>
      <c r="R615" s="18">
        <v>1200</v>
      </c>
      <c r="S615" s="18" t="s">
        <v>969</v>
      </c>
      <c r="T615" s="18">
        <v>176.202</v>
      </c>
      <c r="U615" s="18">
        <v>176.245</v>
      </c>
      <c r="V615" s="18">
        <v>0.60799999999999998</v>
      </c>
      <c r="W615" s="18">
        <v>175.03200000000001</v>
      </c>
      <c r="X615" s="18">
        <v>177.62200000000001</v>
      </c>
      <c r="Y615" s="18">
        <v>0.35</v>
      </c>
      <c r="Z615" s="18">
        <v>1.9831E-5</v>
      </c>
      <c r="AA615" s="16">
        <v>0.156</v>
      </c>
      <c r="AB615" s="16">
        <v>0.182</v>
      </c>
      <c r="AC615" s="16">
        <v>0.46800000000000003</v>
      </c>
      <c r="AD615" s="16">
        <v>3.8420000000000001</v>
      </c>
      <c r="AE615" s="16">
        <v>0.33500000000000002</v>
      </c>
      <c r="AF615" s="16">
        <v>1.855</v>
      </c>
      <c r="AG615" s="16">
        <v>2.4689999999999999</v>
      </c>
      <c r="AH615" s="16">
        <v>3.7759999999999998</v>
      </c>
      <c r="AI615" s="16">
        <v>5.5650000000000004</v>
      </c>
      <c r="AJ615" s="17">
        <v>0.97530099999999997</v>
      </c>
      <c r="AK615" s="17">
        <v>2.5694000000000002E-2</v>
      </c>
      <c r="AL615" s="16">
        <v>17.167000000000002</v>
      </c>
    </row>
    <row r="616" spans="1:38" ht="15.95" customHeight="1" x14ac:dyDescent="0.25">
      <c r="A616" s="22" t="s">
        <v>405</v>
      </c>
      <c r="B616" s="23">
        <v>41709</v>
      </c>
      <c r="C616" s="23" t="s">
        <v>33</v>
      </c>
      <c r="D616" s="22">
        <v>68</v>
      </c>
      <c r="E616" s="22" t="s">
        <v>37</v>
      </c>
      <c r="F616" s="22">
        <v>72</v>
      </c>
      <c r="G616" s="25">
        <v>1.65</v>
      </c>
      <c r="H616" s="39">
        <f t="shared" si="22"/>
        <v>26.446280991735541</v>
      </c>
      <c r="I616" s="21" t="s">
        <v>961</v>
      </c>
      <c r="J616" s="22">
        <v>0</v>
      </c>
      <c r="K616" s="22">
        <v>0</v>
      </c>
      <c r="L616" s="22">
        <v>0</v>
      </c>
      <c r="M616" s="18">
        <v>5</v>
      </c>
      <c r="N616" s="18" t="s">
        <v>951</v>
      </c>
      <c r="O616" s="18">
        <v>1215</v>
      </c>
      <c r="P616" s="18" t="s">
        <v>70</v>
      </c>
      <c r="Q616" s="18" t="s">
        <v>989</v>
      </c>
      <c r="R616" s="18">
        <v>1200</v>
      </c>
      <c r="S616" s="18" t="s">
        <v>969</v>
      </c>
      <c r="T616" s="16">
        <v>235.988</v>
      </c>
      <c r="U616" s="16">
        <v>236.26599999999999</v>
      </c>
      <c r="V616" s="16">
        <v>1.175</v>
      </c>
      <c r="W616" s="16">
        <v>234.31299999999999</v>
      </c>
      <c r="X616" s="16">
        <v>238.727</v>
      </c>
      <c r="Y616" s="16">
        <v>0.40600000000000003</v>
      </c>
      <c r="Z616" s="35">
        <v>1.717E-5</v>
      </c>
      <c r="AA616" s="18">
        <v>0.23400000000000001</v>
      </c>
      <c r="AB616" s="18">
        <v>0.255</v>
      </c>
      <c r="AC616" s="18">
        <v>0.70099999999999996</v>
      </c>
      <c r="AD616" s="18">
        <v>4.7629999999999999</v>
      </c>
      <c r="AE616" s="18">
        <v>0.41499999999999998</v>
      </c>
      <c r="AF616" s="18">
        <v>2.3029999999999999</v>
      </c>
      <c r="AG616" s="18">
        <v>3.27999999999999</v>
      </c>
      <c r="AH616" s="18">
        <v>3.593</v>
      </c>
      <c r="AI616" s="18">
        <v>6.9089999999999998</v>
      </c>
      <c r="AJ616" s="18">
        <v>0.97026999999999997</v>
      </c>
      <c r="AK616" s="18">
        <v>3.1083E-2</v>
      </c>
      <c r="AL616" s="16">
        <v>15.885</v>
      </c>
    </row>
    <row r="617" spans="1:38" ht="15.95" customHeight="1" x14ac:dyDescent="0.25">
      <c r="A617" s="18" t="s">
        <v>448</v>
      </c>
      <c r="B617" s="19">
        <v>42145</v>
      </c>
      <c r="C617" s="18" t="s">
        <v>33</v>
      </c>
      <c r="D617" s="18">
        <v>33</v>
      </c>
      <c r="E617" s="18" t="s">
        <v>37</v>
      </c>
      <c r="F617" s="18">
        <v>66</v>
      </c>
      <c r="G617" s="18">
        <v>1.59</v>
      </c>
      <c r="H617" s="39">
        <f t="shared" si="22"/>
        <v>26.106562240417702</v>
      </c>
      <c r="I617" s="21" t="s">
        <v>961</v>
      </c>
      <c r="J617" s="18">
        <v>0</v>
      </c>
      <c r="K617" s="18">
        <v>0</v>
      </c>
      <c r="L617" s="18">
        <v>0</v>
      </c>
      <c r="M617" s="22">
        <v>2</v>
      </c>
      <c r="N617" s="22" t="s">
        <v>948</v>
      </c>
      <c r="O617" s="18">
        <v>1215</v>
      </c>
      <c r="P617" s="18" t="s">
        <v>70</v>
      </c>
      <c r="Q617" s="18" t="s">
        <v>989</v>
      </c>
      <c r="R617" s="18">
        <v>1200</v>
      </c>
      <c r="S617" s="18" t="s">
        <v>969</v>
      </c>
      <c r="T617" s="16">
        <v>197.21600000000001</v>
      </c>
      <c r="U617" s="16">
        <v>196.256</v>
      </c>
      <c r="V617" s="16">
        <v>2.827</v>
      </c>
      <c r="W617" s="16">
        <v>189.86500000000001</v>
      </c>
      <c r="X617" s="16">
        <v>199.43799999999999</v>
      </c>
      <c r="Y617" s="16">
        <v>0.51600000000000001</v>
      </c>
      <c r="Z617" s="35">
        <v>2.6271E-5</v>
      </c>
      <c r="AA617" s="16">
        <v>0.18</v>
      </c>
      <c r="AB617" s="16">
        <v>0.22600000000000001</v>
      </c>
      <c r="AC617" s="16">
        <v>0.54</v>
      </c>
      <c r="AD617" s="16">
        <v>3.1230000000000002</v>
      </c>
      <c r="AE617" s="16">
        <v>0.27100000000000002</v>
      </c>
      <c r="AF617" s="16">
        <v>1.4890000000000001</v>
      </c>
      <c r="AG617" s="16">
        <v>1.8399999999999901</v>
      </c>
      <c r="AH617" s="16">
        <v>2.778</v>
      </c>
      <c r="AI617" s="16">
        <v>4.4660000000000002</v>
      </c>
      <c r="AJ617" s="17">
        <v>0.96881700000000004</v>
      </c>
      <c r="AK617" s="17">
        <v>3.3034000000000001E-2</v>
      </c>
      <c r="AL617" s="16">
        <v>15.977</v>
      </c>
    </row>
    <row r="618" spans="1:38" ht="15.95" customHeight="1" x14ac:dyDescent="0.25">
      <c r="A618" s="22" t="s">
        <v>451</v>
      </c>
      <c r="B618" s="23">
        <v>41716</v>
      </c>
      <c r="C618" s="23" t="s">
        <v>33</v>
      </c>
      <c r="D618" s="22">
        <v>50</v>
      </c>
      <c r="E618" s="22" t="s">
        <v>37</v>
      </c>
      <c r="F618" s="24">
        <v>57</v>
      </c>
      <c r="G618" s="25">
        <v>1.49</v>
      </c>
      <c r="H618" s="39">
        <f t="shared" si="22"/>
        <v>25.674519165803343</v>
      </c>
      <c r="I618" s="21" t="s">
        <v>961</v>
      </c>
      <c r="J618" s="22">
        <v>1</v>
      </c>
      <c r="K618" s="24">
        <v>0</v>
      </c>
      <c r="L618" s="24">
        <v>0</v>
      </c>
      <c r="M618" s="18">
        <v>4</v>
      </c>
      <c r="N618" s="22" t="s">
        <v>950</v>
      </c>
      <c r="O618" s="18">
        <v>1215</v>
      </c>
      <c r="P618" s="18" t="s">
        <v>70</v>
      </c>
      <c r="Q618" s="18" t="s">
        <v>989</v>
      </c>
      <c r="R618" s="18">
        <v>1200</v>
      </c>
      <c r="S618" s="18" t="s">
        <v>969</v>
      </c>
      <c r="T618" s="16">
        <v>242.26300000000001</v>
      </c>
      <c r="U618" s="16">
        <v>242.30500000000001</v>
      </c>
      <c r="V618" s="16">
        <v>1.7370000000000001</v>
      </c>
      <c r="W618" s="16">
        <v>237.75200000000001</v>
      </c>
      <c r="X618" s="16">
        <v>246.036</v>
      </c>
      <c r="Y618" s="16">
        <v>0.29799999999999999</v>
      </c>
      <c r="Z618" s="35">
        <v>1.2292E-5</v>
      </c>
      <c r="AA618" s="16">
        <v>0.20200000000000001</v>
      </c>
      <c r="AB618" s="16">
        <v>0.19900000000000001</v>
      </c>
      <c r="AC618" s="16">
        <v>0.60699999999999998</v>
      </c>
      <c r="AD618" s="16">
        <v>6.4020000000000001</v>
      </c>
      <c r="AE618" s="16">
        <v>0.56899999999999995</v>
      </c>
      <c r="AF618" s="16">
        <v>2.72</v>
      </c>
      <c r="AG618" s="16">
        <v>4.2309999999999999</v>
      </c>
      <c r="AH618" s="16">
        <v>7.3559999999999999</v>
      </c>
      <c r="AI618" s="16">
        <v>8.1609999999999996</v>
      </c>
      <c r="AJ618" s="17">
        <v>0.971109</v>
      </c>
      <c r="AK618" s="17">
        <v>2.9923000000000002E-2</v>
      </c>
      <c r="AL618" s="16">
        <v>15.7</v>
      </c>
    </row>
    <row r="619" spans="1:38" ht="15.95" customHeight="1" x14ac:dyDescent="0.25">
      <c r="A619" s="22" t="s">
        <v>453</v>
      </c>
      <c r="B619" s="23">
        <v>41709</v>
      </c>
      <c r="C619" s="23" t="s">
        <v>33</v>
      </c>
      <c r="D619" s="22">
        <v>66</v>
      </c>
      <c r="E619" s="22" t="s">
        <v>37</v>
      </c>
      <c r="F619" s="22">
        <v>57</v>
      </c>
      <c r="G619" s="25">
        <v>1.65</v>
      </c>
      <c r="H619" s="39">
        <f t="shared" si="22"/>
        <v>20.936639118457304</v>
      </c>
      <c r="I619" s="21" t="s">
        <v>959</v>
      </c>
      <c r="J619" s="22">
        <v>1</v>
      </c>
      <c r="K619" s="22">
        <v>0</v>
      </c>
      <c r="L619" s="22">
        <v>0</v>
      </c>
      <c r="M619" s="18">
        <v>4</v>
      </c>
      <c r="N619" s="18" t="s">
        <v>950</v>
      </c>
      <c r="O619" s="18">
        <v>1215</v>
      </c>
      <c r="P619" s="18" t="s">
        <v>70</v>
      </c>
      <c r="Q619" s="18" t="s">
        <v>989</v>
      </c>
      <c r="R619" s="18">
        <v>1200</v>
      </c>
      <c r="S619" s="18" t="s">
        <v>969</v>
      </c>
      <c r="T619" s="16">
        <v>211.827</v>
      </c>
      <c r="U619" s="16">
        <v>211.995</v>
      </c>
      <c r="V619" s="16">
        <v>1.0289999999999999</v>
      </c>
      <c r="W619" s="16">
        <v>210.363</v>
      </c>
      <c r="X619" s="16">
        <v>214.45400000000001</v>
      </c>
      <c r="Y619" s="16">
        <v>1.167</v>
      </c>
      <c r="Z619" s="35">
        <v>5.5265E-5</v>
      </c>
      <c r="AA619" s="16">
        <v>0.185</v>
      </c>
      <c r="AB619" s="16">
        <v>0.25800000000000001</v>
      </c>
      <c r="AC619" s="16">
        <v>0.55500000000000005</v>
      </c>
      <c r="AD619" s="16">
        <v>3.9820000000000002</v>
      </c>
      <c r="AE619" s="16">
        <v>0.34799999999999998</v>
      </c>
      <c r="AF619" s="16">
        <v>1.891</v>
      </c>
      <c r="AG619" s="16">
        <v>2.8</v>
      </c>
      <c r="AH619" s="16">
        <v>3.6059999999999999</v>
      </c>
      <c r="AI619" s="16">
        <v>5.6719999999999997</v>
      </c>
      <c r="AJ619" s="17">
        <v>0.97634100000000001</v>
      </c>
      <c r="AK619" s="17">
        <v>2.4451000000000001E-2</v>
      </c>
      <c r="AL619" s="16">
        <v>16.78</v>
      </c>
    </row>
    <row r="620" spans="1:38" ht="15.95" customHeight="1" x14ac:dyDescent="0.25">
      <c r="A620" s="18" t="s">
        <v>477</v>
      </c>
      <c r="B620" s="19">
        <v>41772</v>
      </c>
      <c r="C620" s="19" t="s">
        <v>33</v>
      </c>
      <c r="D620" s="18">
        <v>55</v>
      </c>
      <c r="E620" s="18" t="s">
        <v>37</v>
      </c>
      <c r="F620" s="18">
        <v>69</v>
      </c>
      <c r="G620" s="21">
        <v>1.69</v>
      </c>
      <c r="H620" s="39">
        <f t="shared" si="22"/>
        <v>24.158817968558527</v>
      </c>
      <c r="I620" s="21" t="s">
        <v>959</v>
      </c>
      <c r="J620" s="18">
        <v>1</v>
      </c>
      <c r="K620" s="18">
        <v>1</v>
      </c>
      <c r="L620" s="18">
        <v>0</v>
      </c>
      <c r="M620" s="18">
        <v>4</v>
      </c>
      <c r="N620" s="22" t="s">
        <v>950</v>
      </c>
      <c r="O620" s="18">
        <v>1215</v>
      </c>
      <c r="P620" s="18" t="s">
        <v>70</v>
      </c>
      <c r="Q620" s="18" t="s">
        <v>989</v>
      </c>
      <c r="R620" s="18">
        <v>1200</v>
      </c>
      <c r="S620" s="18" t="s">
        <v>969</v>
      </c>
      <c r="T620" s="18">
        <v>172.292</v>
      </c>
      <c r="U620" s="18">
        <v>172.541</v>
      </c>
      <c r="V620" s="18">
        <v>4.0919999999999996</v>
      </c>
      <c r="W620" s="18">
        <v>165.87100000000001</v>
      </c>
      <c r="X620" s="18">
        <v>181.29599999999999</v>
      </c>
      <c r="Y620" s="18">
        <v>0.318</v>
      </c>
      <c r="Z620" s="18">
        <v>1.8451E-5</v>
      </c>
      <c r="AA620" s="16">
        <v>9.9000000000000005E-2</v>
      </c>
      <c r="AB620" s="16">
        <v>0.14599999999999999</v>
      </c>
      <c r="AC620" s="16">
        <v>0.29699999999999999</v>
      </c>
      <c r="AD620" s="16">
        <v>8.91</v>
      </c>
      <c r="AE620" s="16">
        <v>0.80800000000000005</v>
      </c>
      <c r="AF620" s="16">
        <v>3.5590000000000002</v>
      </c>
      <c r="AG620" s="16">
        <v>5.1429999999999998</v>
      </c>
      <c r="AH620" s="16">
        <v>10.545999999999999</v>
      </c>
      <c r="AI620" s="16">
        <v>10.678000000000001</v>
      </c>
      <c r="AJ620" s="17">
        <v>0.97334399999999999</v>
      </c>
      <c r="AK620" s="17">
        <v>2.802E-2</v>
      </c>
      <c r="AL620" s="16">
        <v>16.969000000000001</v>
      </c>
    </row>
    <row r="621" spans="1:38" ht="15.95" customHeight="1" x14ac:dyDescent="0.25">
      <c r="A621" s="18" t="s">
        <v>510</v>
      </c>
      <c r="B621" s="23">
        <v>42066</v>
      </c>
      <c r="C621" s="23" t="s">
        <v>33</v>
      </c>
      <c r="D621" s="18">
        <v>64</v>
      </c>
      <c r="E621" s="18" t="s">
        <v>37</v>
      </c>
      <c r="F621" s="18">
        <v>68</v>
      </c>
      <c r="G621" s="18">
        <v>1.62</v>
      </c>
      <c r="H621" s="39">
        <f t="shared" si="22"/>
        <v>25.910684346898332</v>
      </c>
      <c r="I621" s="21" t="s">
        <v>961</v>
      </c>
      <c r="J621" s="18">
        <v>0</v>
      </c>
      <c r="K621" s="18">
        <v>0</v>
      </c>
      <c r="L621" s="18">
        <v>0</v>
      </c>
      <c r="M621" s="18">
        <v>4</v>
      </c>
      <c r="N621" s="22" t="s">
        <v>950</v>
      </c>
      <c r="O621" s="18">
        <v>1215</v>
      </c>
      <c r="P621" s="18" t="s">
        <v>70</v>
      </c>
      <c r="Q621" s="18" t="s">
        <v>989</v>
      </c>
      <c r="R621" s="18">
        <v>1200</v>
      </c>
      <c r="S621" s="18" t="s">
        <v>969</v>
      </c>
      <c r="T621" s="16">
        <v>199.57</v>
      </c>
      <c r="U621" s="16">
        <v>198.84</v>
      </c>
      <c r="V621" s="16">
        <v>4.7460000000000004</v>
      </c>
      <c r="W621" s="16">
        <v>189.16800000000001</v>
      </c>
      <c r="X621" s="16">
        <v>206.47200000000001</v>
      </c>
      <c r="Y621" s="16">
        <v>0.93500000000000005</v>
      </c>
      <c r="Z621" s="35">
        <v>4.6992E-5</v>
      </c>
      <c r="AA621" s="16">
        <v>0.245</v>
      </c>
      <c r="AB621" s="16">
        <v>0.27200000000000002</v>
      </c>
      <c r="AC621" s="16">
        <v>0.73599999999999999</v>
      </c>
      <c r="AD621" s="16">
        <v>7.9859999999999998</v>
      </c>
      <c r="AE621" s="16">
        <v>0.69899999999999995</v>
      </c>
      <c r="AF621" s="16">
        <v>3.3380000000000001</v>
      </c>
      <c r="AG621" s="16">
        <v>5.0650000000000004</v>
      </c>
      <c r="AH621" s="16">
        <v>7.1059999999999999</v>
      </c>
      <c r="AI621" s="16">
        <v>10.015000000000001</v>
      </c>
      <c r="AJ621" s="17">
        <v>0.94437400000000005</v>
      </c>
      <c r="AK621" s="17">
        <v>6.2377000000000002E-2</v>
      </c>
      <c r="AL621" s="16">
        <v>13.74</v>
      </c>
    </row>
    <row r="622" spans="1:38" ht="15.95" customHeight="1" x14ac:dyDescent="0.25">
      <c r="A622" s="18" t="s">
        <v>511</v>
      </c>
      <c r="B622" s="19">
        <v>41676</v>
      </c>
      <c r="C622" s="18" t="s">
        <v>33</v>
      </c>
      <c r="D622" s="18">
        <v>77</v>
      </c>
      <c r="E622" s="18" t="s">
        <v>37</v>
      </c>
      <c r="F622" s="18">
        <v>63</v>
      </c>
      <c r="G622" s="21">
        <v>1.48</v>
      </c>
      <c r="H622" s="39">
        <f t="shared" si="22"/>
        <v>28.761869978086196</v>
      </c>
      <c r="I622" s="21" t="s">
        <v>961</v>
      </c>
      <c r="J622" s="18">
        <v>0</v>
      </c>
      <c r="K622" s="18">
        <v>0</v>
      </c>
      <c r="L622" s="18">
        <v>0</v>
      </c>
      <c r="M622" s="18">
        <v>5</v>
      </c>
      <c r="N622" s="18" t="s">
        <v>951</v>
      </c>
      <c r="O622" s="18">
        <v>1215</v>
      </c>
      <c r="P622" s="18" t="s">
        <v>70</v>
      </c>
      <c r="Q622" s="18" t="s">
        <v>989</v>
      </c>
      <c r="R622" s="18">
        <v>1200</v>
      </c>
      <c r="S622" s="18" t="s">
        <v>969</v>
      </c>
      <c r="T622" s="16">
        <v>196.887</v>
      </c>
      <c r="U622" s="16">
        <v>197.06700000000001</v>
      </c>
      <c r="V622" s="16">
        <v>1.415</v>
      </c>
      <c r="W622" s="16">
        <v>194.81800000000001</v>
      </c>
      <c r="X622" s="16">
        <v>201.67500000000001</v>
      </c>
      <c r="Y622" s="16">
        <v>0.68899999999999995</v>
      </c>
      <c r="Z622" s="35">
        <v>3.4978999999999998E-5</v>
      </c>
      <c r="AA622" s="16">
        <v>0.11</v>
      </c>
      <c r="AB622" s="16">
        <v>0.128</v>
      </c>
      <c r="AC622" s="16">
        <v>0.33</v>
      </c>
      <c r="AD622" s="16">
        <v>1.6459999999999999</v>
      </c>
      <c r="AE622" s="16">
        <v>0.14599999999999999</v>
      </c>
      <c r="AF622" s="16">
        <v>0.75700000000000001</v>
      </c>
      <c r="AG622" s="16">
        <v>0.94599999999999995</v>
      </c>
      <c r="AH622" s="16">
        <v>1.53</v>
      </c>
      <c r="AI622" s="16">
        <v>2.2719999999999998</v>
      </c>
      <c r="AJ622" s="17">
        <v>0.99617500000000003</v>
      </c>
      <c r="AK622" s="17">
        <v>3.8430000000000001E-3</v>
      </c>
      <c r="AL622" s="16">
        <v>24.576000000000001</v>
      </c>
    </row>
    <row r="623" spans="1:38" ht="15.95" customHeight="1" x14ac:dyDescent="0.25">
      <c r="A623" s="18" t="s">
        <v>553</v>
      </c>
      <c r="B623" s="19">
        <v>41919</v>
      </c>
      <c r="C623" s="19" t="s">
        <v>33</v>
      </c>
      <c r="D623" s="18">
        <v>41</v>
      </c>
      <c r="E623" s="18" t="s">
        <v>37</v>
      </c>
      <c r="F623" s="18">
        <v>69</v>
      </c>
      <c r="G623" s="21">
        <v>1.73</v>
      </c>
      <c r="H623" s="39">
        <f t="shared" si="22"/>
        <v>23.054562464499313</v>
      </c>
      <c r="I623" s="21" t="s">
        <v>959</v>
      </c>
      <c r="J623" s="18">
        <v>0</v>
      </c>
      <c r="K623" s="18">
        <v>2</v>
      </c>
      <c r="L623" s="18">
        <v>0</v>
      </c>
      <c r="M623" s="18">
        <v>3</v>
      </c>
      <c r="N623" s="18" t="s">
        <v>949</v>
      </c>
      <c r="O623" s="18">
        <v>1215</v>
      </c>
      <c r="P623" s="18" t="s">
        <v>70</v>
      </c>
      <c r="Q623" s="18" t="s">
        <v>989</v>
      </c>
      <c r="R623" s="18">
        <v>1200</v>
      </c>
      <c r="S623" s="18" t="s">
        <v>969</v>
      </c>
      <c r="T623" s="16">
        <v>196.65299999999999</v>
      </c>
      <c r="U623" s="16">
        <v>197.01400000000001</v>
      </c>
      <c r="V623" s="16">
        <v>1.387</v>
      </c>
      <c r="W623" s="16">
        <v>194.154</v>
      </c>
      <c r="X623" s="16">
        <v>200.75</v>
      </c>
      <c r="Y623" s="16">
        <v>0.33800000000000002</v>
      </c>
      <c r="Z623" s="35">
        <v>1.7163000000000002E-5</v>
      </c>
      <c r="AA623" s="16">
        <v>0.16900000000000001</v>
      </c>
      <c r="AB623" s="16">
        <v>0.17499999999999999</v>
      </c>
      <c r="AC623" s="16">
        <v>0.50700000000000001</v>
      </c>
      <c r="AD623" s="16">
        <v>7.3689999999999998</v>
      </c>
      <c r="AE623" s="16">
        <v>0.68500000000000005</v>
      </c>
      <c r="AF623" s="16">
        <v>3.6829999999999998</v>
      </c>
      <c r="AG623" s="16">
        <v>5.6360000000000001</v>
      </c>
      <c r="AH623" s="16">
        <v>5.8710000000000004</v>
      </c>
      <c r="AI623" s="16">
        <v>11.048999999999999</v>
      </c>
      <c r="AJ623" s="17">
        <v>0.95439700000000005</v>
      </c>
      <c r="AK623" s="17">
        <v>4.8399999999999999E-2</v>
      </c>
      <c r="AL623" s="16">
        <v>13.706</v>
      </c>
    </row>
    <row r="624" spans="1:38" ht="15.95" customHeight="1" x14ac:dyDescent="0.25">
      <c r="A624" s="18" t="s">
        <v>600</v>
      </c>
      <c r="B624" s="19">
        <v>41751</v>
      </c>
      <c r="C624" s="19" t="s">
        <v>33</v>
      </c>
      <c r="D624" s="18">
        <v>28</v>
      </c>
      <c r="E624" s="18" t="s">
        <v>37</v>
      </c>
      <c r="F624" s="20">
        <v>80</v>
      </c>
      <c r="G624" s="21">
        <v>1.56</v>
      </c>
      <c r="H624" s="39">
        <f t="shared" si="22"/>
        <v>32.873109796186718</v>
      </c>
      <c r="I624" s="21" t="s">
        <v>960</v>
      </c>
      <c r="J624" s="18">
        <v>0</v>
      </c>
      <c r="K624" s="20">
        <v>2</v>
      </c>
      <c r="L624" s="20">
        <v>0</v>
      </c>
      <c r="M624" s="18">
        <v>3</v>
      </c>
      <c r="N624" s="18" t="s">
        <v>954</v>
      </c>
      <c r="O624" s="18">
        <v>1215</v>
      </c>
      <c r="P624" s="18" t="s">
        <v>70</v>
      </c>
      <c r="Q624" s="18" t="s">
        <v>989</v>
      </c>
      <c r="R624" s="18">
        <v>1200</v>
      </c>
      <c r="S624" s="18" t="s">
        <v>969</v>
      </c>
      <c r="T624" s="16">
        <v>169.61600000000001</v>
      </c>
      <c r="U624" s="16">
        <v>169.57900000000001</v>
      </c>
      <c r="V624" s="16">
        <v>1.363</v>
      </c>
      <c r="W624" s="16">
        <v>163.624</v>
      </c>
      <c r="X624" s="16">
        <v>172.71100000000001</v>
      </c>
      <c r="Y624" s="16">
        <v>0.76600000000000001</v>
      </c>
      <c r="Z624" s="35">
        <v>4.5179999999999998E-5</v>
      </c>
      <c r="AA624" s="16">
        <v>0.20200000000000001</v>
      </c>
      <c r="AB624" s="16">
        <v>0.20100000000000001</v>
      </c>
      <c r="AC624" s="16">
        <v>0.60699999999999998</v>
      </c>
      <c r="AD624" s="16">
        <v>3.0019999999999998</v>
      </c>
      <c r="AE624" s="16">
        <v>0.25900000000000001</v>
      </c>
      <c r="AF624" s="16">
        <v>1.41</v>
      </c>
      <c r="AG624" s="16">
        <v>1.97</v>
      </c>
      <c r="AH624" s="16">
        <v>3.024</v>
      </c>
      <c r="AI624" s="16">
        <v>4.2300000000000004</v>
      </c>
      <c r="AJ624" s="17">
        <v>0.98638800000000004</v>
      </c>
      <c r="AK624" s="17">
        <v>1.3885E-2</v>
      </c>
      <c r="AL624" s="16">
        <v>19.323</v>
      </c>
    </row>
    <row r="625" spans="1:38" ht="15.95" customHeight="1" x14ac:dyDescent="0.25">
      <c r="A625" s="22" t="s">
        <v>315</v>
      </c>
      <c r="B625" s="23">
        <v>41688</v>
      </c>
      <c r="C625" s="23" t="s">
        <v>33</v>
      </c>
      <c r="D625" s="22">
        <v>50</v>
      </c>
      <c r="E625" s="22" t="s">
        <v>34</v>
      </c>
      <c r="F625" s="24">
        <v>78</v>
      </c>
      <c r="G625" s="25">
        <v>1.69</v>
      </c>
      <c r="H625" s="39">
        <f t="shared" si="22"/>
        <v>27.309968138370508</v>
      </c>
      <c r="I625" s="21" t="s">
        <v>961</v>
      </c>
      <c r="J625" s="22">
        <v>0</v>
      </c>
      <c r="K625" s="24">
        <v>1</v>
      </c>
      <c r="L625" s="24">
        <v>0</v>
      </c>
      <c r="M625" s="18">
        <v>4</v>
      </c>
      <c r="N625" s="18" t="s">
        <v>950</v>
      </c>
      <c r="O625" s="18">
        <v>1215</v>
      </c>
      <c r="P625" s="18" t="s">
        <v>70</v>
      </c>
      <c r="Q625" s="18" t="s">
        <v>989</v>
      </c>
      <c r="R625" s="18">
        <v>1200</v>
      </c>
      <c r="S625" s="18" t="s">
        <v>969</v>
      </c>
      <c r="T625" s="16">
        <v>116.33</v>
      </c>
      <c r="U625" s="16">
        <v>116.09399999999999</v>
      </c>
      <c r="V625" s="16">
        <v>2.0739999999999998</v>
      </c>
      <c r="W625" s="16">
        <v>112.099</v>
      </c>
      <c r="X625" s="16">
        <v>119.38800000000001</v>
      </c>
      <c r="Y625" s="16">
        <v>0.45400000000000001</v>
      </c>
      <c r="Z625" s="35">
        <v>3.9072999999999997E-5</v>
      </c>
      <c r="AA625" s="16">
        <v>0.154</v>
      </c>
      <c r="AB625" s="16">
        <v>0.151</v>
      </c>
      <c r="AC625" s="16">
        <v>0.46100000000000002</v>
      </c>
      <c r="AD625" s="16">
        <v>7.4690000000000003</v>
      </c>
      <c r="AE625" s="16">
        <v>0.67400000000000004</v>
      </c>
      <c r="AF625" s="16">
        <v>4.3029999999999999</v>
      </c>
      <c r="AG625" s="16">
        <v>4.4169999999999998</v>
      </c>
      <c r="AH625" s="16">
        <v>5.4390000000000001</v>
      </c>
      <c r="AI625" s="16">
        <v>12.909000000000001</v>
      </c>
      <c r="AJ625" s="17">
        <v>0.965202</v>
      </c>
      <c r="AK625" s="17">
        <v>3.6476000000000001E-2</v>
      </c>
      <c r="AL625" s="16">
        <v>14.936</v>
      </c>
    </row>
    <row r="626" spans="1:38" ht="15.95" customHeight="1" x14ac:dyDescent="0.25">
      <c r="A626" s="18" t="s">
        <v>578</v>
      </c>
      <c r="B626" s="19">
        <v>41816</v>
      </c>
      <c r="C626" s="19" t="s">
        <v>33</v>
      </c>
      <c r="D626" s="18">
        <v>36</v>
      </c>
      <c r="E626" s="18" t="s">
        <v>34</v>
      </c>
      <c r="F626" s="18">
        <v>91</v>
      </c>
      <c r="G626" s="21">
        <v>1.72</v>
      </c>
      <c r="H626" s="39">
        <f t="shared" si="22"/>
        <v>30.759870200108171</v>
      </c>
      <c r="I626" s="21" t="s">
        <v>960</v>
      </c>
      <c r="J626" s="18">
        <v>0</v>
      </c>
      <c r="K626" s="18">
        <v>2</v>
      </c>
      <c r="L626" s="18">
        <v>1</v>
      </c>
      <c r="M626" s="18">
        <v>4</v>
      </c>
      <c r="N626" s="18" t="s">
        <v>950</v>
      </c>
      <c r="O626" s="18">
        <v>1215</v>
      </c>
      <c r="P626" s="18" t="s">
        <v>70</v>
      </c>
      <c r="Q626" s="18" t="s">
        <v>989</v>
      </c>
      <c r="R626" s="18">
        <v>1200</v>
      </c>
      <c r="S626" s="18" t="s">
        <v>969</v>
      </c>
      <c r="T626" s="16">
        <v>90.432000000000002</v>
      </c>
      <c r="U626" s="16">
        <v>90.370999999999995</v>
      </c>
      <c r="V626" s="16">
        <v>0.622</v>
      </c>
      <c r="W626" s="16">
        <v>88.453000000000003</v>
      </c>
      <c r="X626" s="16">
        <v>91.796000000000006</v>
      </c>
      <c r="Y626" s="16">
        <v>0.53300000000000003</v>
      </c>
      <c r="Z626" s="35">
        <v>5.8947000000000003E-5</v>
      </c>
      <c r="AA626" s="16">
        <v>0.11600000000000001</v>
      </c>
      <c r="AB626" s="16">
        <v>0.13500000000000001</v>
      </c>
      <c r="AC626" s="16">
        <v>0.34799999999999998</v>
      </c>
      <c r="AD626" s="16">
        <v>2.7069999999999999</v>
      </c>
      <c r="AE626" s="16">
        <v>0.23699999999999999</v>
      </c>
      <c r="AF626" s="16">
        <v>1.395</v>
      </c>
      <c r="AG626" s="16">
        <v>1.665</v>
      </c>
      <c r="AH626" s="16">
        <v>1.889</v>
      </c>
      <c r="AI626" s="16">
        <v>4.1849999999999996</v>
      </c>
      <c r="AJ626" s="17">
        <v>0.99339299999999997</v>
      </c>
      <c r="AK626" s="17">
        <v>6.6550000000000003E-3</v>
      </c>
      <c r="AL626" s="16">
        <v>21.95</v>
      </c>
    </row>
    <row r="627" spans="1:38" ht="15.95" customHeight="1" x14ac:dyDescent="0.25">
      <c r="A627" s="18" t="s">
        <v>595</v>
      </c>
      <c r="B627" s="19">
        <v>41653</v>
      </c>
      <c r="C627" s="18" t="s">
        <v>33</v>
      </c>
      <c r="D627" s="18">
        <v>31</v>
      </c>
      <c r="E627" s="18" t="s">
        <v>34</v>
      </c>
      <c r="F627" s="18">
        <v>64</v>
      </c>
      <c r="G627" s="21">
        <v>1.67</v>
      </c>
      <c r="H627" s="39">
        <f t="shared" si="22"/>
        <v>22.948115744558788</v>
      </c>
      <c r="I627" s="21" t="s">
        <v>959</v>
      </c>
      <c r="J627" s="18">
        <v>0</v>
      </c>
      <c r="K627" s="18">
        <v>0</v>
      </c>
      <c r="L627" s="18">
        <v>0</v>
      </c>
      <c r="M627" s="22">
        <v>2</v>
      </c>
      <c r="N627" s="22" t="s">
        <v>948</v>
      </c>
      <c r="O627" s="18">
        <v>1215</v>
      </c>
      <c r="P627" s="18" t="s">
        <v>70</v>
      </c>
      <c r="Q627" s="18" t="s">
        <v>989</v>
      </c>
      <c r="R627" s="18">
        <v>1200</v>
      </c>
      <c r="S627" s="18" t="s">
        <v>969</v>
      </c>
      <c r="T627" s="16">
        <v>136.66399999999999</v>
      </c>
      <c r="U627" s="16">
        <v>136.947</v>
      </c>
      <c r="V627" s="16">
        <v>1.244</v>
      </c>
      <c r="W627" s="16">
        <v>134.14699999999999</v>
      </c>
      <c r="X627" s="16">
        <v>139.56800000000001</v>
      </c>
      <c r="Y627" s="16">
        <v>0.68300000000000005</v>
      </c>
      <c r="Z627" s="35">
        <v>4.9866E-5</v>
      </c>
      <c r="AA627" s="18">
        <v>0.127</v>
      </c>
      <c r="AB627" s="18">
        <v>0.151</v>
      </c>
      <c r="AC627" s="18">
        <v>0.38100000000000001</v>
      </c>
      <c r="AD627" s="18">
        <v>5.0549999999999997</v>
      </c>
      <c r="AE627" s="18">
        <v>0.439</v>
      </c>
      <c r="AF627" s="18">
        <v>2.6589999999999998</v>
      </c>
      <c r="AG627" s="18">
        <v>3.1150000000000002</v>
      </c>
      <c r="AH627" s="18">
        <v>4.258</v>
      </c>
      <c r="AI627" s="18">
        <v>7.9779999999999998</v>
      </c>
      <c r="AJ627" s="18">
        <v>0.98766200000000004</v>
      </c>
      <c r="AK627" s="18">
        <v>1.2555E-2</v>
      </c>
      <c r="AL627" s="18">
        <v>19.686</v>
      </c>
    </row>
    <row r="628" spans="1:38" ht="15.95" customHeight="1" x14ac:dyDescent="0.25">
      <c r="A628" s="18" t="s">
        <v>90</v>
      </c>
      <c r="B628" s="19">
        <v>41627</v>
      </c>
      <c r="C628" s="18" t="s">
        <v>33</v>
      </c>
      <c r="D628" s="18">
        <v>44</v>
      </c>
      <c r="E628" s="18" t="s">
        <v>37</v>
      </c>
      <c r="F628" s="18">
        <v>81</v>
      </c>
      <c r="G628" s="21">
        <v>1.56</v>
      </c>
      <c r="H628" s="39">
        <f t="shared" si="22"/>
        <v>33.284023668639051</v>
      </c>
      <c r="I628" s="21" t="s">
        <v>960</v>
      </c>
      <c r="J628" s="18">
        <v>0</v>
      </c>
      <c r="K628" s="18">
        <v>0</v>
      </c>
      <c r="L628" s="18">
        <v>1</v>
      </c>
      <c r="M628" s="22">
        <v>2</v>
      </c>
      <c r="N628" s="22" t="s">
        <v>948</v>
      </c>
      <c r="O628" s="18">
        <v>1310</v>
      </c>
      <c r="P628" s="18" t="s">
        <v>51</v>
      </c>
      <c r="Q628" s="18" t="s">
        <v>989</v>
      </c>
      <c r="R628" s="18">
        <v>1200</v>
      </c>
      <c r="S628" s="18" t="s">
        <v>968</v>
      </c>
      <c r="T628" s="16">
        <v>198.77600000000001</v>
      </c>
      <c r="U628" s="16">
        <v>199.22</v>
      </c>
      <c r="V628" s="16">
        <v>2.1680000000000001</v>
      </c>
      <c r="W628" s="16">
        <v>195.68899999999999</v>
      </c>
      <c r="X628" s="16">
        <v>205.166</v>
      </c>
      <c r="Y628" s="16">
        <v>0.27700000000000002</v>
      </c>
      <c r="Z628" s="35">
        <v>1.3888E-5</v>
      </c>
      <c r="AA628" s="16">
        <v>9.7000000000000003E-2</v>
      </c>
      <c r="AB628" s="16">
        <v>0.13300000000000001</v>
      </c>
      <c r="AC628" s="16">
        <v>0.28999999999999998</v>
      </c>
      <c r="AD628" s="16">
        <v>3.2649999999999899</v>
      </c>
      <c r="AE628" s="16">
        <v>0.28799999999999998</v>
      </c>
      <c r="AF628" s="16">
        <v>1.409</v>
      </c>
      <c r="AG628" s="16">
        <v>2.0390000000000001</v>
      </c>
      <c r="AH628" s="16">
        <v>3.8069999999999999</v>
      </c>
      <c r="AI628" s="16">
        <v>4.2270000000000003</v>
      </c>
      <c r="AJ628" s="17">
        <v>0.98544500000000002</v>
      </c>
      <c r="AK628" s="17">
        <v>1.4895E-2</v>
      </c>
      <c r="AL628" s="16">
        <v>19.568000000000001</v>
      </c>
    </row>
    <row r="629" spans="1:38" ht="15.95" customHeight="1" x14ac:dyDescent="0.25">
      <c r="A629" s="18" t="s">
        <v>161</v>
      </c>
      <c r="B629" s="19">
        <v>41851</v>
      </c>
      <c r="C629" s="19" t="s">
        <v>33</v>
      </c>
      <c r="D629" s="18">
        <v>72</v>
      </c>
      <c r="E629" s="18" t="s">
        <v>37</v>
      </c>
      <c r="F629" s="18">
        <v>53</v>
      </c>
      <c r="G629" s="21">
        <v>1.57</v>
      </c>
      <c r="H629" s="39">
        <f t="shared" si="22"/>
        <v>21.501886486267189</v>
      </c>
      <c r="I629" s="21" t="s">
        <v>959</v>
      </c>
      <c r="J629" s="18">
        <v>1</v>
      </c>
      <c r="K629" s="18">
        <v>2</v>
      </c>
      <c r="L629" s="18">
        <v>0</v>
      </c>
      <c r="M629" s="18">
        <v>2</v>
      </c>
      <c r="N629" s="22" t="s">
        <v>948</v>
      </c>
      <c r="O629" s="18">
        <v>1310</v>
      </c>
      <c r="P629" s="18" t="s">
        <v>51</v>
      </c>
      <c r="Q629" s="18" t="s">
        <v>989</v>
      </c>
      <c r="R629" s="18">
        <v>1200</v>
      </c>
      <c r="S629" s="18" t="s">
        <v>968</v>
      </c>
      <c r="T629" s="16">
        <v>172.12899999999999</v>
      </c>
      <c r="U629" s="16">
        <v>172.90700000000001</v>
      </c>
      <c r="V629" s="16">
        <v>4.1580000000000004</v>
      </c>
      <c r="W629" s="16">
        <v>166.85400000000001</v>
      </c>
      <c r="X629" s="16">
        <v>183.429</v>
      </c>
      <c r="Y629" s="16">
        <v>0.46500000000000002</v>
      </c>
      <c r="Z629" s="35">
        <v>2.6869E-5</v>
      </c>
      <c r="AA629" s="16">
        <v>0.107</v>
      </c>
      <c r="AB629" s="16">
        <v>0.13600000000000001</v>
      </c>
      <c r="AC629" s="16">
        <v>0.32200000000000001</v>
      </c>
      <c r="AD629" s="16">
        <v>4.5990000000000002</v>
      </c>
      <c r="AE629" s="16">
        <v>0.41799999999999998</v>
      </c>
      <c r="AF629" s="16">
        <v>2.1</v>
      </c>
      <c r="AG629" s="16">
        <v>2.7040000000000002</v>
      </c>
      <c r="AH629" s="16">
        <v>4.274</v>
      </c>
      <c r="AI629" s="16">
        <v>6.3009999999999904</v>
      </c>
      <c r="AJ629" s="17">
        <v>0.99145499999999998</v>
      </c>
      <c r="AK629" s="17">
        <v>8.6280000000000003E-3</v>
      </c>
      <c r="AL629" s="16">
        <v>20.931000000000001</v>
      </c>
    </row>
    <row r="630" spans="1:38" ht="15.95" customHeight="1" x14ac:dyDescent="0.25">
      <c r="A630" s="18" t="s">
        <v>221</v>
      </c>
      <c r="B630" s="19">
        <v>41767</v>
      </c>
      <c r="C630" s="19" t="s">
        <v>33</v>
      </c>
      <c r="D630" s="18">
        <v>19</v>
      </c>
      <c r="E630" s="18" t="s">
        <v>37</v>
      </c>
      <c r="F630" s="20">
        <v>57</v>
      </c>
      <c r="G630" s="21">
        <v>1.67</v>
      </c>
      <c r="H630" s="39">
        <f t="shared" si="22"/>
        <v>20.43816558499767</v>
      </c>
      <c r="I630" s="21" t="s">
        <v>959</v>
      </c>
      <c r="J630" s="18">
        <v>1</v>
      </c>
      <c r="K630" s="20">
        <v>0</v>
      </c>
      <c r="L630" s="20">
        <v>1</v>
      </c>
      <c r="M630" s="18">
        <v>3</v>
      </c>
      <c r="N630" s="18" t="s">
        <v>954</v>
      </c>
      <c r="O630" s="18">
        <v>1310</v>
      </c>
      <c r="P630" s="18" t="s">
        <v>51</v>
      </c>
      <c r="Q630" s="18" t="s">
        <v>989</v>
      </c>
      <c r="R630" s="18">
        <v>1200</v>
      </c>
      <c r="S630" s="18" t="s">
        <v>968</v>
      </c>
      <c r="T630" s="16">
        <v>225.607</v>
      </c>
      <c r="U630" s="16">
        <v>225.84899999999999</v>
      </c>
      <c r="V630" s="16">
        <v>1.405</v>
      </c>
      <c r="W630" s="16">
        <v>222.958</v>
      </c>
      <c r="X630" s="16">
        <v>229.261</v>
      </c>
      <c r="Y630" s="16">
        <v>0.46700000000000003</v>
      </c>
      <c r="Z630" s="35">
        <v>2.067E-5</v>
      </c>
      <c r="AA630" s="16">
        <v>0.112</v>
      </c>
      <c r="AB630" s="16">
        <v>0.129</v>
      </c>
      <c r="AC630" s="16">
        <v>0.33500000000000002</v>
      </c>
      <c r="AD630" s="16">
        <v>2.9350000000000001</v>
      </c>
      <c r="AE630" s="16">
        <v>0.254</v>
      </c>
      <c r="AF630" s="16">
        <v>1.1200000000000001</v>
      </c>
      <c r="AG630" s="16">
        <v>1.661</v>
      </c>
      <c r="AH630" s="16">
        <v>3.649</v>
      </c>
      <c r="AI630" s="16">
        <v>3.3610000000000002</v>
      </c>
      <c r="AJ630" s="17">
        <v>0.99123799999999995</v>
      </c>
      <c r="AK630" s="17">
        <v>8.8760000000000002E-3</v>
      </c>
      <c r="AL630" s="16">
        <v>21.353999999999999</v>
      </c>
    </row>
    <row r="631" spans="1:38" ht="15.95" customHeight="1" x14ac:dyDescent="0.25">
      <c r="A631" s="18" t="s">
        <v>318</v>
      </c>
      <c r="B631" s="19">
        <v>41774</v>
      </c>
      <c r="C631" s="18" t="s">
        <v>33</v>
      </c>
      <c r="D631" s="18">
        <v>31</v>
      </c>
      <c r="E631" s="18" t="s">
        <v>37</v>
      </c>
      <c r="F631" s="18">
        <v>65</v>
      </c>
      <c r="G631" s="21">
        <v>1.6</v>
      </c>
      <c r="H631" s="39">
        <f t="shared" si="22"/>
        <v>25.390624999999996</v>
      </c>
      <c r="I631" s="21" t="s">
        <v>961</v>
      </c>
      <c r="J631" s="18">
        <v>0</v>
      </c>
      <c r="K631" s="18">
        <v>0</v>
      </c>
      <c r="L631" s="18">
        <v>0</v>
      </c>
      <c r="M631" s="18">
        <v>4</v>
      </c>
      <c r="N631" s="18" t="s">
        <v>950</v>
      </c>
      <c r="O631" s="18">
        <v>1310</v>
      </c>
      <c r="P631" s="18" t="s">
        <v>51</v>
      </c>
      <c r="Q631" s="18" t="s">
        <v>989</v>
      </c>
      <c r="R631" s="18">
        <v>1200</v>
      </c>
      <c r="S631" s="18" t="s">
        <v>968</v>
      </c>
      <c r="T631" s="16">
        <v>225.459</v>
      </c>
      <c r="U631" s="16">
        <v>224.69900000000001</v>
      </c>
      <c r="V631" s="16">
        <v>2.9279999999999999</v>
      </c>
      <c r="W631" s="16">
        <v>219.08199999999999</v>
      </c>
      <c r="X631" s="16">
        <v>229.684</v>
      </c>
      <c r="Y631" s="16">
        <v>0.40300000000000002</v>
      </c>
      <c r="Z631" s="35">
        <v>1.7924E-5</v>
      </c>
      <c r="AA631" s="16">
        <v>0.34300000000000003</v>
      </c>
      <c r="AB631" s="16">
        <v>0.29199999999999998</v>
      </c>
      <c r="AC631" s="16">
        <v>1.028</v>
      </c>
      <c r="AD631" s="16">
        <v>7.0590000000000002</v>
      </c>
      <c r="AE631" s="16">
        <v>0.66500000000000004</v>
      </c>
      <c r="AF631" s="16">
        <v>3.548</v>
      </c>
      <c r="AG631" s="16">
        <v>5.5179999999999998</v>
      </c>
      <c r="AH631" s="16">
        <v>5.3959999999999999</v>
      </c>
      <c r="AI631" s="16">
        <v>10.645</v>
      </c>
      <c r="AJ631" s="17">
        <v>0.97002200000000005</v>
      </c>
      <c r="AK631" s="17">
        <v>3.1098000000000001E-2</v>
      </c>
      <c r="AL631" s="16">
        <v>15.523</v>
      </c>
    </row>
    <row r="632" spans="1:38" ht="15.95" customHeight="1" x14ac:dyDescent="0.25">
      <c r="A632" s="18" t="s">
        <v>439</v>
      </c>
      <c r="B632" s="19">
        <v>41844</v>
      </c>
      <c r="C632" s="19" t="s">
        <v>33</v>
      </c>
      <c r="D632" s="18">
        <v>40</v>
      </c>
      <c r="E632" s="18" t="s">
        <v>37</v>
      </c>
      <c r="F632" s="20">
        <v>50</v>
      </c>
      <c r="G632" s="21">
        <v>1.56</v>
      </c>
      <c r="H632" s="39">
        <f t="shared" si="22"/>
        <v>20.5456936226167</v>
      </c>
      <c r="I632" s="21" t="s">
        <v>959</v>
      </c>
      <c r="J632" s="18">
        <v>0</v>
      </c>
      <c r="K632" s="20">
        <v>0</v>
      </c>
      <c r="L632" s="20">
        <v>0</v>
      </c>
      <c r="M632" s="18">
        <v>2</v>
      </c>
      <c r="N632" s="18" t="s">
        <v>948</v>
      </c>
      <c r="O632" s="18">
        <v>1310</v>
      </c>
      <c r="P632" s="18" t="s">
        <v>51</v>
      </c>
      <c r="Q632" s="18" t="s">
        <v>989</v>
      </c>
      <c r="R632" s="18">
        <v>1200</v>
      </c>
      <c r="S632" s="18" t="s">
        <v>968</v>
      </c>
      <c r="T632" s="16">
        <v>252.273</v>
      </c>
      <c r="U632" s="16">
        <v>252.15600000000001</v>
      </c>
      <c r="V632" s="16">
        <v>2.968</v>
      </c>
      <c r="W632" s="16">
        <v>246.05500000000001</v>
      </c>
      <c r="X632" s="16">
        <v>257.714</v>
      </c>
      <c r="Y632" s="16">
        <v>0.96699999999999997</v>
      </c>
      <c r="Z632" s="35">
        <v>3.8340999999999998E-5</v>
      </c>
      <c r="AA632" s="16">
        <v>0.36099999999999999</v>
      </c>
      <c r="AB632" s="16">
        <v>0.44600000000000001</v>
      </c>
      <c r="AC632" s="16">
        <v>1.083</v>
      </c>
      <c r="AD632" s="16">
        <v>15.467000000000001</v>
      </c>
      <c r="AE632" s="16">
        <v>1.387</v>
      </c>
      <c r="AF632" s="16">
        <v>8.1370000000000005</v>
      </c>
      <c r="AG632" s="16">
        <v>9.2129999999999992</v>
      </c>
      <c r="AH632" s="16">
        <v>12.760999999999999</v>
      </c>
      <c r="AI632" s="16">
        <v>24.411999999999999</v>
      </c>
      <c r="AJ632" s="17">
        <v>0.84941299999999997</v>
      </c>
      <c r="AK632" s="17">
        <v>0.18838299999999999</v>
      </c>
      <c r="AL632" s="16">
        <v>7.9249999999999998</v>
      </c>
    </row>
    <row r="633" spans="1:38" ht="15.95" customHeight="1" x14ac:dyDescent="0.25">
      <c r="A633" s="18" t="s">
        <v>476</v>
      </c>
      <c r="B633" s="19">
        <v>41662</v>
      </c>
      <c r="C633" s="18" t="s">
        <v>33</v>
      </c>
      <c r="D633" s="18">
        <v>70</v>
      </c>
      <c r="E633" s="18" t="s">
        <v>37</v>
      </c>
      <c r="F633" s="18">
        <v>69</v>
      </c>
      <c r="G633" s="21">
        <v>1.68</v>
      </c>
      <c r="H633" s="39">
        <f t="shared" si="22"/>
        <v>24.447278911564631</v>
      </c>
      <c r="I633" s="21" t="s">
        <v>959</v>
      </c>
      <c r="J633" s="18">
        <v>0</v>
      </c>
      <c r="K633" s="18">
        <v>0</v>
      </c>
      <c r="L633" s="18">
        <v>0</v>
      </c>
      <c r="M633" s="18">
        <v>5</v>
      </c>
      <c r="N633" s="18" t="s">
        <v>951</v>
      </c>
      <c r="O633" s="18">
        <v>1310</v>
      </c>
      <c r="P633" s="18" t="s">
        <v>51</v>
      </c>
      <c r="Q633" s="18" t="s">
        <v>989</v>
      </c>
      <c r="R633" s="18">
        <v>1200</v>
      </c>
      <c r="S633" s="18" t="s">
        <v>968</v>
      </c>
      <c r="T633" s="16">
        <v>295.14600000000002</v>
      </c>
      <c r="U633" s="16">
        <v>295.613</v>
      </c>
      <c r="V633" s="16">
        <v>4.8479999999999999</v>
      </c>
      <c r="W633" s="16">
        <v>286.61900000000003</v>
      </c>
      <c r="X633" s="16">
        <v>311.04899999999998</v>
      </c>
      <c r="Y633" s="16">
        <v>1.7609999999999999</v>
      </c>
      <c r="Z633" s="35">
        <v>5.9602000000000003E-5</v>
      </c>
      <c r="AA633" s="18">
        <v>0.19700000000000001</v>
      </c>
      <c r="AB633" s="18">
        <v>0.20399999999999899</v>
      </c>
      <c r="AC633" s="18">
        <v>0.59099999999999997</v>
      </c>
      <c r="AD633" s="18">
        <v>13.335000000000001</v>
      </c>
      <c r="AE633" s="18">
        <v>1.214</v>
      </c>
      <c r="AF633" s="18">
        <v>7.9279999999999999</v>
      </c>
      <c r="AG633" s="18">
        <v>7.2640000000000002</v>
      </c>
      <c r="AH633" s="18">
        <v>7.0620000000000003</v>
      </c>
      <c r="AI633" s="18">
        <v>23.785</v>
      </c>
      <c r="AJ633" s="18">
        <v>0.97305200000000003</v>
      </c>
      <c r="AK633" s="18">
        <v>2.8271000000000001E-2</v>
      </c>
      <c r="AL633" s="16">
        <v>16.47</v>
      </c>
    </row>
    <row r="634" spans="1:38" ht="15.95" customHeight="1" x14ac:dyDescent="0.25">
      <c r="A634" s="18" t="s">
        <v>502</v>
      </c>
      <c r="B634" s="19">
        <v>42040</v>
      </c>
      <c r="C634" s="19" t="s">
        <v>33</v>
      </c>
      <c r="D634" s="18">
        <v>71</v>
      </c>
      <c r="E634" s="18" t="s">
        <v>37</v>
      </c>
      <c r="F634" s="18">
        <v>69</v>
      </c>
      <c r="G634" s="21">
        <v>1.63</v>
      </c>
      <c r="H634" s="39">
        <f t="shared" si="22"/>
        <v>25.970115548195267</v>
      </c>
      <c r="I634" s="21" t="s">
        <v>961</v>
      </c>
      <c r="J634" s="18">
        <v>0</v>
      </c>
      <c r="K634" s="18">
        <v>0</v>
      </c>
      <c r="L634" s="18">
        <v>0</v>
      </c>
      <c r="M634" s="18">
        <v>5</v>
      </c>
      <c r="N634" s="18" t="s">
        <v>951</v>
      </c>
      <c r="O634" s="18">
        <v>1310</v>
      </c>
      <c r="P634" s="18" t="s">
        <v>51</v>
      </c>
      <c r="Q634" s="18" t="s">
        <v>989</v>
      </c>
      <c r="R634" s="18">
        <v>1200</v>
      </c>
      <c r="S634" s="18" t="s">
        <v>968</v>
      </c>
      <c r="T634" s="16">
        <v>217.696</v>
      </c>
      <c r="U634" s="16">
        <v>216.607</v>
      </c>
      <c r="V634" s="16">
        <v>4.4130000000000003</v>
      </c>
      <c r="W634" s="16">
        <v>205.464</v>
      </c>
      <c r="X634" s="16">
        <v>228.94</v>
      </c>
      <c r="Y634" s="16">
        <v>1.1990000000000001</v>
      </c>
      <c r="Z634" s="35">
        <v>5.5377999999999997E-5</v>
      </c>
      <c r="AA634" s="16">
        <v>0.28699999999999998</v>
      </c>
      <c r="AB634" s="16">
        <v>0.32600000000000001</v>
      </c>
      <c r="AC634" s="16">
        <v>0.86</v>
      </c>
      <c r="AD634" s="16">
        <v>8.7810000000000006</v>
      </c>
      <c r="AE634" s="16">
        <v>0.77300000000000002</v>
      </c>
      <c r="AF634" s="16">
        <v>4.5190000000000001</v>
      </c>
      <c r="AG634" s="16">
        <v>5.73</v>
      </c>
      <c r="AH634" s="16">
        <v>8.1999999999999993</v>
      </c>
      <c r="AI634" s="16">
        <v>13.558</v>
      </c>
      <c r="AJ634" s="17">
        <v>0.94606100000000004</v>
      </c>
      <c r="AK634" s="17">
        <v>5.7311000000000001E-2</v>
      </c>
      <c r="AL634" s="16">
        <v>12.617000000000001</v>
      </c>
    </row>
    <row r="635" spans="1:38" ht="15.95" customHeight="1" x14ac:dyDescent="0.25">
      <c r="A635" s="18" t="s">
        <v>50</v>
      </c>
      <c r="B635" s="19">
        <v>41933</v>
      </c>
      <c r="C635" s="19" t="s">
        <v>33</v>
      </c>
      <c r="D635" s="18">
        <v>72</v>
      </c>
      <c r="E635" s="18" t="s">
        <v>34</v>
      </c>
      <c r="F635" s="18">
        <v>71</v>
      </c>
      <c r="G635" s="21">
        <v>1.74</v>
      </c>
      <c r="H635" s="39">
        <f t="shared" si="22"/>
        <v>23.450918219051392</v>
      </c>
      <c r="I635" s="21" t="s">
        <v>959</v>
      </c>
      <c r="J635" s="18">
        <v>0</v>
      </c>
      <c r="K635" s="18">
        <v>0</v>
      </c>
      <c r="L635" s="18">
        <v>0</v>
      </c>
      <c r="M635" s="18">
        <v>5</v>
      </c>
      <c r="N635" s="18" t="s">
        <v>951</v>
      </c>
      <c r="O635" s="18">
        <v>1310</v>
      </c>
      <c r="P635" s="18" t="s">
        <v>51</v>
      </c>
      <c r="Q635" s="18" t="s">
        <v>989</v>
      </c>
      <c r="R635" s="18">
        <v>1200</v>
      </c>
      <c r="S635" s="18" t="s">
        <v>968</v>
      </c>
      <c r="T635" s="16">
        <v>125.188</v>
      </c>
      <c r="U635" s="16">
        <v>126.41500000000001</v>
      </c>
      <c r="V635" s="16">
        <v>4.6379999999999999</v>
      </c>
      <c r="W635" s="16">
        <v>119.066</v>
      </c>
      <c r="X635" s="16">
        <v>134.732</v>
      </c>
      <c r="Y635" s="16">
        <v>0.50600000000000001</v>
      </c>
      <c r="Z635" s="35">
        <v>4.0014E-5</v>
      </c>
      <c r="AA635" s="16">
        <v>1.28</v>
      </c>
      <c r="AB635" s="16">
        <v>1.379</v>
      </c>
      <c r="AC635" s="16">
        <v>3.839</v>
      </c>
      <c r="AD635" s="16">
        <v>16.645</v>
      </c>
      <c r="AE635" s="16">
        <v>1.4610000000000001</v>
      </c>
      <c r="AF635" s="16">
        <v>8.9090000000000007</v>
      </c>
      <c r="AG635" s="16">
        <v>12.673</v>
      </c>
      <c r="AH635" s="16">
        <v>13.67</v>
      </c>
      <c r="AI635" s="16">
        <v>26.725999999999999</v>
      </c>
      <c r="AJ635" s="17">
        <v>0.82232899999999998</v>
      </c>
      <c r="AK635" s="17">
        <v>0.22423399999999999</v>
      </c>
      <c r="AL635" s="16">
        <v>6.93</v>
      </c>
    </row>
    <row r="636" spans="1:38" ht="15.95" customHeight="1" x14ac:dyDescent="0.25">
      <c r="A636" s="18" t="s">
        <v>469</v>
      </c>
      <c r="B636" s="19">
        <v>41711</v>
      </c>
      <c r="C636" s="19" t="s">
        <v>33</v>
      </c>
      <c r="D636" s="18">
        <v>64</v>
      </c>
      <c r="E636" s="18" t="s">
        <v>34</v>
      </c>
      <c r="F636" s="20">
        <v>72</v>
      </c>
      <c r="G636" s="21">
        <v>1.7</v>
      </c>
      <c r="H636" s="39">
        <f t="shared" si="22"/>
        <v>24.913494809688583</v>
      </c>
      <c r="I636" s="21" t="s">
        <v>959</v>
      </c>
      <c r="J636" s="18">
        <v>0</v>
      </c>
      <c r="K636" s="20">
        <v>2</v>
      </c>
      <c r="L636" s="20">
        <v>0</v>
      </c>
      <c r="M636" s="18">
        <v>5</v>
      </c>
      <c r="N636" s="18" t="s">
        <v>951</v>
      </c>
      <c r="O636" s="18">
        <v>1310</v>
      </c>
      <c r="P636" s="18" t="s">
        <v>51</v>
      </c>
      <c r="Q636" s="18" t="s">
        <v>989</v>
      </c>
      <c r="R636" s="18">
        <v>1200</v>
      </c>
      <c r="S636" s="18" t="s">
        <v>968</v>
      </c>
      <c r="T636" s="16">
        <v>130.071</v>
      </c>
      <c r="U636" s="16">
        <v>130.01499999999999</v>
      </c>
      <c r="V636" s="16">
        <v>0.84799999999999998</v>
      </c>
      <c r="W636" s="16">
        <v>128.19300000000001</v>
      </c>
      <c r="X636" s="16">
        <v>132.541</v>
      </c>
      <c r="Y636" s="16">
        <v>0.45</v>
      </c>
      <c r="Z636" s="35">
        <v>3.4573000000000003E-5</v>
      </c>
      <c r="AA636" s="16">
        <v>0.33300000000000002</v>
      </c>
      <c r="AB636" s="16">
        <v>0.32700000000000001</v>
      </c>
      <c r="AC636" s="16">
        <v>1</v>
      </c>
      <c r="AD636" s="16">
        <v>13.715</v>
      </c>
      <c r="AE636" s="16">
        <v>1.2490000000000001</v>
      </c>
      <c r="AF636" s="16">
        <v>7.3889999999999896</v>
      </c>
      <c r="AG636" s="16">
        <v>9.234</v>
      </c>
      <c r="AH636" s="16">
        <v>8.9779999999999998</v>
      </c>
      <c r="AI636" s="16">
        <v>22.166</v>
      </c>
      <c r="AJ636" s="17">
        <v>0.93133999999999995</v>
      </c>
      <c r="AK636" s="17">
        <v>7.5135999999999994E-2</v>
      </c>
      <c r="AL636" s="16">
        <v>11.811</v>
      </c>
    </row>
    <row r="637" spans="1:38" ht="15.95" customHeight="1" x14ac:dyDescent="0.25">
      <c r="A637" s="18" t="s">
        <v>62</v>
      </c>
      <c r="B637" s="19">
        <v>41921</v>
      </c>
      <c r="C637" s="19" t="s">
        <v>33</v>
      </c>
      <c r="D637" s="18">
        <v>38</v>
      </c>
      <c r="E637" s="18" t="s">
        <v>37</v>
      </c>
      <c r="F637" s="18">
        <v>82</v>
      </c>
      <c r="G637" s="21">
        <v>1.65</v>
      </c>
      <c r="H637" s="39">
        <f t="shared" si="22"/>
        <v>30.119375573921033</v>
      </c>
      <c r="I637" s="21" t="s">
        <v>960</v>
      </c>
      <c r="J637" s="18">
        <v>0</v>
      </c>
      <c r="K637" s="18">
        <v>0</v>
      </c>
      <c r="L637" s="18">
        <v>0</v>
      </c>
      <c r="M637" s="18">
        <v>4</v>
      </c>
      <c r="N637" s="18" t="s">
        <v>950</v>
      </c>
      <c r="O637" s="8">
        <v>1211</v>
      </c>
      <c r="P637" s="18" t="s">
        <v>63</v>
      </c>
      <c r="Q637" s="18" t="s">
        <v>989</v>
      </c>
      <c r="R637" s="18">
        <v>1200</v>
      </c>
      <c r="S637" s="18" t="s">
        <v>963</v>
      </c>
      <c r="T637" s="16">
        <v>214.12200000000001</v>
      </c>
      <c r="U637" s="16">
        <v>214.01599999999999</v>
      </c>
      <c r="V637" s="16">
        <v>0.79</v>
      </c>
      <c r="W637" s="16">
        <v>211.953</v>
      </c>
      <c r="X637" s="16">
        <v>215.70699999999999</v>
      </c>
      <c r="Y637" s="16">
        <v>0.33300000000000002</v>
      </c>
      <c r="Z637" s="35">
        <v>1.5562000000000001E-5</v>
      </c>
      <c r="AA637" s="16">
        <v>0.114</v>
      </c>
      <c r="AB637" s="16">
        <v>0.13900000000000001</v>
      </c>
      <c r="AC637" s="16">
        <v>0.34200000000000003</v>
      </c>
      <c r="AD637" s="16">
        <v>3.508</v>
      </c>
      <c r="AE637" s="16">
        <v>0.307</v>
      </c>
      <c r="AF637" s="16">
        <v>1.407</v>
      </c>
      <c r="AG637" s="16">
        <v>2.093</v>
      </c>
      <c r="AH637" s="16">
        <v>4.1130000000000004</v>
      </c>
      <c r="AI637" s="16">
        <v>4.2220000000000004</v>
      </c>
      <c r="AJ637" s="17">
        <v>0.96453299999999997</v>
      </c>
      <c r="AK637" s="17">
        <v>3.7130999999999997E-2</v>
      </c>
      <c r="AL637" s="16">
        <v>14.869</v>
      </c>
    </row>
    <row r="638" spans="1:38" ht="15.95" customHeight="1" x14ac:dyDescent="0.25">
      <c r="A638" s="18" t="s">
        <v>98</v>
      </c>
      <c r="B638" s="19">
        <v>41795</v>
      </c>
      <c r="C638" s="19" t="s">
        <v>33</v>
      </c>
      <c r="D638" s="18">
        <v>26</v>
      </c>
      <c r="E638" s="18" t="s">
        <v>37</v>
      </c>
      <c r="F638" s="18">
        <v>47</v>
      </c>
      <c r="G638" s="21">
        <v>1.6</v>
      </c>
      <c r="H638" s="39">
        <f t="shared" si="22"/>
        <v>18.359374999999996</v>
      </c>
      <c r="I638" s="21" t="s">
        <v>958</v>
      </c>
      <c r="J638" s="18">
        <v>0</v>
      </c>
      <c r="K638" s="18">
        <v>0</v>
      </c>
      <c r="L638" s="18">
        <v>0</v>
      </c>
      <c r="M638" s="18">
        <v>3</v>
      </c>
      <c r="N638" s="18" t="s">
        <v>954</v>
      </c>
      <c r="O638" s="8">
        <v>1211</v>
      </c>
      <c r="P638" s="18" t="s">
        <v>63</v>
      </c>
      <c r="Q638" s="18" t="s">
        <v>989</v>
      </c>
      <c r="R638" s="18">
        <v>1200</v>
      </c>
      <c r="S638" s="18" t="s">
        <v>963</v>
      </c>
      <c r="T638" s="16">
        <v>220.86699999999999</v>
      </c>
      <c r="U638" s="16">
        <v>220.863</v>
      </c>
      <c r="V638" s="16">
        <v>1.4159999999999999</v>
      </c>
      <c r="W638" s="16">
        <v>217.864</v>
      </c>
      <c r="X638" s="16">
        <v>223.34200000000001</v>
      </c>
      <c r="Y638" s="16">
        <v>0.51700000000000002</v>
      </c>
      <c r="Z638" s="35">
        <v>2.3414E-5</v>
      </c>
      <c r="AA638" s="16">
        <v>0.374</v>
      </c>
      <c r="AB638" s="16">
        <v>0.308</v>
      </c>
      <c r="AC638" s="16">
        <v>1.123</v>
      </c>
      <c r="AD638" s="16">
        <v>15.884</v>
      </c>
      <c r="AE638" s="16">
        <v>1.385</v>
      </c>
      <c r="AF638" s="16">
        <v>9.6379999999999999</v>
      </c>
      <c r="AG638" s="16">
        <v>8.2590000000000003</v>
      </c>
      <c r="AH638" s="16">
        <v>10.93</v>
      </c>
      <c r="AI638" s="16">
        <v>28.914000000000001</v>
      </c>
      <c r="AJ638" s="17">
        <v>0.93392900000000001</v>
      </c>
      <c r="AK638" s="17">
        <v>7.2238999999999998E-2</v>
      </c>
      <c r="AL638" s="16">
        <v>12.04</v>
      </c>
    </row>
    <row r="639" spans="1:38" ht="15.95" customHeight="1" x14ac:dyDescent="0.25">
      <c r="A639" s="18" t="s">
        <v>102</v>
      </c>
      <c r="B639" s="19">
        <v>41662</v>
      </c>
      <c r="C639" s="18" t="s">
        <v>33</v>
      </c>
      <c r="D639" s="18">
        <v>25</v>
      </c>
      <c r="E639" s="18" t="s">
        <v>37</v>
      </c>
      <c r="F639" s="18">
        <v>61</v>
      </c>
      <c r="G639" s="21">
        <v>1.64</v>
      </c>
      <c r="H639" s="39">
        <f t="shared" si="22"/>
        <v>22.679952409280194</v>
      </c>
      <c r="I639" s="21" t="s">
        <v>959</v>
      </c>
      <c r="J639" s="18">
        <v>0</v>
      </c>
      <c r="K639" s="18">
        <v>0</v>
      </c>
      <c r="L639" s="18">
        <v>1</v>
      </c>
      <c r="M639" s="22">
        <v>2</v>
      </c>
      <c r="N639" s="22" t="s">
        <v>948</v>
      </c>
      <c r="O639" s="8">
        <v>1211</v>
      </c>
      <c r="P639" s="18" t="s">
        <v>63</v>
      </c>
      <c r="Q639" s="18" t="s">
        <v>989</v>
      </c>
      <c r="R639" s="18">
        <v>1200</v>
      </c>
      <c r="S639" s="18" t="s">
        <v>963</v>
      </c>
      <c r="T639" s="16">
        <v>208.489</v>
      </c>
      <c r="U639" s="16">
        <v>208.39500000000001</v>
      </c>
      <c r="V639" s="16">
        <v>1.722</v>
      </c>
      <c r="W639" s="16">
        <v>204.30699999999999</v>
      </c>
      <c r="X639" s="16">
        <v>211.81700000000001</v>
      </c>
      <c r="Y639" s="16">
        <v>0.59099999999999997</v>
      </c>
      <c r="Z639" s="35">
        <v>2.8379000000000001E-5</v>
      </c>
      <c r="AA639" s="16">
        <v>0.44500000000000001</v>
      </c>
      <c r="AB639" s="16">
        <v>0.49</v>
      </c>
      <c r="AC639" s="16">
        <v>1.3340000000000001</v>
      </c>
      <c r="AD639" s="16">
        <v>22.172999999999998</v>
      </c>
      <c r="AE639" s="16">
        <v>1.921</v>
      </c>
      <c r="AF639" s="16">
        <v>11.01</v>
      </c>
      <c r="AG639" s="16">
        <v>14.558999999999999</v>
      </c>
      <c r="AH639" s="16">
        <v>13.065999999999899</v>
      </c>
      <c r="AI639" s="16">
        <v>33.029000000000003</v>
      </c>
      <c r="AJ639" s="17">
        <v>0.87347600000000003</v>
      </c>
      <c r="AK639" s="17">
        <v>0.14779700000000001</v>
      </c>
      <c r="AL639" s="16">
        <v>8.6270000000000007</v>
      </c>
    </row>
    <row r="640" spans="1:38" ht="15.95" customHeight="1" x14ac:dyDescent="0.25">
      <c r="A640" s="18" t="s">
        <v>116</v>
      </c>
      <c r="B640" s="19">
        <v>41606</v>
      </c>
      <c r="C640" s="18" t="s">
        <v>33</v>
      </c>
      <c r="D640" s="18">
        <v>48</v>
      </c>
      <c r="E640" s="18" t="s">
        <v>37</v>
      </c>
      <c r="F640" s="20">
        <v>77</v>
      </c>
      <c r="G640" s="21">
        <v>1.59</v>
      </c>
      <c r="H640" s="39">
        <f t="shared" si="22"/>
        <v>30.457655947153988</v>
      </c>
      <c r="I640" s="21" t="s">
        <v>960</v>
      </c>
      <c r="J640" s="18">
        <v>1</v>
      </c>
      <c r="K640" s="20">
        <v>0</v>
      </c>
      <c r="L640" s="20">
        <v>0</v>
      </c>
      <c r="M640" s="18">
        <v>5</v>
      </c>
      <c r="N640" s="18" t="s">
        <v>951</v>
      </c>
      <c r="O640" s="8">
        <v>1211</v>
      </c>
      <c r="P640" s="18" t="s">
        <v>63</v>
      </c>
      <c r="Q640" s="18" t="s">
        <v>989</v>
      </c>
      <c r="R640" s="18">
        <v>1200</v>
      </c>
      <c r="S640" s="18" t="s">
        <v>963</v>
      </c>
      <c r="T640" s="16">
        <v>235.13399999999999</v>
      </c>
      <c r="U640" s="16">
        <v>234.89400000000001</v>
      </c>
      <c r="V640" s="16">
        <v>2.3199999999999998</v>
      </c>
      <c r="W640" s="16">
        <v>229.01599999999999</v>
      </c>
      <c r="X640" s="16">
        <v>239.45</v>
      </c>
      <c r="Y640" s="16">
        <v>0.38500000000000001</v>
      </c>
      <c r="Z640" s="35">
        <v>1.6379E-5</v>
      </c>
      <c r="AA640" s="16">
        <v>1.9390000000000001</v>
      </c>
      <c r="AB640" s="16">
        <v>1.88</v>
      </c>
      <c r="AC640" s="16">
        <v>5.8179999999999996</v>
      </c>
      <c r="AD640" s="16">
        <v>16.317</v>
      </c>
      <c r="AE640" s="16">
        <v>1.4730000000000001</v>
      </c>
      <c r="AF640" s="16">
        <v>9.423</v>
      </c>
      <c r="AG640" s="16">
        <v>10.231</v>
      </c>
      <c r="AH640" s="16">
        <v>9.99</v>
      </c>
      <c r="AI640" s="16">
        <v>28.267999999999901</v>
      </c>
      <c r="AJ640" s="17">
        <v>0.920763</v>
      </c>
      <c r="AK640" s="17">
        <v>8.8252999999999998E-2</v>
      </c>
      <c r="AL640" s="16">
        <v>11.146000000000001</v>
      </c>
    </row>
    <row r="641" spans="1:38" ht="15.95" customHeight="1" x14ac:dyDescent="0.25">
      <c r="A641" s="18" t="s">
        <v>153</v>
      </c>
      <c r="B641" s="19">
        <v>41653</v>
      </c>
      <c r="C641" s="18" t="s">
        <v>33</v>
      </c>
      <c r="D641" s="18">
        <v>49</v>
      </c>
      <c r="E641" s="18" t="s">
        <v>37</v>
      </c>
      <c r="F641" s="18">
        <v>100</v>
      </c>
      <c r="G641" s="21">
        <v>1.67</v>
      </c>
      <c r="H641" s="39">
        <f t="shared" ref="H641:H672" si="23">(F641/(G641^2))</f>
        <v>35.856430850873103</v>
      </c>
      <c r="I641" s="21" t="s">
        <v>960</v>
      </c>
      <c r="J641" s="18">
        <v>0</v>
      </c>
      <c r="K641" s="18">
        <v>0</v>
      </c>
      <c r="L641" s="18">
        <v>1</v>
      </c>
      <c r="M641" s="18">
        <v>3</v>
      </c>
      <c r="N641" s="18" t="s">
        <v>954</v>
      </c>
      <c r="O641" s="8">
        <v>1211</v>
      </c>
      <c r="P641" s="18" t="s">
        <v>63</v>
      </c>
      <c r="Q641" s="18" t="s">
        <v>989</v>
      </c>
      <c r="R641" s="18">
        <v>1200</v>
      </c>
      <c r="S641" s="18" t="s">
        <v>963</v>
      </c>
      <c r="T641" s="16">
        <v>168.06700000000001</v>
      </c>
      <c r="U641" s="16">
        <v>168.90899999999999</v>
      </c>
      <c r="V641" s="16">
        <v>2.2839999999999998</v>
      </c>
      <c r="W641" s="16">
        <v>165.73400000000001</v>
      </c>
      <c r="X641" s="16">
        <v>174.47200000000001</v>
      </c>
      <c r="Y641" s="16">
        <v>0.66700000000000004</v>
      </c>
      <c r="Z641" s="35">
        <v>3.9524000000000003E-5</v>
      </c>
      <c r="AA641" s="16">
        <v>0.188</v>
      </c>
      <c r="AB641" s="16">
        <v>0.19700000000000001</v>
      </c>
      <c r="AC641" s="16">
        <v>0.56499999999999995</v>
      </c>
      <c r="AD641" s="16">
        <v>12.467000000000001</v>
      </c>
      <c r="AE641" s="16">
        <v>1.129</v>
      </c>
      <c r="AF641" s="16">
        <v>6.6689999999999996</v>
      </c>
      <c r="AG641" s="16">
        <v>9.5459999999999994</v>
      </c>
      <c r="AH641" s="16">
        <v>8.7959999999999994</v>
      </c>
      <c r="AI641" s="16">
        <v>20.006</v>
      </c>
      <c r="AJ641" s="17">
        <v>0.95035599999999998</v>
      </c>
      <c r="AK641" s="17">
        <v>5.2893999999999997E-2</v>
      </c>
      <c r="AL641" s="16">
        <v>13.269</v>
      </c>
    </row>
    <row r="642" spans="1:38" ht="15.95" customHeight="1" x14ac:dyDescent="0.25">
      <c r="A642" s="18" t="s">
        <v>178</v>
      </c>
      <c r="B642" s="19">
        <v>41732</v>
      </c>
      <c r="C642" s="19" t="s">
        <v>33</v>
      </c>
      <c r="D642" s="18">
        <v>42</v>
      </c>
      <c r="E642" s="18" t="s">
        <v>37</v>
      </c>
      <c r="F642" s="20">
        <v>68</v>
      </c>
      <c r="G642" s="21">
        <v>1.65</v>
      </c>
      <c r="H642" s="39">
        <f t="shared" si="23"/>
        <v>24.977043158861342</v>
      </c>
      <c r="I642" s="21" t="s">
        <v>961</v>
      </c>
      <c r="J642" s="18">
        <v>0</v>
      </c>
      <c r="K642" s="20">
        <v>0</v>
      </c>
      <c r="L642" s="20">
        <v>0</v>
      </c>
      <c r="M642" s="18">
        <v>2</v>
      </c>
      <c r="N642" s="18" t="s">
        <v>948</v>
      </c>
      <c r="O642" s="8">
        <v>1211</v>
      </c>
      <c r="P642" s="18" t="s">
        <v>63</v>
      </c>
      <c r="Q642" s="18" t="s">
        <v>989</v>
      </c>
      <c r="R642" s="18">
        <v>1200</v>
      </c>
      <c r="S642" s="18" t="s">
        <v>963</v>
      </c>
      <c r="T642" s="16">
        <v>219.17599999999999</v>
      </c>
      <c r="U642" s="16">
        <v>219.358</v>
      </c>
      <c r="V642" s="16">
        <v>1.377</v>
      </c>
      <c r="W642" s="16">
        <v>215.92099999999999</v>
      </c>
      <c r="X642" s="16">
        <v>223.083</v>
      </c>
      <c r="Y642" s="16">
        <v>0.79</v>
      </c>
      <c r="Z642" s="35">
        <v>3.6003000000000001E-5</v>
      </c>
      <c r="AA642" s="16">
        <v>0.157</v>
      </c>
      <c r="AB642" s="16">
        <v>0.161</v>
      </c>
      <c r="AC642" s="16">
        <v>0.47199999999999998</v>
      </c>
      <c r="AD642" s="16">
        <v>2.6</v>
      </c>
      <c r="AE642" s="16">
        <v>0.22600000000000001</v>
      </c>
      <c r="AF642" s="16">
        <v>1.0580000000000001</v>
      </c>
      <c r="AG642" s="16">
        <v>1.357</v>
      </c>
      <c r="AH642" s="16">
        <v>2.4950000000000001</v>
      </c>
      <c r="AI642" s="16">
        <v>3.173</v>
      </c>
      <c r="AJ642" s="17">
        <v>0.99340700000000004</v>
      </c>
      <c r="AK642" s="17">
        <v>6.646E-3</v>
      </c>
      <c r="AL642" s="16">
        <v>22.218</v>
      </c>
    </row>
    <row r="643" spans="1:38" ht="15.95" customHeight="1" x14ac:dyDescent="0.25">
      <c r="A643" s="22" t="s">
        <v>189</v>
      </c>
      <c r="B643" s="23">
        <v>41792</v>
      </c>
      <c r="C643" s="22" t="s">
        <v>113</v>
      </c>
      <c r="D643" s="22">
        <v>37</v>
      </c>
      <c r="E643" s="22" t="s">
        <v>37</v>
      </c>
      <c r="F643" s="22">
        <v>54</v>
      </c>
      <c r="G643" s="25">
        <v>1.6</v>
      </c>
      <c r="H643" s="39">
        <f t="shared" si="23"/>
        <v>21.093749999999996</v>
      </c>
      <c r="I643" s="21" t="s">
        <v>959</v>
      </c>
      <c r="J643" s="22">
        <v>1</v>
      </c>
      <c r="K643" s="22">
        <v>0</v>
      </c>
      <c r="L643" s="22">
        <v>0</v>
      </c>
      <c r="M643" s="22">
        <v>2</v>
      </c>
      <c r="N643" s="22" t="s">
        <v>948</v>
      </c>
      <c r="O643" s="8">
        <v>1211</v>
      </c>
      <c r="P643" s="18" t="s">
        <v>63</v>
      </c>
      <c r="Q643" s="18" t="s">
        <v>989</v>
      </c>
      <c r="R643" s="18">
        <v>1200</v>
      </c>
      <c r="S643" s="18" t="s">
        <v>963</v>
      </c>
      <c r="T643" s="16">
        <v>240.53700000000001</v>
      </c>
      <c r="U643" s="16">
        <v>238.99</v>
      </c>
      <c r="V643" s="16">
        <v>3.3359999999999999</v>
      </c>
      <c r="W643" s="16">
        <v>231.48699999999999</v>
      </c>
      <c r="X643" s="16">
        <v>245.21</v>
      </c>
      <c r="Y643" s="16">
        <v>0.91900000000000004</v>
      </c>
      <c r="Z643" s="35">
        <v>3.8481E-5</v>
      </c>
      <c r="AA643" s="16">
        <v>0.46400000000000002</v>
      </c>
      <c r="AB643" s="16">
        <v>0.45700000000000002</v>
      </c>
      <c r="AC643" s="16">
        <v>1.393</v>
      </c>
      <c r="AD643" s="16">
        <v>17.216999999999999</v>
      </c>
      <c r="AE643" s="16">
        <v>1.5860000000000001</v>
      </c>
      <c r="AF643" s="16">
        <v>9.8320000000000007</v>
      </c>
      <c r="AG643" s="16">
        <v>9.4779999999999998</v>
      </c>
      <c r="AH643" s="16">
        <v>11.483000000000001</v>
      </c>
      <c r="AI643" s="16">
        <v>29.495999999999999</v>
      </c>
      <c r="AJ643" s="17">
        <v>0.88444599999999995</v>
      </c>
      <c r="AK643" s="17">
        <v>0.13478699999999999</v>
      </c>
      <c r="AL643" s="16">
        <v>9.2029999999999994</v>
      </c>
    </row>
    <row r="644" spans="1:38" ht="15.95" customHeight="1" x14ac:dyDescent="0.25">
      <c r="A644" s="18" t="s">
        <v>202</v>
      </c>
      <c r="B644" s="19">
        <v>41788</v>
      </c>
      <c r="C644" s="19" t="s">
        <v>33</v>
      </c>
      <c r="D644" s="18">
        <v>39</v>
      </c>
      <c r="E644" s="18" t="s">
        <v>37</v>
      </c>
      <c r="F644" s="18">
        <v>59</v>
      </c>
      <c r="G644" s="21">
        <v>1.54</v>
      </c>
      <c r="H644" s="39">
        <f t="shared" si="23"/>
        <v>24.877719682914488</v>
      </c>
      <c r="I644" s="21" t="s">
        <v>959</v>
      </c>
      <c r="J644" s="18">
        <v>1</v>
      </c>
      <c r="K644" s="18">
        <v>0</v>
      </c>
      <c r="L644" s="18">
        <v>1</v>
      </c>
      <c r="M644" s="18">
        <v>2</v>
      </c>
      <c r="N644" s="18" t="s">
        <v>948</v>
      </c>
      <c r="O644" s="8">
        <v>1211</v>
      </c>
      <c r="P644" s="18" t="s">
        <v>63</v>
      </c>
      <c r="Q644" s="18" t="s">
        <v>989</v>
      </c>
      <c r="R644" s="18">
        <v>1200</v>
      </c>
      <c r="S644" s="18" t="s">
        <v>963</v>
      </c>
      <c r="T644" s="16">
        <v>214.601</v>
      </c>
      <c r="U644" s="16">
        <v>214.453</v>
      </c>
      <c r="V644" s="16">
        <v>2.839</v>
      </c>
      <c r="W644" s="16">
        <v>207.08600000000001</v>
      </c>
      <c r="X644" s="16">
        <v>219.19900000000001</v>
      </c>
      <c r="Y644" s="16">
        <v>0.216</v>
      </c>
      <c r="Z644" s="35">
        <v>1.0081000000000001E-5</v>
      </c>
      <c r="AA644" s="16">
        <v>9.9000000000000005E-2</v>
      </c>
      <c r="AB644" s="16">
        <v>0.111</v>
      </c>
      <c r="AC644" s="16">
        <v>0.29599999999999999</v>
      </c>
      <c r="AD644" s="16">
        <v>3.468</v>
      </c>
      <c r="AE644" s="16">
        <v>0.30499999999999999</v>
      </c>
      <c r="AF644" s="16">
        <v>1.7209999999999901</v>
      </c>
      <c r="AG644" s="16">
        <v>2.5819999999999999</v>
      </c>
      <c r="AH644" s="16">
        <v>2.9430000000000001</v>
      </c>
      <c r="AI644" s="16">
        <v>5.1630000000000003</v>
      </c>
      <c r="AJ644" s="17">
        <v>0.99096300000000004</v>
      </c>
      <c r="AK644" s="17">
        <v>9.1330000000000005E-3</v>
      </c>
      <c r="AL644" s="16">
        <v>20.716000000000001</v>
      </c>
    </row>
    <row r="645" spans="1:38" ht="15.95" customHeight="1" x14ac:dyDescent="0.25">
      <c r="A645" s="18" t="s">
        <v>211</v>
      </c>
      <c r="B645" s="19">
        <v>41795</v>
      </c>
      <c r="C645" s="19" t="s">
        <v>33</v>
      </c>
      <c r="D645" s="18">
        <v>40</v>
      </c>
      <c r="E645" s="18" t="s">
        <v>37</v>
      </c>
      <c r="F645" s="18">
        <v>68</v>
      </c>
      <c r="G645" s="21">
        <v>1.54</v>
      </c>
      <c r="H645" s="39">
        <f t="shared" si="23"/>
        <v>28.67262607522348</v>
      </c>
      <c r="I645" s="21" t="s">
        <v>961</v>
      </c>
      <c r="J645" s="18">
        <v>0</v>
      </c>
      <c r="K645" s="18">
        <v>0</v>
      </c>
      <c r="L645" s="18">
        <v>0</v>
      </c>
      <c r="M645" s="22">
        <v>2</v>
      </c>
      <c r="N645" s="22" t="s">
        <v>948</v>
      </c>
      <c r="O645" s="8">
        <v>1211</v>
      </c>
      <c r="P645" s="18" t="s">
        <v>63</v>
      </c>
      <c r="Q645" s="18" t="s">
        <v>989</v>
      </c>
      <c r="R645" s="18">
        <v>1200</v>
      </c>
      <c r="S645" s="18" t="s">
        <v>963</v>
      </c>
      <c r="T645" s="16">
        <v>218.64400000000001</v>
      </c>
      <c r="U645" s="16">
        <v>218.893</v>
      </c>
      <c r="V645" s="16">
        <v>1.266</v>
      </c>
      <c r="W645" s="16">
        <v>216.04499999999999</v>
      </c>
      <c r="X645" s="16">
        <v>221.63200000000001</v>
      </c>
      <c r="Y645" s="16">
        <v>1.78199999999999</v>
      </c>
      <c r="Z645" s="35">
        <v>8.1403999999999995E-5</v>
      </c>
      <c r="AA645" s="16">
        <v>0.20499999999999899</v>
      </c>
      <c r="AB645" s="16">
        <v>0.247</v>
      </c>
      <c r="AC645" s="16">
        <v>0.61399999999999999</v>
      </c>
      <c r="AD645" s="16">
        <v>3.8180000000000001</v>
      </c>
      <c r="AE645" s="16">
        <v>0.35599999999999998</v>
      </c>
      <c r="AF645" s="16">
        <v>1.742</v>
      </c>
      <c r="AG645" s="16">
        <v>2.1110000000000002</v>
      </c>
      <c r="AH645" s="16">
        <v>2.9569999999999999</v>
      </c>
      <c r="AI645" s="16">
        <v>5.226</v>
      </c>
      <c r="AJ645" s="17">
        <v>0.97572099999999995</v>
      </c>
      <c r="AK645" s="17">
        <v>2.5020000000000001E-2</v>
      </c>
      <c r="AL645" s="16">
        <v>16.503</v>
      </c>
    </row>
    <row r="646" spans="1:38" ht="15.95" customHeight="1" x14ac:dyDescent="0.25">
      <c r="A646" s="18" t="s">
        <v>219</v>
      </c>
      <c r="B646" s="19">
        <v>41781</v>
      </c>
      <c r="C646" s="18" t="s">
        <v>33</v>
      </c>
      <c r="D646" s="18">
        <v>35</v>
      </c>
      <c r="E646" s="18" t="s">
        <v>37</v>
      </c>
      <c r="F646" s="18">
        <v>56</v>
      </c>
      <c r="G646" s="21">
        <v>1.62</v>
      </c>
      <c r="H646" s="39">
        <f t="shared" si="23"/>
        <v>21.338210638622158</v>
      </c>
      <c r="I646" s="21" t="s">
        <v>959</v>
      </c>
      <c r="J646" s="18">
        <v>0</v>
      </c>
      <c r="K646" s="18">
        <v>0</v>
      </c>
      <c r="L646" s="18">
        <v>0</v>
      </c>
      <c r="M646" s="18">
        <v>3</v>
      </c>
      <c r="N646" s="18" t="s">
        <v>954</v>
      </c>
      <c r="O646" s="18">
        <v>1211</v>
      </c>
      <c r="P646" s="18" t="s">
        <v>63</v>
      </c>
      <c r="Q646" s="18" t="s">
        <v>989</v>
      </c>
      <c r="R646" s="18">
        <v>1200</v>
      </c>
      <c r="S646" s="18" t="s">
        <v>963</v>
      </c>
      <c r="T646" s="16">
        <v>190.88499999999999</v>
      </c>
      <c r="U646" s="16">
        <v>190.95400000000001</v>
      </c>
      <c r="V646" s="16">
        <v>0.65300000000000002</v>
      </c>
      <c r="W646" s="16">
        <v>189.875</v>
      </c>
      <c r="X646" s="16">
        <v>192.648</v>
      </c>
      <c r="Y646" s="16">
        <v>0.309</v>
      </c>
      <c r="Z646" s="35">
        <v>1.6178999999999999E-5</v>
      </c>
      <c r="AA646" s="16">
        <v>0.623</v>
      </c>
      <c r="AB646" s="16">
        <v>0.48299999999999998</v>
      </c>
      <c r="AC646" s="16">
        <v>1.869</v>
      </c>
      <c r="AD646" s="16">
        <v>8.1050000000000004</v>
      </c>
      <c r="AE646" s="16">
        <v>0.70799999999999996</v>
      </c>
      <c r="AF646" s="16">
        <v>4.7009999999999996</v>
      </c>
      <c r="AG646" s="16">
        <v>4.5869999999999997</v>
      </c>
      <c r="AH646" s="16">
        <v>5.3419999999999996</v>
      </c>
      <c r="AI646" s="16">
        <v>14.103999999999999</v>
      </c>
      <c r="AJ646" s="17">
        <v>0.96858699999999998</v>
      </c>
      <c r="AK646" s="17">
        <v>3.2695000000000002E-2</v>
      </c>
      <c r="AL646" s="16">
        <v>15.423999999999999</v>
      </c>
    </row>
    <row r="647" spans="1:38" ht="15.95" customHeight="1" x14ac:dyDescent="0.25">
      <c r="A647" s="18" t="s">
        <v>241</v>
      </c>
      <c r="B647" s="19">
        <v>41926</v>
      </c>
      <c r="C647" s="19" t="s">
        <v>33</v>
      </c>
      <c r="D647" s="18">
        <v>23</v>
      </c>
      <c r="E647" s="18" t="s">
        <v>37</v>
      </c>
      <c r="F647" s="18">
        <v>61</v>
      </c>
      <c r="G647" s="21">
        <v>1.62</v>
      </c>
      <c r="H647" s="39">
        <f t="shared" si="23"/>
        <v>23.243408017070564</v>
      </c>
      <c r="I647" s="21" t="s">
        <v>959</v>
      </c>
      <c r="J647" s="18">
        <v>0</v>
      </c>
      <c r="K647" s="18">
        <v>0</v>
      </c>
      <c r="L647" s="18">
        <v>0</v>
      </c>
      <c r="M647" s="22">
        <v>2</v>
      </c>
      <c r="N647" s="22" t="s">
        <v>948</v>
      </c>
      <c r="O647" s="18">
        <v>1211</v>
      </c>
      <c r="P647" s="18" t="s">
        <v>63</v>
      </c>
      <c r="Q647" s="18" t="s">
        <v>989</v>
      </c>
      <c r="R647" s="18">
        <v>1200</v>
      </c>
      <c r="S647" s="18" t="s">
        <v>963</v>
      </c>
      <c r="T647" s="16">
        <v>258</v>
      </c>
      <c r="U647" s="16">
        <v>257.97800000000001</v>
      </c>
      <c r="V647" s="16">
        <v>1.86</v>
      </c>
      <c r="W647" s="16">
        <v>253.78</v>
      </c>
      <c r="X647" s="16">
        <v>261.89600000000002</v>
      </c>
      <c r="Y647" s="16">
        <v>0.51300000000000001</v>
      </c>
      <c r="Z647" s="35">
        <v>1.9893000000000001E-5</v>
      </c>
      <c r="AA647" s="16">
        <v>0.218</v>
      </c>
      <c r="AB647" s="16">
        <v>0.25600000000000001</v>
      </c>
      <c r="AC647" s="16">
        <v>0.65300000000000002</v>
      </c>
      <c r="AD647" s="16">
        <v>7.8869999999999996</v>
      </c>
      <c r="AE647" s="16">
        <v>0.74</v>
      </c>
      <c r="AF647" s="16">
        <v>3.8130000000000002</v>
      </c>
      <c r="AG647" s="16">
        <v>4.7160000000000002</v>
      </c>
      <c r="AH647" s="16">
        <v>7.8760000000000003</v>
      </c>
      <c r="AI647" s="16">
        <v>11.44</v>
      </c>
      <c r="AJ647" s="17">
        <v>0.93784000000000001</v>
      </c>
      <c r="AK647" s="17">
        <v>6.7281999999999995E-2</v>
      </c>
      <c r="AL647" s="16">
        <v>12.234999999999999</v>
      </c>
    </row>
    <row r="648" spans="1:38" ht="15.95" customHeight="1" x14ac:dyDescent="0.25">
      <c r="A648" s="18" t="s">
        <v>331</v>
      </c>
      <c r="B648" s="19">
        <v>42094</v>
      </c>
      <c r="C648" s="18" t="s">
        <v>115</v>
      </c>
      <c r="D648" s="18">
        <v>31</v>
      </c>
      <c r="E648" s="18" t="s">
        <v>37</v>
      </c>
      <c r="F648" s="18">
        <v>55</v>
      </c>
      <c r="G648" s="21">
        <v>1.7</v>
      </c>
      <c r="H648" s="39">
        <f t="shared" si="23"/>
        <v>19.031141868512112</v>
      </c>
      <c r="I648" s="21" t="s">
        <v>959</v>
      </c>
      <c r="J648" s="18">
        <v>0</v>
      </c>
      <c r="K648" s="18">
        <v>1</v>
      </c>
      <c r="L648" s="18">
        <v>0</v>
      </c>
      <c r="M648" s="18">
        <v>5</v>
      </c>
      <c r="N648" s="18" t="s">
        <v>951</v>
      </c>
      <c r="O648" s="18">
        <v>1211</v>
      </c>
      <c r="P648" s="18" t="s">
        <v>63</v>
      </c>
      <c r="Q648" s="18" t="s">
        <v>989</v>
      </c>
      <c r="R648" s="18">
        <v>1200</v>
      </c>
      <c r="S648" s="18" t="s">
        <v>963</v>
      </c>
      <c r="T648" s="16">
        <v>198.49</v>
      </c>
      <c r="U648" s="16">
        <v>199.55199999999999</v>
      </c>
      <c r="V648" s="16">
        <v>3.0609999999999999</v>
      </c>
      <c r="W648" s="16">
        <v>195.04</v>
      </c>
      <c r="X648" s="16">
        <v>207.34899999999999</v>
      </c>
      <c r="Y648" s="16">
        <v>0.50900000000000001</v>
      </c>
      <c r="Z648" s="35">
        <v>2.5541000000000002E-5</v>
      </c>
      <c r="AA648" s="16">
        <v>8.5999999999999993E-2</v>
      </c>
      <c r="AB648" s="16">
        <v>0.109</v>
      </c>
      <c r="AC648" s="16">
        <v>0.25900000000000001</v>
      </c>
      <c r="AD648" s="16">
        <v>2.5539999999999998</v>
      </c>
      <c r="AE648" s="16">
        <v>0.222</v>
      </c>
      <c r="AF648" s="16">
        <v>1.3660000000000001</v>
      </c>
      <c r="AG648" s="16">
        <v>1.722</v>
      </c>
      <c r="AH648" s="16">
        <v>2.1320000000000001</v>
      </c>
      <c r="AI648" s="16">
        <v>4.0990000000000002</v>
      </c>
      <c r="AJ648" s="17">
        <v>0.98920200000000003</v>
      </c>
      <c r="AK648" s="17">
        <v>1.095E-2</v>
      </c>
      <c r="AL648" s="16">
        <v>20.181999999999999</v>
      </c>
    </row>
    <row r="649" spans="1:38" ht="15.95" customHeight="1" x14ac:dyDescent="0.25">
      <c r="A649" s="18" t="s">
        <v>344</v>
      </c>
      <c r="B649" s="19">
        <v>41697</v>
      </c>
      <c r="C649" s="18" t="s">
        <v>33</v>
      </c>
      <c r="D649" s="18">
        <v>30</v>
      </c>
      <c r="E649" s="18" t="s">
        <v>37</v>
      </c>
      <c r="F649" s="18">
        <v>47</v>
      </c>
      <c r="G649" s="21">
        <v>1.57</v>
      </c>
      <c r="H649" s="39">
        <f t="shared" si="23"/>
        <v>19.067710657633167</v>
      </c>
      <c r="I649" s="21" t="s">
        <v>959</v>
      </c>
      <c r="J649" s="18">
        <v>0</v>
      </c>
      <c r="K649" s="18">
        <v>2</v>
      </c>
      <c r="L649" s="18">
        <v>1</v>
      </c>
      <c r="M649" s="18">
        <v>3</v>
      </c>
      <c r="N649" s="18" t="s">
        <v>954</v>
      </c>
      <c r="O649" s="18">
        <v>1211</v>
      </c>
      <c r="P649" s="18" t="s">
        <v>63</v>
      </c>
      <c r="Q649" s="18" t="s">
        <v>989</v>
      </c>
      <c r="R649" s="18">
        <v>1200</v>
      </c>
      <c r="S649" s="18" t="s">
        <v>963</v>
      </c>
      <c r="T649" s="16">
        <v>235.06899999999999</v>
      </c>
      <c r="U649" s="16">
        <v>234.69499999999999</v>
      </c>
      <c r="V649" s="16">
        <v>1.4430000000000001</v>
      </c>
      <c r="W649" s="16">
        <v>231.01</v>
      </c>
      <c r="X649" s="16">
        <v>237.17400000000001</v>
      </c>
      <c r="Y649" s="16">
        <v>0.215</v>
      </c>
      <c r="Z649" s="35">
        <v>9.1549999999999996E-6</v>
      </c>
      <c r="AA649" s="16">
        <v>0.33</v>
      </c>
      <c r="AB649" s="16">
        <v>0.32500000000000001</v>
      </c>
      <c r="AC649" s="16">
        <v>0.99</v>
      </c>
      <c r="AD649" s="16">
        <v>11.569000000000001</v>
      </c>
      <c r="AE649" s="16">
        <v>1.0860000000000001</v>
      </c>
      <c r="AF649" s="16">
        <v>5.6609999999999996</v>
      </c>
      <c r="AG649" s="16">
        <v>6.5179999999999998</v>
      </c>
      <c r="AH649" s="16">
        <v>10.88</v>
      </c>
      <c r="AI649" s="16">
        <v>16.984000000000002</v>
      </c>
      <c r="AJ649" s="17">
        <v>0.91326099999999999</v>
      </c>
      <c r="AK649" s="17">
        <v>0.100523</v>
      </c>
      <c r="AL649" s="16">
        <v>11.137</v>
      </c>
    </row>
    <row r="650" spans="1:38" ht="15.95" customHeight="1" x14ac:dyDescent="0.25">
      <c r="A650" s="18" t="s">
        <v>369</v>
      </c>
      <c r="B650" s="19">
        <v>41695</v>
      </c>
      <c r="C650" s="19" t="s">
        <v>33</v>
      </c>
      <c r="D650" s="18">
        <v>32</v>
      </c>
      <c r="E650" s="18" t="s">
        <v>37</v>
      </c>
      <c r="F650" s="18">
        <v>75</v>
      </c>
      <c r="G650" s="21">
        <v>1.7</v>
      </c>
      <c r="H650" s="39">
        <f t="shared" si="23"/>
        <v>25.95155709342561</v>
      </c>
      <c r="I650" s="21" t="s">
        <v>961</v>
      </c>
      <c r="J650" s="18">
        <v>0</v>
      </c>
      <c r="K650" s="18">
        <v>2</v>
      </c>
      <c r="L650" s="18">
        <v>0</v>
      </c>
      <c r="M650" s="18">
        <v>2</v>
      </c>
      <c r="N650" s="22" t="s">
        <v>948</v>
      </c>
      <c r="O650" s="18">
        <v>1211</v>
      </c>
      <c r="P650" s="18" t="s">
        <v>63</v>
      </c>
      <c r="Q650" s="18" t="s">
        <v>989</v>
      </c>
      <c r="R650" s="18">
        <v>1200</v>
      </c>
      <c r="S650" s="18" t="s">
        <v>963</v>
      </c>
      <c r="T650" s="16">
        <v>156.28399999999999</v>
      </c>
      <c r="U650" s="16">
        <v>156.52099999999999</v>
      </c>
      <c r="V650" s="16">
        <v>1.5740000000000001</v>
      </c>
      <c r="W650" s="16">
        <v>153.84800000000001</v>
      </c>
      <c r="X650" s="16">
        <v>160.489</v>
      </c>
      <c r="Y650" s="16">
        <v>0.432</v>
      </c>
      <c r="Z650" s="35">
        <v>2.7617E-5</v>
      </c>
      <c r="AA650" s="18">
        <v>8.1000000000000003E-2</v>
      </c>
      <c r="AB650" s="18">
        <v>0.107</v>
      </c>
      <c r="AC650" s="18">
        <v>0.24299999999999999</v>
      </c>
      <c r="AD650" s="18">
        <v>1.76</v>
      </c>
      <c r="AE650" s="18">
        <v>0.154</v>
      </c>
      <c r="AF650" s="18">
        <v>0.82599999999999996</v>
      </c>
      <c r="AG650" s="18">
        <v>1.135</v>
      </c>
      <c r="AH650" s="18">
        <v>1.3260000000000001</v>
      </c>
      <c r="AI650" s="18">
        <v>2.4780000000000002</v>
      </c>
      <c r="AJ650" s="18">
        <v>0.99204599999999998</v>
      </c>
      <c r="AK650" s="18">
        <v>8.0599999999999995E-3</v>
      </c>
      <c r="AL650" s="16">
        <v>21.977</v>
      </c>
    </row>
    <row r="651" spans="1:38" ht="15.95" customHeight="1" x14ac:dyDescent="0.25">
      <c r="A651" s="18" t="s">
        <v>410</v>
      </c>
      <c r="B651" s="19">
        <v>42115</v>
      </c>
      <c r="C651" s="18" t="s">
        <v>33</v>
      </c>
      <c r="D651" s="18">
        <v>52</v>
      </c>
      <c r="E651" s="18" t="s">
        <v>37</v>
      </c>
      <c r="F651" s="18">
        <v>100</v>
      </c>
      <c r="G651" s="21">
        <v>1.62</v>
      </c>
      <c r="H651" s="39">
        <f t="shared" si="23"/>
        <v>38.103947568968138</v>
      </c>
      <c r="I651" s="21" t="s">
        <v>960</v>
      </c>
      <c r="J651" s="18">
        <v>0</v>
      </c>
      <c r="K651" s="18">
        <v>0</v>
      </c>
      <c r="L651" s="18">
        <v>0</v>
      </c>
      <c r="M651" s="18">
        <v>2</v>
      </c>
      <c r="N651" s="18" t="s">
        <v>948</v>
      </c>
      <c r="O651" s="18">
        <v>1211</v>
      </c>
      <c r="P651" s="18" t="s">
        <v>63</v>
      </c>
      <c r="Q651" s="18" t="s">
        <v>989</v>
      </c>
      <c r="R651" s="18">
        <v>1200</v>
      </c>
      <c r="S651" s="18" t="s">
        <v>963</v>
      </c>
      <c r="T651" s="16">
        <v>153.4</v>
      </c>
      <c r="U651" s="16">
        <v>153.149</v>
      </c>
      <c r="V651" s="16">
        <v>1.9950000000000001</v>
      </c>
      <c r="W651" s="16">
        <v>149.19800000000001</v>
      </c>
      <c r="X651" s="16">
        <v>157.99700000000001</v>
      </c>
      <c r="Y651" s="16">
        <v>1.1870000000000001</v>
      </c>
      <c r="Z651" s="35">
        <v>7.7497999999999996E-5</v>
      </c>
      <c r="AA651" s="16">
        <v>2.3029999999999999</v>
      </c>
      <c r="AB651" s="16">
        <v>2.641</v>
      </c>
      <c r="AC651" s="16">
        <v>6.9080000000000004</v>
      </c>
      <c r="AD651" s="16">
        <v>19.472000000000001</v>
      </c>
      <c r="AE651" s="16">
        <v>1.7689999999999999</v>
      </c>
      <c r="AF651" s="16">
        <v>8.6690000000000005</v>
      </c>
      <c r="AG651" s="16">
        <v>10.081</v>
      </c>
      <c r="AH651" s="16">
        <v>14.18</v>
      </c>
      <c r="AI651" s="16">
        <v>26.006</v>
      </c>
      <c r="AJ651" s="17">
        <v>0.73875800000000003</v>
      </c>
      <c r="AK651" s="17">
        <v>0.39491599999999999</v>
      </c>
      <c r="AL651" s="16">
        <v>4.9180000000000001</v>
      </c>
    </row>
    <row r="652" spans="1:38" ht="15.95" customHeight="1" x14ac:dyDescent="0.25">
      <c r="A652" s="18" t="s">
        <v>438</v>
      </c>
      <c r="B652" s="19">
        <v>41593</v>
      </c>
      <c r="C652" s="18" t="s">
        <v>33</v>
      </c>
      <c r="D652" s="18">
        <v>33</v>
      </c>
      <c r="E652" s="18" t="s">
        <v>37</v>
      </c>
      <c r="F652" s="20">
        <v>70</v>
      </c>
      <c r="G652" s="21">
        <v>1.6</v>
      </c>
      <c r="H652" s="39">
        <f t="shared" si="23"/>
        <v>27.343749999999996</v>
      </c>
      <c r="I652" s="21" t="s">
        <v>961</v>
      </c>
      <c r="J652" s="18">
        <v>0</v>
      </c>
      <c r="K652" s="20">
        <v>0</v>
      </c>
      <c r="L652" s="20">
        <v>0</v>
      </c>
      <c r="M652" s="18">
        <v>5</v>
      </c>
      <c r="N652" s="18" t="s">
        <v>951</v>
      </c>
      <c r="O652" s="18">
        <v>1211</v>
      </c>
      <c r="P652" s="18" t="s">
        <v>63</v>
      </c>
      <c r="Q652" s="18" t="s">
        <v>989</v>
      </c>
      <c r="R652" s="18">
        <v>1200</v>
      </c>
      <c r="S652" s="18" t="s">
        <v>963</v>
      </c>
      <c r="T652" s="16">
        <v>201.75200000000001</v>
      </c>
      <c r="U652" s="16">
        <v>201.82900000000001</v>
      </c>
      <c r="V652" s="16">
        <v>2.2839999999999998</v>
      </c>
      <c r="W652" s="16">
        <v>194.89599999999999</v>
      </c>
      <c r="X652" s="16">
        <v>206.37100000000001</v>
      </c>
      <c r="Y652" s="16">
        <v>2.3479999999999999</v>
      </c>
      <c r="Z652" s="35">
        <v>1.16302E-4</v>
      </c>
      <c r="AA652" s="18">
        <v>0.157</v>
      </c>
      <c r="AB652" s="18">
        <v>0.19700000000000001</v>
      </c>
      <c r="AC652" s="18">
        <v>0.47199999999999998</v>
      </c>
      <c r="AD652" s="18">
        <v>2.6019999999999999</v>
      </c>
      <c r="AE652" s="18">
        <v>0.219</v>
      </c>
      <c r="AF652" s="18">
        <v>1.2150000000000001</v>
      </c>
      <c r="AG652" s="18">
        <v>1.58</v>
      </c>
      <c r="AH652" s="18">
        <v>2.5510000000000002</v>
      </c>
      <c r="AI652" s="18">
        <v>3.645</v>
      </c>
      <c r="AJ652" s="18">
        <v>0.98622200000000004</v>
      </c>
      <c r="AK652" s="18">
        <v>1.4133E-2</v>
      </c>
      <c r="AL652" s="16">
        <v>19.41</v>
      </c>
    </row>
    <row r="653" spans="1:38" ht="15.95" customHeight="1" x14ac:dyDescent="0.25">
      <c r="A653" s="18" t="s">
        <v>440</v>
      </c>
      <c r="B653" s="19">
        <v>41795</v>
      </c>
      <c r="C653" s="19" t="s">
        <v>33</v>
      </c>
      <c r="D653" s="18">
        <v>36</v>
      </c>
      <c r="E653" s="18" t="s">
        <v>37</v>
      </c>
      <c r="F653" s="18">
        <v>55</v>
      </c>
      <c r="G653" s="21">
        <v>1.7</v>
      </c>
      <c r="H653" s="39">
        <f t="shared" si="23"/>
        <v>19.031141868512112</v>
      </c>
      <c r="I653" s="21" t="s">
        <v>959</v>
      </c>
      <c r="J653" s="18">
        <v>0</v>
      </c>
      <c r="K653" s="18">
        <v>0</v>
      </c>
      <c r="L653" s="18">
        <v>0</v>
      </c>
      <c r="M653" s="22">
        <v>2</v>
      </c>
      <c r="N653" s="22" t="s">
        <v>948</v>
      </c>
      <c r="O653" s="18">
        <v>1211</v>
      </c>
      <c r="P653" s="18" t="s">
        <v>63</v>
      </c>
      <c r="Q653" s="18" t="s">
        <v>989</v>
      </c>
      <c r="R653" s="18">
        <v>1200</v>
      </c>
      <c r="S653" s="18" t="s">
        <v>963</v>
      </c>
      <c r="T653" s="16">
        <v>214.68299999999999</v>
      </c>
      <c r="U653" s="16">
        <v>214.499</v>
      </c>
      <c r="V653" s="16">
        <v>1.946</v>
      </c>
      <c r="W653" s="16">
        <v>210.983</v>
      </c>
      <c r="X653" s="16">
        <v>217.89400000000001</v>
      </c>
      <c r="Y653" s="16">
        <v>0.38100000000000001</v>
      </c>
      <c r="Z653" s="35">
        <v>1.7774999999999998E-5</v>
      </c>
      <c r="AA653" s="16">
        <v>0.16700000000000001</v>
      </c>
      <c r="AB653" s="16">
        <v>0.24399999999999999</v>
      </c>
      <c r="AC653" s="16">
        <v>0.502</v>
      </c>
      <c r="AD653" s="16">
        <v>14.477</v>
      </c>
      <c r="AE653" s="16">
        <v>1.34</v>
      </c>
      <c r="AF653" s="16">
        <v>7.1879999999999997</v>
      </c>
      <c r="AG653" s="16">
        <v>11.026999999999999</v>
      </c>
      <c r="AH653" s="16">
        <v>12.923</v>
      </c>
      <c r="AI653" s="16">
        <v>21.565000000000001</v>
      </c>
      <c r="AJ653" s="17">
        <v>0.96635400000000005</v>
      </c>
      <c r="AK653" s="17">
        <v>3.6209999999999999E-2</v>
      </c>
      <c r="AL653" s="16">
        <v>15.552</v>
      </c>
    </row>
    <row r="654" spans="1:38" ht="15.95" customHeight="1" x14ac:dyDescent="0.25">
      <c r="A654" s="18" t="s">
        <v>505</v>
      </c>
      <c r="B654" s="19">
        <v>41795</v>
      </c>
      <c r="C654" s="19" t="s">
        <v>33</v>
      </c>
      <c r="D654" s="18">
        <v>33</v>
      </c>
      <c r="E654" s="18" t="s">
        <v>37</v>
      </c>
      <c r="F654" s="18">
        <v>54</v>
      </c>
      <c r="G654" s="21">
        <v>1.54</v>
      </c>
      <c r="H654" s="39">
        <f t="shared" si="23"/>
        <v>22.769438353853939</v>
      </c>
      <c r="I654" s="21" t="s">
        <v>959</v>
      </c>
      <c r="J654" s="18">
        <v>0</v>
      </c>
      <c r="K654" s="18">
        <v>0</v>
      </c>
      <c r="L654" s="18">
        <v>1</v>
      </c>
      <c r="M654" s="22">
        <v>2</v>
      </c>
      <c r="N654" s="22" t="s">
        <v>948</v>
      </c>
      <c r="O654" s="18">
        <v>1211</v>
      </c>
      <c r="P654" s="18" t="s">
        <v>63</v>
      </c>
      <c r="Q654" s="18" t="s">
        <v>989</v>
      </c>
      <c r="R654" s="18">
        <v>1200</v>
      </c>
      <c r="S654" s="18" t="s">
        <v>963</v>
      </c>
      <c r="T654" s="16">
        <v>260.63200000000001</v>
      </c>
      <c r="U654" s="16">
        <v>260.71100000000001</v>
      </c>
      <c r="V654" s="16">
        <v>1.617</v>
      </c>
      <c r="W654" s="16">
        <v>256.31599999999997</v>
      </c>
      <c r="X654" s="16">
        <v>264.42200000000003</v>
      </c>
      <c r="Y654" s="16">
        <v>0.17799999999999999</v>
      </c>
      <c r="Z654" s="35">
        <v>6.8279999999999997E-6</v>
      </c>
      <c r="AA654" s="16">
        <v>9.8000000000000004E-2</v>
      </c>
      <c r="AB654" s="16">
        <v>0.122</v>
      </c>
      <c r="AC654" s="16">
        <v>0.29499999999999998</v>
      </c>
      <c r="AD654" s="16">
        <v>5.3150000000000004</v>
      </c>
      <c r="AE654" s="16">
        <v>0.48099999999999998</v>
      </c>
      <c r="AF654" s="16">
        <v>2.1619999999999999</v>
      </c>
      <c r="AG654" s="16">
        <v>3.0459999999999998</v>
      </c>
      <c r="AH654" s="16">
        <v>6.1959999999999997</v>
      </c>
      <c r="AI654" s="16">
        <v>6.4870000000000001</v>
      </c>
      <c r="AJ654" s="17">
        <v>0.97792800000000002</v>
      </c>
      <c r="AK654" s="17">
        <v>2.2827E-2</v>
      </c>
      <c r="AL654" s="16">
        <v>17.172999999999998</v>
      </c>
    </row>
    <row r="655" spans="1:38" ht="15.95" customHeight="1" x14ac:dyDescent="0.25">
      <c r="A655" s="18" t="s">
        <v>522</v>
      </c>
      <c r="B655" s="19">
        <v>41926</v>
      </c>
      <c r="C655" s="19" t="s">
        <v>33</v>
      </c>
      <c r="D655" s="18">
        <v>19</v>
      </c>
      <c r="E655" s="18" t="s">
        <v>37</v>
      </c>
      <c r="F655" s="18">
        <v>64</v>
      </c>
      <c r="G655" s="21">
        <v>1.7</v>
      </c>
      <c r="H655" s="39">
        <f t="shared" si="23"/>
        <v>22.145328719723185</v>
      </c>
      <c r="I655" s="21" t="s">
        <v>959</v>
      </c>
      <c r="J655" s="18">
        <v>0</v>
      </c>
      <c r="K655" s="18">
        <v>2</v>
      </c>
      <c r="L655" s="18">
        <v>0</v>
      </c>
      <c r="M655" s="18">
        <v>2</v>
      </c>
      <c r="N655" s="22" t="s">
        <v>948</v>
      </c>
      <c r="O655" s="18">
        <v>1211</v>
      </c>
      <c r="P655" s="18" t="s">
        <v>63</v>
      </c>
      <c r="Q655" s="18" t="s">
        <v>989</v>
      </c>
      <c r="R655" s="18">
        <v>1200</v>
      </c>
      <c r="S655" s="18" t="s">
        <v>963</v>
      </c>
      <c r="T655" s="16">
        <v>244.79400000000001</v>
      </c>
      <c r="U655" s="16">
        <v>245.10400000000001</v>
      </c>
      <c r="V655" s="16">
        <v>1.365</v>
      </c>
      <c r="W655" s="16">
        <v>242.80799999999999</v>
      </c>
      <c r="X655" s="16">
        <v>248.32599999999999</v>
      </c>
      <c r="Y655" s="16">
        <v>0.40500000000000003</v>
      </c>
      <c r="Z655" s="35">
        <v>1.6543000000000001E-5</v>
      </c>
      <c r="AA655" s="16">
        <v>7.3999999999999996E-2</v>
      </c>
      <c r="AB655" s="16">
        <v>8.8999999999999996E-2</v>
      </c>
      <c r="AC655" s="16">
        <v>0.222</v>
      </c>
      <c r="AD655" s="16">
        <v>3.8780000000000001</v>
      </c>
      <c r="AE655" s="16">
        <v>0.373</v>
      </c>
      <c r="AF655" s="16">
        <v>1.6870000000000001</v>
      </c>
      <c r="AG655" s="16">
        <v>2.2709999999999999</v>
      </c>
      <c r="AH655" s="16">
        <v>3.282</v>
      </c>
      <c r="AI655" s="16">
        <v>5.0620000000000003</v>
      </c>
      <c r="AJ655" s="17">
        <v>0.99007500000000004</v>
      </c>
      <c r="AK655" s="17">
        <v>1.0153000000000001E-2</v>
      </c>
      <c r="AL655" s="16">
        <v>21.484999999999999</v>
      </c>
    </row>
    <row r="656" spans="1:38" ht="15.95" customHeight="1" x14ac:dyDescent="0.25">
      <c r="A656" s="18" t="s">
        <v>545</v>
      </c>
      <c r="B656" s="19">
        <v>41625</v>
      </c>
      <c r="C656" s="18" t="s">
        <v>33</v>
      </c>
      <c r="D656" s="18">
        <v>40</v>
      </c>
      <c r="E656" s="18" t="s">
        <v>37</v>
      </c>
      <c r="F656" s="18">
        <v>63</v>
      </c>
      <c r="G656" s="21">
        <v>1.58</v>
      </c>
      <c r="H656" s="39">
        <f t="shared" si="23"/>
        <v>25.236340330075304</v>
      </c>
      <c r="I656" s="21" t="s">
        <v>961</v>
      </c>
      <c r="J656" s="18">
        <v>0</v>
      </c>
      <c r="K656" s="18">
        <v>0</v>
      </c>
      <c r="L656" s="18">
        <v>0</v>
      </c>
      <c r="M656" s="18">
        <v>3</v>
      </c>
      <c r="N656" s="18" t="s">
        <v>949</v>
      </c>
      <c r="O656" s="18">
        <v>1211</v>
      </c>
      <c r="P656" s="18" t="s">
        <v>63</v>
      </c>
      <c r="Q656" s="18" t="s">
        <v>989</v>
      </c>
      <c r="R656" s="18">
        <v>1200</v>
      </c>
      <c r="S656" s="18" t="s">
        <v>963</v>
      </c>
      <c r="T656" s="16">
        <v>200.405</v>
      </c>
      <c r="U656" s="16">
        <v>201.03</v>
      </c>
      <c r="V656" s="16">
        <v>1.4950000000000001</v>
      </c>
      <c r="W656" s="16">
        <v>199.27600000000001</v>
      </c>
      <c r="X656" s="16">
        <v>205.56399999999999</v>
      </c>
      <c r="Y656" s="16">
        <v>0.19500000000000001</v>
      </c>
      <c r="Z656" s="35">
        <v>9.7040000000000006E-6</v>
      </c>
      <c r="AA656" s="18">
        <v>0.30299999999999999</v>
      </c>
      <c r="AB656" s="18">
        <v>0.34399999999999997</v>
      </c>
      <c r="AC656" s="18">
        <v>0.90800000000000003</v>
      </c>
      <c r="AD656" s="18">
        <v>8.8849999999999998</v>
      </c>
      <c r="AE656" s="18">
        <v>0.75600000000000001</v>
      </c>
      <c r="AF656" s="18">
        <v>4.9000000000000004</v>
      </c>
      <c r="AG656" s="18">
        <v>6.056</v>
      </c>
      <c r="AH656" s="18">
        <v>7.0819999999999901</v>
      </c>
      <c r="AI656" s="18">
        <v>14.699</v>
      </c>
      <c r="AJ656" s="18">
        <v>0.95765199999999995</v>
      </c>
      <c r="AK656" s="18">
        <v>4.9979999999999997E-2</v>
      </c>
      <c r="AL656" s="18">
        <v>14.569000000000001</v>
      </c>
    </row>
    <row r="657" spans="1:38" ht="15.95" customHeight="1" x14ac:dyDescent="0.25">
      <c r="A657" s="22" t="s">
        <v>571</v>
      </c>
      <c r="B657" s="23">
        <v>41792</v>
      </c>
      <c r="C657" s="22" t="s">
        <v>113</v>
      </c>
      <c r="D657" s="22">
        <v>22</v>
      </c>
      <c r="E657" s="22" t="s">
        <v>37</v>
      </c>
      <c r="F657" s="22">
        <v>75</v>
      </c>
      <c r="G657" s="25">
        <v>1.66</v>
      </c>
      <c r="H657" s="39">
        <f t="shared" si="23"/>
        <v>27.217302946726669</v>
      </c>
      <c r="I657" s="21" t="s">
        <v>961</v>
      </c>
      <c r="J657" s="22">
        <v>1</v>
      </c>
      <c r="K657" s="22">
        <v>0</v>
      </c>
      <c r="L657" s="22">
        <v>1</v>
      </c>
      <c r="M657" s="18">
        <v>2</v>
      </c>
      <c r="N657" s="22" t="s">
        <v>948</v>
      </c>
      <c r="O657" s="18">
        <v>1211</v>
      </c>
      <c r="P657" s="18" t="s">
        <v>63</v>
      </c>
      <c r="Q657" s="18" t="s">
        <v>989</v>
      </c>
      <c r="R657" s="18">
        <v>1200</v>
      </c>
      <c r="S657" s="18" t="s">
        <v>963</v>
      </c>
      <c r="T657" s="16">
        <v>216.06200000000001</v>
      </c>
      <c r="U657" s="16">
        <v>216.029</v>
      </c>
      <c r="V657" s="16">
        <v>1.056</v>
      </c>
      <c r="W657" s="16">
        <v>213.22800000000001</v>
      </c>
      <c r="X657" s="16">
        <v>219.11099999999999</v>
      </c>
      <c r="Y657" s="16">
        <v>0.378</v>
      </c>
      <c r="Z657" s="35">
        <v>1.7510999999999999E-5</v>
      </c>
      <c r="AA657" s="16">
        <v>0.26800000000000002</v>
      </c>
      <c r="AB657" s="16">
        <v>0.30599999999999999</v>
      </c>
      <c r="AC657" s="16">
        <v>0.80400000000000005</v>
      </c>
      <c r="AD657" s="16">
        <v>12.9</v>
      </c>
      <c r="AE657" s="16">
        <v>1.151</v>
      </c>
      <c r="AF657" s="16">
        <v>7.6310000000000002</v>
      </c>
      <c r="AG657" s="16">
        <v>7.8170000000000002</v>
      </c>
      <c r="AH657" s="16">
        <v>8.577</v>
      </c>
      <c r="AI657" s="16">
        <v>22.893999999999998</v>
      </c>
      <c r="AJ657" s="17">
        <v>0.952349</v>
      </c>
      <c r="AK657" s="17">
        <v>5.0693000000000002E-2</v>
      </c>
      <c r="AL657" s="16">
        <v>13.61</v>
      </c>
    </row>
    <row r="658" spans="1:38" ht="15.95" customHeight="1" x14ac:dyDescent="0.25">
      <c r="A658" s="18" t="s">
        <v>574</v>
      </c>
      <c r="B658" s="19">
        <v>41885</v>
      </c>
      <c r="C658" s="19" t="s">
        <v>33</v>
      </c>
      <c r="D658" s="18">
        <v>58</v>
      </c>
      <c r="E658" s="18" t="s">
        <v>37</v>
      </c>
      <c r="F658" s="18">
        <v>70</v>
      </c>
      <c r="G658" s="21">
        <v>1.56</v>
      </c>
      <c r="H658" s="39">
        <f t="shared" si="23"/>
        <v>28.763971071663377</v>
      </c>
      <c r="I658" s="21" t="s">
        <v>961</v>
      </c>
      <c r="J658" s="18">
        <v>1</v>
      </c>
      <c r="K658" s="18">
        <v>0</v>
      </c>
      <c r="L658" s="18">
        <v>1</v>
      </c>
      <c r="M658" s="18">
        <v>4</v>
      </c>
      <c r="N658" s="22" t="s">
        <v>950</v>
      </c>
      <c r="O658" s="18">
        <v>1211</v>
      </c>
      <c r="P658" s="18" t="s">
        <v>63</v>
      </c>
      <c r="Q658" s="18" t="s">
        <v>989</v>
      </c>
      <c r="R658" s="18">
        <v>1200</v>
      </c>
      <c r="S658" s="18" t="s">
        <v>963</v>
      </c>
      <c r="T658" s="16">
        <v>185.893</v>
      </c>
      <c r="U658" s="16">
        <v>186.327</v>
      </c>
      <c r="V658" s="16">
        <v>1.637</v>
      </c>
      <c r="W658" s="16">
        <v>183.22499999999999</v>
      </c>
      <c r="X658" s="16">
        <v>189.697</v>
      </c>
      <c r="Y658" s="16">
        <v>0.74099999999999999</v>
      </c>
      <c r="Z658" s="35">
        <v>3.9758000000000001E-5</v>
      </c>
      <c r="AA658" s="16">
        <v>0.14299999999999999</v>
      </c>
      <c r="AB658" s="16">
        <v>0.22899999999999901</v>
      </c>
      <c r="AC658" s="16">
        <v>0.43</v>
      </c>
      <c r="AD658" s="16">
        <v>10.688000000000001</v>
      </c>
      <c r="AE658" s="16">
        <v>0.97299999999999998</v>
      </c>
      <c r="AF658" s="16">
        <v>4.4880000000000004</v>
      </c>
      <c r="AG658" s="16">
        <v>7.4290000000000003</v>
      </c>
      <c r="AH658" s="16">
        <v>12.417</v>
      </c>
      <c r="AI658" s="16">
        <v>13.462999999999999</v>
      </c>
      <c r="AJ658" s="17">
        <v>0.88566900000000004</v>
      </c>
      <c r="AK658" s="17">
        <v>0.13108500000000001</v>
      </c>
      <c r="AL658" s="16">
        <v>9.1180000000000003</v>
      </c>
    </row>
    <row r="659" spans="1:38" ht="15.95" customHeight="1" x14ac:dyDescent="0.25">
      <c r="A659" s="18" t="s">
        <v>588</v>
      </c>
      <c r="B659" s="19">
        <v>41725</v>
      </c>
      <c r="C659" s="18" t="s">
        <v>33</v>
      </c>
      <c r="D659" s="18">
        <v>38</v>
      </c>
      <c r="E659" s="18" t="s">
        <v>37</v>
      </c>
      <c r="F659" s="18">
        <v>55</v>
      </c>
      <c r="G659" s="21">
        <v>1.65</v>
      </c>
      <c r="H659" s="39">
        <f t="shared" si="23"/>
        <v>20.202020202020204</v>
      </c>
      <c r="I659" s="21" t="s">
        <v>959</v>
      </c>
      <c r="J659" s="18">
        <v>0</v>
      </c>
      <c r="K659" s="18">
        <v>0</v>
      </c>
      <c r="L659" s="18">
        <v>0</v>
      </c>
      <c r="M659" s="18">
        <v>3</v>
      </c>
      <c r="N659" s="18" t="s">
        <v>949</v>
      </c>
      <c r="O659" s="18">
        <v>1211</v>
      </c>
      <c r="P659" s="18" t="s">
        <v>63</v>
      </c>
      <c r="Q659" s="18" t="s">
        <v>989</v>
      </c>
      <c r="R659" s="18">
        <v>1200</v>
      </c>
      <c r="S659" s="18" t="s">
        <v>963</v>
      </c>
      <c r="T659" s="16">
        <v>175.15799999999999</v>
      </c>
      <c r="U659" s="16">
        <v>175.25399999999999</v>
      </c>
      <c r="V659" s="16">
        <v>0.84199999999999997</v>
      </c>
      <c r="W659" s="16">
        <v>173.38900000000001</v>
      </c>
      <c r="X659" s="16">
        <v>177.637</v>
      </c>
      <c r="Y659" s="16">
        <v>0.66</v>
      </c>
      <c r="Z659" s="35">
        <v>3.7685000000000003E-5</v>
      </c>
      <c r="AA659" s="16">
        <v>0.222</v>
      </c>
      <c r="AB659" s="16">
        <v>0.20599999999999999</v>
      </c>
      <c r="AC659" s="16">
        <v>0.66600000000000004</v>
      </c>
      <c r="AD659" s="16">
        <v>13.039</v>
      </c>
      <c r="AE659" s="16">
        <v>1.1419999999999999</v>
      </c>
      <c r="AF659" s="16">
        <v>7.9029999999999996</v>
      </c>
      <c r="AG659" s="16">
        <v>7.8079999999999998</v>
      </c>
      <c r="AH659" s="16">
        <v>8.8040000000000003</v>
      </c>
      <c r="AI659" s="16">
        <v>23.707999999999998</v>
      </c>
      <c r="AJ659" s="17">
        <v>0.89429899999999996</v>
      </c>
      <c r="AK659" s="17">
        <v>0.12305099999999999</v>
      </c>
      <c r="AL659" s="16">
        <v>9.7919999999999998</v>
      </c>
    </row>
    <row r="660" spans="1:38" ht="15.95" customHeight="1" x14ac:dyDescent="0.25">
      <c r="A660" s="18" t="s">
        <v>590</v>
      </c>
      <c r="B660" s="19">
        <v>41767</v>
      </c>
      <c r="C660" s="19" t="s">
        <v>33</v>
      </c>
      <c r="D660" s="18">
        <v>38</v>
      </c>
      <c r="E660" s="18" t="s">
        <v>37</v>
      </c>
      <c r="F660" s="20">
        <v>54</v>
      </c>
      <c r="G660" s="21">
        <v>1.6</v>
      </c>
      <c r="H660" s="39">
        <f t="shared" si="23"/>
        <v>21.093749999999996</v>
      </c>
      <c r="I660" s="21" t="s">
        <v>959</v>
      </c>
      <c r="J660" s="18">
        <v>0</v>
      </c>
      <c r="K660" s="20">
        <v>0</v>
      </c>
      <c r="L660" s="20">
        <v>1</v>
      </c>
      <c r="M660" s="18">
        <v>2</v>
      </c>
      <c r="N660" s="22" t="s">
        <v>948</v>
      </c>
      <c r="O660" s="18">
        <v>1211</v>
      </c>
      <c r="P660" s="18" t="s">
        <v>63</v>
      </c>
      <c r="Q660" s="18" t="s">
        <v>989</v>
      </c>
      <c r="R660" s="18">
        <v>1200</v>
      </c>
      <c r="S660" s="18" t="s">
        <v>963</v>
      </c>
      <c r="T660" s="16">
        <v>230.93299999999999</v>
      </c>
      <c r="U660" s="16">
        <v>231.3</v>
      </c>
      <c r="V660" s="16">
        <v>2.4969999999999999</v>
      </c>
      <c r="W660" s="16">
        <v>227.041</v>
      </c>
      <c r="X660" s="16">
        <v>238.74100000000001</v>
      </c>
      <c r="Y660" s="16">
        <v>1.9670000000000001</v>
      </c>
      <c r="Z660" s="35">
        <v>8.4872999999999999E-5</v>
      </c>
      <c r="AA660" s="16">
        <v>8.5000000000000006E-2</v>
      </c>
      <c r="AB660" s="16">
        <v>0.11799999999999999</v>
      </c>
      <c r="AC660" s="16">
        <v>0.254</v>
      </c>
      <c r="AD660" s="16">
        <v>3.38</v>
      </c>
      <c r="AE660" s="16">
        <v>0.29199999999999998</v>
      </c>
      <c r="AF660" s="16">
        <v>1.845</v>
      </c>
      <c r="AG660" s="16">
        <v>2.101</v>
      </c>
      <c r="AH660" s="16">
        <v>2.3149999999999999</v>
      </c>
      <c r="AI660" s="16">
        <v>5.5339999999999998</v>
      </c>
      <c r="AJ660" s="17">
        <v>0.98899199999999998</v>
      </c>
      <c r="AK660" s="17">
        <v>1.1167E-2</v>
      </c>
      <c r="AL660" s="16">
        <v>20.012</v>
      </c>
    </row>
    <row r="661" spans="1:38" ht="15.95" customHeight="1" x14ac:dyDescent="0.25">
      <c r="A661" s="22" t="s">
        <v>602</v>
      </c>
      <c r="B661" s="23">
        <v>41792</v>
      </c>
      <c r="C661" s="22" t="s">
        <v>113</v>
      </c>
      <c r="D661" s="22">
        <v>23</v>
      </c>
      <c r="E661" s="22" t="s">
        <v>37</v>
      </c>
      <c r="F661" s="22">
        <v>60</v>
      </c>
      <c r="G661" s="25">
        <v>1.64</v>
      </c>
      <c r="H661" s="39">
        <f t="shared" si="23"/>
        <v>22.308149910767405</v>
      </c>
      <c r="I661" s="21" t="s">
        <v>959</v>
      </c>
      <c r="J661" s="22">
        <v>0</v>
      </c>
      <c r="K661" s="22">
        <v>0</v>
      </c>
      <c r="L661" s="22">
        <v>0</v>
      </c>
      <c r="M661" s="18">
        <v>3</v>
      </c>
      <c r="N661" s="18" t="s">
        <v>954</v>
      </c>
      <c r="O661" s="18">
        <v>1211</v>
      </c>
      <c r="P661" s="18" t="s">
        <v>63</v>
      </c>
      <c r="Q661" s="18" t="s">
        <v>989</v>
      </c>
      <c r="R661" s="18">
        <v>1200</v>
      </c>
      <c r="S661" s="18" t="s">
        <v>963</v>
      </c>
      <c r="T661" s="16">
        <v>177.893</v>
      </c>
      <c r="U661" s="16">
        <v>178.054</v>
      </c>
      <c r="V661" s="16">
        <v>0.92</v>
      </c>
      <c r="W661" s="16">
        <v>175.97399999999999</v>
      </c>
      <c r="X661" s="16">
        <v>180.44</v>
      </c>
      <c r="Y661" s="16">
        <v>0.63400000000000001</v>
      </c>
      <c r="Z661" s="35">
        <v>3.5620000000000001E-5</v>
      </c>
      <c r="AA661" s="18">
        <v>0.221</v>
      </c>
      <c r="AB661" s="18">
        <v>0.24099999999999999</v>
      </c>
      <c r="AC661" s="18">
        <v>0.66400000000000003</v>
      </c>
      <c r="AD661" s="18">
        <v>4.3639999999999999</v>
      </c>
      <c r="AE661" s="18">
        <v>0.39100000000000001</v>
      </c>
      <c r="AF661" s="18">
        <v>2.4620000000000002</v>
      </c>
      <c r="AG661" s="18">
        <v>2.85</v>
      </c>
      <c r="AH661" s="18">
        <v>3.2669999999999999</v>
      </c>
      <c r="AI661" s="18">
        <v>7.3860000000000001</v>
      </c>
      <c r="AJ661" s="18">
        <v>0.93295799999999995</v>
      </c>
      <c r="AK661" s="18">
        <v>7.4837000000000001E-2</v>
      </c>
      <c r="AL661" s="18">
        <v>12.282</v>
      </c>
    </row>
    <row r="662" spans="1:38" ht="15.95" customHeight="1" x14ac:dyDescent="0.25">
      <c r="A662" s="18" t="s">
        <v>617</v>
      </c>
      <c r="B662" s="19">
        <v>41788</v>
      </c>
      <c r="C662" s="19" t="s">
        <v>33</v>
      </c>
      <c r="D662" s="18">
        <v>32</v>
      </c>
      <c r="E662" s="18" t="s">
        <v>37</v>
      </c>
      <c r="F662" s="18">
        <v>49</v>
      </c>
      <c r="G662" s="21">
        <v>1.54</v>
      </c>
      <c r="H662" s="39">
        <f t="shared" si="23"/>
        <v>20.66115702479339</v>
      </c>
      <c r="I662" s="21" t="s">
        <v>959</v>
      </c>
      <c r="J662" s="18">
        <v>1</v>
      </c>
      <c r="K662" s="18">
        <v>0</v>
      </c>
      <c r="L662" s="18">
        <v>0</v>
      </c>
      <c r="M662" s="18">
        <v>4</v>
      </c>
      <c r="N662" s="18" t="s">
        <v>950</v>
      </c>
      <c r="O662" s="18">
        <v>1211</v>
      </c>
      <c r="P662" s="18" t="s">
        <v>63</v>
      </c>
      <c r="Q662" s="18" t="s">
        <v>989</v>
      </c>
      <c r="R662" s="18">
        <v>1200</v>
      </c>
      <c r="S662" s="18" t="s">
        <v>963</v>
      </c>
      <c r="T662" s="16">
        <v>195.90299999999999</v>
      </c>
      <c r="U662" s="16">
        <v>196.05199999999999</v>
      </c>
      <c r="V662" s="16">
        <v>0.9</v>
      </c>
      <c r="W662" s="16">
        <v>194.32400000000001</v>
      </c>
      <c r="X662" s="16">
        <v>197.958</v>
      </c>
      <c r="Y662" s="16">
        <v>0.47099999999999997</v>
      </c>
      <c r="Z662" s="35">
        <v>2.4019000000000002E-5</v>
      </c>
      <c r="AA662" s="16">
        <v>0.38</v>
      </c>
      <c r="AB662" s="16">
        <v>0.34300000000000003</v>
      </c>
      <c r="AC662" s="16">
        <v>1.141</v>
      </c>
      <c r="AD662" s="16">
        <v>8.7379999999999995</v>
      </c>
      <c r="AE662" s="16">
        <v>0.76700000000000002</v>
      </c>
      <c r="AF662" s="16">
        <v>4.9329999999999998</v>
      </c>
      <c r="AG662" s="16">
        <v>5.1680000000000001</v>
      </c>
      <c r="AH662" s="16">
        <v>5.9779999999999998</v>
      </c>
      <c r="AI662" s="16">
        <v>14.798999999999999</v>
      </c>
      <c r="AJ662" s="17">
        <v>0.94941799999999998</v>
      </c>
      <c r="AK662" s="17">
        <v>5.4095999999999998E-2</v>
      </c>
      <c r="AL662" s="16">
        <v>13.17</v>
      </c>
    </row>
    <row r="663" spans="1:38" ht="15.95" customHeight="1" x14ac:dyDescent="0.25">
      <c r="A663" s="18" t="s">
        <v>232</v>
      </c>
      <c r="B663" s="19">
        <v>41711</v>
      </c>
      <c r="C663" s="18" t="s">
        <v>33</v>
      </c>
      <c r="D663" s="18">
        <v>23</v>
      </c>
      <c r="E663" s="18" t="s">
        <v>34</v>
      </c>
      <c r="F663" s="18">
        <v>71</v>
      </c>
      <c r="G663" s="21">
        <v>1.74</v>
      </c>
      <c r="H663" s="39">
        <f t="shared" si="23"/>
        <v>23.450918219051392</v>
      </c>
      <c r="I663" s="21" t="s">
        <v>959</v>
      </c>
      <c r="J663" s="18">
        <v>0</v>
      </c>
      <c r="K663" s="18">
        <v>0</v>
      </c>
      <c r="L663" s="18">
        <v>1</v>
      </c>
      <c r="M663" s="18">
        <v>3</v>
      </c>
      <c r="N663" s="18" t="s">
        <v>954</v>
      </c>
      <c r="O663" s="18">
        <v>1211</v>
      </c>
      <c r="P663" s="18" t="s">
        <v>63</v>
      </c>
      <c r="Q663" s="18" t="s">
        <v>989</v>
      </c>
      <c r="R663" s="18">
        <v>1200</v>
      </c>
      <c r="S663" s="18" t="s">
        <v>963</v>
      </c>
      <c r="T663" s="16">
        <v>153.07300000000001</v>
      </c>
      <c r="U663" s="16">
        <v>153.315</v>
      </c>
      <c r="V663" s="16">
        <v>0.79800000000000004</v>
      </c>
      <c r="W663" s="16">
        <v>151.75</v>
      </c>
      <c r="X663" s="16">
        <v>155.196</v>
      </c>
      <c r="Y663" s="16">
        <v>0.14699999999999999</v>
      </c>
      <c r="Z663" s="35">
        <v>9.5859999999999994E-6</v>
      </c>
      <c r="AA663" s="16">
        <v>0.36299999999999999</v>
      </c>
      <c r="AB663" s="16">
        <v>0.34399999999999997</v>
      </c>
      <c r="AC663" s="16">
        <v>1.0900000000000001</v>
      </c>
      <c r="AD663" s="16">
        <v>5.1440000000000001</v>
      </c>
      <c r="AE663" s="16">
        <v>0.44800000000000001</v>
      </c>
      <c r="AF663" s="16">
        <v>2.8879999999999999</v>
      </c>
      <c r="AG663" s="16">
        <v>3.1869999999999901</v>
      </c>
      <c r="AH663" s="16">
        <v>3.7469999999999901</v>
      </c>
      <c r="AI663" s="16">
        <v>8.6630000000000003</v>
      </c>
      <c r="AJ663" s="17">
        <v>0.97911700000000002</v>
      </c>
      <c r="AK663" s="17">
        <v>2.1405E-2</v>
      </c>
      <c r="AL663" s="16">
        <v>17.094000000000001</v>
      </c>
    </row>
    <row r="664" spans="1:38" ht="15.95" customHeight="1" x14ac:dyDescent="0.25">
      <c r="A664" s="18" t="s">
        <v>297</v>
      </c>
      <c r="B664" s="19">
        <v>41711</v>
      </c>
      <c r="C664" s="19" t="s">
        <v>33</v>
      </c>
      <c r="D664" s="18">
        <v>52</v>
      </c>
      <c r="E664" s="18" t="s">
        <v>34</v>
      </c>
      <c r="F664" s="20">
        <v>67</v>
      </c>
      <c r="G664" s="21">
        <v>1.72</v>
      </c>
      <c r="H664" s="39">
        <f t="shared" si="23"/>
        <v>22.647376960519203</v>
      </c>
      <c r="I664" s="21" t="s">
        <v>959</v>
      </c>
      <c r="J664" s="18">
        <v>0</v>
      </c>
      <c r="K664" s="20">
        <v>1</v>
      </c>
      <c r="L664" s="20">
        <v>0</v>
      </c>
      <c r="M664" s="18">
        <v>2</v>
      </c>
      <c r="N664" s="18" t="s">
        <v>948</v>
      </c>
      <c r="O664" s="18">
        <v>1211</v>
      </c>
      <c r="P664" s="18" t="s">
        <v>63</v>
      </c>
      <c r="Q664" s="18" t="s">
        <v>989</v>
      </c>
      <c r="R664" s="18">
        <v>1200</v>
      </c>
      <c r="S664" s="18" t="s">
        <v>963</v>
      </c>
      <c r="T664" s="16">
        <v>135.54599999999999</v>
      </c>
      <c r="U664" s="16">
        <v>135.30199999999999</v>
      </c>
      <c r="V664" s="16">
        <v>1.1950000000000001</v>
      </c>
      <c r="W664" s="16">
        <v>132.49</v>
      </c>
      <c r="X664" s="16">
        <v>137.47200000000001</v>
      </c>
      <c r="Y664" s="16">
        <v>0.53900000000000003</v>
      </c>
      <c r="Z664" s="35">
        <v>3.9864999999999999E-5</v>
      </c>
      <c r="AA664" s="16">
        <v>9.7000000000000003E-2</v>
      </c>
      <c r="AB664" s="16">
        <v>0.106</v>
      </c>
      <c r="AC664" s="16">
        <v>0.29199999999999998</v>
      </c>
      <c r="AD664" s="16">
        <v>3.089</v>
      </c>
      <c r="AE664" s="16">
        <v>0.27100000000000002</v>
      </c>
      <c r="AF664" s="16">
        <v>1.6439999999999999</v>
      </c>
      <c r="AG664" s="16">
        <v>1.6879999999999999</v>
      </c>
      <c r="AH664" s="16">
        <v>2.7450000000000001</v>
      </c>
      <c r="AI664" s="16">
        <v>4.931</v>
      </c>
      <c r="AJ664" s="17">
        <v>0.96647799999999995</v>
      </c>
      <c r="AK664" s="17">
        <v>3.5244999999999999E-2</v>
      </c>
      <c r="AL664" s="16">
        <v>15.329000000000001</v>
      </c>
    </row>
    <row r="665" spans="1:38" ht="15.95" customHeight="1" x14ac:dyDescent="0.25">
      <c r="A665" s="18" t="s">
        <v>44</v>
      </c>
      <c r="B665" s="19">
        <v>41732</v>
      </c>
      <c r="C665" s="19" t="s">
        <v>33</v>
      </c>
      <c r="D665" s="18">
        <v>62</v>
      </c>
      <c r="E665" s="18" t="s">
        <v>37</v>
      </c>
      <c r="F665" s="20">
        <v>53</v>
      </c>
      <c r="G665" s="21">
        <v>1.52</v>
      </c>
      <c r="H665" s="39">
        <f t="shared" si="23"/>
        <v>22.939750692520775</v>
      </c>
      <c r="I665" s="21" t="s">
        <v>959</v>
      </c>
      <c r="J665" s="18">
        <v>1</v>
      </c>
      <c r="K665" s="20">
        <v>0</v>
      </c>
      <c r="L665" s="20">
        <v>1</v>
      </c>
      <c r="M665" s="18">
        <v>4</v>
      </c>
      <c r="N665" s="18" t="s">
        <v>950</v>
      </c>
      <c r="O665" s="8">
        <v>1214</v>
      </c>
      <c r="P665" s="18" t="s">
        <v>45</v>
      </c>
      <c r="Q665" s="18" t="s">
        <v>989</v>
      </c>
      <c r="R665" s="18">
        <v>1200</v>
      </c>
      <c r="S665" s="18" t="s">
        <v>966</v>
      </c>
      <c r="T665" s="16">
        <v>207.12799999999999</v>
      </c>
      <c r="U665" s="16">
        <v>206.715</v>
      </c>
      <c r="V665" s="16">
        <v>2.359</v>
      </c>
      <c r="W665" s="16">
        <v>199.42599999999999</v>
      </c>
      <c r="X665" s="16">
        <v>210.66200000000001</v>
      </c>
      <c r="Y665" s="16">
        <v>1.2170000000000001</v>
      </c>
      <c r="Z665" s="35">
        <v>5.8848999999999998E-5</v>
      </c>
      <c r="AA665" s="16">
        <v>0.378</v>
      </c>
      <c r="AB665" s="16">
        <v>0.36599999999999999</v>
      </c>
      <c r="AC665" s="16">
        <v>1.135</v>
      </c>
      <c r="AD665" s="16">
        <v>17.274000000000001</v>
      </c>
      <c r="AE665" s="16">
        <v>1.4750000000000001</v>
      </c>
      <c r="AF665" s="16">
        <v>10.744</v>
      </c>
      <c r="AG665" s="16">
        <v>9.4689999999999994</v>
      </c>
      <c r="AH665" s="16">
        <v>10.093</v>
      </c>
      <c r="AI665" s="16">
        <v>32.231999999999999</v>
      </c>
      <c r="AJ665" s="17">
        <v>0.79971700000000001</v>
      </c>
      <c r="AK665" s="17">
        <v>0.27227800000000002</v>
      </c>
      <c r="AL665" s="16">
        <v>6.5789999999999997</v>
      </c>
    </row>
    <row r="666" spans="1:38" ht="15.95" customHeight="1" x14ac:dyDescent="0.25">
      <c r="A666" s="18" t="s">
        <v>97</v>
      </c>
      <c r="B666" s="19">
        <v>41695</v>
      </c>
      <c r="C666" s="19" t="s">
        <v>33</v>
      </c>
      <c r="D666" s="18">
        <v>58</v>
      </c>
      <c r="E666" s="18" t="s">
        <v>37</v>
      </c>
      <c r="F666" s="20">
        <v>60</v>
      </c>
      <c r="G666" s="21">
        <v>1.59</v>
      </c>
      <c r="H666" s="39">
        <f t="shared" si="23"/>
        <v>23.733238400379729</v>
      </c>
      <c r="I666" s="21" t="s">
        <v>959</v>
      </c>
      <c r="J666" s="18">
        <v>0</v>
      </c>
      <c r="K666" s="20">
        <v>0</v>
      </c>
      <c r="L666" s="20">
        <v>0</v>
      </c>
      <c r="M666" s="18">
        <v>5</v>
      </c>
      <c r="N666" s="18" t="s">
        <v>951</v>
      </c>
      <c r="O666" s="8">
        <v>1214</v>
      </c>
      <c r="P666" s="18" t="s">
        <v>45</v>
      </c>
      <c r="Q666" s="18" t="s">
        <v>989</v>
      </c>
      <c r="R666" s="18">
        <v>1200</v>
      </c>
      <c r="S666" s="18" t="s">
        <v>966</v>
      </c>
      <c r="T666" s="16">
        <v>220.49199999999999</v>
      </c>
      <c r="U666" s="16">
        <v>222.90100000000001</v>
      </c>
      <c r="V666" s="16">
        <v>9.3130000000000006</v>
      </c>
      <c r="W666" s="16">
        <v>211.67500000000001</v>
      </c>
      <c r="X666" s="16">
        <v>242.12200000000001</v>
      </c>
      <c r="Y666" s="16">
        <v>1.103</v>
      </c>
      <c r="Z666" s="35">
        <v>4.9465999999999997E-5</v>
      </c>
      <c r="AA666" s="16">
        <v>0.183</v>
      </c>
      <c r="AB666" s="16">
        <v>0.23499999999999999</v>
      </c>
      <c r="AC666" s="16">
        <v>0.55000000000000004</v>
      </c>
      <c r="AD666" s="16">
        <v>22.687000000000001</v>
      </c>
      <c r="AE666" s="16">
        <v>1.8620000000000001</v>
      </c>
      <c r="AF666" s="16">
        <v>10.662000000000001</v>
      </c>
      <c r="AG666" s="16">
        <v>16.582999999999998</v>
      </c>
      <c r="AH666" s="16">
        <v>19.102</v>
      </c>
      <c r="AI666" s="16">
        <v>31.984999999999999</v>
      </c>
      <c r="AJ666" s="17">
        <v>0.908362</v>
      </c>
      <c r="AK666" s="17">
        <v>0.10516300000000001</v>
      </c>
      <c r="AL666" s="16">
        <v>10.701000000000001</v>
      </c>
    </row>
    <row r="667" spans="1:38" ht="15.95" customHeight="1" x14ac:dyDescent="0.25">
      <c r="A667" s="18" t="s">
        <v>101</v>
      </c>
      <c r="B667" s="19">
        <v>41711</v>
      </c>
      <c r="C667" s="19" t="s">
        <v>33</v>
      </c>
      <c r="D667" s="18">
        <v>51</v>
      </c>
      <c r="E667" s="18" t="s">
        <v>37</v>
      </c>
      <c r="F667" s="20">
        <v>42</v>
      </c>
      <c r="G667" s="21">
        <v>1.5</v>
      </c>
      <c r="H667" s="39">
        <f t="shared" si="23"/>
        <v>18.666666666666668</v>
      </c>
      <c r="I667" s="21" t="s">
        <v>959</v>
      </c>
      <c r="J667" s="18">
        <v>0</v>
      </c>
      <c r="K667" s="20">
        <v>0</v>
      </c>
      <c r="L667" s="20">
        <v>0</v>
      </c>
      <c r="M667" s="18">
        <v>4</v>
      </c>
      <c r="N667" s="18" t="s">
        <v>950</v>
      </c>
      <c r="O667" s="8">
        <v>1214</v>
      </c>
      <c r="P667" s="18" t="s">
        <v>45</v>
      </c>
      <c r="Q667" s="18" t="s">
        <v>989</v>
      </c>
      <c r="R667" s="18">
        <v>1200</v>
      </c>
      <c r="S667" s="18" t="s">
        <v>966</v>
      </c>
      <c r="T667" s="16">
        <v>122.185</v>
      </c>
      <c r="U667" s="16">
        <v>121.773</v>
      </c>
      <c r="V667" s="16">
        <v>2.0579999999999998</v>
      </c>
      <c r="W667" s="16">
        <v>117.527</v>
      </c>
      <c r="X667" s="16">
        <v>125.40300000000001</v>
      </c>
      <c r="Y667" s="16">
        <v>0.40200000000000002</v>
      </c>
      <c r="Z667" s="35">
        <v>3.3034999999999998E-5</v>
      </c>
      <c r="AA667" s="16">
        <v>0.23499999999999999</v>
      </c>
      <c r="AB667" s="16">
        <v>0.29099999999999998</v>
      </c>
      <c r="AC667" s="16">
        <v>0.70399999999999996</v>
      </c>
      <c r="AD667" s="16">
        <v>6.3680000000000003</v>
      </c>
      <c r="AE667" s="16">
        <v>0.56599999999999995</v>
      </c>
      <c r="AF667" s="16">
        <v>3.21999999999999</v>
      </c>
      <c r="AG667" s="16">
        <v>4.173</v>
      </c>
      <c r="AH667" s="16">
        <v>5.7030000000000003</v>
      </c>
      <c r="AI667" s="16">
        <v>9.66</v>
      </c>
      <c r="AJ667" s="17">
        <v>0.95014399999999999</v>
      </c>
      <c r="AK667" s="17">
        <v>5.5420999999999998E-2</v>
      </c>
      <c r="AL667" s="16">
        <v>14.343</v>
      </c>
    </row>
    <row r="668" spans="1:38" ht="15.95" customHeight="1" x14ac:dyDescent="0.25">
      <c r="A668" s="18" t="s">
        <v>108</v>
      </c>
      <c r="B668" s="19">
        <v>41697</v>
      </c>
      <c r="C668" s="18" t="s">
        <v>33</v>
      </c>
      <c r="D668" s="18">
        <v>77</v>
      </c>
      <c r="E668" s="18" t="s">
        <v>37</v>
      </c>
      <c r="F668" s="18">
        <v>54</v>
      </c>
      <c r="G668" s="21">
        <v>1.74</v>
      </c>
      <c r="H668" s="39">
        <f t="shared" si="23"/>
        <v>17.8359096313912</v>
      </c>
      <c r="I668" s="21" t="s">
        <v>958</v>
      </c>
      <c r="J668" s="18">
        <v>0</v>
      </c>
      <c r="K668" s="18">
        <v>0</v>
      </c>
      <c r="L668" s="18">
        <v>0</v>
      </c>
      <c r="M668" s="18">
        <v>4</v>
      </c>
      <c r="N668" s="18" t="s">
        <v>950</v>
      </c>
      <c r="O668" s="8">
        <v>1214</v>
      </c>
      <c r="P668" s="18" t="s">
        <v>45</v>
      </c>
      <c r="Q668" s="18" t="s">
        <v>989</v>
      </c>
      <c r="R668" s="18">
        <v>1200</v>
      </c>
      <c r="S668" s="18" t="s">
        <v>966</v>
      </c>
      <c r="T668" s="16">
        <v>218.30500000000001</v>
      </c>
      <c r="U668" s="16">
        <v>218.09399999999999</v>
      </c>
      <c r="V668" s="16">
        <v>1.2529999999999999</v>
      </c>
      <c r="W668" s="16">
        <v>215.12700000000001</v>
      </c>
      <c r="X668" s="16">
        <v>221.24700000000001</v>
      </c>
      <c r="Y668" s="16">
        <v>0.85299999999999998</v>
      </c>
      <c r="Z668" s="35">
        <v>3.9066000000000002E-5</v>
      </c>
      <c r="AA668" s="16">
        <v>0.17399999999999999</v>
      </c>
      <c r="AB668" s="16">
        <v>0.20200000000000001</v>
      </c>
      <c r="AC668" s="16">
        <v>0.52100000000000002</v>
      </c>
      <c r="AD668" s="16">
        <v>3.2370000000000001</v>
      </c>
      <c r="AE668" s="16">
        <v>0.28000000000000003</v>
      </c>
      <c r="AF668" s="16">
        <v>1.353</v>
      </c>
      <c r="AG668" s="16">
        <v>1.8680000000000001</v>
      </c>
      <c r="AH668" s="16">
        <v>2.8069999999999999</v>
      </c>
      <c r="AI668" s="16">
        <v>4.0599999999999996</v>
      </c>
      <c r="AJ668" s="17">
        <v>0.98909400000000003</v>
      </c>
      <c r="AK668" s="17">
        <v>1.1069000000000001E-2</v>
      </c>
      <c r="AL668" s="16">
        <v>20.126999999999999</v>
      </c>
    </row>
    <row r="669" spans="1:38" ht="15.95" customHeight="1" x14ac:dyDescent="0.25">
      <c r="A669" s="22" t="s">
        <v>154</v>
      </c>
      <c r="B669" s="23">
        <v>41737</v>
      </c>
      <c r="C669" s="23" t="s">
        <v>33</v>
      </c>
      <c r="D669" s="22">
        <v>39</v>
      </c>
      <c r="E669" s="22" t="s">
        <v>37</v>
      </c>
      <c r="F669" s="24">
        <v>91</v>
      </c>
      <c r="G669" s="25">
        <v>1.75</v>
      </c>
      <c r="H669" s="39">
        <f t="shared" si="23"/>
        <v>29.714285714285715</v>
      </c>
      <c r="I669" s="21" t="s">
        <v>961</v>
      </c>
      <c r="J669" s="22">
        <v>0</v>
      </c>
      <c r="K669" s="24">
        <v>1</v>
      </c>
      <c r="L669" s="24">
        <v>1</v>
      </c>
      <c r="M669" s="18">
        <v>4</v>
      </c>
      <c r="N669" s="18" t="s">
        <v>950</v>
      </c>
      <c r="O669" s="8">
        <v>1214</v>
      </c>
      <c r="P669" s="18" t="s">
        <v>45</v>
      </c>
      <c r="Q669" s="18" t="s">
        <v>989</v>
      </c>
      <c r="R669" s="18">
        <v>1200</v>
      </c>
      <c r="S669" s="18" t="s">
        <v>966</v>
      </c>
      <c r="T669" s="16">
        <v>187.63399999999999</v>
      </c>
      <c r="U669" s="16">
        <v>187.55600000000001</v>
      </c>
      <c r="V669" s="16">
        <v>0.95599999999999996</v>
      </c>
      <c r="W669" s="16">
        <v>184.78399999999999</v>
      </c>
      <c r="X669" s="16">
        <v>189.364</v>
      </c>
      <c r="Y669" s="16">
        <v>0.38100000000000001</v>
      </c>
      <c r="Z669" s="35">
        <v>2.0307999999999999E-5</v>
      </c>
      <c r="AA669" s="16">
        <v>0.45999999999999902</v>
      </c>
      <c r="AB669" s="16">
        <v>0.47599999999999898</v>
      </c>
      <c r="AC669" s="16">
        <v>1.379</v>
      </c>
      <c r="AD669" s="16">
        <v>21.818000000000001</v>
      </c>
      <c r="AE669" s="16">
        <v>1.8560000000000001</v>
      </c>
      <c r="AF669" s="16">
        <v>12.039</v>
      </c>
      <c r="AG669" s="16">
        <v>15.323</v>
      </c>
      <c r="AH669" s="16">
        <v>18.681000000000001</v>
      </c>
      <c r="AI669" s="16">
        <v>36.116999999999997</v>
      </c>
      <c r="AJ669" s="17">
        <v>0.81426299999999996</v>
      </c>
      <c r="AK669" s="17">
        <v>0.244285</v>
      </c>
      <c r="AL669" s="16">
        <v>6.8840000000000003</v>
      </c>
    </row>
    <row r="670" spans="1:38" ht="15.95" customHeight="1" x14ac:dyDescent="0.25">
      <c r="A670" s="18" t="s">
        <v>174</v>
      </c>
      <c r="B670" s="19">
        <v>41695</v>
      </c>
      <c r="C670" s="19" t="s">
        <v>33</v>
      </c>
      <c r="D670" s="18">
        <v>34</v>
      </c>
      <c r="E670" s="18" t="s">
        <v>37</v>
      </c>
      <c r="F670" s="18">
        <v>57</v>
      </c>
      <c r="G670" s="21">
        <v>1.65</v>
      </c>
      <c r="H670" s="39">
        <f t="shared" si="23"/>
        <v>20.936639118457304</v>
      </c>
      <c r="I670" s="21" t="s">
        <v>959</v>
      </c>
      <c r="J670" s="18">
        <v>0</v>
      </c>
      <c r="K670" s="18">
        <v>2</v>
      </c>
      <c r="L670" s="18">
        <v>0</v>
      </c>
      <c r="M670" s="18">
        <v>4</v>
      </c>
      <c r="N670" s="18" t="s">
        <v>950</v>
      </c>
      <c r="O670" s="8">
        <v>1214</v>
      </c>
      <c r="P670" s="18" t="s">
        <v>45</v>
      </c>
      <c r="Q670" s="18" t="s">
        <v>989</v>
      </c>
      <c r="R670" s="18">
        <v>1200</v>
      </c>
      <c r="S670" s="18" t="s">
        <v>966</v>
      </c>
      <c r="T670" s="16">
        <v>159.119</v>
      </c>
      <c r="U670" s="16">
        <v>159.21299999999999</v>
      </c>
      <c r="V670" s="16">
        <v>1.333</v>
      </c>
      <c r="W670" s="16">
        <v>156.166</v>
      </c>
      <c r="X670" s="16">
        <v>163.54599999999999</v>
      </c>
      <c r="Y670" s="16">
        <v>1.4970000000000001</v>
      </c>
      <c r="Z670" s="35">
        <v>9.3881999999999993E-5</v>
      </c>
      <c r="AA670" s="18">
        <v>0.129</v>
      </c>
      <c r="AB670" s="18">
        <v>0.14599999999999999</v>
      </c>
      <c r="AC670" s="18">
        <v>0.38700000000000001</v>
      </c>
      <c r="AD670" s="18">
        <v>2.1669999999999998</v>
      </c>
      <c r="AE670" s="18">
        <v>0.189</v>
      </c>
      <c r="AF670" s="18">
        <v>1.048</v>
      </c>
      <c r="AG670" s="18">
        <v>1.3480000000000001</v>
      </c>
      <c r="AH670" s="18">
        <v>2.298</v>
      </c>
      <c r="AI670" s="18">
        <v>3.1440000000000001</v>
      </c>
      <c r="AJ670" s="18">
        <v>0.99020200000000003</v>
      </c>
      <c r="AK670" s="18">
        <v>9.9190000000000007E-3</v>
      </c>
      <c r="AL670" s="16">
        <v>20.527000000000001</v>
      </c>
    </row>
    <row r="671" spans="1:38" ht="15.95" customHeight="1" x14ac:dyDescent="0.25">
      <c r="A671" s="18" t="s">
        <v>212</v>
      </c>
      <c r="B671" s="19">
        <v>41940</v>
      </c>
      <c r="C671" s="19" t="s">
        <v>33</v>
      </c>
      <c r="D671" s="18">
        <v>57</v>
      </c>
      <c r="E671" s="18" t="s">
        <v>37</v>
      </c>
      <c r="F671" s="18">
        <v>66</v>
      </c>
      <c r="G671" s="21">
        <v>1.7</v>
      </c>
      <c r="H671" s="39">
        <f t="shared" si="23"/>
        <v>22.837370242214536</v>
      </c>
      <c r="I671" s="21" t="s">
        <v>959</v>
      </c>
      <c r="J671" s="18">
        <v>0</v>
      </c>
      <c r="K671" s="18">
        <v>2</v>
      </c>
      <c r="L671" s="18">
        <v>0</v>
      </c>
      <c r="M671" s="18">
        <v>3</v>
      </c>
      <c r="N671" s="18" t="s">
        <v>949</v>
      </c>
      <c r="O671" s="18">
        <v>1214</v>
      </c>
      <c r="P671" s="18" t="s">
        <v>45</v>
      </c>
      <c r="Q671" s="18" t="s">
        <v>989</v>
      </c>
      <c r="R671" s="18">
        <v>1200</v>
      </c>
      <c r="S671" s="18" t="s">
        <v>966</v>
      </c>
      <c r="T671" s="16">
        <v>206.09899999999999</v>
      </c>
      <c r="U671" s="16">
        <v>205.92099999999999</v>
      </c>
      <c r="V671" s="16">
        <v>4.1360000000000001</v>
      </c>
      <c r="W671" s="16">
        <v>199.39599999999999</v>
      </c>
      <c r="X671" s="16">
        <v>212.44499999999999</v>
      </c>
      <c r="Y671" s="16">
        <v>0.33800000000000002</v>
      </c>
      <c r="Z671" s="35">
        <v>1.6452000000000001E-5</v>
      </c>
      <c r="AA671" s="16">
        <v>0.499</v>
      </c>
      <c r="AB671" s="16">
        <v>0.49399999999999999</v>
      </c>
      <c r="AC671" s="16">
        <v>1.4970000000000001</v>
      </c>
      <c r="AD671" s="16">
        <v>7.71</v>
      </c>
      <c r="AE671" s="16">
        <v>0.69899999999999995</v>
      </c>
      <c r="AF671" s="16">
        <v>4.4349999999999996</v>
      </c>
      <c r="AG671" s="16">
        <v>4.3840000000000003</v>
      </c>
      <c r="AH671" s="16">
        <v>6.0010000000000003</v>
      </c>
      <c r="AI671" s="16">
        <v>13.305999999999999</v>
      </c>
      <c r="AJ671" s="17">
        <v>0.92861300000000002</v>
      </c>
      <c r="AK671" s="17">
        <v>8.2908999999999997E-2</v>
      </c>
      <c r="AL671" s="16">
        <v>12.898999999999999</v>
      </c>
    </row>
    <row r="672" spans="1:38" ht="15.95" customHeight="1" x14ac:dyDescent="0.25">
      <c r="A672" s="22" t="s">
        <v>215</v>
      </c>
      <c r="B672" s="23">
        <v>41716</v>
      </c>
      <c r="C672" s="23" t="s">
        <v>33</v>
      </c>
      <c r="D672" s="22">
        <v>38</v>
      </c>
      <c r="E672" s="22" t="s">
        <v>37</v>
      </c>
      <c r="F672" s="24">
        <v>57</v>
      </c>
      <c r="G672" s="25">
        <v>1.68</v>
      </c>
      <c r="H672" s="39">
        <f t="shared" si="23"/>
        <v>20.195578231292519</v>
      </c>
      <c r="I672" s="21" t="s">
        <v>959</v>
      </c>
      <c r="J672" s="22">
        <v>0</v>
      </c>
      <c r="K672" s="24">
        <v>1</v>
      </c>
      <c r="L672" s="24">
        <v>0</v>
      </c>
      <c r="M672" s="18">
        <v>4</v>
      </c>
      <c r="N672" s="18" t="s">
        <v>950</v>
      </c>
      <c r="O672" s="18">
        <v>1214</v>
      </c>
      <c r="P672" s="18" t="s">
        <v>45</v>
      </c>
      <c r="Q672" s="18" t="s">
        <v>989</v>
      </c>
      <c r="R672" s="18">
        <v>1200</v>
      </c>
      <c r="S672" s="18" t="s">
        <v>966</v>
      </c>
      <c r="T672" s="16">
        <v>168.63800000000001</v>
      </c>
      <c r="U672" s="16">
        <v>168.68299999999999</v>
      </c>
      <c r="V672" s="16">
        <v>0.67500000000000004</v>
      </c>
      <c r="W672" s="16">
        <v>167.221</v>
      </c>
      <c r="X672" s="16">
        <v>170.41</v>
      </c>
      <c r="Y672" s="16">
        <v>0.65900000000000003</v>
      </c>
      <c r="Z672" s="35">
        <v>3.9039999999999999E-5</v>
      </c>
      <c r="AA672" s="16">
        <v>0.125</v>
      </c>
      <c r="AB672" s="16">
        <v>0.113</v>
      </c>
      <c r="AC672" s="16">
        <v>0.376</v>
      </c>
      <c r="AD672" s="16">
        <v>8.27</v>
      </c>
      <c r="AE672" s="16">
        <v>0.79700000000000004</v>
      </c>
      <c r="AF672" s="16">
        <v>3.6280000000000001</v>
      </c>
      <c r="AG672" s="16">
        <v>4.4340000000000002</v>
      </c>
      <c r="AH672" s="16">
        <v>7.9189999999999996</v>
      </c>
      <c r="AI672" s="16">
        <v>10.885</v>
      </c>
      <c r="AJ672" s="17">
        <v>0.96736299999999997</v>
      </c>
      <c r="AK672" s="17">
        <v>3.6752E-2</v>
      </c>
      <c r="AL672" s="16">
        <v>17.306000000000001</v>
      </c>
    </row>
    <row r="673" spans="1:38" ht="15.95" customHeight="1" x14ac:dyDescent="0.25">
      <c r="A673" s="18" t="s">
        <v>233</v>
      </c>
      <c r="B673" s="19">
        <v>41849</v>
      </c>
      <c r="C673" s="19" t="s">
        <v>33</v>
      </c>
      <c r="D673" s="18">
        <v>51</v>
      </c>
      <c r="E673" s="18" t="s">
        <v>37</v>
      </c>
      <c r="F673" s="18">
        <v>56</v>
      </c>
      <c r="G673" s="21">
        <v>1.5</v>
      </c>
      <c r="H673" s="39">
        <f t="shared" ref="H673:H704" si="24">(F673/(G673^2))</f>
        <v>24.888888888888889</v>
      </c>
      <c r="I673" s="21" t="s">
        <v>959</v>
      </c>
      <c r="J673" s="18">
        <v>0</v>
      </c>
      <c r="K673" s="18">
        <v>2</v>
      </c>
      <c r="L673" s="18">
        <v>0</v>
      </c>
      <c r="M673" s="18">
        <v>4</v>
      </c>
      <c r="N673" s="18" t="s">
        <v>950</v>
      </c>
      <c r="O673" s="18">
        <v>1214</v>
      </c>
      <c r="P673" s="18" t="s">
        <v>45</v>
      </c>
      <c r="Q673" s="18" t="s">
        <v>989</v>
      </c>
      <c r="R673" s="18">
        <v>1200</v>
      </c>
      <c r="S673" s="18" t="s">
        <v>966</v>
      </c>
      <c r="T673" s="16">
        <v>149.167</v>
      </c>
      <c r="U673" s="16">
        <v>149.29400000000001</v>
      </c>
      <c r="V673" s="16">
        <v>1.23</v>
      </c>
      <c r="W673" s="16">
        <v>147.417</v>
      </c>
      <c r="X673" s="16">
        <v>152.94999999999999</v>
      </c>
      <c r="Y673" s="16">
        <v>0.32200000000000001</v>
      </c>
      <c r="Z673" s="35">
        <v>2.1560999999999999E-5</v>
      </c>
      <c r="AA673" s="16">
        <v>0.191</v>
      </c>
      <c r="AB673" s="16">
        <v>0.21299999999999999</v>
      </c>
      <c r="AC673" s="16">
        <v>0.57399999999999995</v>
      </c>
      <c r="AD673" s="16">
        <v>9.9090000000000007</v>
      </c>
      <c r="AE673" s="16">
        <v>0.90900000000000003</v>
      </c>
      <c r="AF673" s="16">
        <v>5.423</v>
      </c>
      <c r="AG673" s="16">
        <v>5.2190000000000003</v>
      </c>
      <c r="AH673" s="16">
        <v>7.7169999999999996</v>
      </c>
      <c r="AI673" s="16">
        <v>16.268999999999998</v>
      </c>
      <c r="AJ673" s="17">
        <v>0.92693499999999995</v>
      </c>
      <c r="AK673" s="17">
        <v>7.9661999999999997E-2</v>
      </c>
      <c r="AL673" s="16">
        <v>11.315</v>
      </c>
    </row>
    <row r="674" spans="1:38" ht="15.95" customHeight="1" x14ac:dyDescent="0.25">
      <c r="A674" s="18" t="s">
        <v>258</v>
      </c>
      <c r="B674" s="19">
        <v>41653</v>
      </c>
      <c r="C674" s="18" t="s">
        <v>33</v>
      </c>
      <c r="D674" s="18">
        <v>71</v>
      </c>
      <c r="E674" s="18" t="s">
        <v>37</v>
      </c>
      <c r="F674" s="18">
        <v>54</v>
      </c>
      <c r="G674" s="21">
        <v>1.48</v>
      </c>
      <c r="H674" s="39">
        <f t="shared" si="24"/>
        <v>24.653031409788166</v>
      </c>
      <c r="I674" s="21" t="s">
        <v>959</v>
      </c>
      <c r="J674" s="18">
        <v>0</v>
      </c>
      <c r="K674" s="18">
        <v>0</v>
      </c>
      <c r="L674" s="18">
        <v>0</v>
      </c>
      <c r="M674" s="18">
        <v>5</v>
      </c>
      <c r="N674" s="18" t="s">
        <v>951</v>
      </c>
      <c r="O674" s="18">
        <v>1214</v>
      </c>
      <c r="P674" s="18" t="s">
        <v>45</v>
      </c>
      <c r="Q674" s="18" t="s">
        <v>989</v>
      </c>
      <c r="R674" s="18">
        <v>1200</v>
      </c>
      <c r="S674" s="18" t="s">
        <v>966</v>
      </c>
      <c r="T674" s="16">
        <v>169.41499999999999</v>
      </c>
      <c r="U674" s="16">
        <v>169.34100000000001</v>
      </c>
      <c r="V674" s="16">
        <v>6.234</v>
      </c>
      <c r="W674" s="16">
        <v>156.12100000000001</v>
      </c>
      <c r="X674" s="16">
        <v>182.738</v>
      </c>
      <c r="Y674" s="16">
        <v>2.1789999999999998</v>
      </c>
      <c r="Z674" s="35">
        <v>1.29092E-4</v>
      </c>
      <c r="AA674" s="16">
        <v>0.2</v>
      </c>
      <c r="AB674" s="16">
        <v>0.22500000000000001</v>
      </c>
      <c r="AC674" s="16">
        <v>0.6</v>
      </c>
      <c r="AD674" s="16">
        <v>7.3250000000000002</v>
      </c>
      <c r="AE674" s="16">
        <v>0.64300000000000002</v>
      </c>
      <c r="AF674" s="16">
        <v>4.2190000000000003</v>
      </c>
      <c r="AG674" s="16">
        <v>4.3639999999999999</v>
      </c>
      <c r="AH674" s="16">
        <v>5.0439999999999996</v>
      </c>
      <c r="AI674" s="16">
        <v>12.656000000000001</v>
      </c>
      <c r="AJ674" s="17">
        <v>0.87711399999999995</v>
      </c>
      <c r="AK674" s="17">
        <v>0.14766099999999999</v>
      </c>
      <c r="AL674" s="16">
        <v>9.0830000000000002</v>
      </c>
    </row>
    <row r="675" spans="1:38" ht="15.95" customHeight="1" x14ac:dyDescent="0.25">
      <c r="A675" s="18" t="s">
        <v>357</v>
      </c>
      <c r="B675" s="19">
        <v>41774</v>
      </c>
      <c r="C675" s="19" t="s">
        <v>33</v>
      </c>
      <c r="D675" s="18">
        <v>70</v>
      </c>
      <c r="E675" s="18" t="s">
        <v>37</v>
      </c>
      <c r="F675" s="20"/>
      <c r="G675" s="21"/>
      <c r="H675" s="39"/>
      <c r="I675" s="21"/>
      <c r="J675" s="18">
        <v>0</v>
      </c>
      <c r="K675" s="20">
        <v>1</v>
      </c>
      <c r="L675" s="20">
        <v>0</v>
      </c>
      <c r="M675" s="18">
        <v>4</v>
      </c>
      <c r="N675" s="18" t="s">
        <v>950</v>
      </c>
      <c r="O675" s="18">
        <v>1214</v>
      </c>
      <c r="P675" s="18" t="s">
        <v>45</v>
      </c>
      <c r="Q675" s="18" t="s">
        <v>989</v>
      </c>
      <c r="R675" s="18">
        <v>1200</v>
      </c>
      <c r="S675" s="18" t="s">
        <v>966</v>
      </c>
      <c r="T675" s="16">
        <v>206.19200000000001</v>
      </c>
      <c r="U675" s="16">
        <v>206.16499999999999</v>
      </c>
      <c r="V675" s="16">
        <v>1.3149999999999999</v>
      </c>
      <c r="W675" s="16">
        <v>203.21100000000001</v>
      </c>
      <c r="X675" s="16">
        <v>208.91200000000001</v>
      </c>
      <c r="Y675" s="16">
        <v>0.20799999999999999</v>
      </c>
      <c r="Z675" s="35">
        <v>1.0068000000000001E-5</v>
      </c>
      <c r="AA675" s="16">
        <v>1.379</v>
      </c>
      <c r="AB675" s="16">
        <v>1.278</v>
      </c>
      <c r="AC675" s="16">
        <v>4.1369999999999996</v>
      </c>
      <c r="AD675" s="16">
        <v>16.515000000000001</v>
      </c>
      <c r="AE675" s="16">
        <v>1.4690000000000001</v>
      </c>
      <c r="AF675" s="16">
        <v>9.2759999999999998</v>
      </c>
      <c r="AG675" s="16">
        <v>10.7</v>
      </c>
      <c r="AH675" s="16">
        <v>12.5099999999999</v>
      </c>
      <c r="AI675" s="16">
        <v>27.829000000000001</v>
      </c>
      <c r="AJ675" s="17">
        <v>0.85520700000000005</v>
      </c>
      <c r="AK675" s="17">
        <v>0.191994</v>
      </c>
      <c r="AL675" s="16">
        <v>8.7609999999999992</v>
      </c>
    </row>
    <row r="676" spans="1:38" ht="15.95" customHeight="1" x14ac:dyDescent="0.25">
      <c r="A676" s="18" t="s">
        <v>400</v>
      </c>
      <c r="B676" s="19">
        <v>42138</v>
      </c>
      <c r="C676" s="18" t="s">
        <v>33</v>
      </c>
      <c r="D676" s="18">
        <v>36</v>
      </c>
      <c r="E676" s="18" t="s">
        <v>37</v>
      </c>
      <c r="F676" s="18">
        <v>64</v>
      </c>
      <c r="G676" s="21">
        <v>1.6</v>
      </c>
      <c r="H676" s="39">
        <f t="shared" ref="H676:H709" si="25">(F676/(G676^2))</f>
        <v>24.999999999999996</v>
      </c>
      <c r="I676" s="21" t="s">
        <v>961</v>
      </c>
      <c r="J676" s="18">
        <v>0</v>
      </c>
      <c r="K676" s="18">
        <v>0</v>
      </c>
      <c r="L676" s="18">
        <v>0</v>
      </c>
      <c r="M676" s="18">
        <v>3</v>
      </c>
      <c r="N676" s="18" t="s">
        <v>954</v>
      </c>
      <c r="O676" s="18">
        <v>1214</v>
      </c>
      <c r="P676" s="18" t="s">
        <v>45</v>
      </c>
      <c r="Q676" s="18" t="s">
        <v>989</v>
      </c>
      <c r="R676" s="18">
        <v>1200</v>
      </c>
      <c r="S676" s="18" t="s">
        <v>966</v>
      </c>
      <c r="T676" s="16">
        <v>176.73500000000001</v>
      </c>
      <c r="U676" s="16">
        <v>176.636</v>
      </c>
      <c r="V676" s="16">
        <v>0.95199999999999996</v>
      </c>
      <c r="W676" s="16">
        <v>174.19</v>
      </c>
      <c r="X676" s="16">
        <v>178.881</v>
      </c>
      <c r="Y676" s="16">
        <v>0.624</v>
      </c>
      <c r="Z676" s="35">
        <v>3.5327000000000002E-5</v>
      </c>
      <c r="AA676" s="16">
        <v>0.27100000000000002</v>
      </c>
      <c r="AB676" s="16">
        <v>0.27600000000000002</v>
      </c>
      <c r="AC676" s="16">
        <v>0.81399999999999995</v>
      </c>
      <c r="AD676" s="16">
        <v>13.628</v>
      </c>
      <c r="AE676" s="16">
        <v>1.2110000000000001</v>
      </c>
      <c r="AF676" s="16">
        <v>8.1210000000000004</v>
      </c>
      <c r="AG676" s="16">
        <v>7.9809999999999999</v>
      </c>
      <c r="AH676" s="16">
        <v>9.2780000000000005</v>
      </c>
      <c r="AI676" s="16">
        <v>24.361999999999998</v>
      </c>
      <c r="AJ676" s="17">
        <v>0.87156999999999996</v>
      </c>
      <c r="AK676" s="17">
        <v>0.15149499999999999</v>
      </c>
      <c r="AL676" s="16">
        <v>8.6430000000000007</v>
      </c>
    </row>
    <row r="677" spans="1:38" ht="15.95" customHeight="1" x14ac:dyDescent="0.25">
      <c r="A677" s="18" t="s">
        <v>407</v>
      </c>
      <c r="B677" s="19">
        <v>42094</v>
      </c>
      <c r="C677" s="18" t="s">
        <v>115</v>
      </c>
      <c r="D677" s="18">
        <v>50</v>
      </c>
      <c r="E677" s="18" t="s">
        <v>37</v>
      </c>
      <c r="F677" s="18">
        <v>64</v>
      </c>
      <c r="G677" s="21">
        <v>1.58</v>
      </c>
      <c r="H677" s="39">
        <f t="shared" si="25"/>
        <v>25.63691716071142</v>
      </c>
      <c r="I677" s="21" t="s">
        <v>961</v>
      </c>
      <c r="J677" s="18">
        <v>0</v>
      </c>
      <c r="K677" s="18">
        <v>0</v>
      </c>
      <c r="L677" s="18">
        <v>0</v>
      </c>
      <c r="M677" s="18">
        <v>4</v>
      </c>
      <c r="N677" s="22" t="s">
        <v>950</v>
      </c>
      <c r="O677" s="18">
        <v>1214</v>
      </c>
      <c r="P677" s="18" t="s">
        <v>45</v>
      </c>
      <c r="Q677" s="18" t="s">
        <v>989</v>
      </c>
      <c r="R677" s="18">
        <v>1200</v>
      </c>
      <c r="S677" s="18" t="s">
        <v>966</v>
      </c>
      <c r="T677" s="16">
        <v>286.38799999999998</v>
      </c>
      <c r="U677" s="16">
        <v>286.916</v>
      </c>
      <c r="V677" s="16">
        <v>2.875</v>
      </c>
      <c r="W677" s="16">
        <v>281.72199999999998</v>
      </c>
      <c r="X677" s="16">
        <v>293.10899999999998</v>
      </c>
      <c r="Y677" s="16">
        <v>0.748</v>
      </c>
      <c r="Z677" s="35">
        <v>2.6052000000000001E-5</v>
      </c>
      <c r="AA677" s="16">
        <v>0.129</v>
      </c>
      <c r="AB677" s="16">
        <v>0.16</v>
      </c>
      <c r="AC677" s="16">
        <v>0.38600000000000001</v>
      </c>
      <c r="AD677" s="16">
        <v>5.71</v>
      </c>
      <c r="AE677" s="16">
        <v>0.49299999999999999</v>
      </c>
      <c r="AF677" s="16">
        <v>3.0659999999999998</v>
      </c>
      <c r="AG677" s="16">
        <v>3.5449999999999999</v>
      </c>
      <c r="AH677" s="16">
        <v>4.077</v>
      </c>
      <c r="AI677" s="16">
        <v>9.1989999999999998</v>
      </c>
      <c r="AJ677" s="17">
        <v>0.93086100000000005</v>
      </c>
      <c r="AK677" s="17">
        <v>7.6115000000000002E-2</v>
      </c>
      <c r="AL677" s="16">
        <v>12.029</v>
      </c>
    </row>
    <row r="678" spans="1:38" ht="15.95" customHeight="1" x14ac:dyDescent="0.25">
      <c r="A678" s="18" t="s">
        <v>409</v>
      </c>
      <c r="B678" s="19">
        <v>41774</v>
      </c>
      <c r="C678" s="18" t="s">
        <v>33</v>
      </c>
      <c r="D678" s="18">
        <v>40</v>
      </c>
      <c r="E678" s="18" t="s">
        <v>37</v>
      </c>
      <c r="F678" s="18">
        <v>89</v>
      </c>
      <c r="G678" s="21">
        <v>1.52</v>
      </c>
      <c r="H678" s="39">
        <f t="shared" si="25"/>
        <v>38.52146814404432</v>
      </c>
      <c r="I678" s="21" t="s">
        <v>960</v>
      </c>
      <c r="J678" s="18">
        <v>0</v>
      </c>
      <c r="K678" s="18">
        <v>2</v>
      </c>
      <c r="L678" s="18">
        <v>1</v>
      </c>
      <c r="M678" s="18">
        <v>4</v>
      </c>
      <c r="N678" s="22" t="s">
        <v>950</v>
      </c>
      <c r="O678" s="18">
        <v>1214</v>
      </c>
      <c r="P678" s="18" t="s">
        <v>45</v>
      </c>
      <c r="Q678" s="18" t="s">
        <v>989</v>
      </c>
      <c r="R678" s="18">
        <v>1200</v>
      </c>
      <c r="S678" s="18" t="s">
        <v>966</v>
      </c>
      <c r="T678" s="16">
        <v>312.79199999999997</v>
      </c>
      <c r="U678" s="16">
        <v>311.06099999999998</v>
      </c>
      <c r="V678" s="16">
        <v>4.702</v>
      </c>
      <c r="W678" s="16">
        <v>298.10300000000001</v>
      </c>
      <c r="X678" s="16">
        <v>316.61900000000003</v>
      </c>
      <c r="Y678" s="16">
        <v>0.94799999999999995</v>
      </c>
      <c r="Z678" s="35">
        <v>3.0448000000000001E-5</v>
      </c>
      <c r="AA678" s="16">
        <v>0.749</v>
      </c>
      <c r="AB678" s="16">
        <v>0.67900000000000005</v>
      </c>
      <c r="AC678" s="16">
        <v>2.2480000000000002</v>
      </c>
      <c r="AD678" s="16">
        <v>7.4779999999999998</v>
      </c>
      <c r="AE678" s="16">
        <v>0.81399999999999995</v>
      </c>
      <c r="AF678" s="16">
        <v>3.9049999999999998</v>
      </c>
      <c r="AG678" s="16">
        <v>4.25</v>
      </c>
      <c r="AH678" s="16">
        <v>6.5279999999999898</v>
      </c>
      <c r="AI678" s="16">
        <v>11.715</v>
      </c>
      <c r="AJ678" s="17">
        <v>0.89933200000000002</v>
      </c>
      <c r="AK678" s="17">
        <v>0.122306</v>
      </c>
      <c r="AL678" s="16">
        <v>10.539</v>
      </c>
    </row>
    <row r="679" spans="1:38" ht="15.95" customHeight="1" x14ac:dyDescent="0.25">
      <c r="A679" s="18" t="s">
        <v>430</v>
      </c>
      <c r="B679" s="19">
        <v>41662</v>
      </c>
      <c r="C679" s="18" t="s">
        <v>33</v>
      </c>
      <c r="D679" s="18">
        <v>47</v>
      </c>
      <c r="E679" s="18" t="s">
        <v>37</v>
      </c>
      <c r="F679" s="18">
        <v>74</v>
      </c>
      <c r="G679" s="21">
        <v>1.6</v>
      </c>
      <c r="H679" s="39">
        <f t="shared" si="25"/>
        <v>28.906249999999993</v>
      </c>
      <c r="I679" s="21" t="s">
        <v>961</v>
      </c>
      <c r="J679" s="18">
        <v>1</v>
      </c>
      <c r="K679" s="18">
        <v>1</v>
      </c>
      <c r="L679" s="18">
        <v>0</v>
      </c>
      <c r="M679" s="18">
        <v>3</v>
      </c>
      <c r="N679" s="18" t="s">
        <v>954</v>
      </c>
      <c r="O679" s="18">
        <v>1214</v>
      </c>
      <c r="P679" s="18" t="s">
        <v>45</v>
      </c>
      <c r="Q679" s="18" t="s">
        <v>989</v>
      </c>
      <c r="R679" s="18">
        <v>1200</v>
      </c>
      <c r="S679" s="18" t="s">
        <v>966</v>
      </c>
      <c r="T679" s="16">
        <v>172.83199999999999</v>
      </c>
      <c r="U679" s="16">
        <v>172.767</v>
      </c>
      <c r="V679" s="16">
        <v>0.86199999999999999</v>
      </c>
      <c r="W679" s="16">
        <v>170.697</v>
      </c>
      <c r="X679" s="16">
        <v>174.41900000000001</v>
      </c>
      <c r="Y679" s="16">
        <v>0.60799999999999998</v>
      </c>
      <c r="Z679" s="35">
        <v>3.5221E-5</v>
      </c>
      <c r="AA679" s="16">
        <v>8.2000000000000003E-2</v>
      </c>
      <c r="AB679" s="16">
        <v>9.9000000000000005E-2</v>
      </c>
      <c r="AC679" s="16">
        <v>0.245</v>
      </c>
      <c r="AD679" s="16">
        <v>7.952</v>
      </c>
      <c r="AE679" s="16">
        <v>0.69099999999999995</v>
      </c>
      <c r="AF679" s="16">
        <v>3.0659999999999998</v>
      </c>
      <c r="AG679" s="16">
        <v>5.4820000000000002</v>
      </c>
      <c r="AH679" s="16">
        <v>9.1170000000000009</v>
      </c>
      <c r="AI679" s="16">
        <v>9.1989999999999998</v>
      </c>
      <c r="AJ679" s="17">
        <v>0.98655800000000005</v>
      </c>
      <c r="AK679" s="17">
        <v>1.3672E-2</v>
      </c>
      <c r="AL679" s="16">
        <v>19.131</v>
      </c>
    </row>
    <row r="680" spans="1:38" ht="15.95" customHeight="1" x14ac:dyDescent="0.25">
      <c r="A680" s="18" t="s">
        <v>434</v>
      </c>
      <c r="B680" s="19">
        <v>41711</v>
      </c>
      <c r="C680" s="18" t="s">
        <v>33</v>
      </c>
      <c r="D680" s="18">
        <v>49</v>
      </c>
      <c r="E680" s="18" t="s">
        <v>37</v>
      </c>
      <c r="F680" s="18">
        <v>70</v>
      </c>
      <c r="G680" s="21">
        <v>1.64</v>
      </c>
      <c r="H680" s="39">
        <f t="shared" si="25"/>
        <v>26.026174895895306</v>
      </c>
      <c r="I680" s="21" t="s">
        <v>961</v>
      </c>
      <c r="J680" s="18">
        <v>1</v>
      </c>
      <c r="K680" s="18">
        <v>0</v>
      </c>
      <c r="L680" s="18">
        <v>1</v>
      </c>
      <c r="M680" s="18">
        <v>2</v>
      </c>
      <c r="N680" s="18" t="s">
        <v>948</v>
      </c>
      <c r="O680" s="18">
        <v>1214</v>
      </c>
      <c r="P680" s="18" t="s">
        <v>45</v>
      </c>
      <c r="Q680" s="18" t="s">
        <v>989</v>
      </c>
      <c r="R680" s="18">
        <v>1200</v>
      </c>
      <c r="S680" s="18" t="s">
        <v>966</v>
      </c>
      <c r="T680" s="16">
        <v>185.297</v>
      </c>
      <c r="U680" s="16">
        <v>185.547</v>
      </c>
      <c r="V680" s="16">
        <v>1.67</v>
      </c>
      <c r="W680" s="16">
        <v>182.208</v>
      </c>
      <c r="X680" s="16">
        <v>189.00399999999999</v>
      </c>
      <c r="Y680" s="16">
        <v>1.0649999999999999</v>
      </c>
      <c r="Z680" s="35">
        <v>5.7457999999999998E-5</v>
      </c>
      <c r="AA680" s="16">
        <v>0.126</v>
      </c>
      <c r="AB680" s="16">
        <v>0.19800000000000001</v>
      </c>
      <c r="AC680" s="16">
        <v>0.377</v>
      </c>
      <c r="AD680" s="16">
        <v>6.9240000000000004</v>
      </c>
      <c r="AE680" s="16">
        <v>0.60299999999999998</v>
      </c>
      <c r="AF680" s="16">
        <v>3.5979999999999999</v>
      </c>
      <c r="AG680" s="16">
        <v>3.4159999999999999</v>
      </c>
      <c r="AH680" s="16">
        <v>6.8860000000000001</v>
      </c>
      <c r="AI680" s="16">
        <v>10.792999999999999</v>
      </c>
      <c r="AJ680" s="17">
        <v>0.97486099999999998</v>
      </c>
      <c r="AK680" s="17">
        <v>2.6061000000000001E-2</v>
      </c>
      <c r="AL680" s="16">
        <v>16.533999999999999</v>
      </c>
    </row>
    <row r="681" spans="1:38" ht="15.95" customHeight="1" x14ac:dyDescent="0.25">
      <c r="A681" s="18" t="s">
        <v>441</v>
      </c>
      <c r="B681" s="19">
        <v>41695</v>
      </c>
      <c r="C681" s="19" t="s">
        <v>33</v>
      </c>
      <c r="D681" s="18">
        <v>48</v>
      </c>
      <c r="E681" s="18" t="s">
        <v>37</v>
      </c>
      <c r="F681" s="20">
        <v>64</v>
      </c>
      <c r="G681" s="21">
        <v>1.57</v>
      </c>
      <c r="H681" s="39">
        <f t="shared" si="25"/>
        <v>25.96454217209623</v>
      </c>
      <c r="I681" s="21" t="s">
        <v>961</v>
      </c>
      <c r="J681" s="18">
        <v>0</v>
      </c>
      <c r="K681" s="20">
        <v>0</v>
      </c>
      <c r="L681" s="20">
        <v>0</v>
      </c>
      <c r="M681" s="18">
        <v>3</v>
      </c>
      <c r="N681" s="18" t="s">
        <v>949</v>
      </c>
      <c r="O681" s="18">
        <v>1214</v>
      </c>
      <c r="P681" s="18" t="s">
        <v>45</v>
      </c>
      <c r="Q681" s="18" t="s">
        <v>989</v>
      </c>
      <c r="R681" s="18">
        <v>1200</v>
      </c>
      <c r="S681" s="18" t="s">
        <v>966</v>
      </c>
      <c r="T681" s="16">
        <v>175.346</v>
      </c>
      <c r="U681" s="16">
        <v>175.35300000000001</v>
      </c>
      <c r="V681" s="16">
        <v>0.85399999999999998</v>
      </c>
      <c r="W681" s="16">
        <v>173.80699999999999</v>
      </c>
      <c r="X681" s="16">
        <v>177.292</v>
      </c>
      <c r="Y681" s="16">
        <v>0.29899999999999999</v>
      </c>
      <c r="Z681" s="35">
        <v>1.7044000000000001E-5</v>
      </c>
      <c r="AA681" s="16">
        <v>6.2E-2</v>
      </c>
      <c r="AB681" s="16">
        <v>8.3000000000000004E-2</v>
      </c>
      <c r="AC681" s="16">
        <v>0.187</v>
      </c>
      <c r="AD681" s="16">
        <v>3.3780000000000001</v>
      </c>
      <c r="AE681" s="16">
        <v>0.29799999999999999</v>
      </c>
      <c r="AF681" s="16">
        <v>1.17</v>
      </c>
      <c r="AG681" s="16">
        <v>1.615</v>
      </c>
      <c r="AH681" s="16">
        <v>4.1280000000000001</v>
      </c>
      <c r="AI681" s="16">
        <v>3.51</v>
      </c>
      <c r="AJ681" s="17">
        <v>0.991317</v>
      </c>
      <c r="AK681" s="17">
        <v>8.7779999999999993E-3</v>
      </c>
      <c r="AL681" s="16">
        <v>21.097999999999999</v>
      </c>
    </row>
    <row r="682" spans="1:38" ht="15.95" customHeight="1" x14ac:dyDescent="0.25">
      <c r="A682" s="18" t="s">
        <v>499</v>
      </c>
      <c r="B682" s="19">
        <v>41718</v>
      </c>
      <c r="C682" s="19" t="s">
        <v>33</v>
      </c>
      <c r="D682" s="18">
        <v>78</v>
      </c>
      <c r="E682" s="18" t="s">
        <v>37</v>
      </c>
      <c r="F682" s="20">
        <v>70</v>
      </c>
      <c r="G682" s="21">
        <v>1.55</v>
      </c>
      <c r="H682" s="39">
        <f t="shared" si="25"/>
        <v>29.136316337148799</v>
      </c>
      <c r="I682" s="21" t="s">
        <v>961</v>
      </c>
      <c r="J682" s="18">
        <v>0</v>
      </c>
      <c r="K682" s="20">
        <v>0</v>
      </c>
      <c r="L682" s="20">
        <v>0</v>
      </c>
      <c r="M682" s="18">
        <v>5</v>
      </c>
      <c r="N682" s="18" t="s">
        <v>951</v>
      </c>
      <c r="O682" s="18">
        <v>1214</v>
      </c>
      <c r="P682" s="18" t="s">
        <v>45</v>
      </c>
      <c r="Q682" s="18" t="s">
        <v>989</v>
      </c>
      <c r="R682" s="18">
        <v>1200</v>
      </c>
      <c r="S682" s="18" t="s">
        <v>966</v>
      </c>
      <c r="T682" s="16">
        <v>354.464</v>
      </c>
      <c r="U682" s="16">
        <v>354.33</v>
      </c>
      <c r="V682" s="16">
        <v>3.0579999999999998</v>
      </c>
      <c r="W682" s="16">
        <v>348.34199999999998</v>
      </c>
      <c r="X682" s="16">
        <v>360.702</v>
      </c>
      <c r="Y682" s="16">
        <v>1.649</v>
      </c>
      <c r="Z682" s="35">
        <v>4.6524999999999999E-5</v>
      </c>
      <c r="AA682" s="16">
        <v>0.14499999999999999</v>
      </c>
      <c r="AB682" s="16">
        <v>0.16600000000000001</v>
      </c>
      <c r="AC682" s="16">
        <v>0.434</v>
      </c>
      <c r="AD682" s="16">
        <v>8.2449999999999992</v>
      </c>
      <c r="AE682" s="16">
        <v>0.70899999999999996</v>
      </c>
      <c r="AF682" s="16">
        <v>4.2510000000000003</v>
      </c>
      <c r="AG682" s="16">
        <v>4.9530000000000003</v>
      </c>
      <c r="AH682" s="16">
        <v>8.1240000000000006</v>
      </c>
      <c r="AI682" s="16">
        <v>12.7539999999999</v>
      </c>
      <c r="AJ682" s="17">
        <v>0.96761799999999998</v>
      </c>
      <c r="AK682" s="17">
        <v>3.3989999999999999E-2</v>
      </c>
      <c r="AL682" s="16">
        <v>15.704000000000001</v>
      </c>
    </row>
    <row r="683" spans="1:38" ht="15.95" customHeight="1" x14ac:dyDescent="0.25">
      <c r="A683" s="18" t="s">
        <v>586</v>
      </c>
      <c r="B683" s="19">
        <v>41837</v>
      </c>
      <c r="C683" s="19" t="s">
        <v>33</v>
      </c>
      <c r="D683" s="18">
        <v>41</v>
      </c>
      <c r="E683" s="18" t="s">
        <v>37</v>
      </c>
      <c r="F683" s="20">
        <v>76</v>
      </c>
      <c r="G683" s="21">
        <v>1.55</v>
      </c>
      <c r="H683" s="39">
        <f t="shared" si="25"/>
        <v>31.633714880332981</v>
      </c>
      <c r="I683" s="21" t="s">
        <v>960</v>
      </c>
      <c r="J683" s="18">
        <v>0</v>
      </c>
      <c r="K683" s="20">
        <v>2</v>
      </c>
      <c r="L683" s="20">
        <v>1</v>
      </c>
      <c r="M683" s="18">
        <v>3</v>
      </c>
      <c r="N683" s="18" t="s">
        <v>954</v>
      </c>
      <c r="O683" s="18">
        <v>1214</v>
      </c>
      <c r="P683" s="18" t="s">
        <v>45</v>
      </c>
      <c r="Q683" s="18" t="s">
        <v>989</v>
      </c>
      <c r="R683" s="18">
        <v>1200</v>
      </c>
      <c r="S683" s="18" t="s">
        <v>966</v>
      </c>
      <c r="T683" s="16">
        <v>172.483</v>
      </c>
      <c r="U683" s="16">
        <v>171.90600000000001</v>
      </c>
      <c r="V683" s="16">
        <v>2.4129999999999998</v>
      </c>
      <c r="W683" s="16">
        <v>167</v>
      </c>
      <c r="X683" s="16">
        <v>175.821</v>
      </c>
      <c r="Y683" s="16">
        <v>0.21199999999999999</v>
      </c>
      <c r="Z683" s="35">
        <v>1.2366E-5</v>
      </c>
      <c r="AA683" s="16">
        <v>0.57699999999999996</v>
      </c>
      <c r="AB683" s="16">
        <v>0.57599999999999996</v>
      </c>
      <c r="AC683" s="16">
        <v>1.7310000000000001</v>
      </c>
      <c r="AD683" s="16">
        <v>8.7590000000000003</v>
      </c>
      <c r="AE683" s="16">
        <v>0.76400000000000001</v>
      </c>
      <c r="AF683" s="16">
        <v>5.0330000000000004</v>
      </c>
      <c r="AG683" s="16">
        <v>4.9610000000000003</v>
      </c>
      <c r="AH683" s="16">
        <v>5.7080000000000002</v>
      </c>
      <c r="AI683" s="16">
        <v>15.099</v>
      </c>
      <c r="AJ683" s="17">
        <v>0.96167800000000003</v>
      </c>
      <c r="AK683" s="17">
        <v>4.0210000000000003E-2</v>
      </c>
      <c r="AL683" s="16">
        <v>14.516</v>
      </c>
    </row>
    <row r="684" spans="1:38" ht="15.95" customHeight="1" x14ac:dyDescent="0.25">
      <c r="A684" s="18" t="s">
        <v>599</v>
      </c>
      <c r="B684" s="19">
        <v>41844</v>
      </c>
      <c r="C684" s="19" t="s">
        <v>33</v>
      </c>
      <c r="D684" s="18">
        <v>31</v>
      </c>
      <c r="E684" s="18" t="s">
        <v>37</v>
      </c>
      <c r="F684" s="20">
        <v>53</v>
      </c>
      <c r="G684" s="21">
        <v>1.65</v>
      </c>
      <c r="H684" s="39">
        <f t="shared" si="25"/>
        <v>19.467401285583104</v>
      </c>
      <c r="I684" s="21" t="s">
        <v>959</v>
      </c>
      <c r="J684" s="18">
        <v>0</v>
      </c>
      <c r="K684" s="20">
        <v>1</v>
      </c>
      <c r="L684" s="20">
        <v>1</v>
      </c>
      <c r="M684" s="18">
        <v>1</v>
      </c>
      <c r="N684" s="18" t="s">
        <v>947</v>
      </c>
      <c r="O684" s="18">
        <v>1214</v>
      </c>
      <c r="P684" s="18" t="s">
        <v>45</v>
      </c>
      <c r="Q684" s="18" t="s">
        <v>989</v>
      </c>
      <c r="R684" s="18">
        <v>1200</v>
      </c>
      <c r="S684" s="18" t="s">
        <v>966</v>
      </c>
      <c r="T684" s="16">
        <v>165.25299999999999</v>
      </c>
      <c r="U684" s="16">
        <v>165.07599999999999</v>
      </c>
      <c r="V684" s="16">
        <v>0.91600000000000004</v>
      </c>
      <c r="W684" s="16">
        <v>162.072</v>
      </c>
      <c r="X684" s="16">
        <v>166.59</v>
      </c>
      <c r="Y684" s="16">
        <v>0.56499999999999995</v>
      </c>
      <c r="Z684" s="35">
        <v>3.4223000000000001E-5</v>
      </c>
      <c r="AA684" s="16">
        <v>0.59899999999999998</v>
      </c>
      <c r="AB684" s="16">
        <v>0.73799999999999999</v>
      </c>
      <c r="AC684" s="16">
        <v>1.798</v>
      </c>
      <c r="AD684" s="16">
        <v>13.02</v>
      </c>
      <c r="AE684" s="16">
        <v>1.1319999999999999</v>
      </c>
      <c r="AF684" s="16">
        <v>6.9139999999999997</v>
      </c>
      <c r="AG684" s="16">
        <v>8.484</v>
      </c>
      <c r="AH684" s="16">
        <v>8.9830000000000005</v>
      </c>
      <c r="AI684" s="16">
        <v>20.741</v>
      </c>
      <c r="AJ684" s="17">
        <v>0.86992899999999995</v>
      </c>
      <c r="AK684" s="17">
        <v>0.152313</v>
      </c>
      <c r="AL684" s="16">
        <v>8.4719999999999995</v>
      </c>
    </row>
    <row r="685" spans="1:38" ht="15.95" customHeight="1" x14ac:dyDescent="0.25">
      <c r="A685" s="22" t="s">
        <v>112</v>
      </c>
      <c r="B685" s="23">
        <v>41792</v>
      </c>
      <c r="C685" s="22" t="s">
        <v>113</v>
      </c>
      <c r="D685" s="22">
        <v>63</v>
      </c>
      <c r="E685" s="22" t="s">
        <v>34</v>
      </c>
      <c r="F685" s="22">
        <v>95</v>
      </c>
      <c r="G685" s="25">
        <v>1.66</v>
      </c>
      <c r="H685" s="39">
        <f t="shared" si="25"/>
        <v>34.475250399187111</v>
      </c>
      <c r="I685" s="21" t="s">
        <v>960</v>
      </c>
      <c r="J685" s="22">
        <v>0</v>
      </c>
      <c r="K685" s="22">
        <v>0</v>
      </c>
      <c r="L685" s="22">
        <v>0</v>
      </c>
      <c r="M685" s="18">
        <v>5</v>
      </c>
      <c r="N685" s="18" t="s">
        <v>951</v>
      </c>
      <c r="O685" s="8">
        <v>1214</v>
      </c>
      <c r="P685" s="18" t="s">
        <v>45</v>
      </c>
      <c r="Q685" s="18" t="s">
        <v>989</v>
      </c>
      <c r="R685" s="18">
        <v>1200</v>
      </c>
      <c r="S685" s="18" t="s">
        <v>966</v>
      </c>
      <c r="T685" s="16">
        <v>105.625</v>
      </c>
      <c r="U685" s="16">
        <v>105.476</v>
      </c>
      <c r="V685" s="16">
        <v>1.343</v>
      </c>
      <c r="W685" s="16">
        <v>101.82899999999999</v>
      </c>
      <c r="X685" s="16">
        <v>108.31</v>
      </c>
      <c r="Y685" s="16">
        <v>0.66600000000000004</v>
      </c>
      <c r="Z685" s="35">
        <v>6.3132000000000005E-5</v>
      </c>
      <c r="AA685" s="16">
        <v>0.152</v>
      </c>
      <c r="AB685" s="16">
        <v>0.155</v>
      </c>
      <c r="AC685" s="16">
        <v>0.45500000000000002</v>
      </c>
      <c r="AD685" s="16">
        <v>9.1760000000000002</v>
      </c>
      <c r="AE685" s="16">
        <v>0.79100000000000004</v>
      </c>
      <c r="AF685" s="16">
        <v>5.3460000000000001</v>
      </c>
      <c r="AG685" s="16">
        <v>5.0869999999999997</v>
      </c>
      <c r="AH685" s="16">
        <v>6.5069999999999997</v>
      </c>
      <c r="AI685" s="16">
        <v>16.036999999999999</v>
      </c>
      <c r="AJ685" s="17">
        <v>0.88764100000000001</v>
      </c>
      <c r="AK685" s="17">
        <v>0.13153400000000001</v>
      </c>
      <c r="AL685" s="16">
        <v>9.6430000000000007</v>
      </c>
    </row>
    <row r="686" spans="1:38" ht="15.95" customHeight="1" x14ac:dyDescent="0.25">
      <c r="A686" s="18" t="s">
        <v>139</v>
      </c>
      <c r="B686" s="19">
        <v>42012</v>
      </c>
      <c r="C686" s="19" t="s">
        <v>33</v>
      </c>
      <c r="D686" s="18">
        <v>64</v>
      </c>
      <c r="E686" s="18" t="s">
        <v>34</v>
      </c>
      <c r="F686" s="18">
        <v>67</v>
      </c>
      <c r="G686" s="21">
        <v>1.66</v>
      </c>
      <c r="H686" s="39">
        <f t="shared" si="25"/>
        <v>24.314123965742489</v>
      </c>
      <c r="I686" s="21" t="s">
        <v>959</v>
      </c>
      <c r="J686" s="18">
        <v>0</v>
      </c>
      <c r="K686" s="18">
        <v>1</v>
      </c>
      <c r="L686" s="18">
        <v>0</v>
      </c>
      <c r="M686" s="18">
        <v>4</v>
      </c>
      <c r="N686" s="18" t="s">
        <v>950</v>
      </c>
      <c r="O686" s="8">
        <v>1214</v>
      </c>
      <c r="P686" s="18" t="s">
        <v>45</v>
      </c>
      <c r="Q686" s="18" t="s">
        <v>989</v>
      </c>
      <c r="R686" s="18">
        <v>1200</v>
      </c>
      <c r="S686" s="18" t="s">
        <v>966</v>
      </c>
      <c r="T686" s="16">
        <v>152.86500000000001</v>
      </c>
      <c r="U686" s="16">
        <v>152.75299999999999</v>
      </c>
      <c r="V686" s="16">
        <v>1.3280000000000001</v>
      </c>
      <c r="W686" s="16">
        <v>148.69</v>
      </c>
      <c r="X686" s="16">
        <v>155.566</v>
      </c>
      <c r="Y686" s="16">
        <v>0.376</v>
      </c>
      <c r="Z686" s="35">
        <v>2.4600000000000002E-5</v>
      </c>
      <c r="AA686" s="16">
        <v>0.105</v>
      </c>
      <c r="AB686" s="16">
        <v>0.11499999999999901</v>
      </c>
      <c r="AC686" s="16">
        <v>0.315</v>
      </c>
      <c r="AD686" s="16">
        <v>3.3650000000000002</v>
      </c>
      <c r="AE686" s="16">
        <v>0.29399999999999998</v>
      </c>
      <c r="AF686" s="16">
        <v>1.56299999999999</v>
      </c>
      <c r="AG686" s="16">
        <v>1.9370000000000001</v>
      </c>
      <c r="AH686" s="16">
        <v>3.4710000000000001</v>
      </c>
      <c r="AI686" s="16">
        <v>4.6890000000000001</v>
      </c>
      <c r="AJ686" s="17">
        <v>0.98368999999999995</v>
      </c>
      <c r="AK686" s="17">
        <v>1.6619999999999999E-2</v>
      </c>
      <c r="AL686" s="16">
        <v>18.094999999999999</v>
      </c>
    </row>
    <row r="687" spans="1:38" ht="15.95" customHeight="1" x14ac:dyDescent="0.25">
      <c r="A687" s="18" t="s">
        <v>207</v>
      </c>
      <c r="B687" s="19">
        <v>42122</v>
      </c>
      <c r="C687" s="18" t="s">
        <v>33</v>
      </c>
      <c r="D687" s="18">
        <v>44</v>
      </c>
      <c r="E687" s="18" t="s">
        <v>34</v>
      </c>
      <c r="F687" s="20">
        <v>58</v>
      </c>
      <c r="G687" s="21">
        <v>1.67</v>
      </c>
      <c r="H687" s="39">
        <f t="shared" si="25"/>
        <v>20.796729893506402</v>
      </c>
      <c r="I687" s="21" t="s">
        <v>959</v>
      </c>
      <c r="J687" s="18">
        <v>0</v>
      </c>
      <c r="K687" s="20">
        <v>1</v>
      </c>
      <c r="L687" s="20">
        <v>0</v>
      </c>
      <c r="M687" s="18">
        <v>4</v>
      </c>
      <c r="N687" s="22" t="s">
        <v>950</v>
      </c>
      <c r="O687" s="18">
        <v>1214</v>
      </c>
      <c r="P687" s="18" t="s">
        <v>45</v>
      </c>
      <c r="Q687" s="18" t="s">
        <v>989</v>
      </c>
      <c r="R687" s="18">
        <v>1200</v>
      </c>
      <c r="S687" s="18" t="s">
        <v>966</v>
      </c>
      <c r="T687" s="16">
        <v>108.155</v>
      </c>
      <c r="U687" s="16">
        <v>108.279</v>
      </c>
      <c r="V687" s="16">
        <v>0.89900000000000002</v>
      </c>
      <c r="W687" s="16">
        <v>106.538</v>
      </c>
      <c r="X687" s="16">
        <v>110.35299999999999</v>
      </c>
      <c r="Y687" s="16">
        <v>0.39500000000000002</v>
      </c>
      <c r="Z687" s="35">
        <v>3.6470000000000001E-5</v>
      </c>
      <c r="AA687" s="18">
        <v>0.17599999999999999</v>
      </c>
      <c r="AB687" s="18">
        <v>0.221</v>
      </c>
      <c r="AC687" s="18">
        <v>0.52800000000000002</v>
      </c>
      <c r="AD687" s="18">
        <v>4.0890000000000004</v>
      </c>
      <c r="AE687" s="18">
        <v>0.35899999999999999</v>
      </c>
      <c r="AF687" s="18">
        <v>2.044</v>
      </c>
      <c r="AG687" s="18">
        <v>2.415</v>
      </c>
      <c r="AH687" s="18">
        <v>3.8010000000000002</v>
      </c>
      <c r="AI687" s="18">
        <v>6.133</v>
      </c>
      <c r="AJ687" s="18">
        <v>0.97823599999999999</v>
      </c>
      <c r="AK687" s="18">
        <v>2.2360999999999999E-2</v>
      </c>
      <c r="AL687" s="18">
        <v>16.946999999999999</v>
      </c>
    </row>
    <row r="688" spans="1:38" ht="15.95" customHeight="1" x14ac:dyDescent="0.25">
      <c r="A688" s="18" t="s">
        <v>293</v>
      </c>
      <c r="B688" s="19">
        <v>41898</v>
      </c>
      <c r="C688" s="19" t="s">
        <v>33</v>
      </c>
      <c r="D688" s="18">
        <v>41</v>
      </c>
      <c r="E688" s="18" t="s">
        <v>34</v>
      </c>
      <c r="F688" s="18">
        <v>75</v>
      </c>
      <c r="G688" s="21">
        <v>1.73</v>
      </c>
      <c r="H688" s="39">
        <f t="shared" si="25"/>
        <v>25.059307026629689</v>
      </c>
      <c r="I688" s="21" t="s">
        <v>961</v>
      </c>
      <c r="J688" s="18">
        <v>1</v>
      </c>
      <c r="K688" s="18">
        <v>1</v>
      </c>
      <c r="L688" s="18">
        <v>0</v>
      </c>
      <c r="M688" s="18">
        <v>4</v>
      </c>
      <c r="N688" s="22" t="s">
        <v>950</v>
      </c>
      <c r="O688" s="18">
        <v>1214</v>
      </c>
      <c r="P688" s="18" t="s">
        <v>45</v>
      </c>
      <c r="Q688" s="18" t="s">
        <v>989</v>
      </c>
      <c r="R688" s="18">
        <v>1200</v>
      </c>
      <c r="S688" s="18" t="s">
        <v>966</v>
      </c>
      <c r="T688" s="16">
        <v>115.258</v>
      </c>
      <c r="U688" s="16">
        <v>115.434</v>
      </c>
      <c r="V688" s="16">
        <v>0.56000000000000005</v>
      </c>
      <c r="W688" s="16">
        <v>114.485</v>
      </c>
      <c r="X688" s="16">
        <v>117.27200000000001</v>
      </c>
      <c r="Y688" s="16">
        <v>0.26900000000000002</v>
      </c>
      <c r="Z688" s="35">
        <v>2.3289E-5</v>
      </c>
      <c r="AA688" s="16">
        <v>0.57499999999999996</v>
      </c>
      <c r="AB688" s="16">
        <v>0.502</v>
      </c>
      <c r="AC688" s="16">
        <v>1.726</v>
      </c>
      <c r="AD688" s="16">
        <v>13.244999999999999</v>
      </c>
      <c r="AE688" s="16">
        <v>1.149</v>
      </c>
      <c r="AF688" s="16">
        <v>7.1139999999999999</v>
      </c>
      <c r="AG688" s="16">
        <v>9.1170000000000009</v>
      </c>
      <c r="AH688" s="16">
        <v>10.255000000000001</v>
      </c>
      <c r="AI688" s="16">
        <v>21.341999999999999</v>
      </c>
      <c r="AJ688" s="17">
        <v>0.90634899999999996</v>
      </c>
      <c r="AK688" s="17">
        <v>0.1074</v>
      </c>
      <c r="AL688" s="16">
        <v>10.297000000000001</v>
      </c>
    </row>
    <row r="689" spans="1:38" ht="15.95" customHeight="1" x14ac:dyDescent="0.25">
      <c r="A689" s="18" t="s">
        <v>295</v>
      </c>
      <c r="B689" s="19">
        <v>41739</v>
      </c>
      <c r="C689" s="19" t="s">
        <v>33</v>
      </c>
      <c r="D689" s="18">
        <v>50</v>
      </c>
      <c r="E689" s="18" t="s">
        <v>34</v>
      </c>
      <c r="F689" s="20">
        <v>82</v>
      </c>
      <c r="G689" s="21">
        <v>1.72</v>
      </c>
      <c r="H689" s="39">
        <f t="shared" si="25"/>
        <v>27.717685235262305</v>
      </c>
      <c r="I689" s="21" t="s">
        <v>961</v>
      </c>
      <c r="J689" s="18">
        <v>0</v>
      </c>
      <c r="K689" s="20">
        <v>1</v>
      </c>
      <c r="L689" s="20">
        <v>0</v>
      </c>
      <c r="M689" s="18">
        <v>5</v>
      </c>
      <c r="N689" s="18" t="s">
        <v>951</v>
      </c>
      <c r="O689" s="18">
        <v>1214</v>
      </c>
      <c r="P689" s="18" t="s">
        <v>45</v>
      </c>
      <c r="Q689" s="18" t="s">
        <v>989</v>
      </c>
      <c r="R689" s="18">
        <v>1200</v>
      </c>
      <c r="S689" s="18" t="s">
        <v>966</v>
      </c>
      <c r="T689" s="16">
        <v>129.22999999999999</v>
      </c>
      <c r="U689" s="16">
        <v>127.721</v>
      </c>
      <c r="V689" s="16">
        <v>5.1470000000000002</v>
      </c>
      <c r="W689" s="16">
        <v>109.611</v>
      </c>
      <c r="X689" s="16">
        <v>132.6</v>
      </c>
      <c r="Y689" s="16">
        <v>0.39400000000000002</v>
      </c>
      <c r="Z689" s="35">
        <v>3.0834999999999999E-5</v>
      </c>
      <c r="AA689" s="16">
        <v>0.27500000000000002</v>
      </c>
      <c r="AB689" s="16">
        <v>0.28799999999999998</v>
      </c>
      <c r="AC689" s="16">
        <v>0.82399999999999995</v>
      </c>
      <c r="AD689" s="16">
        <v>13.667</v>
      </c>
      <c r="AE689" s="16">
        <v>1.2030000000000001</v>
      </c>
      <c r="AF689" s="16">
        <v>8.0129999999999999</v>
      </c>
      <c r="AG689" s="16">
        <v>8.2789999999999999</v>
      </c>
      <c r="AH689" s="16">
        <v>10.56</v>
      </c>
      <c r="AI689" s="16">
        <v>24.04</v>
      </c>
      <c r="AJ689" s="17">
        <v>0.95539600000000002</v>
      </c>
      <c r="AK689" s="17">
        <v>4.7253999999999997E-2</v>
      </c>
      <c r="AL689" s="16">
        <v>13.833</v>
      </c>
    </row>
    <row r="690" spans="1:38" ht="15.95" customHeight="1" x14ac:dyDescent="0.25">
      <c r="A690" s="18" t="s">
        <v>305</v>
      </c>
      <c r="B690" s="19">
        <v>41697</v>
      </c>
      <c r="C690" s="19" t="s">
        <v>33</v>
      </c>
      <c r="D690" s="18">
        <v>47</v>
      </c>
      <c r="E690" s="18" t="s">
        <v>34</v>
      </c>
      <c r="F690" s="20">
        <v>74</v>
      </c>
      <c r="G690" s="21">
        <v>1.72</v>
      </c>
      <c r="H690" s="39">
        <f t="shared" si="25"/>
        <v>25.013520822065985</v>
      </c>
      <c r="I690" s="21" t="s">
        <v>961</v>
      </c>
      <c r="J690" s="18">
        <v>1</v>
      </c>
      <c r="K690" s="20">
        <v>1</v>
      </c>
      <c r="L690" s="20">
        <v>0</v>
      </c>
      <c r="M690" s="18">
        <v>4</v>
      </c>
      <c r="N690" s="22" t="s">
        <v>950</v>
      </c>
      <c r="O690" s="18">
        <v>1214</v>
      </c>
      <c r="P690" s="18" t="s">
        <v>45</v>
      </c>
      <c r="Q690" s="18" t="s">
        <v>989</v>
      </c>
      <c r="R690" s="18">
        <v>1200</v>
      </c>
      <c r="S690" s="18" t="s">
        <v>966</v>
      </c>
      <c r="T690" s="16">
        <v>144.17400000000001</v>
      </c>
      <c r="U690" s="16">
        <v>144.21100000000001</v>
      </c>
      <c r="V690" s="16">
        <v>1.494</v>
      </c>
      <c r="W690" s="16">
        <v>141.63800000000001</v>
      </c>
      <c r="X690" s="16">
        <v>147.523</v>
      </c>
      <c r="Y690" s="16">
        <v>0.47899999999999998</v>
      </c>
      <c r="Z690" s="35">
        <v>3.3215E-5</v>
      </c>
      <c r="AA690" s="16">
        <v>0.54700000000000004</v>
      </c>
      <c r="AB690" s="16">
        <v>0.52</v>
      </c>
      <c r="AC690" s="16">
        <v>1.6399999999999899</v>
      </c>
      <c r="AD690" s="16">
        <v>7.7389999999999999</v>
      </c>
      <c r="AE690" s="16">
        <v>0.69199999999999995</v>
      </c>
      <c r="AF690" s="16">
        <v>4.157</v>
      </c>
      <c r="AG690" s="16">
        <v>4.3449999999999998</v>
      </c>
      <c r="AH690" s="16">
        <v>7.3220000000000001</v>
      </c>
      <c r="AI690" s="16">
        <v>12.47</v>
      </c>
      <c r="AJ690" s="17">
        <v>0.937778</v>
      </c>
      <c r="AK690" s="17">
        <v>7.0685999999999999E-2</v>
      </c>
      <c r="AL690" s="16">
        <v>12.696</v>
      </c>
    </row>
    <row r="691" spans="1:38" ht="15.95" customHeight="1" x14ac:dyDescent="0.25">
      <c r="A691" s="18" t="s">
        <v>552</v>
      </c>
      <c r="B691" s="19">
        <v>41849</v>
      </c>
      <c r="C691" s="19" t="s">
        <v>33</v>
      </c>
      <c r="D691" s="18">
        <v>44</v>
      </c>
      <c r="E691" s="18" t="s">
        <v>34</v>
      </c>
      <c r="F691" s="18">
        <v>68</v>
      </c>
      <c r="G691" s="21">
        <v>1.78</v>
      </c>
      <c r="H691" s="39">
        <f t="shared" si="25"/>
        <v>21.461936624163616</v>
      </c>
      <c r="I691" s="21" t="s">
        <v>959</v>
      </c>
      <c r="J691" s="18">
        <v>0</v>
      </c>
      <c r="K691" s="18">
        <v>2</v>
      </c>
      <c r="L691" s="18">
        <v>0</v>
      </c>
      <c r="M691" s="18">
        <v>3</v>
      </c>
      <c r="N691" s="18" t="s">
        <v>954</v>
      </c>
      <c r="O691" s="18">
        <v>1214</v>
      </c>
      <c r="P691" s="18" t="s">
        <v>45</v>
      </c>
      <c r="Q691" s="18" t="s">
        <v>989</v>
      </c>
      <c r="R691" s="18">
        <v>1200</v>
      </c>
      <c r="S691" s="18" t="s">
        <v>966</v>
      </c>
      <c r="T691" s="16">
        <v>115.62</v>
      </c>
      <c r="U691" s="16">
        <v>115.624</v>
      </c>
      <c r="V691" s="16">
        <v>0.98599999999999999</v>
      </c>
      <c r="W691" s="16">
        <v>113.352</v>
      </c>
      <c r="X691" s="16">
        <v>118.334</v>
      </c>
      <c r="Y691" s="16">
        <v>0.624</v>
      </c>
      <c r="Z691" s="35">
        <v>5.3971999999999998E-5</v>
      </c>
      <c r="AA691" s="16">
        <v>0.67200000000000004</v>
      </c>
      <c r="AB691" s="16">
        <v>0.52900000000000003</v>
      </c>
      <c r="AC691" s="16">
        <v>2.0150000000000001</v>
      </c>
      <c r="AD691" s="16">
        <v>9.4600000000000009</v>
      </c>
      <c r="AE691" s="16">
        <v>0.86499999999999999</v>
      </c>
      <c r="AF691" s="16">
        <v>5.1449999999999996</v>
      </c>
      <c r="AG691" s="16">
        <v>6.3520000000000003</v>
      </c>
      <c r="AH691" s="16">
        <v>7.1520000000000001</v>
      </c>
      <c r="AI691" s="16">
        <v>15.433999999999999</v>
      </c>
      <c r="AJ691" s="17">
        <v>0.92432300000000001</v>
      </c>
      <c r="AK691" s="17">
        <v>8.4891999999999995E-2</v>
      </c>
      <c r="AL691" s="16">
        <v>11.606999999999999</v>
      </c>
    </row>
    <row r="692" spans="1:38" ht="15.95" customHeight="1" x14ac:dyDescent="0.25">
      <c r="A692" s="18" t="s">
        <v>78</v>
      </c>
      <c r="B692" s="19">
        <v>42026</v>
      </c>
      <c r="C692" s="19" t="s">
        <v>33</v>
      </c>
      <c r="D692" s="18">
        <v>72</v>
      </c>
      <c r="E692" s="18" t="s">
        <v>37</v>
      </c>
      <c r="F692" s="20">
        <v>100</v>
      </c>
      <c r="G692" s="21">
        <v>1.56</v>
      </c>
      <c r="H692" s="39">
        <f t="shared" si="25"/>
        <v>41.091387245233399</v>
      </c>
      <c r="I692" s="21" t="s">
        <v>960</v>
      </c>
      <c r="J692" s="18">
        <v>1</v>
      </c>
      <c r="K692" s="20">
        <v>0</v>
      </c>
      <c r="L692" s="20">
        <v>0</v>
      </c>
      <c r="M692" s="18">
        <v>5</v>
      </c>
      <c r="N692" s="18" t="s">
        <v>951</v>
      </c>
      <c r="O692" s="18">
        <v>1231</v>
      </c>
      <c r="P692" s="18" t="s">
        <v>79</v>
      </c>
      <c r="Q692" s="18" t="s">
        <v>989</v>
      </c>
      <c r="R692" s="18">
        <v>1200</v>
      </c>
      <c r="S692" s="18" t="s">
        <v>971</v>
      </c>
      <c r="T692" s="16">
        <v>143.947</v>
      </c>
      <c r="U692" s="16">
        <v>143.74100000000001</v>
      </c>
      <c r="V692" s="16">
        <v>2.5870000000000002</v>
      </c>
      <c r="W692" s="16">
        <v>139.19200000000001</v>
      </c>
      <c r="X692" s="16">
        <v>147.851</v>
      </c>
      <c r="Y692" s="16">
        <v>0.4</v>
      </c>
      <c r="Z692" s="35">
        <v>2.7855E-5</v>
      </c>
      <c r="AA692" s="16">
        <v>0.63800000000000001</v>
      </c>
      <c r="AB692" s="16">
        <v>0.47099999999999997</v>
      </c>
      <c r="AC692" s="16">
        <v>1.913</v>
      </c>
      <c r="AD692" s="16">
        <v>21.483000000000001</v>
      </c>
      <c r="AE692" s="16">
        <v>1.8819999999999999</v>
      </c>
      <c r="AF692" s="16">
        <v>13.94</v>
      </c>
      <c r="AG692" s="16">
        <v>9.1720000000000006</v>
      </c>
      <c r="AH692" s="16">
        <v>12.353999999999999</v>
      </c>
      <c r="AI692" s="16">
        <v>41.820999999999998</v>
      </c>
      <c r="AJ692" s="17">
        <v>0.87494000000000005</v>
      </c>
      <c r="AK692" s="17">
        <v>0.14760699999999999</v>
      </c>
      <c r="AL692" s="16">
        <v>8.7959999999999994</v>
      </c>
    </row>
    <row r="693" spans="1:38" ht="15.95" customHeight="1" x14ac:dyDescent="0.25">
      <c r="A693" s="18" t="s">
        <v>172</v>
      </c>
      <c r="B693" s="19">
        <v>41844</v>
      </c>
      <c r="C693" s="19" t="s">
        <v>33</v>
      </c>
      <c r="D693" s="18">
        <v>43</v>
      </c>
      <c r="E693" s="18" t="s">
        <v>37</v>
      </c>
      <c r="F693" s="20">
        <v>65</v>
      </c>
      <c r="G693" s="21">
        <v>1.45</v>
      </c>
      <c r="H693" s="39">
        <f t="shared" si="25"/>
        <v>30.915576694411413</v>
      </c>
      <c r="I693" s="21" t="s">
        <v>960</v>
      </c>
      <c r="J693" s="18">
        <v>1</v>
      </c>
      <c r="K693" s="20">
        <v>0</v>
      </c>
      <c r="L693" s="20">
        <v>0</v>
      </c>
      <c r="M693" s="18">
        <v>5</v>
      </c>
      <c r="N693" s="18" t="s">
        <v>951</v>
      </c>
      <c r="O693" s="18">
        <v>1231</v>
      </c>
      <c r="P693" s="18" t="s">
        <v>79</v>
      </c>
      <c r="Q693" s="18" t="s">
        <v>989</v>
      </c>
      <c r="R693" s="18">
        <v>1200</v>
      </c>
      <c r="S693" s="18" t="s">
        <v>971</v>
      </c>
      <c r="T693" s="16">
        <v>247.23699999999999</v>
      </c>
      <c r="U693" s="16">
        <v>247.125</v>
      </c>
      <c r="V693" s="16">
        <v>1.548</v>
      </c>
      <c r="W693" s="16">
        <v>243.571</v>
      </c>
      <c r="X693" s="16">
        <v>250.38399999999999</v>
      </c>
      <c r="Y693" s="16">
        <v>3.093</v>
      </c>
      <c r="Z693" s="35">
        <v>1.25127E-4</v>
      </c>
      <c r="AA693" s="18">
        <v>0.10100000000000001</v>
      </c>
      <c r="AB693" s="18">
        <v>0.14299999999999999</v>
      </c>
      <c r="AC693" s="18">
        <v>0.30199999999999999</v>
      </c>
      <c r="AD693" s="18">
        <v>3.2130000000000001</v>
      </c>
      <c r="AE693" s="18">
        <v>0.28399999999999997</v>
      </c>
      <c r="AF693" s="18">
        <v>1.4530000000000001</v>
      </c>
      <c r="AG693" s="18">
        <v>1.996</v>
      </c>
      <c r="AH693" s="18">
        <v>3.327</v>
      </c>
      <c r="AI693" s="18">
        <v>4.359</v>
      </c>
      <c r="AJ693" s="18">
        <v>0.99270000000000003</v>
      </c>
      <c r="AK693" s="18">
        <v>7.3660000000000002E-3</v>
      </c>
      <c r="AL693" s="18">
        <v>21.695</v>
      </c>
    </row>
    <row r="694" spans="1:38" ht="15.95" customHeight="1" x14ac:dyDescent="0.25">
      <c r="A694" s="18" t="s">
        <v>199</v>
      </c>
      <c r="B694" s="23">
        <v>42059</v>
      </c>
      <c r="C694" s="23" t="s">
        <v>33</v>
      </c>
      <c r="D694" s="18">
        <v>56</v>
      </c>
      <c r="E694" s="18" t="s">
        <v>37</v>
      </c>
      <c r="F694" s="18">
        <v>62</v>
      </c>
      <c r="G694" s="18">
        <v>1.65</v>
      </c>
      <c r="H694" s="39">
        <f t="shared" si="25"/>
        <v>22.77318640955005</v>
      </c>
      <c r="I694" s="21" t="s">
        <v>959</v>
      </c>
      <c r="J694" s="18">
        <v>1</v>
      </c>
      <c r="K694" s="18">
        <v>2</v>
      </c>
      <c r="L694" s="18">
        <v>0</v>
      </c>
      <c r="M694" s="18">
        <v>5</v>
      </c>
      <c r="N694" s="18" t="s">
        <v>951</v>
      </c>
      <c r="O694" s="18">
        <v>1231</v>
      </c>
      <c r="P694" s="18" t="s">
        <v>79</v>
      </c>
      <c r="Q694" s="18" t="s">
        <v>989</v>
      </c>
      <c r="R694" s="18">
        <v>1200</v>
      </c>
      <c r="S694" s="18" t="s">
        <v>971</v>
      </c>
      <c r="T694" s="16">
        <v>218.83099999999999</v>
      </c>
      <c r="U694" s="16">
        <v>218.42500000000001</v>
      </c>
      <c r="V694" s="16">
        <v>1.5629999999999999</v>
      </c>
      <c r="W694" s="16">
        <v>214.62700000000001</v>
      </c>
      <c r="X694" s="16">
        <v>221.41</v>
      </c>
      <c r="Y694" s="16">
        <v>0.221</v>
      </c>
      <c r="Z694" s="35">
        <v>1.0098999999999999E-5</v>
      </c>
      <c r="AA694" s="16">
        <v>0.152</v>
      </c>
      <c r="AB694" s="16">
        <v>0.13800000000000001</v>
      </c>
      <c r="AC694" s="16">
        <v>0.45500000000000002</v>
      </c>
      <c r="AD694" s="16">
        <v>7.0739999999999998</v>
      </c>
      <c r="AE694" s="16">
        <v>0.622</v>
      </c>
      <c r="AF694" s="16">
        <v>3.7549999999999999</v>
      </c>
      <c r="AG694" s="16">
        <v>4.6050000000000004</v>
      </c>
      <c r="AH694" s="16">
        <v>6.4109999999999996</v>
      </c>
      <c r="AI694" s="16">
        <v>11.263999999999999</v>
      </c>
      <c r="AJ694" s="17">
        <v>0.94465200000000005</v>
      </c>
      <c r="AK694" s="17">
        <v>5.8944000000000003E-2</v>
      </c>
      <c r="AL694" s="16">
        <v>12.531000000000001</v>
      </c>
    </row>
    <row r="695" spans="1:38" ht="15.95" customHeight="1" x14ac:dyDescent="0.25">
      <c r="A695" s="18" t="s">
        <v>276</v>
      </c>
      <c r="B695" s="19">
        <v>41774</v>
      </c>
      <c r="C695" s="18" t="s">
        <v>33</v>
      </c>
      <c r="D695" s="18">
        <v>59</v>
      </c>
      <c r="E695" s="18" t="s">
        <v>37</v>
      </c>
      <c r="F695" s="18">
        <v>82</v>
      </c>
      <c r="G695" s="21">
        <v>1.7</v>
      </c>
      <c r="H695" s="39">
        <f t="shared" si="25"/>
        <v>28.373702422145332</v>
      </c>
      <c r="I695" s="21" t="s">
        <v>961</v>
      </c>
      <c r="J695" s="18">
        <v>1</v>
      </c>
      <c r="K695" s="18">
        <v>0</v>
      </c>
      <c r="L695" s="18">
        <v>0</v>
      </c>
      <c r="M695" s="18">
        <v>4</v>
      </c>
      <c r="N695" s="18" t="s">
        <v>950</v>
      </c>
      <c r="O695" s="18">
        <v>1231</v>
      </c>
      <c r="P695" s="18" t="s">
        <v>79</v>
      </c>
      <c r="Q695" s="18" t="s">
        <v>989</v>
      </c>
      <c r="R695" s="18">
        <v>1200</v>
      </c>
      <c r="S695" s="18" t="s">
        <v>971</v>
      </c>
      <c r="T695" s="16">
        <v>297.67399999999998</v>
      </c>
      <c r="U695" s="16">
        <v>298.32400000000001</v>
      </c>
      <c r="V695" s="16">
        <v>3.1549999999999998</v>
      </c>
      <c r="W695" s="16">
        <v>294.01900000000001</v>
      </c>
      <c r="X695" s="16">
        <v>304.02699999999999</v>
      </c>
      <c r="Y695" s="16">
        <v>0.375</v>
      </c>
      <c r="Z695" s="35">
        <v>1.2571E-5</v>
      </c>
      <c r="AA695" s="16">
        <v>0.14099999999999999</v>
      </c>
      <c r="AB695" s="16">
        <v>0.187</v>
      </c>
      <c r="AC695" s="16">
        <v>0.42299999999999999</v>
      </c>
      <c r="AD695" s="16">
        <v>7.0709999999999997</v>
      </c>
      <c r="AE695" s="16">
        <v>0.64800000000000002</v>
      </c>
      <c r="AF695" s="16">
        <v>2.8660000000000001</v>
      </c>
      <c r="AG695" s="16">
        <v>4.7309999999999999</v>
      </c>
      <c r="AH695" s="16">
        <v>8.1739999999999995</v>
      </c>
      <c r="AI695" s="16">
        <v>8.5990000000000002</v>
      </c>
      <c r="AJ695" s="17">
        <v>0.94695700000000005</v>
      </c>
      <c r="AK695" s="17">
        <v>5.6758999999999997E-2</v>
      </c>
      <c r="AL695" s="16">
        <v>13.02</v>
      </c>
    </row>
    <row r="696" spans="1:38" ht="15.95" customHeight="1" x14ac:dyDescent="0.25">
      <c r="A696" s="18" t="s">
        <v>395</v>
      </c>
      <c r="B696" s="19">
        <v>42143</v>
      </c>
      <c r="C696" s="18" t="s">
        <v>33</v>
      </c>
      <c r="D696" s="18">
        <v>42</v>
      </c>
      <c r="E696" s="18" t="s">
        <v>37</v>
      </c>
      <c r="F696" s="18">
        <v>55</v>
      </c>
      <c r="G696" s="21">
        <v>1.6</v>
      </c>
      <c r="H696" s="39">
        <f t="shared" si="25"/>
        <v>21.484374999999996</v>
      </c>
      <c r="I696" s="21" t="s">
        <v>959</v>
      </c>
      <c r="J696" s="18">
        <v>1</v>
      </c>
      <c r="K696" s="18">
        <v>1</v>
      </c>
      <c r="L696" s="18">
        <v>0</v>
      </c>
      <c r="M696" s="18">
        <v>3</v>
      </c>
      <c r="N696" s="18" t="s">
        <v>954</v>
      </c>
      <c r="O696" s="18">
        <v>1231</v>
      </c>
      <c r="P696" s="18" t="s">
        <v>79</v>
      </c>
      <c r="Q696" s="18" t="s">
        <v>989</v>
      </c>
      <c r="R696" s="18">
        <v>1200</v>
      </c>
      <c r="S696" s="18" t="s">
        <v>971</v>
      </c>
      <c r="T696" s="16">
        <v>205.084</v>
      </c>
      <c r="U696" s="16">
        <v>205.00899999999999</v>
      </c>
      <c r="V696" s="16">
        <v>1.4</v>
      </c>
      <c r="W696" s="16">
        <v>200.59700000000001</v>
      </c>
      <c r="X696" s="16">
        <v>207.54</v>
      </c>
      <c r="Y696" s="16">
        <v>0.28399999999999997</v>
      </c>
      <c r="Z696" s="35">
        <v>1.3866000000000001E-5</v>
      </c>
      <c r="AA696" s="16">
        <v>0.17</v>
      </c>
      <c r="AB696" s="16">
        <v>0.20200000000000001</v>
      </c>
      <c r="AC696" s="16">
        <v>0.50900000000000001</v>
      </c>
      <c r="AD696" s="16">
        <v>7.6</v>
      </c>
      <c r="AE696" s="16">
        <v>0.68799999999999994</v>
      </c>
      <c r="AF696" s="16">
        <v>4.0670000000000002</v>
      </c>
      <c r="AG696" s="16">
        <v>5.0209999999999999</v>
      </c>
      <c r="AH696" s="16">
        <v>5.65</v>
      </c>
      <c r="AI696" s="16">
        <v>12.202</v>
      </c>
      <c r="AJ696" s="17">
        <v>0.96660100000000004</v>
      </c>
      <c r="AK696" s="17">
        <v>3.5278999999999998E-2</v>
      </c>
      <c r="AL696" s="16">
        <v>15.596</v>
      </c>
    </row>
    <row r="697" spans="1:38" ht="15.95" customHeight="1" x14ac:dyDescent="0.25">
      <c r="A697" s="18" t="s">
        <v>431</v>
      </c>
      <c r="B697" s="19">
        <v>42094</v>
      </c>
      <c r="C697" s="18" t="s">
        <v>115</v>
      </c>
      <c r="D697" s="18">
        <v>55</v>
      </c>
      <c r="E697" s="18" t="s">
        <v>37</v>
      </c>
      <c r="F697" s="18">
        <v>65</v>
      </c>
      <c r="G697" s="21">
        <v>1.61</v>
      </c>
      <c r="H697" s="39">
        <f t="shared" si="25"/>
        <v>25.076193048107708</v>
      </c>
      <c r="I697" s="21" t="s">
        <v>961</v>
      </c>
      <c r="J697" s="18">
        <v>1</v>
      </c>
      <c r="K697" s="18">
        <v>1</v>
      </c>
      <c r="L697" s="18">
        <v>0</v>
      </c>
      <c r="M697" s="18">
        <v>4</v>
      </c>
      <c r="N697" s="22" t="s">
        <v>950</v>
      </c>
      <c r="O697" s="18">
        <v>1231</v>
      </c>
      <c r="P697" s="18" t="s">
        <v>79</v>
      </c>
      <c r="Q697" s="18" t="s">
        <v>989</v>
      </c>
      <c r="R697" s="18">
        <v>1200</v>
      </c>
      <c r="S697" s="18" t="s">
        <v>971</v>
      </c>
      <c r="T697" s="16">
        <v>162.88900000000001</v>
      </c>
      <c r="U697" s="16">
        <v>163.06299999999999</v>
      </c>
      <c r="V697" s="16">
        <v>1.9279999999999999</v>
      </c>
      <c r="W697" s="16">
        <v>158.74299999999999</v>
      </c>
      <c r="X697" s="16">
        <v>167.816</v>
      </c>
      <c r="Y697" s="16">
        <v>1.784</v>
      </c>
      <c r="Z697" s="35">
        <v>1.09454E-4</v>
      </c>
      <c r="AA697" s="16">
        <v>0.66800000000000004</v>
      </c>
      <c r="AB697" s="16">
        <v>0.61199999999999999</v>
      </c>
      <c r="AC697" s="16">
        <v>2.0030000000000001</v>
      </c>
      <c r="AD697" s="16">
        <v>22.215</v>
      </c>
      <c r="AE697" s="16">
        <v>1.867</v>
      </c>
      <c r="AF697" s="16">
        <v>11.792</v>
      </c>
      <c r="AG697" s="16">
        <v>9.6869999999999994</v>
      </c>
      <c r="AH697" s="16">
        <v>15.244999999999999</v>
      </c>
      <c r="AI697" s="16">
        <v>35.375999999999998</v>
      </c>
      <c r="AJ697" s="17">
        <v>0.73947799999999997</v>
      </c>
      <c r="AK697" s="17">
        <v>0.36937999999999999</v>
      </c>
      <c r="AL697" s="16">
        <v>4.6859999999999999</v>
      </c>
    </row>
    <row r="698" spans="1:38" ht="15.95" customHeight="1" x14ac:dyDescent="0.25">
      <c r="A698" s="18" t="s">
        <v>489</v>
      </c>
      <c r="B698" s="19">
        <v>41718</v>
      </c>
      <c r="C698" s="19" t="s">
        <v>33</v>
      </c>
      <c r="D698" s="18">
        <v>54</v>
      </c>
      <c r="E698" s="18" t="s">
        <v>37</v>
      </c>
      <c r="F698" s="20">
        <v>68</v>
      </c>
      <c r="G698" s="21">
        <v>1.62</v>
      </c>
      <c r="H698" s="39">
        <f t="shared" si="25"/>
        <v>25.910684346898332</v>
      </c>
      <c r="I698" s="21" t="s">
        <v>961</v>
      </c>
      <c r="J698" s="18">
        <v>1</v>
      </c>
      <c r="K698" s="20">
        <v>0</v>
      </c>
      <c r="L698" s="20">
        <v>0</v>
      </c>
      <c r="M698" s="18">
        <v>5</v>
      </c>
      <c r="N698" s="18" t="s">
        <v>951</v>
      </c>
      <c r="O698" s="18">
        <v>1231</v>
      </c>
      <c r="P698" s="18" t="s">
        <v>79</v>
      </c>
      <c r="Q698" s="18" t="s">
        <v>989</v>
      </c>
      <c r="R698" s="18">
        <v>1200</v>
      </c>
      <c r="S698" s="18" t="s">
        <v>971</v>
      </c>
      <c r="T698" s="16">
        <v>209.56399999999999</v>
      </c>
      <c r="U698" s="16">
        <v>209.41</v>
      </c>
      <c r="V698" s="16">
        <v>1.7310000000000001</v>
      </c>
      <c r="W698" s="16">
        <v>205.46799999999999</v>
      </c>
      <c r="X698" s="16">
        <v>212.91499999999999</v>
      </c>
      <c r="Y698" s="16">
        <v>1.506</v>
      </c>
      <c r="Z698" s="35">
        <v>7.1988000000000003E-5</v>
      </c>
      <c r="AA698" s="16">
        <v>0.35099999999999998</v>
      </c>
      <c r="AB698" s="16">
        <v>0.36</v>
      </c>
      <c r="AC698" s="16">
        <v>1.0529999999999999</v>
      </c>
      <c r="AD698" s="16">
        <v>19.356999999999999</v>
      </c>
      <c r="AE698" s="16">
        <v>1.6759999999999999</v>
      </c>
      <c r="AF698" s="16">
        <v>11.352</v>
      </c>
      <c r="AG698" s="16">
        <v>10.728999999999999</v>
      </c>
      <c r="AH698" s="16">
        <v>11.766</v>
      </c>
      <c r="AI698" s="16">
        <v>34.055</v>
      </c>
      <c r="AJ698" s="17">
        <v>0.88702999999999999</v>
      </c>
      <c r="AK698" s="17">
        <v>0.13188800000000001</v>
      </c>
      <c r="AL698" s="16">
        <v>9.4149999999999991</v>
      </c>
    </row>
    <row r="699" spans="1:38" ht="15.95" customHeight="1" x14ac:dyDescent="0.25">
      <c r="A699" s="18" t="s">
        <v>497</v>
      </c>
      <c r="B699" s="19">
        <v>42082</v>
      </c>
      <c r="C699" s="18" t="s">
        <v>33</v>
      </c>
      <c r="D699" s="18">
        <v>69</v>
      </c>
      <c r="E699" s="18" t="s">
        <v>37</v>
      </c>
      <c r="F699" s="18">
        <v>78</v>
      </c>
      <c r="G699" s="21">
        <v>1.6</v>
      </c>
      <c r="H699" s="39">
        <f t="shared" si="25"/>
        <v>30.468749999999993</v>
      </c>
      <c r="I699" s="21" t="s">
        <v>960</v>
      </c>
      <c r="J699" s="18">
        <v>1</v>
      </c>
      <c r="K699" s="18">
        <v>0</v>
      </c>
      <c r="L699" s="18">
        <v>1</v>
      </c>
      <c r="M699" s="18">
        <v>3</v>
      </c>
      <c r="N699" s="18" t="s">
        <v>954</v>
      </c>
      <c r="O699" s="18">
        <v>1231</v>
      </c>
      <c r="P699" s="18" t="s">
        <v>79</v>
      </c>
      <c r="Q699" s="18" t="s">
        <v>989</v>
      </c>
      <c r="R699" s="18">
        <v>1200</v>
      </c>
      <c r="S699" s="18" t="s">
        <v>971</v>
      </c>
      <c r="T699" s="16">
        <v>151.15</v>
      </c>
      <c r="U699" s="16">
        <v>151.429</v>
      </c>
      <c r="V699" s="16">
        <v>1.6739999999999999</v>
      </c>
      <c r="W699" s="16">
        <v>148.50200000000001</v>
      </c>
      <c r="X699" s="16">
        <v>158.447</v>
      </c>
      <c r="Y699" s="16">
        <v>0.443</v>
      </c>
      <c r="Z699" s="35">
        <v>2.9264999999999998E-5</v>
      </c>
      <c r="AA699" s="18">
        <v>0.17399999999999999</v>
      </c>
      <c r="AB699" s="18">
        <v>0.158</v>
      </c>
      <c r="AC699" s="18">
        <v>0.52300000000000002</v>
      </c>
      <c r="AD699" s="18">
        <v>3.177</v>
      </c>
      <c r="AE699" s="18">
        <v>0.28000000000000003</v>
      </c>
      <c r="AF699" s="18">
        <v>1.554</v>
      </c>
      <c r="AG699" s="18">
        <v>2.0179999999999998</v>
      </c>
      <c r="AH699" s="18">
        <v>3.5430000000000001</v>
      </c>
      <c r="AI699" s="18">
        <v>4.6609999999999996</v>
      </c>
      <c r="AJ699" s="18">
        <v>0.98741500000000004</v>
      </c>
      <c r="AK699" s="18">
        <v>1.2770999999999999E-2</v>
      </c>
      <c r="AL699" s="18">
        <v>19.317</v>
      </c>
    </row>
    <row r="700" spans="1:38" ht="15.95" customHeight="1" x14ac:dyDescent="0.25">
      <c r="A700" s="18" t="s">
        <v>500</v>
      </c>
      <c r="B700" s="19">
        <v>42103</v>
      </c>
      <c r="C700" s="18" t="s">
        <v>33</v>
      </c>
      <c r="D700" s="18">
        <v>49</v>
      </c>
      <c r="E700" s="18" t="s">
        <v>37</v>
      </c>
      <c r="F700" s="18">
        <v>72</v>
      </c>
      <c r="G700" s="21">
        <v>1.65</v>
      </c>
      <c r="H700" s="39">
        <f t="shared" si="25"/>
        <v>26.446280991735541</v>
      </c>
      <c r="I700" s="21" t="s">
        <v>961</v>
      </c>
      <c r="J700" s="18">
        <v>0</v>
      </c>
      <c r="K700" s="18">
        <v>2</v>
      </c>
      <c r="L700" s="18">
        <v>0</v>
      </c>
      <c r="M700" s="18">
        <v>5</v>
      </c>
      <c r="N700" s="18" t="s">
        <v>951</v>
      </c>
      <c r="O700" s="18">
        <v>1231</v>
      </c>
      <c r="P700" s="18" t="s">
        <v>79</v>
      </c>
      <c r="Q700" s="18" t="s">
        <v>989</v>
      </c>
      <c r="R700" s="18">
        <v>1200</v>
      </c>
      <c r="S700" s="18" t="s">
        <v>971</v>
      </c>
      <c r="T700" s="16">
        <v>197.422</v>
      </c>
      <c r="U700" s="16">
        <v>197.42099999999999</v>
      </c>
      <c r="V700" s="16">
        <v>2.4420000000000002</v>
      </c>
      <c r="W700" s="16">
        <v>192.19900000000001</v>
      </c>
      <c r="X700" s="16">
        <v>201.89699999999999</v>
      </c>
      <c r="Y700" s="16">
        <v>0.434999999999999</v>
      </c>
      <c r="Z700" s="35">
        <v>2.2045999999999999E-5</v>
      </c>
      <c r="AA700" s="16">
        <v>0.17899999999999999</v>
      </c>
      <c r="AB700" s="16">
        <v>0.21</v>
      </c>
      <c r="AC700" s="16">
        <v>0.53600000000000003</v>
      </c>
      <c r="AD700" s="16">
        <v>7.0209999999999901</v>
      </c>
      <c r="AE700" s="16">
        <v>0.60599999999999998</v>
      </c>
      <c r="AF700" s="16">
        <v>3.2450000000000001</v>
      </c>
      <c r="AG700" s="16">
        <v>4.2030000000000003</v>
      </c>
      <c r="AH700" s="16">
        <v>6.5209999999999999</v>
      </c>
      <c r="AI700" s="16">
        <v>9.7349999999999994</v>
      </c>
      <c r="AJ700" s="17">
        <v>0.96707200000000004</v>
      </c>
      <c r="AK700" s="17">
        <v>3.4283000000000001E-2</v>
      </c>
      <c r="AL700" s="16">
        <v>15.119</v>
      </c>
    </row>
    <row r="701" spans="1:38" ht="15.95" customHeight="1" x14ac:dyDescent="0.25">
      <c r="A701" s="18" t="s">
        <v>503</v>
      </c>
      <c r="B701" s="19">
        <v>41620</v>
      </c>
      <c r="C701" s="18" t="s">
        <v>33</v>
      </c>
      <c r="D701" s="18">
        <v>36</v>
      </c>
      <c r="E701" s="18" t="s">
        <v>37</v>
      </c>
      <c r="F701" s="18">
        <v>58</v>
      </c>
      <c r="G701" s="21">
        <v>1.65</v>
      </c>
      <c r="H701" s="39">
        <f t="shared" si="25"/>
        <v>21.30394857667585</v>
      </c>
      <c r="I701" s="21" t="s">
        <v>959</v>
      </c>
      <c r="J701" s="18">
        <v>1</v>
      </c>
      <c r="K701" s="18">
        <v>0</v>
      </c>
      <c r="L701" s="18">
        <v>0</v>
      </c>
      <c r="M701" s="18">
        <v>3</v>
      </c>
      <c r="N701" s="18" t="s">
        <v>954</v>
      </c>
      <c r="O701" s="18">
        <v>1231</v>
      </c>
      <c r="P701" s="18" t="s">
        <v>79</v>
      </c>
      <c r="Q701" s="18" t="s">
        <v>989</v>
      </c>
      <c r="R701" s="18">
        <v>1200</v>
      </c>
      <c r="S701" s="18" t="s">
        <v>971</v>
      </c>
      <c r="T701" s="16">
        <v>182.88200000000001</v>
      </c>
      <c r="U701" s="16">
        <v>184.17599999999999</v>
      </c>
      <c r="V701" s="16">
        <v>1.9970000000000001</v>
      </c>
      <c r="W701" s="16">
        <v>181.69399999999999</v>
      </c>
      <c r="X701" s="16">
        <v>187.81299999999999</v>
      </c>
      <c r="Y701" s="16">
        <v>0.308</v>
      </c>
      <c r="Z701" s="35">
        <v>1.6739999999999999E-5</v>
      </c>
      <c r="AA701" s="16">
        <v>0.182</v>
      </c>
      <c r="AB701" s="16">
        <v>0.215</v>
      </c>
      <c r="AC701" s="16">
        <v>0.54500000000000004</v>
      </c>
      <c r="AD701" s="16">
        <v>10.678000000000001</v>
      </c>
      <c r="AE701" s="16">
        <v>0.98399999999999999</v>
      </c>
      <c r="AF701" s="16">
        <v>5.5049999999999999</v>
      </c>
      <c r="AG701" s="16">
        <v>5.7709999999999999</v>
      </c>
      <c r="AH701" s="16">
        <v>8.6010000000000009</v>
      </c>
      <c r="AI701" s="16">
        <v>16.513999999999999</v>
      </c>
      <c r="AJ701" s="17">
        <v>0.88922599999999996</v>
      </c>
      <c r="AK701" s="17">
        <v>0.129021</v>
      </c>
      <c r="AL701" s="16">
        <v>9.5169999999999995</v>
      </c>
    </row>
    <row r="702" spans="1:38" ht="15.95" customHeight="1" x14ac:dyDescent="0.25">
      <c r="A702" s="18" t="s">
        <v>564</v>
      </c>
      <c r="B702" s="19">
        <v>41697</v>
      </c>
      <c r="C702" s="19" t="s">
        <v>33</v>
      </c>
      <c r="D702" s="18">
        <v>45</v>
      </c>
      <c r="E702" s="18" t="s">
        <v>37</v>
      </c>
      <c r="F702" s="20">
        <v>60</v>
      </c>
      <c r="G702" s="21">
        <v>1.68</v>
      </c>
      <c r="H702" s="39">
        <f t="shared" si="25"/>
        <v>21.258503401360546</v>
      </c>
      <c r="I702" s="21" t="s">
        <v>959</v>
      </c>
      <c r="J702" s="18">
        <v>1</v>
      </c>
      <c r="K702" s="20">
        <v>0</v>
      </c>
      <c r="L702" s="20">
        <v>0</v>
      </c>
      <c r="M702" s="18">
        <v>3</v>
      </c>
      <c r="N702" s="18" t="s">
        <v>949</v>
      </c>
      <c r="O702" s="18">
        <v>1231</v>
      </c>
      <c r="P702" s="18" t="s">
        <v>79</v>
      </c>
      <c r="Q702" s="18" t="s">
        <v>989</v>
      </c>
      <c r="R702" s="18">
        <v>1200</v>
      </c>
      <c r="S702" s="18" t="s">
        <v>971</v>
      </c>
      <c r="T702" s="16">
        <v>292.22800000000001</v>
      </c>
      <c r="U702" s="16">
        <v>289.93599999999998</v>
      </c>
      <c r="V702" s="16">
        <v>6.5380000000000003</v>
      </c>
      <c r="W702" s="16">
        <v>269.59699999999998</v>
      </c>
      <c r="X702" s="16">
        <v>298.10300000000001</v>
      </c>
      <c r="Y702" s="16">
        <v>1.728</v>
      </c>
      <c r="Z702" s="35">
        <v>5.9456999999999997E-5</v>
      </c>
      <c r="AA702" s="16">
        <v>0.14699999999999999</v>
      </c>
      <c r="AB702" s="16">
        <v>0.13500000000000001</v>
      </c>
      <c r="AC702" s="16">
        <v>0.442</v>
      </c>
      <c r="AD702" s="16">
        <v>3.7269999999999999</v>
      </c>
      <c r="AE702" s="16">
        <v>0.32600000000000001</v>
      </c>
      <c r="AF702" s="16">
        <v>2.1579999999999999</v>
      </c>
      <c r="AG702" s="16">
        <v>1.9650000000000001</v>
      </c>
      <c r="AH702" s="16">
        <v>3.1110000000000002</v>
      </c>
      <c r="AI702" s="16">
        <v>6.4740000000000002</v>
      </c>
      <c r="AJ702" s="17">
        <v>0.98741900000000005</v>
      </c>
      <c r="AK702" s="17">
        <v>1.2773E-2</v>
      </c>
      <c r="AL702" s="16">
        <v>19.344999999999999</v>
      </c>
    </row>
    <row r="703" spans="1:38" ht="15.95" customHeight="1" x14ac:dyDescent="0.25">
      <c r="A703" s="18" t="s">
        <v>127</v>
      </c>
      <c r="B703" s="19">
        <v>41599</v>
      </c>
      <c r="C703" s="18" t="s">
        <v>33</v>
      </c>
      <c r="D703" s="18">
        <v>59</v>
      </c>
      <c r="E703" s="18" t="s">
        <v>34</v>
      </c>
      <c r="F703" s="18">
        <v>72</v>
      </c>
      <c r="G703" s="21">
        <v>1.7</v>
      </c>
      <c r="H703" s="39">
        <f t="shared" si="25"/>
        <v>24.913494809688583</v>
      </c>
      <c r="I703" s="21" t="s">
        <v>959</v>
      </c>
      <c r="J703" s="18">
        <v>1</v>
      </c>
      <c r="K703" s="18">
        <v>1</v>
      </c>
      <c r="L703" s="18">
        <v>0</v>
      </c>
      <c r="M703" s="18">
        <v>4</v>
      </c>
      <c r="N703" s="18" t="s">
        <v>950</v>
      </c>
      <c r="O703" s="18">
        <v>1231</v>
      </c>
      <c r="P703" s="18" t="s">
        <v>79</v>
      </c>
      <c r="Q703" s="18" t="s">
        <v>989</v>
      </c>
      <c r="R703" s="18">
        <v>1200</v>
      </c>
      <c r="S703" s="18" t="s">
        <v>971</v>
      </c>
      <c r="T703" s="16">
        <v>112.9</v>
      </c>
      <c r="U703" s="16">
        <v>112.789</v>
      </c>
      <c r="V703" s="16">
        <v>3.1640000000000001</v>
      </c>
      <c r="W703" s="16">
        <v>106.039</v>
      </c>
      <c r="X703" s="16">
        <v>118.21299999999999</v>
      </c>
      <c r="Y703" s="16">
        <v>0.32900000000000001</v>
      </c>
      <c r="Z703" s="35">
        <v>2.9130000000000001E-5</v>
      </c>
      <c r="AA703" s="16">
        <v>9.4E-2</v>
      </c>
      <c r="AB703" s="16">
        <v>0.106</v>
      </c>
      <c r="AC703" s="16">
        <v>0.28100000000000003</v>
      </c>
      <c r="AD703" s="16">
        <v>4.9509999999999996</v>
      </c>
      <c r="AE703" s="16">
        <v>0.434</v>
      </c>
      <c r="AF703" s="16">
        <v>2.8029999999999999</v>
      </c>
      <c r="AG703" s="16">
        <v>2.3559999999999999</v>
      </c>
      <c r="AH703" s="16">
        <v>4.3010000000000002</v>
      </c>
      <c r="AI703" s="16">
        <v>8.4090000000000007</v>
      </c>
      <c r="AJ703" s="17">
        <v>0.99135600000000001</v>
      </c>
      <c r="AK703" s="17">
        <v>8.7329999999999994E-3</v>
      </c>
      <c r="AL703" s="16">
        <v>20.989000000000001</v>
      </c>
    </row>
    <row r="704" spans="1:38" ht="15.95" customHeight="1" x14ac:dyDescent="0.25">
      <c r="A704" s="18" t="s">
        <v>235</v>
      </c>
      <c r="B704" s="19">
        <v>42094</v>
      </c>
      <c r="C704" s="18" t="s">
        <v>115</v>
      </c>
      <c r="D704" s="18">
        <v>51</v>
      </c>
      <c r="E704" s="18" t="s">
        <v>34</v>
      </c>
      <c r="F704" s="18">
        <v>84</v>
      </c>
      <c r="G704" s="21">
        <v>1.68</v>
      </c>
      <c r="H704" s="39">
        <f t="shared" si="25"/>
        <v>29.761904761904766</v>
      </c>
      <c r="I704" s="21" t="s">
        <v>961</v>
      </c>
      <c r="J704" s="18">
        <v>1</v>
      </c>
      <c r="K704" s="18">
        <v>1</v>
      </c>
      <c r="L704" s="18">
        <v>0</v>
      </c>
      <c r="M704" s="18">
        <v>4</v>
      </c>
      <c r="N704" s="18" t="s">
        <v>950</v>
      </c>
      <c r="O704" s="18">
        <v>1231</v>
      </c>
      <c r="P704" s="18" t="s">
        <v>79</v>
      </c>
      <c r="Q704" s="18" t="s">
        <v>989</v>
      </c>
      <c r="R704" s="18">
        <v>1200</v>
      </c>
      <c r="S704" s="18" t="s">
        <v>971</v>
      </c>
      <c r="T704" s="16">
        <v>116.56</v>
      </c>
      <c r="U704" s="16">
        <v>116.41500000000001</v>
      </c>
      <c r="V704" s="16">
        <v>2.7759999999999998</v>
      </c>
      <c r="W704" s="16">
        <v>109.697</v>
      </c>
      <c r="X704" s="16">
        <v>121.352</v>
      </c>
      <c r="Y704" s="16">
        <v>0.86099999999999999</v>
      </c>
      <c r="Z704" s="35">
        <v>7.3973000000000005E-5</v>
      </c>
      <c r="AA704" s="16">
        <v>0.13800000000000001</v>
      </c>
      <c r="AB704" s="16">
        <v>0.14499999999999999</v>
      </c>
      <c r="AC704" s="16">
        <v>0.41499999999999998</v>
      </c>
      <c r="AD704" s="16">
        <v>3.2189999999999901</v>
      </c>
      <c r="AE704" s="16">
        <v>0.28199999999999997</v>
      </c>
      <c r="AF704" s="16">
        <v>1.4970000000000001</v>
      </c>
      <c r="AG704" s="16">
        <v>1.853</v>
      </c>
      <c r="AH704" s="16">
        <v>2.9159999999999999</v>
      </c>
      <c r="AI704" s="16">
        <v>4.49</v>
      </c>
      <c r="AJ704" s="17">
        <v>0.99160800000000004</v>
      </c>
      <c r="AK704" s="17">
        <v>8.4729999999999996E-3</v>
      </c>
      <c r="AL704" s="16">
        <v>21.027999999999999</v>
      </c>
    </row>
    <row r="705" spans="1:38" ht="15.95" customHeight="1" x14ac:dyDescent="0.25">
      <c r="A705" s="18" t="s">
        <v>589</v>
      </c>
      <c r="B705" s="19">
        <v>41788</v>
      </c>
      <c r="C705" s="19" t="s">
        <v>33</v>
      </c>
      <c r="D705" s="18">
        <v>28</v>
      </c>
      <c r="E705" s="18" t="s">
        <v>37</v>
      </c>
      <c r="F705" s="18">
        <v>70</v>
      </c>
      <c r="G705" s="21">
        <v>1.64</v>
      </c>
      <c r="H705" s="39">
        <f t="shared" si="25"/>
        <v>26.026174895895306</v>
      </c>
      <c r="I705" s="21" t="s">
        <v>961</v>
      </c>
      <c r="J705" s="18">
        <v>1</v>
      </c>
      <c r="K705" s="18">
        <v>0</v>
      </c>
      <c r="L705" s="18">
        <v>0</v>
      </c>
      <c r="M705" s="18">
        <v>4</v>
      </c>
      <c r="N705" s="18" t="s">
        <v>950</v>
      </c>
      <c r="O705" s="18">
        <v>1232</v>
      </c>
      <c r="P705" s="18" t="s">
        <v>537</v>
      </c>
      <c r="Q705" s="18" t="s">
        <v>989</v>
      </c>
      <c r="R705" s="18">
        <v>1200</v>
      </c>
      <c r="S705" s="18" t="s">
        <v>983</v>
      </c>
      <c r="T705" s="16">
        <v>306.709</v>
      </c>
      <c r="U705" s="16">
        <v>306.72899999999998</v>
      </c>
      <c r="V705" s="16">
        <v>4.3490000000000002</v>
      </c>
      <c r="W705" s="16">
        <v>297.30500000000001</v>
      </c>
      <c r="X705" s="16">
        <v>314.43599999999998</v>
      </c>
      <c r="Y705" s="16">
        <v>3.38</v>
      </c>
      <c r="Z705" s="35">
        <v>1.10303E-4</v>
      </c>
      <c r="AA705" s="16">
        <v>0.13900000000000001</v>
      </c>
      <c r="AB705" s="16">
        <v>0.152</v>
      </c>
      <c r="AC705" s="16">
        <v>0.41599999999999998</v>
      </c>
      <c r="AD705" s="16">
        <v>2.8540000000000001</v>
      </c>
      <c r="AE705" s="16">
        <v>0.246</v>
      </c>
      <c r="AF705" s="16">
        <v>1.5429999999999999</v>
      </c>
      <c r="AG705" s="16">
        <v>1.8560000000000001</v>
      </c>
      <c r="AH705" s="16">
        <v>2.363</v>
      </c>
      <c r="AI705" s="16">
        <v>4.6289999999999996</v>
      </c>
      <c r="AJ705" s="17">
        <v>0.99084399999999995</v>
      </c>
      <c r="AK705" s="17">
        <v>9.2490000000000003E-3</v>
      </c>
      <c r="AL705" s="16">
        <v>20.53</v>
      </c>
    </row>
    <row r="706" spans="1:38" ht="15.95" customHeight="1" x14ac:dyDescent="0.25">
      <c r="A706" s="18" t="s">
        <v>536</v>
      </c>
      <c r="B706" s="19">
        <v>41683</v>
      </c>
      <c r="C706" s="18" t="s">
        <v>33</v>
      </c>
      <c r="D706" s="18">
        <v>50</v>
      </c>
      <c r="E706" s="18" t="s">
        <v>34</v>
      </c>
      <c r="F706" s="18">
        <v>80</v>
      </c>
      <c r="G706" s="21">
        <v>1.7</v>
      </c>
      <c r="H706" s="39">
        <f t="shared" si="25"/>
        <v>27.681660899653981</v>
      </c>
      <c r="I706" s="21" t="s">
        <v>961</v>
      </c>
      <c r="J706" s="18">
        <v>0</v>
      </c>
      <c r="K706" s="18">
        <v>1</v>
      </c>
      <c r="L706" s="18">
        <v>0</v>
      </c>
      <c r="M706" s="18">
        <v>4</v>
      </c>
      <c r="N706" s="18" t="s">
        <v>950</v>
      </c>
      <c r="O706" s="18">
        <v>1232</v>
      </c>
      <c r="P706" s="18" t="s">
        <v>537</v>
      </c>
      <c r="Q706" s="18" t="s">
        <v>989</v>
      </c>
      <c r="R706" s="18">
        <v>1200</v>
      </c>
      <c r="S706" s="18" t="s">
        <v>983</v>
      </c>
      <c r="T706" s="16">
        <v>224.49700000000001</v>
      </c>
      <c r="U706" s="16">
        <v>224.59700000000001</v>
      </c>
      <c r="V706" s="16">
        <v>2.4750000000000001</v>
      </c>
      <c r="W706" s="16">
        <v>218.92</v>
      </c>
      <c r="X706" s="16">
        <v>229.369</v>
      </c>
      <c r="Y706" s="16">
        <v>0.97399999999999998</v>
      </c>
      <c r="Z706" s="35">
        <v>4.3362999999999998E-5</v>
      </c>
      <c r="AA706" s="16">
        <v>8.3000000000000004E-2</v>
      </c>
      <c r="AB706" s="16">
        <v>9.2999999999999999E-2</v>
      </c>
      <c r="AC706" s="16">
        <v>0.249</v>
      </c>
      <c r="AD706" s="16">
        <v>2.4860000000000002</v>
      </c>
      <c r="AE706" s="16">
        <v>0.219</v>
      </c>
      <c r="AF706" s="16">
        <v>0.996</v>
      </c>
      <c r="AG706" s="16">
        <v>1.3049999999999999</v>
      </c>
      <c r="AH706" s="16">
        <v>3.044</v>
      </c>
      <c r="AI706" s="16">
        <v>2.9889999999999999</v>
      </c>
      <c r="AJ706" s="17">
        <v>0.99318600000000001</v>
      </c>
      <c r="AK706" s="17">
        <v>6.8700000000000002E-3</v>
      </c>
      <c r="AL706" s="16">
        <v>22.06</v>
      </c>
    </row>
    <row r="707" spans="1:38" ht="15.95" customHeight="1" x14ac:dyDescent="0.25">
      <c r="A707" s="18" t="s">
        <v>383</v>
      </c>
      <c r="B707" s="19">
        <v>41613</v>
      </c>
      <c r="C707" s="18" t="s">
        <v>33</v>
      </c>
      <c r="D707" s="18">
        <v>48</v>
      </c>
      <c r="E707" s="18" t="s">
        <v>37</v>
      </c>
      <c r="F707" s="18">
        <v>65</v>
      </c>
      <c r="G707" s="21">
        <v>1.65</v>
      </c>
      <c r="H707" s="39">
        <f t="shared" si="25"/>
        <v>23.875114784205696</v>
      </c>
      <c r="I707" s="21" t="s">
        <v>959</v>
      </c>
      <c r="J707" s="18">
        <v>0</v>
      </c>
      <c r="K707" s="18">
        <v>0</v>
      </c>
      <c r="L707" s="18">
        <v>0</v>
      </c>
      <c r="M707" s="18">
        <v>3</v>
      </c>
      <c r="N707" s="18" t="s">
        <v>949</v>
      </c>
      <c r="O707" s="18">
        <v>9000</v>
      </c>
      <c r="P707" s="18" t="s">
        <v>737</v>
      </c>
      <c r="Q707" s="18" t="s">
        <v>991</v>
      </c>
      <c r="R707" s="18">
        <v>9060</v>
      </c>
      <c r="S707" s="18" t="s">
        <v>980</v>
      </c>
      <c r="T707" s="16">
        <v>208.608</v>
      </c>
      <c r="U707" s="16">
        <v>209.023</v>
      </c>
      <c r="V707" s="16">
        <v>1.9650000000000001</v>
      </c>
      <c r="W707" s="16">
        <v>204.815</v>
      </c>
      <c r="X707" s="16">
        <v>214.00299999999999</v>
      </c>
      <c r="Y707" s="16">
        <v>6.218</v>
      </c>
      <c r="Z707" s="35">
        <v>3.0138300000000001E-4</v>
      </c>
      <c r="AA707" s="16">
        <v>1.3440000000000001</v>
      </c>
      <c r="AB707" s="16">
        <v>0.93899999999999995</v>
      </c>
      <c r="AC707" s="16">
        <v>4.032</v>
      </c>
      <c r="AD707" s="16">
        <v>20.87</v>
      </c>
      <c r="AE707" s="16">
        <v>1.8140000000000001</v>
      </c>
      <c r="AF707" s="16">
        <v>12.449</v>
      </c>
      <c r="AG707" s="16">
        <v>9.2360000000000007</v>
      </c>
      <c r="AH707" s="16">
        <v>10.894</v>
      </c>
      <c r="AI707" s="16">
        <v>37.347999999999999</v>
      </c>
      <c r="AJ707" s="17">
        <v>0.93954700000000002</v>
      </c>
      <c r="AK707" s="17">
        <v>6.5059000000000006E-2</v>
      </c>
      <c r="AL707" s="16">
        <v>12.282</v>
      </c>
    </row>
    <row r="708" spans="1:38" ht="15.95" customHeight="1" x14ac:dyDescent="0.25">
      <c r="A708" s="18" t="s">
        <v>386</v>
      </c>
      <c r="B708" s="19">
        <v>41767</v>
      </c>
      <c r="C708" s="18" t="s">
        <v>33</v>
      </c>
      <c r="D708" s="18">
        <v>35</v>
      </c>
      <c r="E708" s="18" t="s">
        <v>37</v>
      </c>
      <c r="F708" s="18">
        <v>80</v>
      </c>
      <c r="G708" s="21">
        <v>1.6</v>
      </c>
      <c r="H708" s="39">
        <f t="shared" si="25"/>
        <v>31.249999999999993</v>
      </c>
      <c r="I708" s="21" t="s">
        <v>960</v>
      </c>
      <c r="J708" s="18">
        <v>0</v>
      </c>
      <c r="K708" s="18">
        <v>0</v>
      </c>
      <c r="L708" s="18">
        <v>0</v>
      </c>
      <c r="M708" s="18">
        <v>4</v>
      </c>
      <c r="N708" s="18" t="s">
        <v>950</v>
      </c>
      <c r="O708" s="18">
        <v>9000</v>
      </c>
      <c r="P708" s="18" t="s">
        <v>737</v>
      </c>
      <c r="Q708" s="18" t="s">
        <v>991</v>
      </c>
      <c r="R708" s="18">
        <v>9060</v>
      </c>
      <c r="S708" s="18" t="s">
        <v>980</v>
      </c>
      <c r="T708" s="16">
        <v>254.22200000000001</v>
      </c>
      <c r="U708" s="16">
        <v>255.24700000000001</v>
      </c>
      <c r="V708" s="16">
        <v>5.2430000000000003</v>
      </c>
      <c r="W708" s="16">
        <v>248.565</v>
      </c>
      <c r="X708" s="16">
        <v>263.99700000000001</v>
      </c>
      <c r="Y708" s="16">
        <v>0.26700000000000002</v>
      </c>
      <c r="Z708" s="35">
        <v>1.0474E-5</v>
      </c>
      <c r="AA708" s="16">
        <v>2.1339999999999999</v>
      </c>
      <c r="AB708" s="16">
        <v>2.0190000000000001</v>
      </c>
      <c r="AC708" s="16">
        <v>6.4020000000000001</v>
      </c>
      <c r="AD708" s="16">
        <v>14.003</v>
      </c>
      <c r="AE708" s="16">
        <v>1.355</v>
      </c>
      <c r="AF708" s="16">
        <v>7.2549999999999999</v>
      </c>
      <c r="AG708" s="16">
        <v>7.8319999999999999</v>
      </c>
      <c r="AH708" s="16">
        <v>9.3930000000000007</v>
      </c>
      <c r="AI708" s="16">
        <v>21.765000000000001</v>
      </c>
      <c r="AJ708" s="17">
        <v>0.78336700000000004</v>
      </c>
      <c r="AK708" s="17">
        <v>0.29926900000000001</v>
      </c>
      <c r="AL708" s="16">
        <v>5.9530000000000003</v>
      </c>
    </row>
    <row r="709" spans="1:38" ht="15.95" customHeight="1" x14ac:dyDescent="0.25">
      <c r="A709" s="18" t="s">
        <v>234</v>
      </c>
      <c r="B709" s="19">
        <v>41795</v>
      </c>
      <c r="C709" s="19" t="s">
        <v>33</v>
      </c>
      <c r="D709" s="18">
        <v>33</v>
      </c>
      <c r="E709" s="18" t="s">
        <v>34</v>
      </c>
      <c r="F709" s="18">
        <v>68</v>
      </c>
      <c r="G709" s="21">
        <v>1.75</v>
      </c>
      <c r="H709" s="39">
        <f t="shared" si="25"/>
        <v>22.204081632653061</v>
      </c>
      <c r="I709" s="21" t="s">
        <v>959</v>
      </c>
      <c r="J709" s="18">
        <v>1</v>
      </c>
      <c r="K709" s="18">
        <v>0</v>
      </c>
      <c r="L709" s="18">
        <v>0</v>
      </c>
      <c r="M709" s="18">
        <v>3</v>
      </c>
      <c r="N709" s="18" t="s">
        <v>954</v>
      </c>
      <c r="O709" s="18">
        <v>9000</v>
      </c>
      <c r="P709" s="18" t="s">
        <v>737</v>
      </c>
      <c r="Q709" s="18" t="s">
        <v>991</v>
      </c>
      <c r="R709" s="18">
        <v>9060</v>
      </c>
      <c r="S709" s="18" t="s">
        <v>980</v>
      </c>
      <c r="T709" s="16">
        <v>138.58600000000001</v>
      </c>
      <c r="U709" s="16">
        <v>138.16</v>
      </c>
      <c r="V709" s="16">
        <v>1.022</v>
      </c>
      <c r="W709" s="16">
        <v>135.74199999999999</v>
      </c>
      <c r="X709" s="16">
        <v>139.35300000000001</v>
      </c>
      <c r="Y709" s="16">
        <v>0.127</v>
      </c>
      <c r="Z709" s="35">
        <v>9.2089999999999994E-6</v>
      </c>
      <c r="AA709" s="16">
        <v>0.47899999999999998</v>
      </c>
      <c r="AB709" s="16">
        <v>0.53200000000000003</v>
      </c>
      <c r="AC709" s="16">
        <v>1.4359999999999999</v>
      </c>
      <c r="AD709" s="16">
        <v>10.913</v>
      </c>
      <c r="AE709" s="16">
        <v>0.97299999999999998</v>
      </c>
      <c r="AF709" s="16">
        <v>5.7770000000000001</v>
      </c>
      <c r="AG709" s="16">
        <v>7.5</v>
      </c>
      <c r="AH709" s="16">
        <v>8.7889999999999997</v>
      </c>
      <c r="AI709" s="16">
        <v>17.332000000000001</v>
      </c>
      <c r="AJ709" s="17">
        <v>0.80153300000000005</v>
      </c>
      <c r="AK709" s="17">
        <v>0.26399299999999998</v>
      </c>
      <c r="AL709" s="16">
        <v>6.468</v>
      </c>
    </row>
  </sheetData>
  <sortState ref="A2:AL713">
    <sortCondition ref="P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5"/>
  <sheetViews>
    <sheetView zoomScale="80" zoomScaleNormal="80" workbookViewId="0">
      <selection activeCell="B1" sqref="B1"/>
    </sheetView>
  </sheetViews>
  <sheetFormatPr defaultColWidth="9.140625" defaultRowHeight="15.75" x14ac:dyDescent="0.25"/>
  <cols>
    <col min="1" max="1" width="41" style="2" bestFit="1" customWidth="1"/>
    <col min="2" max="2" width="118.7109375" style="2" bestFit="1" customWidth="1"/>
    <col min="3" max="3" width="4.42578125" style="2" bestFit="1" customWidth="1"/>
    <col min="4" max="4" width="61.42578125" style="6" bestFit="1" customWidth="1"/>
    <col min="5" max="5" width="2.42578125" style="6" bestFit="1" customWidth="1"/>
    <col min="6" max="6" width="53.42578125" style="6" bestFit="1" customWidth="1"/>
    <col min="7" max="7" width="4.42578125" style="14" bestFit="1" customWidth="1"/>
    <col min="8" max="16384" width="9.140625" style="14"/>
  </cols>
  <sheetData>
    <row r="1" spans="1:7" x14ac:dyDescent="0.25">
      <c r="A1" s="7" t="s">
        <v>11</v>
      </c>
      <c r="B1" s="7" t="s">
        <v>12</v>
      </c>
      <c r="C1" s="7" t="s">
        <v>624</v>
      </c>
      <c r="D1" s="4"/>
      <c r="E1" s="4" t="s">
        <v>624</v>
      </c>
      <c r="F1" s="4"/>
    </row>
    <row r="2" spans="1:7" x14ac:dyDescent="0.25">
      <c r="A2" s="28">
        <v>0</v>
      </c>
      <c r="B2" s="28" t="s">
        <v>38</v>
      </c>
      <c r="C2" s="28">
        <f>COUNTIF(AVFAD!$O$2:$O$825,Classifications!A2)</f>
        <v>362</v>
      </c>
      <c r="D2" s="4"/>
      <c r="E2" s="4"/>
      <c r="F2" s="4"/>
      <c r="G2" s="15">
        <f>C2</f>
        <v>362</v>
      </c>
    </row>
    <row r="3" spans="1:7" x14ac:dyDescent="0.25">
      <c r="A3" s="28">
        <v>1110</v>
      </c>
      <c r="B3" s="28" t="s">
        <v>625</v>
      </c>
      <c r="C3" s="28">
        <f>COUNTIF(AVFAD!$O$2:$O$825,Classifications!A3)</f>
        <v>0</v>
      </c>
      <c r="D3" s="48" t="s">
        <v>626</v>
      </c>
      <c r="E3" s="49"/>
      <c r="F3" s="47" t="s">
        <v>627</v>
      </c>
      <c r="G3" s="52">
        <f>SUM(C3:C28)</f>
        <v>168</v>
      </c>
    </row>
    <row r="4" spans="1:7" x14ac:dyDescent="0.25">
      <c r="A4" s="28">
        <v>1120</v>
      </c>
      <c r="B4" s="28" t="s">
        <v>628</v>
      </c>
      <c r="C4" s="28">
        <f>COUNTIF(AVFAD!$O$2:$O$825,Classifications!A4)</f>
        <v>0</v>
      </c>
      <c r="D4" s="48"/>
      <c r="E4" s="50"/>
      <c r="F4" s="47"/>
      <c r="G4" s="52"/>
    </row>
    <row r="5" spans="1:7" x14ac:dyDescent="0.25">
      <c r="A5" s="28">
        <v>1130</v>
      </c>
      <c r="B5" s="28" t="s">
        <v>629</v>
      </c>
      <c r="C5" s="28">
        <f>COUNTIF(AVFAD!$O$2:$O$825,Classifications!A5)</f>
        <v>0</v>
      </c>
      <c r="D5" s="48"/>
      <c r="E5" s="51"/>
      <c r="F5" s="47"/>
      <c r="G5" s="52"/>
    </row>
    <row r="6" spans="1:7" x14ac:dyDescent="0.25">
      <c r="A6" s="28">
        <v>1211</v>
      </c>
      <c r="B6" s="28" t="s">
        <v>63</v>
      </c>
      <c r="C6" s="28">
        <f>COUNTIF(AVFAD!$O$2:$O$825,Classifications!A6)</f>
        <v>28</v>
      </c>
      <c r="D6" s="42" t="s">
        <v>630</v>
      </c>
      <c r="E6" s="42"/>
      <c r="F6" s="47"/>
      <c r="G6" s="52"/>
    </row>
    <row r="7" spans="1:7" x14ac:dyDescent="0.25">
      <c r="A7" s="28">
        <v>1212</v>
      </c>
      <c r="B7" s="28" t="s">
        <v>631</v>
      </c>
      <c r="C7" s="28">
        <f>COUNTIF(AVFAD!$O$2:$O$825,Classifications!A7)</f>
        <v>0</v>
      </c>
      <c r="D7" s="42"/>
      <c r="E7" s="42"/>
      <c r="F7" s="47"/>
      <c r="G7" s="52"/>
    </row>
    <row r="8" spans="1:7" x14ac:dyDescent="0.25">
      <c r="A8" s="28">
        <v>1213</v>
      </c>
      <c r="B8" s="28" t="s">
        <v>632</v>
      </c>
      <c r="C8" s="28">
        <f>COUNTIF(AVFAD!$O$2:$O$825,Classifications!A8)</f>
        <v>0</v>
      </c>
      <c r="D8" s="42"/>
      <c r="E8" s="42"/>
      <c r="F8" s="47"/>
      <c r="G8" s="52"/>
    </row>
    <row r="9" spans="1:7" x14ac:dyDescent="0.25">
      <c r="A9" s="28">
        <v>1214</v>
      </c>
      <c r="B9" s="28" t="s">
        <v>45</v>
      </c>
      <c r="C9" s="28">
        <f>COUNTIF(AVFAD!$O$2:$O$825,Classifications!A9)</f>
        <v>27</v>
      </c>
      <c r="D9" s="42"/>
      <c r="E9" s="42"/>
      <c r="F9" s="47"/>
      <c r="G9" s="52"/>
    </row>
    <row r="10" spans="1:7" x14ac:dyDescent="0.25">
      <c r="A10" s="28">
        <v>1215</v>
      </c>
      <c r="B10" s="28" t="s">
        <v>70</v>
      </c>
      <c r="C10" s="28">
        <f>COUNTIF(AVFAD!$O$2:$O$825,Classifications!A10)</f>
        <v>23</v>
      </c>
      <c r="D10" s="42"/>
      <c r="E10" s="42"/>
      <c r="F10" s="47"/>
      <c r="G10" s="52"/>
    </row>
    <row r="11" spans="1:7" x14ac:dyDescent="0.25">
      <c r="A11" s="28">
        <v>1216</v>
      </c>
      <c r="B11" s="28" t="s">
        <v>633</v>
      </c>
      <c r="C11" s="28">
        <f>COUNTIF(AVFAD!$O$2:$O$825,Classifications!A11)</f>
        <v>0</v>
      </c>
      <c r="D11" s="42"/>
      <c r="E11" s="42"/>
      <c r="F11" s="47"/>
      <c r="G11" s="52"/>
    </row>
    <row r="12" spans="1:7" x14ac:dyDescent="0.25">
      <c r="A12" s="28">
        <v>1217</v>
      </c>
      <c r="B12" s="28" t="s">
        <v>529</v>
      </c>
      <c r="C12" s="28">
        <f>COUNTIF(AVFAD!$O$2:$O$825,Classifications!A12)</f>
        <v>1</v>
      </c>
      <c r="D12" s="42"/>
      <c r="E12" s="42"/>
      <c r="F12" s="47"/>
      <c r="G12" s="52"/>
    </row>
    <row r="13" spans="1:7" x14ac:dyDescent="0.25">
      <c r="A13" s="28">
        <v>1220</v>
      </c>
      <c r="B13" s="28" t="s">
        <v>123</v>
      </c>
      <c r="C13" s="28">
        <f>COUNTIF(AVFAD!$O$2:$O$825,Classifications!A13)</f>
        <v>30</v>
      </c>
      <c r="D13" s="42"/>
      <c r="E13" s="42"/>
      <c r="F13" s="47"/>
      <c r="G13" s="52"/>
    </row>
    <row r="14" spans="1:7" x14ac:dyDescent="0.25">
      <c r="A14" s="28">
        <v>1231</v>
      </c>
      <c r="B14" s="28" t="s">
        <v>79</v>
      </c>
      <c r="C14" s="28">
        <f>COUNTIF(AVFAD!$O$2:$O$825,Classifications!A14)</f>
        <v>13</v>
      </c>
      <c r="D14" s="42"/>
      <c r="E14" s="42"/>
      <c r="F14" s="47"/>
      <c r="G14" s="52"/>
    </row>
    <row r="15" spans="1:7" x14ac:dyDescent="0.25">
      <c r="A15" s="28">
        <v>1232</v>
      </c>
      <c r="B15" s="28" t="s">
        <v>537</v>
      </c>
      <c r="C15" s="28">
        <f>COUNTIF(AVFAD!$O$2:$O$825,Classifications!A15)</f>
        <v>2</v>
      </c>
      <c r="D15" s="42"/>
      <c r="E15" s="42"/>
      <c r="F15" s="47"/>
      <c r="G15" s="52"/>
    </row>
    <row r="16" spans="1:7" x14ac:dyDescent="0.25">
      <c r="A16" s="28">
        <v>1241</v>
      </c>
      <c r="B16" s="28" t="s">
        <v>152</v>
      </c>
      <c r="C16" s="28">
        <f>COUNTIF(AVFAD!$O$2:$O$825,Classifications!A16)</f>
        <v>6</v>
      </c>
      <c r="D16" s="42"/>
      <c r="E16" s="42"/>
      <c r="F16" s="47"/>
      <c r="G16" s="52"/>
    </row>
    <row r="17" spans="1:7" x14ac:dyDescent="0.25">
      <c r="A17" s="28">
        <v>1242</v>
      </c>
      <c r="B17" s="28" t="s">
        <v>634</v>
      </c>
      <c r="C17" s="28">
        <f>COUNTIF(AVFAD!$O$2:$O$825,Classifications!A17)</f>
        <v>0</v>
      </c>
      <c r="D17" s="42"/>
      <c r="E17" s="42"/>
      <c r="F17" s="47"/>
      <c r="G17" s="52"/>
    </row>
    <row r="18" spans="1:7" x14ac:dyDescent="0.25">
      <c r="A18" s="28">
        <v>1250</v>
      </c>
      <c r="B18" s="28" t="s">
        <v>193</v>
      </c>
      <c r="C18" s="28">
        <f>COUNTIF(AVFAD!$O$2:$O$825,Classifications!A18)</f>
        <v>4</v>
      </c>
      <c r="D18" s="42"/>
      <c r="E18" s="42"/>
      <c r="F18" s="47"/>
      <c r="G18" s="52"/>
    </row>
    <row r="19" spans="1:7" x14ac:dyDescent="0.25">
      <c r="A19" s="28">
        <v>1260</v>
      </c>
      <c r="B19" s="28" t="s">
        <v>635</v>
      </c>
      <c r="C19" s="28">
        <f>COUNTIF(AVFAD!$O$2:$O$825,Classifications!A19)</f>
        <v>0</v>
      </c>
      <c r="D19" s="42"/>
      <c r="E19" s="42"/>
      <c r="F19" s="47"/>
      <c r="G19" s="52"/>
    </row>
    <row r="20" spans="1:7" x14ac:dyDescent="0.25">
      <c r="A20" s="28">
        <v>1270</v>
      </c>
      <c r="B20" s="28" t="s">
        <v>636</v>
      </c>
      <c r="C20" s="28">
        <f>COUNTIF(AVFAD!$O$2:$O$825,Classifications!A20)</f>
        <v>0</v>
      </c>
      <c r="D20" s="42"/>
      <c r="E20" s="42"/>
      <c r="F20" s="47"/>
      <c r="G20" s="52"/>
    </row>
    <row r="21" spans="1:7" x14ac:dyDescent="0.25">
      <c r="A21" s="28">
        <v>1280</v>
      </c>
      <c r="B21" s="28" t="s">
        <v>637</v>
      </c>
      <c r="C21" s="28">
        <f>COUNTIF(AVFAD!$O$2:$O$825,Classifications!A21)</f>
        <v>0</v>
      </c>
      <c r="D21" s="43"/>
      <c r="E21" s="43"/>
      <c r="F21" s="47"/>
      <c r="G21" s="52"/>
    </row>
    <row r="22" spans="1:7" x14ac:dyDescent="0.25">
      <c r="A22" s="28">
        <v>1310</v>
      </c>
      <c r="B22" s="28" t="s">
        <v>51</v>
      </c>
      <c r="C22" s="28">
        <f>COUNTIF(AVFAD!$O$2:$O$825,Classifications!A22)</f>
        <v>9</v>
      </c>
      <c r="D22" s="44" t="s">
        <v>638</v>
      </c>
      <c r="E22" s="31"/>
      <c r="F22" s="47"/>
      <c r="G22" s="52"/>
    </row>
    <row r="23" spans="1:7" x14ac:dyDescent="0.25">
      <c r="A23" s="28">
        <v>1320</v>
      </c>
      <c r="B23" s="28" t="s">
        <v>49</v>
      </c>
      <c r="C23" s="28">
        <f>COUNTIF(AVFAD!$O$2:$O$825,Classifications!A23)</f>
        <v>13</v>
      </c>
      <c r="D23" s="46"/>
      <c r="E23" s="32"/>
      <c r="F23" s="47"/>
      <c r="G23" s="52"/>
    </row>
    <row r="24" spans="1:7" x14ac:dyDescent="0.25">
      <c r="A24" s="28">
        <v>1410</v>
      </c>
      <c r="B24" s="28" t="s">
        <v>639</v>
      </c>
      <c r="C24" s="28">
        <f>COUNTIF(AVFAD!$O$2:$O$825,Classifications!A24)</f>
        <v>0</v>
      </c>
      <c r="D24" s="41" t="s">
        <v>640</v>
      </c>
      <c r="E24" s="33"/>
      <c r="F24" s="47"/>
      <c r="G24" s="52"/>
    </row>
    <row r="25" spans="1:7" x14ac:dyDescent="0.25">
      <c r="A25" s="28">
        <v>1420</v>
      </c>
      <c r="B25" s="28" t="s">
        <v>641</v>
      </c>
      <c r="C25" s="28">
        <f>COUNTIF(AVFAD!$O$2:$O$825,Classifications!A25)</f>
        <v>0</v>
      </c>
      <c r="D25" s="42"/>
      <c r="E25" s="29"/>
      <c r="F25" s="47"/>
      <c r="G25" s="52"/>
    </row>
    <row r="26" spans="1:7" x14ac:dyDescent="0.25">
      <c r="A26" s="28">
        <v>1430</v>
      </c>
      <c r="B26" s="28" t="s">
        <v>642</v>
      </c>
      <c r="C26" s="28">
        <f>COUNTIF(AVFAD!$O$2:$O$825,Classifications!A26)</f>
        <v>0</v>
      </c>
      <c r="D26" s="42"/>
      <c r="E26" s="29"/>
      <c r="F26" s="47"/>
      <c r="G26" s="52"/>
    </row>
    <row r="27" spans="1:7" x14ac:dyDescent="0.25">
      <c r="A27" s="28">
        <v>1440</v>
      </c>
      <c r="B27" s="28" t="s">
        <v>555</v>
      </c>
      <c r="C27" s="28">
        <f>COUNTIF(AVFAD!$O$2:$O$825,Classifications!A27)</f>
        <v>1</v>
      </c>
      <c r="D27" s="42"/>
      <c r="E27" s="29"/>
      <c r="F27" s="47"/>
      <c r="G27" s="52"/>
    </row>
    <row r="28" spans="1:7" x14ac:dyDescent="0.25">
      <c r="A28" s="28">
        <v>1450</v>
      </c>
      <c r="B28" s="28" t="s">
        <v>66</v>
      </c>
      <c r="C28" s="28">
        <f>COUNTIF(AVFAD!$O$2:$O$825,Classifications!A28)</f>
        <v>11</v>
      </c>
      <c r="D28" s="43"/>
      <c r="E28" s="30"/>
      <c r="F28" s="47"/>
      <c r="G28" s="52"/>
    </row>
    <row r="29" spans="1:7" x14ac:dyDescent="0.25">
      <c r="A29" s="28">
        <v>2100</v>
      </c>
      <c r="B29" s="28" t="s">
        <v>643</v>
      </c>
      <c r="C29" s="28">
        <f>COUNTIF(AVFAD!$O$2:$O$825,Classifications!A29)</f>
        <v>0</v>
      </c>
      <c r="D29" s="28"/>
      <c r="E29" s="31"/>
      <c r="F29" s="41" t="s">
        <v>644</v>
      </c>
      <c r="G29" s="52">
        <f>SUM(C29:C32)</f>
        <v>104</v>
      </c>
    </row>
    <row r="30" spans="1:7" x14ac:dyDescent="0.25">
      <c r="A30" s="28">
        <v>2200</v>
      </c>
      <c r="B30" s="28" t="s">
        <v>310</v>
      </c>
      <c r="C30" s="28">
        <f>COUNTIF(AVFAD!$O$2:$O$825,Classifications!A30)</f>
        <v>4</v>
      </c>
      <c r="D30" s="28"/>
      <c r="E30" s="34"/>
      <c r="F30" s="42"/>
      <c r="G30" s="53"/>
    </row>
    <row r="31" spans="1:7" x14ac:dyDescent="0.25">
      <c r="A31" s="28">
        <v>2300</v>
      </c>
      <c r="B31" s="28" t="s">
        <v>42</v>
      </c>
      <c r="C31" s="28">
        <f>COUNTIF(AVFAD!$O$2:$O$825,Classifications!A31)</f>
        <v>100</v>
      </c>
      <c r="D31" s="28"/>
      <c r="E31" s="34"/>
      <c r="F31" s="42"/>
      <c r="G31" s="53"/>
    </row>
    <row r="32" spans="1:7" x14ac:dyDescent="0.25">
      <c r="A32" s="28">
        <v>2400</v>
      </c>
      <c r="B32" s="28" t="s">
        <v>645</v>
      </c>
      <c r="C32" s="28">
        <f>COUNTIF(AVFAD!$O$2:$O$825,Classifications!A32)</f>
        <v>0</v>
      </c>
      <c r="D32" s="28"/>
      <c r="E32" s="32"/>
      <c r="F32" s="43"/>
      <c r="G32" s="53"/>
    </row>
    <row r="33" spans="1:7" x14ac:dyDescent="0.25">
      <c r="A33" s="28">
        <v>3110</v>
      </c>
      <c r="B33" s="28" t="s">
        <v>74</v>
      </c>
      <c r="C33" s="28">
        <f>COUNTIF(AVFAD!$O$2:$O$825,Classifications!A33)</f>
        <v>11</v>
      </c>
      <c r="D33" s="44" t="s">
        <v>646</v>
      </c>
      <c r="E33" s="31"/>
      <c r="F33" s="41" t="s">
        <v>647</v>
      </c>
      <c r="G33" s="52">
        <f>SUM(C33:C36)</f>
        <v>11</v>
      </c>
    </row>
    <row r="34" spans="1:7" x14ac:dyDescent="0.25">
      <c r="A34" s="28">
        <v>3120</v>
      </c>
      <c r="B34" s="28" t="s">
        <v>648</v>
      </c>
      <c r="C34" s="28">
        <f>COUNTIF(AVFAD!$O$2:$O$825,Classifications!A34)</f>
        <v>0</v>
      </c>
      <c r="D34" s="45"/>
      <c r="E34" s="34"/>
      <c r="F34" s="42"/>
      <c r="G34" s="53"/>
    </row>
    <row r="35" spans="1:7" x14ac:dyDescent="0.25">
      <c r="A35" s="28">
        <v>3130</v>
      </c>
      <c r="B35" s="28" t="s">
        <v>649</v>
      </c>
      <c r="C35" s="28">
        <f>COUNTIF(AVFAD!$O$2:$O$825,Classifications!A35)</f>
        <v>0</v>
      </c>
      <c r="D35" s="46"/>
      <c r="E35" s="34"/>
      <c r="F35" s="42"/>
      <c r="G35" s="53"/>
    </row>
    <row r="36" spans="1:7" x14ac:dyDescent="0.25">
      <c r="A36" s="28">
        <v>3200</v>
      </c>
      <c r="B36" s="28" t="s">
        <v>650</v>
      </c>
      <c r="C36" s="28">
        <f>COUNTIF(AVFAD!$O$2:$O$825,Classifications!A36)</f>
        <v>0</v>
      </c>
      <c r="D36" s="28"/>
      <c r="E36" s="32"/>
      <c r="F36" s="43"/>
      <c r="G36" s="53"/>
    </row>
    <row r="37" spans="1:7" ht="15.75" customHeight="1" x14ac:dyDescent="0.25">
      <c r="A37" s="28">
        <v>4110</v>
      </c>
      <c r="B37" s="28" t="s">
        <v>651</v>
      </c>
      <c r="C37" s="28">
        <f>COUNTIF(AVFAD!$O$2:$O$825,Classifications!A37)</f>
        <v>0</v>
      </c>
      <c r="D37" s="44" t="s">
        <v>652</v>
      </c>
      <c r="E37" s="31"/>
      <c r="F37" s="41" t="s">
        <v>653</v>
      </c>
      <c r="G37" s="52">
        <f>SUM(C37:C51)</f>
        <v>0</v>
      </c>
    </row>
    <row r="38" spans="1:7" x14ac:dyDescent="0.25">
      <c r="A38" s="28">
        <v>4120</v>
      </c>
      <c r="B38" s="28" t="s">
        <v>654</v>
      </c>
      <c r="C38" s="28">
        <f>COUNTIF(AVFAD!$O$2:$O$825,Classifications!A38)</f>
        <v>0</v>
      </c>
      <c r="D38" s="45"/>
      <c r="E38" s="34"/>
      <c r="F38" s="42"/>
      <c r="G38" s="53"/>
    </row>
    <row r="39" spans="1:7" x14ac:dyDescent="0.25">
      <c r="A39" s="28">
        <v>4130</v>
      </c>
      <c r="B39" s="28" t="s">
        <v>655</v>
      </c>
      <c r="C39" s="28">
        <f>COUNTIF(AVFAD!$O$2:$O$825,Classifications!A39)</f>
        <v>0</v>
      </c>
      <c r="D39" s="45"/>
      <c r="E39" s="34"/>
      <c r="F39" s="42"/>
      <c r="G39" s="53"/>
    </row>
    <row r="40" spans="1:7" x14ac:dyDescent="0.25">
      <c r="A40" s="28">
        <v>4140</v>
      </c>
      <c r="B40" s="28" t="s">
        <v>656</v>
      </c>
      <c r="C40" s="28">
        <f>COUNTIF(AVFAD!$O$2:$O$825,Classifications!A40)</f>
        <v>0</v>
      </c>
      <c r="D40" s="46"/>
      <c r="E40" s="34"/>
      <c r="F40" s="42"/>
      <c r="G40" s="53"/>
    </row>
    <row r="41" spans="1:7" x14ac:dyDescent="0.25">
      <c r="A41" s="28">
        <v>4210</v>
      </c>
      <c r="B41" s="28" t="s">
        <v>657</v>
      </c>
      <c r="C41" s="28">
        <f>COUNTIF(AVFAD!$O$2:$O$825,Classifications!A41)</f>
        <v>0</v>
      </c>
      <c r="D41" s="44" t="s">
        <v>658</v>
      </c>
      <c r="E41" s="34"/>
      <c r="F41" s="42"/>
      <c r="G41" s="53"/>
    </row>
    <row r="42" spans="1:7" x14ac:dyDescent="0.25">
      <c r="A42" s="28">
        <v>4220</v>
      </c>
      <c r="B42" s="28" t="s">
        <v>659</v>
      </c>
      <c r="C42" s="28">
        <f>COUNTIF(AVFAD!$O$2:$O$825,Classifications!A42)</f>
        <v>0</v>
      </c>
      <c r="D42" s="45"/>
      <c r="E42" s="34"/>
      <c r="F42" s="42"/>
      <c r="G42" s="53"/>
    </row>
    <row r="43" spans="1:7" x14ac:dyDescent="0.25">
      <c r="A43" s="28">
        <v>4230</v>
      </c>
      <c r="B43" s="28" t="s">
        <v>660</v>
      </c>
      <c r="C43" s="28">
        <f>COUNTIF(AVFAD!$O$2:$O$825,Classifications!A43)</f>
        <v>0</v>
      </c>
      <c r="D43" s="45"/>
      <c r="E43" s="34"/>
      <c r="F43" s="42"/>
      <c r="G43" s="53"/>
    </row>
    <row r="44" spans="1:7" x14ac:dyDescent="0.25">
      <c r="A44" s="28">
        <v>4240</v>
      </c>
      <c r="B44" s="28" t="s">
        <v>661</v>
      </c>
      <c r="C44" s="28">
        <f>COUNTIF(AVFAD!$O$2:$O$825,Classifications!A44)</f>
        <v>0</v>
      </c>
      <c r="D44" s="45"/>
      <c r="E44" s="34"/>
      <c r="F44" s="42"/>
      <c r="G44" s="53"/>
    </row>
    <row r="45" spans="1:7" x14ac:dyDescent="0.25">
      <c r="A45" s="28">
        <v>4250</v>
      </c>
      <c r="B45" s="28" t="s">
        <v>662</v>
      </c>
      <c r="C45" s="28">
        <f>COUNTIF(AVFAD!$O$2:$O$825,Classifications!A45)</f>
        <v>0</v>
      </c>
      <c r="D45" s="45"/>
      <c r="E45" s="34"/>
      <c r="F45" s="42"/>
      <c r="G45" s="53"/>
    </row>
    <row r="46" spans="1:7" x14ac:dyDescent="0.25">
      <c r="A46" s="28">
        <v>4260</v>
      </c>
      <c r="B46" s="28" t="s">
        <v>663</v>
      </c>
      <c r="C46" s="28">
        <f>COUNTIF(AVFAD!$O$2:$O$825,Classifications!A46)</f>
        <v>0</v>
      </c>
      <c r="D46" s="45"/>
      <c r="E46" s="34"/>
      <c r="F46" s="42"/>
      <c r="G46" s="53"/>
    </row>
    <row r="47" spans="1:7" x14ac:dyDescent="0.25">
      <c r="A47" s="28">
        <v>4270</v>
      </c>
      <c r="B47" s="28" t="s">
        <v>664</v>
      </c>
      <c r="C47" s="28">
        <f>COUNTIF(AVFAD!$O$2:$O$825,Classifications!A47)</f>
        <v>0</v>
      </c>
      <c r="D47" s="46"/>
      <c r="E47" s="34"/>
      <c r="F47" s="42"/>
      <c r="G47" s="53"/>
    </row>
    <row r="48" spans="1:7" x14ac:dyDescent="0.25">
      <c r="A48" s="28">
        <v>4310</v>
      </c>
      <c r="B48" s="28" t="s">
        <v>665</v>
      </c>
      <c r="C48" s="28">
        <f>COUNTIF(AVFAD!$O$2:$O$825,Classifications!A48)</f>
        <v>0</v>
      </c>
      <c r="D48" s="41" t="s">
        <v>666</v>
      </c>
      <c r="E48" s="29"/>
      <c r="F48" s="42"/>
      <c r="G48" s="53"/>
    </row>
    <row r="49" spans="1:7" x14ac:dyDescent="0.25">
      <c r="A49" s="28">
        <v>4320</v>
      </c>
      <c r="B49" s="28" t="s">
        <v>667</v>
      </c>
      <c r="C49" s="28">
        <f>COUNTIF(AVFAD!$O$2:$O$825,Classifications!A49)</f>
        <v>0</v>
      </c>
      <c r="D49" s="42"/>
      <c r="E49" s="29"/>
      <c r="F49" s="42"/>
      <c r="G49" s="53"/>
    </row>
    <row r="50" spans="1:7" x14ac:dyDescent="0.25">
      <c r="A50" s="28">
        <v>4330</v>
      </c>
      <c r="B50" s="28" t="s">
        <v>668</v>
      </c>
      <c r="C50" s="28">
        <f>COUNTIF(AVFAD!$O$2:$O$825,Classifications!A50)</f>
        <v>0</v>
      </c>
      <c r="D50" s="43"/>
      <c r="E50" s="29"/>
      <c r="F50" s="42"/>
      <c r="G50" s="53"/>
    </row>
    <row r="51" spans="1:7" x14ac:dyDescent="0.25">
      <c r="A51" s="28">
        <v>4400</v>
      </c>
      <c r="B51" s="28" t="s">
        <v>669</v>
      </c>
      <c r="C51" s="28">
        <f>COUNTIF(AVFAD!$O$2:$O$825,Classifications!A51)</f>
        <v>0</v>
      </c>
      <c r="D51" s="28"/>
      <c r="E51" s="32"/>
      <c r="F51" s="43"/>
      <c r="G51" s="53"/>
    </row>
    <row r="52" spans="1:7" ht="15.75" customHeight="1" x14ac:dyDescent="0.25">
      <c r="A52" s="28">
        <v>5110</v>
      </c>
      <c r="B52" s="28" t="s">
        <v>670</v>
      </c>
      <c r="C52" s="28">
        <f>COUNTIF(AVFAD!$O$2:$O$825,Classifications!A52)</f>
        <v>0</v>
      </c>
      <c r="D52" s="41" t="s">
        <v>671</v>
      </c>
      <c r="E52" s="33"/>
      <c r="F52" s="41" t="s">
        <v>672</v>
      </c>
      <c r="G52" s="52">
        <f>SUM(C52:C71)</f>
        <v>0</v>
      </c>
    </row>
    <row r="53" spans="1:7" x14ac:dyDescent="0.25">
      <c r="A53" s="28">
        <v>5120</v>
      </c>
      <c r="B53" s="28" t="s">
        <v>673</v>
      </c>
      <c r="C53" s="28">
        <f>COUNTIF(AVFAD!$O$2:$O$825,Classifications!A53)</f>
        <v>0</v>
      </c>
      <c r="D53" s="43"/>
      <c r="E53" s="29"/>
      <c r="F53" s="42"/>
      <c r="G53" s="53"/>
    </row>
    <row r="54" spans="1:7" x14ac:dyDescent="0.25">
      <c r="A54" s="28">
        <v>5210</v>
      </c>
      <c r="B54" s="28" t="s">
        <v>674</v>
      </c>
      <c r="C54" s="28">
        <f>COUNTIF(AVFAD!$O$2:$O$825,Classifications!A54)</f>
        <v>0</v>
      </c>
      <c r="D54" s="28" t="s">
        <v>675</v>
      </c>
      <c r="E54" s="34"/>
      <c r="F54" s="42"/>
      <c r="G54" s="53"/>
    </row>
    <row r="55" spans="1:7" x14ac:dyDescent="0.25">
      <c r="A55" s="28">
        <v>5305</v>
      </c>
      <c r="B55" s="28" t="s">
        <v>676</v>
      </c>
      <c r="C55" s="28">
        <f>COUNTIF(AVFAD!$O$2:$O$825,Classifications!A55)</f>
        <v>0</v>
      </c>
      <c r="D55" s="41" t="s">
        <v>677</v>
      </c>
      <c r="E55" s="29"/>
      <c r="F55" s="42"/>
      <c r="G55" s="53"/>
    </row>
    <row r="56" spans="1:7" x14ac:dyDescent="0.25">
      <c r="A56" s="28">
        <v>5310</v>
      </c>
      <c r="B56" s="28" t="s">
        <v>678</v>
      </c>
      <c r="C56" s="28">
        <f>COUNTIF(AVFAD!$O$2:$O$825,Classifications!A56)</f>
        <v>0</v>
      </c>
      <c r="D56" s="42"/>
      <c r="E56" s="29"/>
      <c r="F56" s="42"/>
      <c r="G56" s="53"/>
    </row>
    <row r="57" spans="1:7" x14ac:dyDescent="0.25">
      <c r="A57" s="28">
        <v>5315</v>
      </c>
      <c r="B57" s="28" t="s">
        <v>679</v>
      </c>
      <c r="C57" s="28">
        <f>COUNTIF(AVFAD!$O$2:$O$825,Classifications!A57)</f>
        <v>0</v>
      </c>
      <c r="D57" s="42"/>
      <c r="E57" s="29"/>
      <c r="F57" s="42"/>
      <c r="G57" s="53"/>
    </row>
    <row r="58" spans="1:7" x14ac:dyDescent="0.25">
      <c r="A58" s="28">
        <v>5320</v>
      </c>
      <c r="B58" s="28" t="s">
        <v>680</v>
      </c>
      <c r="C58" s="28">
        <f>COUNTIF(AVFAD!$O$2:$O$825,Classifications!A58)</f>
        <v>0</v>
      </c>
      <c r="D58" s="42"/>
      <c r="E58" s="29"/>
      <c r="F58" s="42"/>
      <c r="G58" s="53"/>
    </row>
    <row r="59" spans="1:7" x14ac:dyDescent="0.25">
      <c r="A59" s="28">
        <v>5325</v>
      </c>
      <c r="B59" s="28" t="s">
        <v>681</v>
      </c>
      <c r="C59" s="28">
        <f>COUNTIF(AVFAD!$O$2:$O$825,Classifications!A59)</f>
        <v>0</v>
      </c>
      <c r="D59" s="42"/>
      <c r="E59" s="29"/>
      <c r="F59" s="42"/>
      <c r="G59" s="53"/>
    </row>
    <row r="60" spans="1:7" x14ac:dyDescent="0.25">
      <c r="A60" s="28">
        <v>5330</v>
      </c>
      <c r="B60" s="28" t="s">
        <v>682</v>
      </c>
      <c r="C60" s="28">
        <f>COUNTIF(AVFAD!$O$2:$O$825,Classifications!A60)</f>
        <v>0</v>
      </c>
      <c r="D60" s="42"/>
      <c r="E60" s="29"/>
      <c r="F60" s="42"/>
      <c r="G60" s="53"/>
    </row>
    <row r="61" spans="1:7" x14ac:dyDescent="0.25">
      <c r="A61" s="28">
        <v>5335</v>
      </c>
      <c r="B61" s="28" t="s">
        <v>683</v>
      </c>
      <c r="C61" s="28">
        <f>COUNTIF(AVFAD!$O$2:$O$825,Classifications!A61)</f>
        <v>0</v>
      </c>
      <c r="D61" s="42"/>
      <c r="E61" s="29"/>
      <c r="F61" s="42"/>
      <c r="G61" s="53"/>
    </row>
    <row r="62" spans="1:7" x14ac:dyDescent="0.25">
      <c r="A62" s="28">
        <v>5340</v>
      </c>
      <c r="B62" s="28" t="s">
        <v>684</v>
      </c>
      <c r="C62" s="28">
        <f>COUNTIF(AVFAD!$O$2:$O$825,Classifications!A62)</f>
        <v>0</v>
      </c>
      <c r="D62" s="42"/>
      <c r="E62" s="29"/>
      <c r="F62" s="42"/>
      <c r="G62" s="53"/>
    </row>
    <row r="63" spans="1:7" x14ac:dyDescent="0.25">
      <c r="A63" s="28">
        <v>5345</v>
      </c>
      <c r="B63" s="28" t="s">
        <v>685</v>
      </c>
      <c r="C63" s="28">
        <f>COUNTIF(AVFAD!$O$2:$O$825,Classifications!A63)</f>
        <v>0</v>
      </c>
      <c r="D63" s="42"/>
      <c r="E63" s="29"/>
      <c r="F63" s="42"/>
      <c r="G63" s="53"/>
    </row>
    <row r="64" spans="1:7" x14ac:dyDescent="0.25">
      <c r="A64" s="28">
        <v>5350</v>
      </c>
      <c r="B64" s="28" t="s">
        <v>686</v>
      </c>
      <c r="C64" s="28">
        <f>COUNTIF(AVFAD!$O$2:$O$825,Classifications!A64)</f>
        <v>0</v>
      </c>
      <c r="D64" s="42"/>
      <c r="E64" s="29"/>
      <c r="F64" s="42"/>
      <c r="G64" s="53"/>
    </row>
    <row r="65" spans="1:7" x14ac:dyDescent="0.25">
      <c r="A65" s="28">
        <v>5355</v>
      </c>
      <c r="B65" s="28" t="s">
        <v>687</v>
      </c>
      <c r="C65" s="28">
        <f>COUNTIF(AVFAD!$O$2:$O$825,Classifications!A65)</f>
        <v>0</v>
      </c>
      <c r="D65" s="42"/>
      <c r="E65" s="29"/>
      <c r="F65" s="42"/>
      <c r="G65" s="53"/>
    </row>
    <row r="66" spans="1:7" x14ac:dyDescent="0.25">
      <c r="A66" s="28">
        <v>5360</v>
      </c>
      <c r="B66" s="28" t="s">
        <v>688</v>
      </c>
      <c r="C66" s="28">
        <f>COUNTIF(AVFAD!$O$2:$O$825,Classifications!A66)</f>
        <v>0</v>
      </c>
      <c r="D66" s="42"/>
      <c r="E66" s="29"/>
      <c r="F66" s="42"/>
      <c r="G66" s="53"/>
    </row>
    <row r="67" spans="1:7" x14ac:dyDescent="0.25">
      <c r="A67" s="28">
        <v>5365</v>
      </c>
      <c r="B67" s="28" t="s">
        <v>689</v>
      </c>
      <c r="C67" s="28">
        <f>COUNTIF(AVFAD!$O$2:$O$825,Classifications!A67)</f>
        <v>0</v>
      </c>
      <c r="D67" s="43"/>
      <c r="E67" s="29"/>
      <c r="F67" s="42"/>
      <c r="G67" s="53"/>
    </row>
    <row r="68" spans="1:7" x14ac:dyDescent="0.25">
      <c r="A68" s="28">
        <v>5410</v>
      </c>
      <c r="B68" s="28" t="s">
        <v>690</v>
      </c>
      <c r="C68" s="28">
        <f>COUNTIF(AVFAD!$O$2:$O$825,Classifications!A68)</f>
        <v>0</v>
      </c>
      <c r="D68" s="44" t="s">
        <v>691</v>
      </c>
      <c r="E68" s="34"/>
      <c r="F68" s="42"/>
      <c r="G68" s="53"/>
    </row>
    <row r="69" spans="1:7" x14ac:dyDescent="0.25">
      <c r="A69" s="28">
        <v>5420</v>
      </c>
      <c r="B69" s="28" t="s">
        <v>692</v>
      </c>
      <c r="C69" s="28">
        <f>COUNTIF(AVFAD!$O$2:$O$825,Classifications!A69)</f>
        <v>0</v>
      </c>
      <c r="D69" s="45"/>
      <c r="E69" s="34"/>
      <c r="F69" s="42"/>
      <c r="G69" s="53"/>
    </row>
    <row r="70" spans="1:7" x14ac:dyDescent="0.25">
      <c r="A70" s="28">
        <v>5430</v>
      </c>
      <c r="B70" s="28" t="s">
        <v>693</v>
      </c>
      <c r="C70" s="28">
        <f>COUNTIF(AVFAD!$O$2:$O$825,Classifications!A70)</f>
        <v>0</v>
      </c>
      <c r="D70" s="45"/>
      <c r="E70" s="34"/>
      <c r="F70" s="42"/>
      <c r="G70" s="53"/>
    </row>
    <row r="71" spans="1:7" x14ac:dyDescent="0.25">
      <c r="A71" s="28">
        <v>5440</v>
      </c>
      <c r="B71" s="28" t="s">
        <v>694</v>
      </c>
      <c r="C71" s="28">
        <f>COUNTIF(AVFAD!$O$2:$O$825,Classifications!A71)</f>
        <v>0</v>
      </c>
      <c r="D71" s="46"/>
      <c r="E71" s="32"/>
      <c r="F71" s="43"/>
      <c r="G71" s="53"/>
    </row>
    <row r="72" spans="1:7" ht="15.75" customHeight="1" x14ac:dyDescent="0.25">
      <c r="A72" s="28">
        <v>6011</v>
      </c>
      <c r="B72" s="28" t="s">
        <v>695</v>
      </c>
      <c r="C72" s="28">
        <f>COUNTIF(AVFAD!$O$2:$O$825,Classifications!A72)</f>
        <v>0</v>
      </c>
      <c r="D72" s="44" t="s">
        <v>696</v>
      </c>
      <c r="E72" s="31"/>
      <c r="F72" s="41" t="s">
        <v>697</v>
      </c>
      <c r="G72" s="52">
        <f>SUM(C72:C84)</f>
        <v>3</v>
      </c>
    </row>
    <row r="73" spans="1:7" x14ac:dyDescent="0.25">
      <c r="A73" s="28">
        <v>6012</v>
      </c>
      <c r="B73" s="28" t="s">
        <v>698</v>
      </c>
      <c r="C73" s="28">
        <f>COUNTIF(AVFAD!$O$2:$O$825,Classifications!A73)</f>
        <v>0</v>
      </c>
      <c r="D73" s="45"/>
      <c r="E73" s="34"/>
      <c r="F73" s="42"/>
      <c r="G73" s="53"/>
    </row>
    <row r="74" spans="1:7" x14ac:dyDescent="0.25">
      <c r="A74" s="28">
        <v>6013</v>
      </c>
      <c r="B74" s="28" t="s">
        <v>699</v>
      </c>
      <c r="C74" s="28">
        <f>COUNTIF(AVFAD!$O$2:$O$825,Classifications!A74)</f>
        <v>0</v>
      </c>
      <c r="D74" s="45"/>
      <c r="E74" s="34"/>
      <c r="F74" s="42"/>
      <c r="G74" s="53"/>
    </row>
    <row r="75" spans="1:7" x14ac:dyDescent="0.25">
      <c r="A75" s="28">
        <v>6014</v>
      </c>
      <c r="B75" s="28" t="s">
        <v>700</v>
      </c>
      <c r="C75" s="28">
        <f>COUNTIF(AVFAD!$O$2:$O$825,Classifications!A75)</f>
        <v>0</v>
      </c>
      <c r="D75" s="46"/>
      <c r="E75" s="34"/>
      <c r="F75" s="42"/>
      <c r="G75" s="53"/>
    </row>
    <row r="76" spans="1:7" x14ac:dyDescent="0.25">
      <c r="A76" s="28">
        <v>6020</v>
      </c>
      <c r="B76" s="28" t="s">
        <v>701</v>
      </c>
      <c r="C76" s="28">
        <f>COUNTIF(AVFAD!$O$2:$O$825,Classifications!A76)</f>
        <v>0</v>
      </c>
      <c r="D76" s="28"/>
      <c r="E76" s="34"/>
      <c r="F76" s="42"/>
      <c r="G76" s="53"/>
    </row>
    <row r="77" spans="1:7" x14ac:dyDescent="0.25">
      <c r="A77" s="28">
        <v>6030</v>
      </c>
      <c r="B77" s="28" t="s">
        <v>702</v>
      </c>
      <c r="C77" s="28">
        <f>COUNTIF(AVFAD!$O$2:$O$825,Classifications!A77)</f>
        <v>0</v>
      </c>
      <c r="D77" s="28"/>
      <c r="E77" s="34"/>
      <c r="F77" s="42"/>
      <c r="G77" s="53"/>
    </row>
    <row r="78" spans="1:7" x14ac:dyDescent="0.25">
      <c r="A78" s="28">
        <v>6041</v>
      </c>
      <c r="B78" s="28" t="s">
        <v>703</v>
      </c>
      <c r="C78" s="28">
        <f>COUNTIF(AVFAD!$O$2:$O$825,Classifications!A78)</f>
        <v>0</v>
      </c>
      <c r="D78" s="44" t="s">
        <v>704</v>
      </c>
      <c r="E78" s="34"/>
      <c r="F78" s="42"/>
      <c r="G78" s="53"/>
    </row>
    <row r="79" spans="1:7" x14ac:dyDescent="0.25">
      <c r="A79" s="28">
        <v>6042</v>
      </c>
      <c r="B79" s="28" t="s">
        <v>705</v>
      </c>
      <c r="C79" s="28">
        <f>COUNTIF(AVFAD!$O$2:$O$825,Classifications!A79)</f>
        <v>0</v>
      </c>
      <c r="D79" s="46"/>
      <c r="E79" s="34"/>
      <c r="F79" s="42"/>
      <c r="G79" s="53"/>
    </row>
    <row r="80" spans="1:7" x14ac:dyDescent="0.25">
      <c r="A80" s="28">
        <v>6051</v>
      </c>
      <c r="B80" s="28" t="s">
        <v>159</v>
      </c>
      <c r="C80" s="28">
        <f>COUNTIF(AVFAD!$O$2:$O$825,Classifications!A80)</f>
        <v>3</v>
      </c>
      <c r="D80" s="44" t="s">
        <v>706</v>
      </c>
      <c r="E80" s="34"/>
      <c r="F80" s="42"/>
      <c r="G80" s="53"/>
    </row>
    <row r="81" spans="1:7" x14ac:dyDescent="0.25">
      <c r="A81" s="28">
        <v>6052</v>
      </c>
      <c r="B81" s="28" t="s">
        <v>707</v>
      </c>
      <c r="C81" s="28">
        <f>COUNTIF(AVFAD!$O$2:$O$825,Classifications!A81)</f>
        <v>0</v>
      </c>
      <c r="D81" s="46"/>
      <c r="E81" s="34"/>
      <c r="F81" s="42"/>
      <c r="G81" s="53"/>
    </row>
    <row r="82" spans="1:7" x14ac:dyDescent="0.25">
      <c r="A82" s="28">
        <v>6060</v>
      </c>
      <c r="B82" s="28" t="s">
        <v>708</v>
      </c>
      <c r="C82" s="28">
        <f>COUNTIF(AVFAD!$O$2:$O$825,Classifications!A82)</f>
        <v>0</v>
      </c>
      <c r="D82" s="28"/>
      <c r="E82" s="34"/>
      <c r="F82" s="42"/>
      <c r="G82" s="53"/>
    </row>
    <row r="83" spans="1:7" x14ac:dyDescent="0.25">
      <c r="A83" s="28">
        <v>6070</v>
      </c>
      <c r="B83" s="28" t="s">
        <v>709</v>
      </c>
      <c r="C83" s="28">
        <f>COUNTIF(AVFAD!$O$2:$O$825,Classifications!A83)</f>
        <v>0</v>
      </c>
      <c r="D83" s="28"/>
      <c r="E83" s="34"/>
      <c r="F83" s="42"/>
      <c r="G83" s="53"/>
    </row>
    <row r="84" spans="1:7" x14ac:dyDescent="0.25">
      <c r="A84" s="28">
        <v>6080</v>
      </c>
      <c r="B84" s="28" t="s">
        <v>710</v>
      </c>
      <c r="C84" s="28">
        <f>COUNTIF(AVFAD!$O$2:$O$825,Classifications!A84)</f>
        <v>0</v>
      </c>
      <c r="D84" s="28"/>
      <c r="E84" s="32"/>
      <c r="F84" s="43"/>
      <c r="G84" s="53"/>
    </row>
    <row r="85" spans="1:7" x14ac:dyDescent="0.25">
      <c r="A85" s="28">
        <v>7110</v>
      </c>
      <c r="B85" s="28" t="s">
        <v>711</v>
      </c>
      <c r="C85" s="28">
        <f>COUNTIF(AVFAD!$O$2:$O$825,Classifications!A85)</f>
        <v>0</v>
      </c>
      <c r="D85" s="41" t="s">
        <v>712</v>
      </c>
      <c r="E85" s="33"/>
      <c r="F85" s="41" t="s">
        <v>713</v>
      </c>
      <c r="G85" s="52">
        <f>SUM(C85:C109)</f>
        <v>40</v>
      </c>
    </row>
    <row r="86" spans="1:7" x14ac:dyDescent="0.25">
      <c r="A86" s="28">
        <v>7120</v>
      </c>
      <c r="B86" s="28" t="s">
        <v>147</v>
      </c>
      <c r="C86" s="28">
        <f>COUNTIF(AVFAD!$O$2:$O$825,Classifications!A86)</f>
        <v>26</v>
      </c>
      <c r="D86" s="42"/>
      <c r="E86" s="29"/>
      <c r="F86" s="42"/>
      <c r="G86" s="53"/>
    </row>
    <row r="87" spans="1:7" x14ac:dyDescent="0.25">
      <c r="A87" s="28">
        <v>7130</v>
      </c>
      <c r="B87" s="28" t="s">
        <v>198</v>
      </c>
      <c r="C87" s="28">
        <f>COUNTIF(AVFAD!$O$2:$O$825,Classifications!A87)</f>
        <v>3</v>
      </c>
      <c r="D87" s="42"/>
      <c r="E87" s="29"/>
      <c r="F87" s="42"/>
      <c r="G87" s="53"/>
    </row>
    <row r="88" spans="1:7" x14ac:dyDescent="0.25">
      <c r="A88" s="28">
        <v>7140</v>
      </c>
      <c r="B88" s="28" t="s">
        <v>40</v>
      </c>
      <c r="C88" s="28">
        <f>COUNTIF(AVFAD!$O$2:$O$825,Classifications!A88)</f>
        <v>4</v>
      </c>
      <c r="D88" s="42"/>
      <c r="E88" s="29"/>
      <c r="F88" s="42"/>
      <c r="G88" s="53"/>
    </row>
    <row r="89" spans="1:7" x14ac:dyDescent="0.25">
      <c r="A89" s="28">
        <v>7150</v>
      </c>
      <c r="B89" s="28" t="s">
        <v>714</v>
      </c>
      <c r="C89" s="28">
        <f>COUNTIF(AVFAD!$O$2:$O$825,Classifications!A89)</f>
        <v>0</v>
      </c>
      <c r="D89" s="42"/>
      <c r="E89" s="29"/>
      <c r="F89" s="42"/>
      <c r="G89" s="53"/>
    </row>
    <row r="90" spans="1:7" x14ac:dyDescent="0.25">
      <c r="A90" s="28">
        <v>7160</v>
      </c>
      <c r="B90" s="28" t="s">
        <v>715</v>
      </c>
      <c r="C90" s="28">
        <f>COUNTIF(AVFAD!$O$2:$O$825,Classifications!A90)</f>
        <v>0</v>
      </c>
      <c r="D90" s="42"/>
      <c r="E90" s="29"/>
      <c r="F90" s="42"/>
      <c r="G90" s="53"/>
    </row>
    <row r="91" spans="1:7" x14ac:dyDescent="0.25">
      <c r="A91" s="28">
        <v>7170</v>
      </c>
      <c r="B91" s="28" t="s">
        <v>716</v>
      </c>
      <c r="C91" s="28">
        <f>COUNTIF(AVFAD!$O$2:$O$825,Classifications!A91)</f>
        <v>0</v>
      </c>
      <c r="D91" s="43"/>
      <c r="E91" s="29"/>
      <c r="F91" s="42"/>
      <c r="G91" s="53"/>
    </row>
    <row r="92" spans="1:7" x14ac:dyDescent="0.25">
      <c r="A92" s="28">
        <v>7210</v>
      </c>
      <c r="B92" s="28" t="s">
        <v>717</v>
      </c>
      <c r="C92" s="28">
        <f>COUNTIF(AVFAD!$O$2:$O$825,Classifications!A92)</f>
        <v>0</v>
      </c>
      <c r="D92" s="41" t="s">
        <v>718</v>
      </c>
      <c r="E92" s="29"/>
      <c r="F92" s="42"/>
      <c r="G92" s="53"/>
    </row>
    <row r="93" spans="1:7" x14ac:dyDescent="0.25">
      <c r="A93" s="28">
        <v>7220</v>
      </c>
      <c r="B93" s="28" t="s">
        <v>719</v>
      </c>
      <c r="C93" s="28">
        <f>COUNTIF(AVFAD!$O$2:$O$825,Classifications!A93)</f>
        <v>0</v>
      </c>
      <c r="D93" s="42"/>
      <c r="E93" s="29"/>
      <c r="F93" s="42"/>
      <c r="G93" s="53"/>
    </row>
    <row r="94" spans="1:7" x14ac:dyDescent="0.25">
      <c r="A94" s="28">
        <v>7230</v>
      </c>
      <c r="B94" s="28" t="s">
        <v>720</v>
      </c>
      <c r="C94" s="28">
        <f>COUNTIF(AVFAD!$O$2:$O$825,Classifications!A94)</f>
        <v>0</v>
      </c>
      <c r="D94" s="42"/>
      <c r="E94" s="29"/>
      <c r="F94" s="42"/>
      <c r="G94" s="53"/>
    </row>
    <row r="95" spans="1:7" x14ac:dyDescent="0.25">
      <c r="A95" s="28">
        <v>7240</v>
      </c>
      <c r="B95" s="28" t="s">
        <v>721</v>
      </c>
      <c r="C95" s="28">
        <f>COUNTIF(AVFAD!$O$2:$O$825,Classifications!A95)</f>
        <v>0</v>
      </c>
      <c r="D95" s="42"/>
      <c r="E95" s="29"/>
      <c r="F95" s="42"/>
      <c r="G95" s="53"/>
    </row>
    <row r="96" spans="1:7" x14ac:dyDescent="0.25">
      <c r="A96" s="28">
        <v>7250</v>
      </c>
      <c r="B96" s="28" t="s">
        <v>722</v>
      </c>
      <c r="C96" s="28">
        <f>COUNTIF(AVFAD!$O$2:$O$825,Classifications!A96)</f>
        <v>0</v>
      </c>
      <c r="D96" s="42"/>
      <c r="E96" s="29"/>
      <c r="F96" s="42"/>
      <c r="G96" s="53"/>
    </row>
    <row r="97" spans="1:7" x14ac:dyDescent="0.25">
      <c r="A97" s="28">
        <v>7260</v>
      </c>
      <c r="B97" s="28" t="s">
        <v>723</v>
      </c>
      <c r="C97" s="28">
        <f>COUNTIF(AVFAD!$O$2:$O$825,Classifications!A97)</f>
        <v>0</v>
      </c>
      <c r="D97" s="42"/>
      <c r="E97" s="29"/>
      <c r="F97" s="42"/>
      <c r="G97" s="53"/>
    </row>
    <row r="98" spans="1:7" x14ac:dyDescent="0.25">
      <c r="A98" s="28">
        <v>7270</v>
      </c>
      <c r="B98" s="28" t="s">
        <v>724</v>
      </c>
      <c r="C98" s="28">
        <f>COUNTIF(AVFAD!$O$2:$O$825,Classifications!A98)</f>
        <v>0</v>
      </c>
      <c r="D98" s="42"/>
      <c r="E98" s="29"/>
      <c r="F98" s="42"/>
      <c r="G98" s="53"/>
    </row>
    <row r="99" spans="1:7" x14ac:dyDescent="0.25">
      <c r="A99" s="28">
        <v>7280</v>
      </c>
      <c r="B99" s="28" t="s">
        <v>725</v>
      </c>
      <c r="C99" s="28">
        <f>COUNTIF(AVFAD!$O$2:$O$825,Classifications!A99)</f>
        <v>0</v>
      </c>
      <c r="D99" s="43"/>
      <c r="E99" s="29"/>
      <c r="F99" s="42"/>
      <c r="G99" s="53"/>
    </row>
    <row r="100" spans="1:7" x14ac:dyDescent="0.25">
      <c r="A100" s="28">
        <v>7305</v>
      </c>
      <c r="B100" s="28" t="s">
        <v>60</v>
      </c>
      <c r="C100" s="28">
        <f>COUNTIF(AVFAD!$O$2:$O$825,Classifications!A100)</f>
        <v>4</v>
      </c>
      <c r="D100" s="41" t="s">
        <v>726</v>
      </c>
      <c r="E100" s="29"/>
      <c r="F100" s="42"/>
      <c r="G100" s="53"/>
    </row>
    <row r="101" spans="1:7" x14ac:dyDescent="0.25">
      <c r="A101" s="28">
        <v>7310</v>
      </c>
      <c r="B101" s="28" t="s">
        <v>727</v>
      </c>
      <c r="C101" s="28">
        <f>COUNTIF(AVFAD!$O$2:$O$825,Classifications!A101)</f>
        <v>0</v>
      </c>
      <c r="D101" s="42"/>
      <c r="E101" s="29"/>
      <c r="F101" s="42"/>
      <c r="G101" s="53"/>
    </row>
    <row r="102" spans="1:7" x14ac:dyDescent="0.25">
      <c r="A102" s="28">
        <v>7315</v>
      </c>
      <c r="B102" s="28" t="s">
        <v>136</v>
      </c>
      <c r="C102" s="28">
        <f>COUNTIF(AVFAD!$O$2:$O$825,Classifications!A102)</f>
        <v>3</v>
      </c>
      <c r="D102" s="42"/>
      <c r="E102" s="29"/>
      <c r="F102" s="42"/>
      <c r="G102" s="53"/>
    </row>
    <row r="103" spans="1:7" x14ac:dyDescent="0.25">
      <c r="A103" s="28">
        <v>7320</v>
      </c>
      <c r="B103" s="28" t="s">
        <v>728</v>
      </c>
      <c r="C103" s="28">
        <f>COUNTIF(AVFAD!$O$2:$O$825,Classifications!A103)</f>
        <v>0</v>
      </c>
      <c r="D103" s="42"/>
      <c r="E103" s="29"/>
      <c r="F103" s="42"/>
      <c r="G103" s="53"/>
    </row>
    <row r="104" spans="1:7" x14ac:dyDescent="0.25">
      <c r="A104" s="28">
        <v>7325</v>
      </c>
      <c r="B104" s="28" t="s">
        <v>729</v>
      </c>
      <c r="C104" s="28">
        <f>COUNTIF(AVFAD!$O$2:$O$825,Classifications!A104)</f>
        <v>0</v>
      </c>
      <c r="D104" s="42"/>
      <c r="E104" s="29"/>
      <c r="F104" s="42"/>
      <c r="G104" s="53"/>
    </row>
    <row r="105" spans="1:7" x14ac:dyDescent="0.25">
      <c r="A105" s="28">
        <v>7330</v>
      </c>
      <c r="B105" s="28" t="s">
        <v>730</v>
      </c>
      <c r="C105" s="28">
        <f>COUNTIF(AVFAD!$O$2:$O$825,Classifications!A105)</f>
        <v>0</v>
      </c>
      <c r="D105" s="42"/>
      <c r="E105" s="29"/>
      <c r="F105" s="42"/>
      <c r="G105" s="53"/>
    </row>
    <row r="106" spans="1:7" x14ac:dyDescent="0.25">
      <c r="A106" s="28">
        <v>7335</v>
      </c>
      <c r="B106" s="28" t="s">
        <v>731</v>
      </c>
      <c r="C106" s="28">
        <f>COUNTIF(AVFAD!$O$2:$O$825,Classifications!A106)</f>
        <v>0</v>
      </c>
      <c r="D106" s="42"/>
      <c r="E106" s="29"/>
      <c r="F106" s="42"/>
      <c r="G106" s="53"/>
    </row>
    <row r="107" spans="1:7" x14ac:dyDescent="0.25">
      <c r="A107" s="28">
        <v>7340</v>
      </c>
      <c r="B107" s="28" t="s">
        <v>732</v>
      </c>
      <c r="C107" s="28">
        <f>COUNTIF(AVFAD!$O$2:$O$825,Classifications!A107)</f>
        <v>0</v>
      </c>
      <c r="D107" s="42"/>
      <c r="E107" s="29"/>
      <c r="F107" s="42"/>
      <c r="G107" s="53"/>
    </row>
    <row r="108" spans="1:7" x14ac:dyDescent="0.25">
      <c r="A108" s="28">
        <v>7345</v>
      </c>
      <c r="B108" s="28" t="s">
        <v>733</v>
      </c>
      <c r="C108" s="28">
        <f>COUNTIF(AVFAD!$O$2:$O$825,Classifications!A108)</f>
        <v>0</v>
      </c>
      <c r="D108" s="42"/>
      <c r="E108" s="29"/>
      <c r="F108" s="42"/>
      <c r="G108" s="53"/>
    </row>
    <row r="109" spans="1:7" x14ac:dyDescent="0.25">
      <c r="A109" s="28">
        <v>7350</v>
      </c>
      <c r="B109" s="28" t="s">
        <v>734</v>
      </c>
      <c r="C109" s="28">
        <f>COUNTIF(AVFAD!$O$2:$O$825,Classifications!A109)</f>
        <v>0</v>
      </c>
      <c r="D109" s="43"/>
      <c r="E109" s="30"/>
      <c r="F109" s="43"/>
      <c r="G109" s="53"/>
    </row>
    <row r="110" spans="1:7" x14ac:dyDescent="0.25">
      <c r="A110" s="28">
        <v>8010</v>
      </c>
      <c r="B110" s="28" t="s">
        <v>111</v>
      </c>
      <c r="C110" s="28">
        <f>COUNTIF(AVFAD!$O$2:$O$825,Classifications!A110)</f>
        <v>7</v>
      </c>
      <c r="D110" s="28"/>
      <c r="E110" s="31"/>
      <c r="F110" s="41" t="s">
        <v>735</v>
      </c>
      <c r="G110" s="52">
        <f>SUM(C110:C113)</f>
        <v>17</v>
      </c>
    </row>
    <row r="111" spans="1:7" x14ac:dyDescent="0.25">
      <c r="A111" s="28">
        <v>8020</v>
      </c>
      <c r="B111" s="28" t="s">
        <v>88</v>
      </c>
      <c r="C111" s="28">
        <f>COUNTIF(AVFAD!$O$2:$O$825,Classifications!A111)</f>
        <v>4</v>
      </c>
      <c r="D111" s="28"/>
      <c r="E111" s="34"/>
      <c r="F111" s="42"/>
      <c r="G111" s="53"/>
    </row>
    <row r="112" spans="1:7" x14ac:dyDescent="0.25">
      <c r="A112" s="28">
        <v>8030</v>
      </c>
      <c r="B112" s="28" t="s">
        <v>83</v>
      </c>
      <c r="C112" s="28">
        <f>COUNTIF(AVFAD!$O$2:$O$825,Classifications!A112)</f>
        <v>6</v>
      </c>
      <c r="D112" s="28"/>
      <c r="E112" s="34"/>
      <c r="F112" s="42"/>
      <c r="G112" s="53"/>
    </row>
    <row r="113" spans="1:7" x14ac:dyDescent="0.25">
      <c r="A113" s="28">
        <v>8040</v>
      </c>
      <c r="B113" s="28" t="s">
        <v>736</v>
      </c>
      <c r="C113" s="28">
        <f>COUNTIF(AVFAD!$O$2:$O$825,Classifications!A113)</f>
        <v>0</v>
      </c>
      <c r="D113" s="28"/>
      <c r="E113" s="32"/>
      <c r="F113" s="43"/>
      <c r="G113" s="53"/>
    </row>
    <row r="114" spans="1:7" x14ac:dyDescent="0.25">
      <c r="A114" s="28">
        <v>9000</v>
      </c>
      <c r="B114" s="28" t="s">
        <v>737</v>
      </c>
      <c r="C114" s="28">
        <f>COUNTIF(AVFAD!$O$2:$O$825,Classifications!A114)</f>
        <v>3</v>
      </c>
      <c r="D114" s="5"/>
      <c r="E114" s="5"/>
      <c r="F114" s="5"/>
      <c r="G114" s="15">
        <f>C114</f>
        <v>3</v>
      </c>
    </row>
    <row r="115" spans="1:7" x14ac:dyDescent="0.25">
      <c r="C115" s="2">
        <f>SUM(C2:C114)</f>
        <v>708</v>
      </c>
      <c r="G115" s="15">
        <f>SUM(G2:G114)</f>
        <v>708</v>
      </c>
    </row>
  </sheetData>
  <mergeCells count="35">
    <mergeCell ref="G72:G84"/>
    <mergeCell ref="G85:G109"/>
    <mergeCell ref="G110:G113"/>
    <mergeCell ref="G3:G28"/>
    <mergeCell ref="G29:G32"/>
    <mergeCell ref="G33:G36"/>
    <mergeCell ref="G37:G51"/>
    <mergeCell ref="G52:G71"/>
    <mergeCell ref="F3:F28"/>
    <mergeCell ref="D3:D5"/>
    <mergeCell ref="D6:D21"/>
    <mergeCell ref="D22:D23"/>
    <mergeCell ref="D24:D28"/>
    <mergeCell ref="E3:E5"/>
    <mergeCell ref="E6:E21"/>
    <mergeCell ref="F29:F32"/>
    <mergeCell ref="F33:F36"/>
    <mergeCell ref="F37:F51"/>
    <mergeCell ref="F52:F71"/>
    <mergeCell ref="F72:F84"/>
    <mergeCell ref="F110:F113"/>
    <mergeCell ref="D33:D35"/>
    <mergeCell ref="D37:D40"/>
    <mergeCell ref="D41:D47"/>
    <mergeCell ref="D48:D50"/>
    <mergeCell ref="D52:D53"/>
    <mergeCell ref="F85:F109"/>
    <mergeCell ref="D92:D99"/>
    <mergeCell ref="D100:D109"/>
    <mergeCell ref="D55:D67"/>
    <mergeCell ref="D68:D71"/>
    <mergeCell ref="D72:D75"/>
    <mergeCell ref="D78:D79"/>
    <mergeCell ref="D80:D81"/>
    <mergeCell ref="D85:D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1" sqref="C1"/>
    </sheetView>
  </sheetViews>
  <sheetFormatPr defaultColWidth="9.140625" defaultRowHeight="15.75" x14ac:dyDescent="0.25"/>
  <cols>
    <col min="1" max="1" width="35.42578125" style="1" bestFit="1" customWidth="1"/>
    <col min="2" max="2" width="15.140625" style="1" bestFit="1" customWidth="1"/>
    <col min="3" max="16384" width="9.140625" style="1"/>
  </cols>
  <sheetData>
    <row r="1" spans="1:2" x14ac:dyDescent="0.25">
      <c r="A1" s="3" t="s">
        <v>7</v>
      </c>
      <c r="B1" s="2"/>
    </row>
    <row r="2" spans="1:2" x14ac:dyDescent="0.25">
      <c r="A2" s="1" t="s">
        <v>738</v>
      </c>
      <c r="B2" s="2">
        <v>0</v>
      </c>
    </row>
    <row r="3" spans="1:2" x14ac:dyDescent="0.25">
      <c r="A3" s="1" t="s">
        <v>739</v>
      </c>
      <c r="B3" s="2">
        <v>1</v>
      </c>
    </row>
    <row r="4" spans="1:2" x14ac:dyDescent="0.25">
      <c r="A4" s="3" t="s">
        <v>8</v>
      </c>
      <c r="B4" s="2"/>
    </row>
    <row r="5" spans="1:2" x14ac:dyDescent="0.25">
      <c r="A5" s="1" t="s">
        <v>740</v>
      </c>
      <c r="B5" s="2">
        <v>0</v>
      </c>
    </row>
    <row r="6" spans="1:2" x14ac:dyDescent="0.25">
      <c r="A6" s="1" t="s">
        <v>741</v>
      </c>
      <c r="B6" s="2">
        <v>1</v>
      </c>
    </row>
    <row r="7" spans="1:2" x14ac:dyDescent="0.25">
      <c r="A7" s="1" t="s">
        <v>742</v>
      </c>
      <c r="B7" s="2">
        <v>2</v>
      </c>
    </row>
    <row r="8" spans="1:2" x14ac:dyDescent="0.25">
      <c r="A8" s="3" t="s">
        <v>9</v>
      </c>
      <c r="B8" s="2"/>
    </row>
    <row r="9" spans="1:2" x14ac:dyDescent="0.25">
      <c r="A9" s="1" t="s">
        <v>743</v>
      </c>
      <c r="B9" s="2">
        <v>0</v>
      </c>
    </row>
    <row r="10" spans="1:2" x14ac:dyDescent="0.25">
      <c r="A10" s="1" t="s">
        <v>744</v>
      </c>
      <c r="B10" s="2">
        <v>1</v>
      </c>
    </row>
    <row r="11" spans="1:2" x14ac:dyDescent="0.25">
      <c r="A11" s="3" t="s">
        <v>10</v>
      </c>
    </row>
    <row r="12" spans="1:2" x14ac:dyDescent="0.25">
      <c r="A12" s="1" t="s">
        <v>947</v>
      </c>
      <c r="B12" s="36">
        <v>1</v>
      </c>
    </row>
    <row r="13" spans="1:2" x14ac:dyDescent="0.25">
      <c r="A13" s="1" t="s">
        <v>948</v>
      </c>
      <c r="B13" s="36">
        <v>2</v>
      </c>
    </row>
    <row r="14" spans="1:2" x14ac:dyDescent="0.25">
      <c r="A14" s="1" t="s">
        <v>949</v>
      </c>
      <c r="B14" s="36">
        <v>3</v>
      </c>
    </row>
    <row r="15" spans="1:2" x14ac:dyDescent="0.25">
      <c r="A15" s="1" t="s">
        <v>950</v>
      </c>
      <c r="B15" s="36">
        <v>4</v>
      </c>
    </row>
    <row r="16" spans="1:2" x14ac:dyDescent="0.25">
      <c r="A16" s="1" t="s">
        <v>951</v>
      </c>
      <c r="B16" s="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80"/>
  <sheetViews>
    <sheetView view="pageLayout" zoomScaleNormal="100" workbookViewId="0">
      <selection activeCell="IZ2" sqref="IZ2"/>
    </sheetView>
  </sheetViews>
  <sheetFormatPr defaultColWidth="10.7109375" defaultRowHeight="15.75" x14ac:dyDescent="0.25"/>
  <cols>
    <col min="1" max="6" width="10.7109375" style="10"/>
    <col min="7" max="7" width="4.7109375" style="10" customWidth="1"/>
    <col min="8" max="67" width="10.7109375" style="10" hidden="1" customWidth="1"/>
    <col min="68" max="70" width="0" style="10" hidden="1" customWidth="1"/>
    <col min="71" max="259" width="0" style="1" hidden="1" customWidth="1"/>
    <col min="260" max="16384" width="10.7109375" style="1"/>
  </cols>
  <sheetData>
    <row r="1" spans="1:259" ht="63" x14ac:dyDescent="0.25">
      <c r="A1" s="27" t="s">
        <v>745</v>
      </c>
      <c r="B1" s="27" t="s">
        <v>746</v>
      </c>
      <c r="C1" s="27" t="s">
        <v>747</v>
      </c>
      <c r="D1" s="27" t="s">
        <v>748</v>
      </c>
      <c r="E1" s="27" t="s">
        <v>749</v>
      </c>
      <c r="H1" s="11" t="s">
        <v>3</v>
      </c>
      <c r="I1" s="11" t="s">
        <v>4</v>
      </c>
      <c r="J1" s="11" t="s">
        <v>11</v>
      </c>
      <c r="K1" s="11" t="s">
        <v>3</v>
      </c>
      <c r="L1" s="11" t="s">
        <v>4</v>
      </c>
      <c r="M1" s="11" t="s">
        <v>11</v>
      </c>
      <c r="N1" s="11" t="s">
        <v>3</v>
      </c>
      <c r="O1" s="11" t="s">
        <v>4</v>
      </c>
      <c r="P1" s="11" t="s">
        <v>11</v>
      </c>
      <c r="Q1" s="11" t="s">
        <v>3</v>
      </c>
      <c r="R1" s="11" t="s">
        <v>4</v>
      </c>
      <c r="S1" s="11" t="s">
        <v>11</v>
      </c>
      <c r="T1" s="27" t="s">
        <v>3</v>
      </c>
      <c r="U1" s="27" t="s">
        <v>3</v>
      </c>
      <c r="V1" s="27" t="s">
        <v>4</v>
      </c>
      <c r="W1" s="27" t="s">
        <v>11</v>
      </c>
      <c r="X1" s="27" t="s">
        <v>3</v>
      </c>
      <c r="Y1" s="27" t="s">
        <v>3</v>
      </c>
      <c r="Z1" s="27" t="s">
        <v>4</v>
      </c>
      <c r="AA1" s="27" t="s">
        <v>11</v>
      </c>
      <c r="AB1" s="27" t="s">
        <v>3</v>
      </c>
      <c r="AC1" s="27" t="s">
        <v>3</v>
      </c>
      <c r="AD1" s="27" t="s">
        <v>4</v>
      </c>
      <c r="AE1" s="27" t="s">
        <v>11</v>
      </c>
      <c r="AF1" s="27" t="s">
        <v>3</v>
      </c>
      <c r="AG1" s="27" t="s">
        <v>3</v>
      </c>
      <c r="AH1" s="27" t="s">
        <v>4</v>
      </c>
      <c r="AI1" s="27" t="s">
        <v>11</v>
      </c>
      <c r="AJ1" s="11" t="s">
        <v>3</v>
      </c>
      <c r="AK1" s="11" t="s">
        <v>3</v>
      </c>
      <c r="AL1" s="11" t="s">
        <v>4</v>
      </c>
      <c r="AM1" s="11" t="s">
        <v>11</v>
      </c>
      <c r="AN1" s="11" t="s">
        <v>3</v>
      </c>
      <c r="AO1" s="11" t="s">
        <v>3</v>
      </c>
      <c r="AP1" s="11" t="s">
        <v>4</v>
      </c>
      <c r="AQ1" s="11" t="s">
        <v>11</v>
      </c>
      <c r="AR1" s="11" t="s">
        <v>3</v>
      </c>
      <c r="AS1" s="11" t="s">
        <v>3</v>
      </c>
      <c r="AT1" s="11" t="s">
        <v>4</v>
      </c>
      <c r="AU1" s="11" t="s">
        <v>11</v>
      </c>
      <c r="AV1" s="11" t="s">
        <v>3</v>
      </c>
      <c r="AW1" s="11" t="s">
        <v>3</v>
      </c>
      <c r="AX1" s="11" t="s">
        <v>4</v>
      </c>
      <c r="AY1" s="11" t="s">
        <v>11</v>
      </c>
      <c r="AZ1" s="12" t="s">
        <v>3</v>
      </c>
      <c r="BA1" s="12" t="s">
        <v>3</v>
      </c>
      <c r="BB1" s="12" t="s">
        <v>4</v>
      </c>
      <c r="BC1" s="12" t="s">
        <v>11</v>
      </c>
      <c r="BD1" s="12" t="s">
        <v>3</v>
      </c>
      <c r="BE1" s="12" t="s">
        <v>3</v>
      </c>
      <c r="BF1" s="12" t="s">
        <v>4</v>
      </c>
      <c r="BG1" s="12" t="s">
        <v>11</v>
      </c>
      <c r="BH1" s="12" t="s">
        <v>3</v>
      </c>
      <c r="BI1" s="12" t="s">
        <v>3</v>
      </c>
      <c r="BJ1" s="12" t="s">
        <v>4</v>
      </c>
      <c r="BK1" s="12" t="s">
        <v>11</v>
      </c>
      <c r="BL1" s="12" t="s">
        <v>3</v>
      </c>
      <c r="BM1" s="12" t="s">
        <v>3</v>
      </c>
      <c r="BN1" s="12" t="s">
        <v>4</v>
      </c>
      <c r="BO1" s="12" t="s">
        <v>11</v>
      </c>
      <c r="BP1" s="11" t="s">
        <v>3</v>
      </c>
      <c r="BQ1" s="11" t="s">
        <v>3</v>
      </c>
      <c r="BR1" s="11" t="s">
        <v>4</v>
      </c>
      <c r="BS1" s="11" t="s">
        <v>11</v>
      </c>
      <c r="BT1" s="11" t="s">
        <v>3</v>
      </c>
      <c r="BU1" s="11" t="s">
        <v>3</v>
      </c>
      <c r="BV1" s="11" t="s">
        <v>4</v>
      </c>
      <c r="BW1" s="11" t="s">
        <v>11</v>
      </c>
      <c r="BX1" s="11" t="s">
        <v>3</v>
      </c>
      <c r="BY1" s="11" t="s">
        <v>3</v>
      </c>
      <c r="BZ1" s="11" t="s">
        <v>4</v>
      </c>
      <c r="CA1" s="11" t="s">
        <v>11</v>
      </c>
      <c r="CB1" s="11" t="s">
        <v>3</v>
      </c>
      <c r="CC1" s="11" t="s">
        <v>3</v>
      </c>
      <c r="CD1" s="11" t="s">
        <v>4</v>
      </c>
      <c r="CE1" s="11" t="s">
        <v>11</v>
      </c>
      <c r="CF1" s="12" t="s">
        <v>3</v>
      </c>
      <c r="CG1" s="12" t="s">
        <v>3</v>
      </c>
      <c r="CH1" s="12" t="s">
        <v>4</v>
      </c>
      <c r="CI1" s="12" t="s">
        <v>11</v>
      </c>
      <c r="CJ1" s="12" t="s">
        <v>3</v>
      </c>
      <c r="CK1" s="12" t="s">
        <v>3</v>
      </c>
      <c r="CL1" s="12" t="s">
        <v>4</v>
      </c>
      <c r="CM1" s="12" t="s">
        <v>11</v>
      </c>
      <c r="CN1" s="12" t="s">
        <v>3</v>
      </c>
      <c r="CO1" s="12" t="s">
        <v>3</v>
      </c>
      <c r="CP1" s="12" t="s">
        <v>4</v>
      </c>
      <c r="CQ1" s="12" t="s">
        <v>11</v>
      </c>
      <c r="CR1" s="12" t="s">
        <v>3</v>
      </c>
      <c r="CS1" s="12" t="s">
        <v>3</v>
      </c>
      <c r="CT1" s="12" t="s">
        <v>4</v>
      </c>
      <c r="CU1" s="12" t="s">
        <v>11</v>
      </c>
      <c r="CV1" s="11" t="s">
        <v>3</v>
      </c>
      <c r="CW1" s="11" t="s">
        <v>3</v>
      </c>
      <c r="CX1" s="11" t="s">
        <v>4</v>
      </c>
      <c r="CY1" s="11" t="s">
        <v>11</v>
      </c>
      <c r="CZ1" s="11" t="s">
        <v>3</v>
      </c>
      <c r="DA1" s="11" t="s">
        <v>3</v>
      </c>
      <c r="DB1" s="11" t="s">
        <v>4</v>
      </c>
      <c r="DC1" s="11" t="s">
        <v>11</v>
      </c>
      <c r="DD1" s="11" t="s">
        <v>3</v>
      </c>
      <c r="DE1" s="11" t="s">
        <v>3</v>
      </c>
      <c r="DF1" s="11" t="s">
        <v>4</v>
      </c>
      <c r="DG1" s="11" t="s">
        <v>11</v>
      </c>
      <c r="DH1" s="11" t="s">
        <v>3</v>
      </c>
      <c r="DI1" s="11" t="s">
        <v>3</v>
      </c>
      <c r="DJ1" s="11" t="s">
        <v>4</v>
      </c>
      <c r="DK1" s="11" t="s">
        <v>11</v>
      </c>
      <c r="DL1" s="12" t="s">
        <v>3</v>
      </c>
      <c r="DM1" s="12" t="s">
        <v>3</v>
      </c>
      <c r="DN1" s="12" t="s">
        <v>4</v>
      </c>
      <c r="DO1" s="12" t="s">
        <v>11</v>
      </c>
      <c r="DP1" s="12" t="s">
        <v>3</v>
      </c>
      <c r="DQ1" s="12" t="s">
        <v>3</v>
      </c>
      <c r="DR1" s="12" t="s">
        <v>4</v>
      </c>
      <c r="DS1" s="12" t="s">
        <v>11</v>
      </c>
      <c r="DT1" s="12" t="s">
        <v>3</v>
      </c>
      <c r="DU1" s="12" t="s">
        <v>3</v>
      </c>
      <c r="DV1" s="12" t="s">
        <v>4</v>
      </c>
      <c r="DW1" s="12" t="s">
        <v>11</v>
      </c>
      <c r="DX1" s="12" t="s">
        <v>3</v>
      </c>
      <c r="DY1" s="12" t="s">
        <v>3</v>
      </c>
      <c r="DZ1" s="12" t="s">
        <v>4</v>
      </c>
      <c r="EA1" s="12" t="s">
        <v>11</v>
      </c>
      <c r="EB1" s="12" t="s">
        <v>3</v>
      </c>
      <c r="EC1" s="12" t="s">
        <v>3</v>
      </c>
      <c r="ED1" s="12" t="s">
        <v>4</v>
      </c>
      <c r="EE1" s="12" t="s">
        <v>11</v>
      </c>
      <c r="EF1" s="12" t="s">
        <v>3</v>
      </c>
      <c r="EG1" s="12" t="s">
        <v>3</v>
      </c>
      <c r="EH1" s="12" t="s">
        <v>4</v>
      </c>
      <c r="EI1" s="12" t="s">
        <v>11</v>
      </c>
      <c r="EJ1" s="12" t="s">
        <v>3</v>
      </c>
      <c r="EK1" s="12" t="s">
        <v>3</v>
      </c>
      <c r="EL1" s="12" t="s">
        <v>4</v>
      </c>
      <c r="EM1" s="12" t="s">
        <v>11</v>
      </c>
      <c r="EN1" s="12" t="s">
        <v>3</v>
      </c>
      <c r="EO1" s="12" t="s">
        <v>3</v>
      </c>
      <c r="EP1" s="12" t="s">
        <v>4</v>
      </c>
      <c r="EQ1" s="12" t="s">
        <v>11</v>
      </c>
      <c r="ER1" s="11" t="s">
        <v>3</v>
      </c>
      <c r="ES1" s="11" t="s">
        <v>3</v>
      </c>
      <c r="ET1" s="11" t="s">
        <v>4</v>
      </c>
      <c r="EU1" s="11" t="s">
        <v>11</v>
      </c>
      <c r="EV1" s="11" t="s">
        <v>3</v>
      </c>
      <c r="EW1" s="11" t="s">
        <v>3</v>
      </c>
      <c r="EX1" s="11" t="s">
        <v>4</v>
      </c>
      <c r="EY1" s="11" t="s">
        <v>11</v>
      </c>
      <c r="EZ1" s="11" t="s">
        <v>3</v>
      </c>
      <c r="FA1" s="11" t="s">
        <v>3</v>
      </c>
      <c r="FB1" s="11" t="s">
        <v>4</v>
      </c>
      <c r="FC1" s="11" t="s">
        <v>11</v>
      </c>
      <c r="FD1" s="11" t="s">
        <v>3</v>
      </c>
      <c r="FE1" s="11" t="s">
        <v>3</v>
      </c>
      <c r="FF1" s="11" t="s">
        <v>4</v>
      </c>
      <c r="FG1" s="11" t="s">
        <v>11</v>
      </c>
      <c r="FH1" s="12" t="s">
        <v>3</v>
      </c>
      <c r="FI1" s="12" t="s">
        <v>3</v>
      </c>
      <c r="FJ1" s="12" t="s">
        <v>4</v>
      </c>
      <c r="FK1" s="12" t="s">
        <v>11</v>
      </c>
      <c r="FL1" s="12" t="s">
        <v>3</v>
      </c>
      <c r="FM1" s="12" t="s">
        <v>3</v>
      </c>
      <c r="FN1" s="12" t="s">
        <v>4</v>
      </c>
      <c r="FO1" s="12" t="s">
        <v>11</v>
      </c>
      <c r="FP1" s="12" t="s">
        <v>3</v>
      </c>
      <c r="FQ1" s="12" t="s">
        <v>3</v>
      </c>
      <c r="FR1" s="12" t="s">
        <v>4</v>
      </c>
      <c r="FS1" s="12" t="s">
        <v>11</v>
      </c>
      <c r="FT1" s="12" t="s">
        <v>3</v>
      </c>
      <c r="FU1" s="12" t="s">
        <v>3</v>
      </c>
      <c r="FV1" s="12" t="s">
        <v>4</v>
      </c>
      <c r="FW1" s="12" t="s">
        <v>11</v>
      </c>
      <c r="FX1" s="11" t="s">
        <v>3</v>
      </c>
      <c r="FY1" s="11" t="s">
        <v>3</v>
      </c>
      <c r="FZ1" s="11" t="s">
        <v>4</v>
      </c>
      <c r="GA1" s="11" t="s">
        <v>11</v>
      </c>
      <c r="GB1" s="11" t="s">
        <v>3</v>
      </c>
      <c r="GC1" s="11" t="s">
        <v>3</v>
      </c>
      <c r="GD1" s="11" t="s">
        <v>4</v>
      </c>
      <c r="GE1" s="11" t="s">
        <v>11</v>
      </c>
      <c r="GF1" s="11" t="s">
        <v>3</v>
      </c>
      <c r="GG1" s="11" t="s">
        <v>3</v>
      </c>
      <c r="GH1" s="11" t="s">
        <v>4</v>
      </c>
      <c r="GI1" s="11" t="s">
        <v>11</v>
      </c>
      <c r="GJ1" s="11" t="s">
        <v>3</v>
      </c>
      <c r="GK1" s="11" t="s">
        <v>3</v>
      </c>
      <c r="GL1" s="11" t="s">
        <v>4</v>
      </c>
      <c r="GM1" s="11" t="s">
        <v>11</v>
      </c>
      <c r="GN1" s="12" t="s">
        <v>3</v>
      </c>
      <c r="GO1" s="12" t="s">
        <v>3</v>
      </c>
      <c r="GP1" s="12" t="s">
        <v>4</v>
      </c>
      <c r="GQ1" s="12" t="s">
        <v>11</v>
      </c>
      <c r="GR1" s="12" t="s">
        <v>3</v>
      </c>
      <c r="GS1" s="12" t="s">
        <v>3</v>
      </c>
      <c r="GT1" s="12" t="s">
        <v>4</v>
      </c>
      <c r="GU1" s="12" t="s">
        <v>11</v>
      </c>
      <c r="GV1" s="12" t="s">
        <v>3</v>
      </c>
      <c r="GW1" s="12" t="s">
        <v>3</v>
      </c>
      <c r="GX1" s="12" t="s">
        <v>4</v>
      </c>
      <c r="GY1" s="12" t="s">
        <v>11</v>
      </c>
      <c r="GZ1" s="12" t="s">
        <v>3</v>
      </c>
      <c r="HA1" s="12" t="s">
        <v>3</v>
      </c>
      <c r="HB1" s="12" t="s">
        <v>4</v>
      </c>
      <c r="HC1" s="12" t="s">
        <v>11</v>
      </c>
      <c r="HD1" s="11" t="s">
        <v>3</v>
      </c>
      <c r="HE1" s="11" t="s">
        <v>3</v>
      </c>
      <c r="HF1" s="11" t="s">
        <v>4</v>
      </c>
      <c r="HG1" s="11" t="s">
        <v>11</v>
      </c>
      <c r="HH1" s="11" t="s">
        <v>3</v>
      </c>
      <c r="HI1" s="11" t="s">
        <v>3</v>
      </c>
      <c r="HJ1" s="11" t="s">
        <v>4</v>
      </c>
      <c r="HK1" s="11" t="s">
        <v>11</v>
      </c>
      <c r="HL1" s="11" t="s">
        <v>3</v>
      </c>
      <c r="HM1" s="11" t="s">
        <v>3</v>
      </c>
      <c r="HN1" s="11" t="s">
        <v>4</v>
      </c>
      <c r="HO1" s="11" t="s">
        <v>11</v>
      </c>
      <c r="HP1" s="11" t="s">
        <v>3</v>
      </c>
      <c r="HQ1" s="11" t="s">
        <v>3</v>
      </c>
      <c r="HR1" s="11" t="s">
        <v>4</v>
      </c>
      <c r="HS1" s="11" t="s">
        <v>11</v>
      </c>
      <c r="HT1" s="12" t="s">
        <v>3</v>
      </c>
      <c r="HU1" s="12" t="s">
        <v>3</v>
      </c>
      <c r="HV1" s="12" t="s">
        <v>4</v>
      </c>
      <c r="HW1" s="12" t="s">
        <v>11</v>
      </c>
      <c r="HX1" s="12" t="s">
        <v>3</v>
      </c>
      <c r="HY1" s="12" t="s">
        <v>3</v>
      </c>
      <c r="HZ1" s="12" t="s">
        <v>4</v>
      </c>
      <c r="IA1" s="12" t="s">
        <v>11</v>
      </c>
      <c r="IB1" s="12" t="s">
        <v>3</v>
      </c>
      <c r="IC1" s="12" t="s">
        <v>3</v>
      </c>
      <c r="ID1" s="12" t="s">
        <v>4</v>
      </c>
      <c r="IE1" s="12" t="s">
        <v>11</v>
      </c>
      <c r="IF1" s="12" t="s">
        <v>3</v>
      </c>
      <c r="IG1" s="12" t="s">
        <v>3</v>
      </c>
      <c r="IH1" s="12" t="s">
        <v>4</v>
      </c>
      <c r="II1" s="12" t="s">
        <v>11</v>
      </c>
      <c r="IJ1" s="11" t="s">
        <v>3</v>
      </c>
      <c r="IK1" s="11" t="s">
        <v>3</v>
      </c>
      <c r="IL1" s="11" t="s">
        <v>4</v>
      </c>
      <c r="IM1" s="11" t="s">
        <v>11</v>
      </c>
      <c r="IN1" s="11" t="s">
        <v>3</v>
      </c>
      <c r="IO1" s="11" t="s">
        <v>3</v>
      </c>
      <c r="IP1" s="11" t="s">
        <v>4</v>
      </c>
      <c r="IQ1" s="11" t="s">
        <v>11</v>
      </c>
      <c r="IR1" s="11" t="s">
        <v>3</v>
      </c>
      <c r="IS1" s="11" t="s">
        <v>3</v>
      </c>
      <c r="IT1" s="11" t="s">
        <v>4</v>
      </c>
      <c r="IU1" s="11" t="s">
        <v>11</v>
      </c>
      <c r="IV1" s="11" t="s">
        <v>3</v>
      </c>
      <c r="IW1" s="11" t="s">
        <v>3</v>
      </c>
      <c r="IX1" s="11" t="s">
        <v>4</v>
      </c>
      <c r="IY1" s="11" t="s">
        <v>11</v>
      </c>
    </row>
    <row r="2" spans="1:259" x14ac:dyDescent="0.25">
      <c r="A2" s="13" t="s">
        <v>750</v>
      </c>
      <c r="B2" s="27">
        <f>DCOUNT(AVFAD!$A$1:'AVFAD'!$S$825,,H1:J2)</f>
        <v>5</v>
      </c>
      <c r="C2" s="27">
        <f>DCOUNT(AVFAD!$A$1:'AVFAD'!$S$825,,K1:M2)</f>
        <v>2</v>
      </c>
      <c r="D2" s="27">
        <f>DCOUNT(AVFAD!$A$1:'AVFAD'!$S$825,,N1:P2)</f>
        <v>12</v>
      </c>
      <c r="E2" s="27">
        <f>DCOUNT(AVFAD!$A$1:'AVFAD'!$S$825,,Q1:S2)</f>
        <v>10</v>
      </c>
      <c r="F2" s="10">
        <f>SUM(B2:E2)</f>
        <v>29</v>
      </c>
      <c r="H2" s="11" t="s">
        <v>751</v>
      </c>
      <c r="I2" s="11" t="s">
        <v>34</v>
      </c>
      <c r="J2" s="11">
        <v>0</v>
      </c>
      <c r="K2" s="11" t="s">
        <v>751</v>
      </c>
      <c r="L2" s="11" t="s">
        <v>34</v>
      </c>
      <c r="M2" s="11" t="s">
        <v>752</v>
      </c>
      <c r="N2" s="11" t="s">
        <v>751</v>
      </c>
      <c r="O2" s="11" t="s">
        <v>37</v>
      </c>
      <c r="P2" s="11">
        <v>0</v>
      </c>
      <c r="Q2" s="11" t="s">
        <v>751</v>
      </c>
      <c r="R2" s="11" t="s">
        <v>37</v>
      </c>
      <c r="S2" s="11" t="s">
        <v>752</v>
      </c>
      <c r="T2" s="27" t="s">
        <v>753</v>
      </c>
      <c r="U2" s="27" t="s">
        <v>754</v>
      </c>
      <c r="V2" s="27" t="s">
        <v>34</v>
      </c>
      <c r="W2" s="27">
        <v>0</v>
      </c>
      <c r="X2" s="27" t="s">
        <v>753</v>
      </c>
      <c r="Y2" s="27" t="s">
        <v>754</v>
      </c>
      <c r="Z2" s="27" t="s">
        <v>34</v>
      </c>
      <c r="AA2" s="27" t="s">
        <v>752</v>
      </c>
      <c r="AB2" s="27" t="s">
        <v>753</v>
      </c>
      <c r="AC2" s="27" t="s">
        <v>754</v>
      </c>
      <c r="AD2" s="27" t="s">
        <v>37</v>
      </c>
      <c r="AE2" s="27">
        <v>0</v>
      </c>
      <c r="AF2" s="27" t="s">
        <v>753</v>
      </c>
      <c r="AG2" s="27" t="s">
        <v>754</v>
      </c>
      <c r="AH2" s="27" t="s">
        <v>37</v>
      </c>
      <c r="AI2" s="27" t="s">
        <v>752</v>
      </c>
      <c r="AJ2" s="11" t="s">
        <v>755</v>
      </c>
      <c r="AK2" s="11" t="s">
        <v>756</v>
      </c>
      <c r="AL2" s="11" t="s">
        <v>34</v>
      </c>
      <c r="AM2" s="11">
        <v>0</v>
      </c>
      <c r="AN2" s="11" t="s">
        <v>755</v>
      </c>
      <c r="AO2" s="11" t="s">
        <v>756</v>
      </c>
      <c r="AP2" s="11" t="s">
        <v>34</v>
      </c>
      <c r="AQ2" s="11" t="s">
        <v>752</v>
      </c>
      <c r="AR2" s="11" t="s">
        <v>755</v>
      </c>
      <c r="AS2" s="11" t="s">
        <v>756</v>
      </c>
      <c r="AT2" s="11" t="s">
        <v>37</v>
      </c>
      <c r="AU2" s="11">
        <v>0</v>
      </c>
      <c r="AV2" s="11" t="s">
        <v>755</v>
      </c>
      <c r="AW2" s="11" t="s">
        <v>756</v>
      </c>
      <c r="AX2" s="11" t="s">
        <v>37</v>
      </c>
      <c r="AY2" s="11" t="s">
        <v>752</v>
      </c>
      <c r="AZ2" s="12" t="s">
        <v>757</v>
      </c>
      <c r="BA2" s="12" t="s">
        <v>758</v>
      </c>
      <c r="BB2" s="12" t="s">
        <v>34</v>
      </c>
      <c r="BC2" s="12">
        <v>0</v>
      </c>
      <c r="BD2" s="12" t="s">
        <v>757</v>
      </c>
      <c r="BE2" s="12" t="s">
        <v>758</v>
      </c>
      <c r="BF2" s="12" t="s">
        <v>34</v>
      </c>
      <c r="BG2" s="12" t="s">
        <v>752</v>
      </c>
      <c r="BH2" s="12" t="s">
        <v>757</v>
      </c>
      <c r="BI2" s="12" t="s">
        <v>758</v>
      </c>
      <c r="BJ2" s="12" t="s">
        <v>37</v>
      </c>
      <c r="BK2" s="12">
        <v>0</v>
      </c>
      <c r="BL2" s="12" t="s">
        <v>757</v>
      </c>
      <c r="BM2" s="12" t="s">
        <v>758</v>
      </c>
      <c r="BN2" s="12" t="s">
        <v>37</v>
      </c>
      <c r="BO2" s="12" t="s">
        <v>752</v>
      </c>
      <c r="BP2" s="11" t="s">
        <v>759</v>
      </c>
      <c r="BQ2" s="11" t="s">
        <v>760</v>
      </c>
      <c r="BR2" s="11" t="s">
        <v>34</v>
      </c>
      <c r="BS2" s="11">
        <v>0</v>
      </c>
      <c r="BT2" s="11" t="s">
        <v>759</v>
      </c>
      <c r="BU2" s="11" t="s">
        <v>760</v>
      </c>
      <c r="BV2" s="11" t="s">
        <v>34</v>
      </c>
      <c r="BW2" s="11" t="s">
        <v>752</v>
      </c>
      <c r="BX2" s="11" t="s">
        <v>759</v>
      </c>
      <c r="BY2" s="11" t="s">
        <v>760</v>
      </c>
      <c r="BZ2" s="11" t="s">
        <v>37</v>
      </c>
      <c r="CA2" s="11">
        <v>0</v>
      </c>
      <c r="CB2" s="11" t="s">
        <v>759</v>
      </c>
      <c r="CC2" s="11" t="s">
        <v>760</v>
      </c>
      <c r="CD2" s="11" t="s">
        <v>37</v>
      </c>
      <c r="CE2" s="11" t="s">
        <v>752</v>
      </c>
      <c r="CF2" s="12" t="s">
        <v>761</v>
      </c>
      <c r="CG2" s="12" t="s">
        <v>762</v>
      </c>
      <c r="CH2" s="12" t="s">
        <v>34</v>
      </c>
      <c r="CI2" s="12">
        <v>0</v>
      </c>
      <c r="CJ2" s="12" t="s">
        <v>761</v>
      </c>
      <c r="CK2" s="12" t="s">
        <v>762</v>
      </c>
      <c r="CL2" s="12" t="s">
        <v>34</v>
      </c>
      <c r="CM2" s="12" t="s">
        <v>752</v>
      </c>
      <c r="CN2" s="12" t="s">
        <v>761</v>
      </c>
      <c r="CO2" s="12" t="s">
        <v>762</v>
      </c>
      <c r="CP2" s="12" t="s">
        <v>37</v>
      </c>
      <c r="CQ2" s="12">
        <v>0</v>
      </c>
      <c r="CR2" s="12" t="s">
        <v>761</v>
      </c>
      <c r="CS2" s="12" t="s">
        <v>762</v>
      </c>
      <c r="CT2" s="12" t="s">
        <v>37</v>
      </c>
      <c r="CU2" s="12" t="s">
        <v>752</v>
      </c>
      <c r="CV2" s="11" t="s">
        <v>763</v>
      </c>
      <c r="CW2" s="11" t="s">
        <v>764</v>
      </c>
      <c r="CX2" s="11" t="s">
        <v>34</v>
      </c>
      <c r="CY2" s="11">
        <v>0</v>
      </c>
      <c r="CZ2" s="11" t="s">
        <v>763</v>
      </c>
      <c r="DA2" s="11" t="s">
        <v>764</v>
      </c>
      <c r="DB2" s="11" t="s">
        <v>34</v>
      </c>
      <c r="DC2" s="11" t="s">
        <v>752</v>
      </c>
      <c r="DD2" s="11" t="s">
        <v>763</v>
      </c>
      <c r="DE2" s="11" t="s">
        <v>764</v>
      </c>
      <c r="DF2" s="11" t="s">
        <v>37</v>
      </c>
      <c r="DG2" s="11">
        <v>0</v>
      </c>
      <c r="DH2" s="11" t="s">
        <v>763</v>
      </c>
      <c r="DI2" s="11" t="s">
        <v>764</v>
      </c>
      <c r="DJ2" s="11" t="s">
        <v>37</v>
      </c>
      <c r="DK2" s="11" t="s">
        <v>752</v>
      </c>
      <c r="DL2" s="12" t="s">
        <v>765</v>
      </c>
      <c r="DM2" s="12" t="s">
        <v>766</v>
      </c>
      <c r="DN2" s="12" t="s">
        <v>34</v>
      </c>
      <c r="DO2" s="12">
        <v>0</v>
      </c>
      <c r="DP2" s="12" t="s">
        <v>765</v>
      </c>
      <c r="DQ2" s="12" t="s">
        <v>766</v>
      </c>
      <c r="DR2" s="12" t="s">
        <v>34</v>
      </c>
      <c r="DS2" s="12" t="s">
        <v>752</v>
      </c>
      <c r="DT2" s="12" t="s">
        <v>765</v>
      </c>
      <c r="DU2" s="12" t="s">
        <v>766</v>
      </c>
      <c r="DV2" s="12" t="s">
        <v>37</v>
      </c>
      <c r="DW2" s="12">
        <v>0</v>
      </c>
      <c r="DX2" s="12" t="s">
        <v>765</v>
      </c>
      <c r="DY2" s="12" t="s">
        <v>766</v>
      </c>
      <c r="DZ2" s="12" t="s">
        <v>37</v>
      </c>
      <c r="EA2" s="12" t="s">
        <v>752</v>
      </c>
      <c r="EB2" s="12" t="s">
        <v>767</v>
      </c>
      <c r="EC2" s="12" t="s">
        <v>768</v>
      </c>
      <c r="ED2" s="12" t="s">
        <v>34</v>
      </c>
      <c r="EE2" s="12">
        <v>0</v>
      </c>
      <c r="EF2" s="12" t="s">
        <v>767</v>
      </c>
      <c r="EG2" s="12" t="s">
        <v>768</v>
      </c>
      <c r="EH2" s="12" t="s">
        <v>34</v>
      </c>
      <c r="EI2" s="12" t="s">
        <v>752</v>
      </c>
      <c r="EJ2" s="12" t="s">
        <v>767</v>
      </c>
      <c r="EK2" s="12" t="s">
        <v>768</v>
      </c>
      <c r="EL2" s="12" t="s">
        <v>37</v>
      </c>
      <c r="EM2" s="12">
        <v>0</v>
      </c>
      <c r="EN2" s="12" t="s">
        <v>767</v>
      </c>
      <c r="EO2" s="12" t="s">
        <v>768</v>
      </c>
      <c r="EP2" s="12" t="s">
        <v>37</v>
      </c>
      <c r="EQ2" s="12" t="s">
        <v>752</v>
      </c>
      <c r="ER2" s="11" t="s">
        <v>769</v>
      </c>
      <c r="ES2" s="11" t="s">
        <v>770</v>
      </c>
      <c r="ET2" s="11" t="s">
        <v>34</v>
      </c>
      <c r="EU2" s="11">
        <v>0</v>
      </c>
      <c r="EV2" s="11" t="s">
        <v>769</v>
      </c>
      <c r="EW2" s="11" t="s">
        <v>770</v>
      </c>
      <c r="EX2" s="11" t="s">
        <v>34</v>
      </c>
      <c r="EY2" s="11" t="s">
        <v>752</v>
      </c>
      <c r="EZ2" s="11" t="s">
        <v>769</v>
      </c>
      <c r="FA2" s="11" t="s">
        <v>770</v>
      </c>
      <c r="FB2" s="11" t="s">
        <v>37</v>
      </c>
      <c r="FC2" s="11">
        <v>0</v>
      </c>
      <c r="FD2" s="11" t="s">
        <v>769</v>
      </c>
      <c r="FE2" s="11" t="s">
        <v>770</v>
      </c>
      <c r="FF2" s="11" t="s">
        <v>37</v>
      </c>
      <c r="FG2" s="11" t="s">
        <v>752</v>
      </c>
      <c r="FH2" s="12" t="s">
        <v>771</v>
      </c>
      <c r="FI2" s="12" t="s">
        <v>772</v>
      </c>
      <c r="FJ2" s="12" t="s">
        <v>34</v>
      </c>
      <c r="FK2" s="12">
        <v>0</v>
      </c>
      <c r="FL2" s="12" t="s">
        <v>771</v>
      </c>
      <c r="FM2" s="12" t="s">
        <v>772</v>
      </c>
      <c r="FN2" s="12" t="s">
        <v>34</v>
      </c>
      <c r="FO2" s="12" t="s">
        <v>752</v>
      </c>
      <c r="FP2" s="12" t="s">
        <v>771</v>
      </c>
      <c r="FQ2" s="12" t="s">
        <v>772</v>
      </c>
      <c r="FR2" s="12" t="s">
        <v>37</v>
      </c>
      <c r="FS2" s="12">
        <v>0</v>
      </c>
      <c r="FT2" s="12" t="s">
        <v>771</v>
      </c>
      <c r="FU2" s="12" t="s">
        <v>772</v>
      </c>
      <c r="FV2" s="12" t="s">
        <v>37</v>
      </c>
      <c r="FW2" s="12" t="s">
        <v>752</v>
      </c>
      <c r="FX2" s="11" t="s">
        <v>773</v>
      </c>
      <c r="FY2" s="11" t="s">
        <v>774</v>
      </c>
      <c r="FZ2" s="11" t="s">
        <v>34</v>
      </c>
      <c r="GA2" s="11">
        <v>0</v>
      </c>
      <c r="GB2" s="11" t="s">
        <v>773</v>
      </c>
      <c r="GC2" s="11" t="s">
        <v>774</v>
      </c>
      <c r="GD2" s="11" t="s">
        <v>34</v>
      </c>
      <c r="GE2" s="11" t="s">
        <v>752</v>
      </c>
      <c r="GF2" s="11" t="s">
        <v>773</v>
      </c>
      <c r="GG2" s="11" t="s">
        <v>774</v>
      </c>
      <c r="GH2" s="11" t="s">
        <v>37</v>
      </c>
      <c r="GI2" s="11">
        <v>0</v>
      </c>
      <c r="GJ2" s="11" t="s">
        <v>773</v>
      </c>
      <c r="GK2" s="11" t="s">
        <v>774</v>
      </c>
      <c r="GL2" s="11" t="s">
        <v>37</v>
      </c>
      <c r="GM2" s="11" t="s">
        <v>752</v>
      </c>
      <c r="GN2" s="12" t="s">
        <v>775</v>
      </c>
      <c r="GO2" s="12" t="s">
        <v>776</v>
      </c>
      <c r="GP2" s="12" t="s">
        <v>34</v>
      </c>
      <c r="GQ2" s="12">
        <v>0</v>
      </c>
      <c r="GR2" s="12" t="s">
        <v>775</v>
      </c>
      <c r="GS2" s="12" t="s">
        <v>776</v>
      </c>
      <c r="GT2" s="12" t="s">
        <v>34</v>
      </c>
      <c r="GU2" s="12" t="s">
        <v>752</v>
      </c>
      <c r="GV2" s="12" t="s">
        <v>775</v>
      </c>
      <c r="GW2" s="12" t="s">
        <v>776</v>
      </c>
      <c r="GX2" s="12" t="s">
        <v>37</v>
      </c>
      <c r="GY2" s="12">
        <v>0</v>
      </c>
      <c r="GZ2" s="12" t="s">
        <v>775</v>
      </c>
      <c r="HA2" s="12" t="s">
        <v>776</v>
      </c>
      <c r="HB2" s="12" t="s">
        <v>37</v>
      </c>
      <c r="HC2" s="12" t="s">
        <v>752</v>
      </c>
      <c r="HD2" s="11" t="s">
        <v>777</v>
      </c>
      <c r="HE2" s="11" t="s">
        <v>778</v>
      </c>
      <c r="HF2" s="11" t="s">
        <v>34</v>
      </c>
      <c r="HG2" s="11">
        <v>0</v>
      </c>
      <c r="HH2" s="11" t="s">
        <v>777</v>
      </c>
      <c r="HI2" s="11" t="s">
        <v>778</v>
      </c>
      <c r="HJ2" s="11" t="s">
        <v>34</v>
      </c>
      <c r="HK2" s="11" t="s">
        <v>752</v>
      </c>
      <c r="HL2" s="11" t="s">
        <v>777</v>
      </c>
      <c r="HM2" s="11" t="s">
        <v>778</v>
      </c>
      <c r="HN2" s="11" t="s">
        <v>37</v>
      </c>
      <c r="HO2" s="11">
        <v>0</v>
      </c>
      <c r="HP2" s="11" t="s">
        <v>777</v>
      </c>
      <c r="HQ2" s="11" t="s">
        <v>778</v>
      </c>
      <c r="HR2" s="11" t="s">
        <v>37</v>
      </c>
      <c r="HS2" s="11" t="s">
        <v>752</v>
      </c>
      <c r="HT2" s="12" t="s">
        <v>779</v>
      </c>
      <c r="HU2" s="12" t="s">
        <v>780</v>
      </c>
      <c r="HV2" s="12" t="s">
        <v>34</v>
      </c>
      <c r="HW2" s="12">
        <v>0</v>
      </c>
      <c r="HX2" s="12" t="s">
        <v>779</v>
      </c>
      <c r="HY2" s="12" t="s">
        <v>780</v>
      </c>
      <c r="HZ2" s="12" t="s">
        <v>34</v>
      </c>
      <c r="IA2" s="12" t="s">
        <v>752</v>
      </c>
      <c r="IB2" s="12" t="s">
        <v>779</v>
      </c>
      <c r="IC2" s="12" t="s">
        <v>780</v>
      </c>
      <c r="ID2" s="12" t="s">
        <v>37</v>
      </c>
      <c r="IE2" s="12">
        <v>0</v>
      </c>
      <c r="IF2" s="12" t="s">
        <v>779</v>
      </c>
      <c r="IG2" s="12" t="s">
        <v>780</v>
      </c>
      <c r="IH2" s="12" t="s">
        <v>37</v>
      </c>
      <c r="II2" s="12" t="s">
        <v>752</v>
      </c>
      <c r="IJ2" s="11" t="s">
        <v>781</v>
      </c>
      <c r="IK2" s="11" t="s">
        <v>782</v>
      </c>
      <c r="IL2" s="11" t="s">
        <v>34</v>
      </c>
      <c r="IM2" s="11">
        <v>0</v>
      </c>
      <c r="IN2" s="11" t="s">
        <v>781</v>
      </c>
      <c r="IO2" s="11" t="s">
        <v>782</v>
      </c>
      <c r="IP2" s="11" t="s">
        <v>34</v>
      </c>
      <c r="IQ2" s="11" t="s">
        <v>752</v>
      </c>
      <c r="IR2" s="11" t="s">
        <v>781</v>
      </c>
      <c r="IS2" s="11" t="s">
        <v>782</v>
      </c>
      <c r="IT2" s="11" t="s">
        <v>37</v>
      </c>
      <c r="IU2" s="11">
        <v>0</v>
      </c>
      <c r="IV2" s="11" t="s">
        <v>781</v>
      </c>
      <c r="IW2" s="11" t="s">
        <v>782</v>
      </c>
      <c r="IX2" s="11" t="s">
        <v>37</v>
      </c>
      <c r="IY2" s="11" t="s">
        <v>752</v>
      </c>
    </row>
    <row r="3" spans="1:259" x14ac:dyDescent="0.25">
      <c r="A3" s="13" t="s">
        <v>783</v>
      </c>
      <c r="B3" s="27">
        <f>DCOUNT(AVFAD!$A$1:'AVFAD'!$S$825,,T1:W2)</f>
        <v>5</v>
      </c>
      <c r="C3" s="27">
        <f>DCOUNT(AVFAD!$A$1:'AVFAD'!$S$825,,X1:AA2)</f>
        <v>2</v>
      </c>
      <c r="D3" s="27">
        <f>DCOUNT(AVFAD!$A$1:'AVFAD'!$S$825,,AB1:AE2)</f>
        <v>7</v>
      </c>
      <c r="E3" s="27">
        <f>DCOUNT(AVFAD!$A$1:'AVFAD'!$S$825,,AF1:AI2)</f>
        <v>5</v>
      </c>
      <c r="F3" s="10">
        <f>SUM(B3:E3)</f>
        <v>19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59" x14ac:dyDescent="0.25">
      <c r="A4" s="13" t="s">
        <v>784</v>
      </c>
      <c r="B4" s="27">
        <f>DCOUNT(AVFAD!$A$1:'AVFAD'!$S$825,,AJ1:AM2)</f>
        <v>7</v>
      </c>
      <c r="C4" s="27">
        <f>DCOUNT(AVFAD!$A$1:'AVFAD'!$S$825,,AN1:AQ2)</f>
        <v>2</v>
      </c>
      <c r="D4" s="27">
        <f>DCOUNT(AVFAD!$A$1:'AVFAD'!$S$825,,AR1:AU2)</f>
        <v>21</v>
      </c>
      <c r="E4" s="27">
        <f>DCOUNT(AVFAD!$A$1:'AVFAD'!$S$825,,AV1:AY2)</f>
        <v>19</v>
      </c>
      <c r="F4" s="10">
        <f t="shared" ref="F4:F17" si="0">SUM(B4:E4)</f>
        <v>49</v>
      </c>
    </row>
    <row r="5" spans="1:259" x14ac:dyDescent="0.25">
      <c r="A5" s="13" t="s">
        <v>785</v>
      </c>
      <c r="B5" s="27">
        <f>DCOUNT(AVFAD!$A$1:'AVFAD'!$S$825,,AZ1:BC2)</f>
        <v>8</v>
      </c>
      <c r="C5" s="27">
        <f>DCOUNT(AVFAD!$A$1:'AVFAD'!$S$825,,BD1:BG2)</f>
        <v>2</v>
      </c>
      <c r="D5" s="27">
        <f>DCOUNT(AVFAD!$A$1:'AVFAD'!$S$825,,BH1:BK2)</f>
        <v>20</v>
      </c>
      <c r="E5" s="27">
        <f>DCOUNT(AVFAD!$A$1:'AVFAD'!$S$825,,BL1:BO2)</f>
        <v>17</v>
      </c>
      <c r="F5" s="10">
        <f t="shared" si="0"/>
        <v>47</v>
      </c>
    </row>
    <row r="6" spans="1:259" x14ac:dyDescent="0.25">
      <c r="A6" s="13" t="s">
        <v>786</v>
      </c>
      <c r="B6" s="27">
        <f>DCOUNT(AVFAD!$A$1:'AVFAD'!$S$825,,BP1:BS2)</f>
        <v>12</v>
      </c>
      <c r="C6" s="27">
        <f>DCOUNT(AVFAD!$A$1:'AVFAD'!$S$825,,BT1:BW2)</f>
        <v>8</v>
      </c>
      <c r="D6" s="27">
        <f>DCOUNT(AVFAD!$A$1:'AVFAD'!$S$825,,BX1:CA2)</f>
        <v>29</v>
      </c>
      <c r="E6" s="27">
        <f>DCOUNT(AVFAD!$A$1:'AVFAD'!$S$825,,CB1:CE2)</f>
        <v>25</v>
      </c>
      <c r="F6" s="10">
        <f t="shared" si="0"/>
        <v>74</v>
      </c>
    </row>
    <row r="7" spans="1:259" x14ac:dyDescent="0.25">
      <c r="A7" s="13" t="s">
        <v>787</v>
      </c>
      <c r="B7" s="27">
        <f>DCOUNT(AVFAD!$A$1:'AVFAD'!$S$825,,CF1:CI2)</f>
        <v>8</v>
      </c>
      <c r="C7" s="27">
        <f>DCOUNT(AVFAD!$A$1:'AVFAD'!$S$825,,CJ1:CM2)</f>
        <v>8</v>
      </c>
      <c r="D7" s="27">
        <f>DCOUNT(AVFAD!$A$1:'AVFAD'!$S$825,,CN1:CQ2)</f>
        <v>25</v>
      </c>
      <c r="E7" s="27">
        <f>DCOUNT(AVFAD!$A$1:'AVFAD'!$S$825,,CR1:CU2)</f>
        <v>26</v>
      </c>
      <c r="F7" s="10">
        <f t="shared" si="0"/>
        <v>67</v>
      </c>
    </row>
    <row r="8" spans="1:259" x14ac:dyDescent="0.25">
      <c r="A8" s="13" t="s">
        <v>788</v>
      </c>
      <c r="B8" s="27">
        <f>DCOUNT(AVFAD!$A$1:'AVFAD'!$S$825,,CV1:CY2)</f>
        <v>12</v>
      </c>
      <c r="C8" s="27">
        <f>DCOUNT(AVFAD!$A$1:'AVFAD'!$S$825,,CZ1:DC2)</f>
        <v>14</v>
      </c>
      <c r="D8" s="27">
        <f>DCOUNT(AVFAD!$A$1:'AVFAD'!$S$825,,DD1:DG2)</f>
        <v>29</v>
      </c>
      <c r="E8" s="27">
        <f>DCOUNT(AVFAD!$A$1:'AVFAD'!$S$825,,DH1:DK2)</f>
        <v>29</v>
      </c>
      <c r="F8" s="10">
        <f t="shared" si="0"/>
        <v>84</v>
      </c>
    </row>
    <row r="9" spans="1:259" x14ac:dyDescent="0.25">
      <c r="A9" s="13" t="s">
        <v>789</v>
      </c>
      <c r="B9" s="27">
        <f>DCOUNT(AVFAD!$A$1:'AVFAD'!$S$825,,DL1:DO2)</f>
        <v>11</v>
      </c>
      <c r="C9" s="27">
        <f>DCOUNT(AVFAD!$A$1:'AVFAD'!$S$825,,DP1:DS2)</f>
        <v>10</v>
      </c>
      <c r="D9" s="27">
        <f>DCOUNT(AVFAD!$A$1:'AVFAD'!$S$825,,DT1:DW2)</f>
        <v>30</v>
      </c>
      <c r="E9" s="27">
        <f>DCOUNT(AVFAD!$A$1:'AVFAD'!$S$825,,DX1:EA2)</f>
        <v>31</v>
      </c>
      <c r="F9" s="10">
        <f t="shared" si="0"/>
        <v>82</v>
      </c>
    </row>
    <row r="10" spans="1:259" x14ac:dyDescent="0.25">
      <c r="A10" s="13" t="s">
        <v>790</v>
      </c>
      <c r="B10" s="27">
        <f>DCOUNT(AVFAD!$A$1:'AVFAD'!$S$825,,EB1:EE2)</f>
        <v>10</v>
      </c>
      <c r="C10" s="27">
        <f>DCOUNT(AVFAD!$A$1:'AVFAD'!$S$825,,EF1:EI2)</f>
        <v>13</v>
      </c>
      <c r="D10" s="27">
        <f>DCOUNT(AVFAD!$A$1:'AVFAD'!$S$825,,EJ1:EM2)</f>
        <v>23</v>
      </c>
      <c r="E10" s="27">
        <f>DCOUNT(AVFAD!$A$1:'AVFAD'!$S$825,,EN1:EQ2)</f>
        <v>26</v>
      </c>
      <c r="F10" s="10">
        <f t="shared" si="0"/>
        <v>72</v>
      </c>
    </row>
    <row r="11" spans="1:259" x14ac:dyDescent="0.25">
      <c r="A11" s="13" t="s">
        <v>791</v>
      </c>
      <c r="B11" s="27">
        <f>DCOUNT(AVFAD!$A$1:'AVFAD'!$S$825,,ER1:EU2)</f>
        <v>9</v>
      </c>
      <c r="C11" s="27">
        <f>DCOUNT(AVFAD!$A$1:'AVFAD'!$S$825,,EV1:EY2)</f>
        <v>8</v>
      </c>
      <c r="D11" s="27">
        <f>DCOUNT(AVFAD!$A$1:'AVFAD'!$S$825,,EZ1:FC2)</f>
        <v>21</v>
      </c>
      <c r="E11" s="27">
        <f>DCOUNT(AVFAD!$A$1:'AVFAD'!$S$825,,FD1:FG2)</f>
        <v>22</v>
      </c>
      <c r="F11" s="10">
        <f t="shared" si="0"/>
        <v>60</v>
      </c>
    </row>
    <row r="12" spans="1:259" x14ac:dyDescent="0.25">
      <c r="A12" s="13" t="s">
        <v>792</v>
      </c>
      <c r="B12" s="27">
        <f>DCOUNT(AVFAD!$A$1:'AVFAD'!$S$825,,FH1:FK2)</f>
        <v>10</v>
      </c>
      <c r="C12" s="27">
        <f>DCOUNT(AVFAD!$A$1:'AVFAD'!$S$825,,FL1:FO2)</f>
        <v>10</v>
      </c>
      <c r="D12" s="27">
        <f>DCOUNT(AVFAD!$A$1:'AVFAD'!$S$825,,FP1:FS2)</f>
        <v>16</v>
      </c>
      <c r="E12" s="27">
        <f>DCOUNT(AVFAD!$A$1:'AVFAD'!$S$825,,FT1:FW2)</f>
        <v>26</v>
      </c>
      <c r="F12" s="10">
        <f t="shared" si="0"/>
        <v>62</v>
      </c>
    </row>
    <row r="13" spans="1:259" x14ac:dyDescent="0.25">
      <c r="A13" s="13" t="s">
        <v>793</v>
      </c>
      <c r="B13" s="27">
        <f>DCOUNT(AVFAD!$A$1:'AVFAD'!$S$825,,FX1:GA2)</f>
        <v>8</v>
      </c>
      <c r="C13" s="27">
        <f>DCOUNT(AVFAD!$A$1:'AVFAD'!$S$825,,GB1:GE2)</f>
        <v>8</v>
      </c>
      <c r="D13" s="27">
        <f>DCOUNT(AVFAD!$A$1:'AVFAD'!$S$825,,GF1:GI2)</f>
        <v>9</v>
      </c>
      <c r="E13" s="27">
        <f>DCOUNT(AVFAD!$A$1:'AVFAD'!$S$825,,GJ1:GM2)</f>
        <v>9</v>
      </c>
      <c r="F13" s="10">
        <f t="shared" si="0"/>
        <v>34</v>
      </c>
    </row>
    <row r="14" spans="1:259" x14ac:dyDescent="0.25">
      <c r="A14" s="13" t="s">
        <v>794</v>
      </c>
      <c r="B14" s="27">
        <f>DCOUNT(AVFAD!$A$1:'AVFAD'!$S$825,,GN1:GQ2)</f>
        <v>6</v>
      </c>
      <c r="C14" s="27">
        <f>DCOUNT(AVFAD!$A$1:'AVFAD'!$S$825,,GR1:GU2)</f>
        <v>8</v>
      </c>
      <c r="D14" s="27">
        <f>DCOUNT(AVFAD!$A$1:'AVFAD'!$S$825,,GV1:GY2)</f>
        <v>3</v>
      </c>
      <c r="E14" s="27">
        <f>DCOUNT(AVFAD!$A$1:'AVFAD'!$S$825,,GZ1:HC2)</f>
        <v>1</v>
      </c>
      <c r="F14" s="10">
        <f t="shared" si="0"/>
        <v>18</v>
      </c>
    </row>
    <row r="15" spans="1:259" x14ac:dyDescent="0.25">
      <c r="A15" s="13" t="s">
        <v>795</v>
      </c>
      <c r="B15" s="27">
        <f>DCOUNT(AVFAD!$A$1:'AVFAD'!$S$825,,HD1:HG2)</f>
        <v>1</v>
      </c>
      <c r="C15" s="27">
        <f>DCOUNT(AVFAD!$A$1:'AVFAD'!$S$825,,HH1:HK2)</f>
        <v>1</v>
      </c>
      <c r="D15" s="27">
        <f>DCOUNT(AVFAD!$A$1:'AVFAD'!$S$825,,HL1:HO2)</f>
        <v>2</v>
      </c>
      <c r="E15" s="27">
        <f>DCOUNT(AVFAD!$A$1:'AVFAD'!$S$825,,HP1:HS2)</f>
        <v>1</v>
      </c>
      <c r="F15" s="10">
        <f t="shared" si="0"/>
        <v>5</v>
      </c>
    </row>
    <row r="16" spans="1:259" x14ac:dyDescent="0.25">
      <c r="A16" s="13" t="s">
        <v>796</v>
      </c>
      <c r="B16" s="27">
        <f>DCOUNT(AVFAD!$A$1:'AVFAD'!$S$825,,HT1:HW2)</f>
        <v>1</v>
      </c>
      <c r="C16" s="27">
        <f>DCOUNT(AVFAD!$A$1:'AVFAD'!$S$825,,HX1:IA2)</f>
        <v>1</v>
      </c>
      <c r="D16" s="27">
        <f>DCOUNT(AVFAD!$A$1:'AVFAD'!$S$825,,IB1:IE2)</f>
        <v>2</v>
      </c>
      <c r="E16" s="27">
        <f>DCOUNT(AVFAD!$A$1:'AVFAD'!$S$825,,IF1:II2)</f>
        <v>2</v>
      </c>
      <c r="F16" s="10">
        <f t="shared" si="0"/>
        <v>6</v>
      </c>
    </row>
    <row r="17" spans="1:6" x14ac:dyDescent="0.25">
      <c r="A17" s="13" t="s">
        <v>797</v>
      </c>
      <c r="B17" s="27">
        <f>DCOUNT(AVFAD!$A$1:'AVFAD'!$S$825,,IJ1:IM2)</f>
        <v>0</v>
      </c>
      <c r="C17" s="27">
        <f>DCOUNT(AVFAD!$A$1:'AVFAD'!$S$825,,IN1:IQ2)</f>
        <v>0</v>
      </c>
      <c r="D17" s="27">
        <f>DCOUNT(AVFAD!$A$1:'AVFAD'!$S$825,,IR1:IU2)</f>
        <v>0</v>
      </c>
      <c r="E17" s="27">
        <f>DCOUNT(AVFAD!$A$1:'AVFAD'!$S$825,,IV1:IY2)</f>
        <v>0</v>
      </c>
      <c r="F17" s="10">
        <f t="shared" si="0"/>
        <v>0</v>
      </c>
    </row>
    <row r="18" spans="1:6" x14ac:dyDescent="0.25">
      <c r="B18" s="10">
        <f>SUM(B2:B17)</f>
        <v>113</v>
      </c>
      <c r="C18" s="10">
        <f>SUM(C2:C17)</f>
        <v>97</v>
      </c>
      <c r="D18" s="10">
        <f>SUM(D2:D17)</f>
        <v>249</v>
      </c>
      <c r="E18" s="10">
        <f>SUM(E2:E17)</f>
        <v>249</v>
      </c>
      <c r="F18" s="10">
        <f>SUM(B18:E18)</f>
        <v>708</v>
      </c>
    </row>
    <row r="80" spans="10:11" x14ac:dyDescent="0.25">
      <c r="J80" s="10">
        <v>0</v>
      </c>
      <c r="K80" s="10">
        <v>0</v>
      </c>
    </row>
  </sheetData>
  <pageMargins left="0.7" right="0.7" top="0.75" bottom="0.75" header="0.3" footer="0.3"/>
  <pageSetup paperSize="9" orientation="portrait" r:id="rId1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AVFAD</vt:lpstr>
      <vt:lpstr>Classifications</vt:lpstr>
      <vt:lpstr>Labels</vt:lpstr>
      <vt:lpstr>Age ranges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2022-07-25T13:38:11Z</dcterms:modified>
</cp:coreProperties>
</file>