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65" tabRatio="935"/>
  </bookViews>
  <sheets>
    <sheet name="质量概述" sheetId="65" r:id="rId1"/>
  </sheets>
  <externalReferences>
    <externalReference r:id="rId2"/>
    <externalReference r:id="rId3"/>
    <externalReference r:id="rId4"/>
  </externalReferences>
  <definedNames>
    <definedName name="_20171013美分客户故障">#REF!</definedName>
    <definedName name="A">#REF!</definedName>
    <definedName name="new">#REF!</definedName>
    <definedName name="sm">#REF!</definedName>
    <definedName name="风险来源">[1]风险管理表!$AC$3:$AC$24</definedName>
    <definedName name="复制">#REF!</definedName>
    <definedName name="改进来源">#REF!</definedName>
    <definedName name="上看看">#REF!</definedName>
    <definedName name="审计项目">#REF!</definedName>
    <definedName name="是否采纳">#REF!</definedName>
    <definedName name="需求来源">[2]合理化流程需求列表!$N$3:$N$8</definedName>
    <definedName name="需求量10">#REF!</definedName>
    <definedName name="异常指标">#REF!</definedName>
    <definedName name="运营">#REF!</definedName>
    <definedName name="状态">[3]合理化流程需求列表!$O$3:$O$7</definedName>
  </definedNames>
  <calcPr calcId="144525" concurrentCalc="0"/>
</workbook>
</file>

<file path=xl/sharedStrings.xml><?xml version="1.0" encoding="utf-8"?>
<sst xmlns="http://schemas.openxmlformats.org/spreadsheetml/2006/main" count="201" uniqueCount="94">
  <si>
    <t>维度</t>
  </si>
  <si>
    <t>类型</t>
  </si>
  <si>
    <t>月份</t>
  </si>
  <si>
    <t>季度</t>
  </si>
  <si>
    <t>总计</t>
  </si>
  <si>
    <t>1. 产品问题</t>
  </si>
  <si>
    <t>产品问题数</t>
  </si>
  <si>
    <t>门口机系列</t>
  </si>
  <si>
    <t>梯口机系列</t>
  </si>
  <si>
    <t>2. 版本质量</t>
  </si>
  <si>
    <t>版本通过率</t>
  </si>
  <si>
    <t>交付版本数</t>
  </si>
  <si>
    <t>交付版本质量分</t>
  </si>
  <si>
    <t>失败版本数</t>
  </si>
  <si>
    <t>问题需求比</t>
  </si>
  <si>
    <t>3. 研发内部质量</t>
  </si>
  <si>
    <t>线上缺陷泄漏率</t>
  </si>
  <si>
    <t>低级问题数</t>
  </si>
  <si>
    <t>重开问题数</t>
  </si>
  <si>
    <t>新增bug数</t>
  </si>
  <si>
    <t>总遗留bug数</t>
  </si>
  <si>
    <t>设计类缺陷总数</t>
  </si>
  <si>
    <t>4. 需求交付</t>
  </si>
  <si>
    <t>需求消化率</t>
  </si>
  <si>
    <t>需求已交付的及时交付率</t>
  </si>
  <si>
    <t>每月预期交付需求</t>
  </si>
  <si>
    <t>当月预期交付需求已交付数</t>
  </si>
  <si>
    <t>当月预期已交付中的及时交付数</t>
  </si>
  <si>
    <t>每月遗留需求数</t>
  </si>
  <si>
    <t>总遗留需求数</t>
  </si>
  <si>
    <t>7</t>
  </si>
  <si>
    <t>6</t>
  </si>
  <si>
    <t>1</t>
  </si>
  <si>
    <t>50.00%</t>
  </si>
  <si>
    <t>47.36%</t>
  </si>
  <si>
    <t>54.54%</t>
  </si>
  <si>
    <t>15</t>
  </si>
  <si>
    <t>9</t>
  </si>
  <si>
    <t>-73.86</t>
  </si>
  <si>
    <t>-769.15</t>
  </si>
  <si>
    <t>-1446.57</t>
  </si>
  <si>
    <t>10</t>
  </si>
  <si>
    <t>5</t>
  </si>
  <si>
    <t>1.79</t>
  </si>
  <si>
    <t>2.95</t>
  </si>
  <si>
    <t>0.94</t>
  </si>
  <si>
    <t>0</t>
  </si>
  <si>
    <t>163</t>
  </si>
  <si>
    <t>119</t>
  </si>
  <si>
    <t>44</t>
  </si>
  <si>
    <t>257(138/119)</t>
  </si>
  <si>
    <t>126</t>
  </si>
  <si>
    <t>131</t>
  </si>
  <si>
    <t>4</t>
  </si>
  <si>
    <t>2</t>
  </si>
  <si>
    <t>25</t>
  </si>
  <si>
    <t>14</t>
  </si>
  <si>
    <t>11</t>
  </si>
  <si>
    <t>51</t>
  </si>
  <si>
    <t>23</t>
  </si>
  <si>
    <t>28</t>
  </si>
  <si>
    <t>32</t>
  </si>
  <si>
    <t>17</t>
  </si>
  <si>
    <t>43</t>
  </si>
  <si>
    <t>24</t>
  </si>
  <si>
    <t>19</t>
  </si>
  <si>
    <t>53.11%</t>
  </si>
  <si>
    <t>57.83%</t>
  </si>
  <si>
    <t>42.37%</t>
  </si>
  <si>
    <t>-4.03</t>
  </si>
  <si>
    <t>-232.21</t>
  </si>
  <si>
    <t>-988.98</t>
  </si>
  <si>
    <t>1.59</t>
  </si>
  <si>
    <t>1.48</t>
  </si>
  <si>
    <t>1.86</t>
  </si>
  <si>
    <t>41</t>
  </si>
  <si>
    <t>22</t>
  </si>
  <si>
    <t>146</t>
  </si>
  <si>
    <t>64</t>
  </si>
  <si>
    <t>21</t>
  </si>
  <si>
    <t>135</t>
  </si>
  <si>
    <t>37</t>
  </si>
  <si>
    <t>18</t>
  </si>
  <si>
    <t>908</t>
  </si>
  <si>
    <t>280</t>
  </si>
  <si>
    <t>252</t>
  </si>
  <si>
    <t>13</t>
  </si>
  <si>
    <t>167</t>
  </si>
  <si>
    <t>69</t>
  </si>
  <si>
    <t>290</t>
  </si>
  <si>
    <t>58</t>
  </si>
  <si>
    <t>278</t>
  </si>
  <si>
    <t>98</t>
  </si>
  <si>
    <t>39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</si>
</sst>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6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0"/>
      <name val="微软雅黑"/>
      <charset val="134"/>
    </font>
    <font>
      <b/>
      <sz val="10"/>
      <color theme="1" tint="0.349986266670736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theme="10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rgb="FF4472C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4472C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</borders>
  <cellStyleXfs count="6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9" fillId="1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0" fillId="0" borderId="0"/>
    <xf numFmtId="0" fontId="7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11" borderId="10" applyNumberFormat="0" applyAlignment="0" applyProtection="0">
      <alignment vertical="center"/>
    </xf>
    <xf numFmtId="0" fontId="13" fillId="11" borderId="7" applyNumberFormat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60">
    <xf numFmtId="0" fontId="0" fillId="0" borderId="0" xfId="0">
      <alignment vertical="center"/>
    </xf>
    <xf numFmtId="0" fontId="1" fillId="0" borderId="0" xfId="53" applyFo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5" fillId="2" borderId="1" xfId="6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10" fontId="4" fillId="0" borderId="3" xfId="0" applyNumberFormat="1" applyFont="1" applyBorder="1" applyAlignment="1">
      <alignment horizontal="center" vertical="center"/>
    </xf>
    <xf numFmtId="0" fontId="2" fillId="0" borderId="1" xfId="10" applyFont="1" applyFill="1" applyBorder="1" applyAlignment="1">
      <alignment horizontal="center" vertical="center" wrapText="1"/>
    </xf>
    <xf numFmtId="0" fontId="2" fillId="0" borderId="1" xfId="10" applyFont="1" applyFill="1" applyBorder="1" applyAlignment="1">
      <alignment horizontal="center" vertical="center"/>
    </xf>
    <xf numFmtId="9" fontId="6" fillId="0" borderId="1" xfId="6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176" fontId="2" fillId="0" borderId="1" xfId="10" applyNumberFormat="1" applyFont="1" applyFill="1" applyBorder="1" applyAlignment="1">
      <alignment horizontal="center" vertical="center" wrapText="1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</cellXfs>
  <cellStyles count="6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常规 6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2 5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百分比 4 2" xfId="36"/>
    <cellStyle name="20% - 强调文字颜色 5" xfId="37" builtinId="46"/>
    <cellStyle name="强调文字颜色 1" xfId="38" builtinId="29"/>
    <cellStyle name="20% - 强调文字颜色 1" xfId="39" builtinId="30"/>
    <cellStyle name="超链接 2 2" xfId="40"/>
    <cellStyle name="40% - 强调文字颜色 1" xfId="41" builtinId="31"/>
    <cellStyle name="20% - 强调文字颜色 2" xfId="42" builtinId="34"/>
    <cellStyle name="常规 7 2" xfId="43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常规 2 3" xfId="53"/>
    <cellStyle name="40% - 强调文字颜色 6" xfId="54" builtinId="51"/>
    <cellStyle name="60% - 强调文字颜色 6" xfId="55" builtinId="52"/>
    <cellStyle name="常规 2" xfId="56"/>
    <cellStyle name="常规 3" xfId="57"/>
    <cellStyle name="常规 3 3 2 2" xfId="58"/>
    <cellStyle name="常规 3 3 2 3 2 2" xfId="59"/>
    <cellStyle name="常规 4" xfId="60"/>
    <cellStyle name="常规 4 2" xfId="61"/>
    <cellStyle name="常规 5" xfId="62"/>
    <cellStyle name="常规 7" xfId="63"/>
    <cellStyle name="超链接 2" xfId="64"/>
    <cellStyle name="超链接 3" xfId="65"/>
  </cellStyles>
  <tableStyles count="0" defaultTableStyle="TableStyleMedium2" defaultPivotStyle="PivotStyleLight16"/>
  <colors>
    <mruColors>
      <color rgb="000000FF"/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externalLinks/externalLink2.xml" Type="http://schemas.openxmlformats.org/officeDocument/2006/relationships/externalLink"/><Relationship Id="rId4" Target="externalLinks/externalLink3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externalLinks/_rels/externalLink1.xml.rels><?xml version="1.0" encoding="UTF-8" standalone="yes"?><Relationships xmlns="http://schemas.openxmlformats.org/package/2006/relationships"><Relationship Id="rId1" Target="/GDD/doc2/&#23567;&#32452;&#31649;&#29702;/01_&#39033;&#30446;&#31649;&#29702;/02_&#39033;&#30446;&#36319;&#36394;/&#39033;&#30446;&#39118;&#38505;&#31649;&#29702;&#34920;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WS/SVN/rdm/01_&#27969;&#31243;&#35268;&#33539;/03_&#36807;&#31243;&#25991;&#26723;/201711%20&#36816;&#33829;&#20013;&#24515;&#27969;&#31243;&#35268;&#33539;&#31649;&#29702;&#21150;&#27861;/&#21512;&#29702;&#21270;&#27969;&#31243;&#38656;&#27714;&#21015;&#34920;.xlsx" TargetMode="External" Type="http://schemas.openxmlformats.org/officeDocument/2006/relationships/externalLinkPath"/></Relationships>
</file>

<file path=xl/externalLinks/_rels/externalLink3.xml.rels><?xml version="1.0" encoding="UTF-8" standalone="yes"?><Relationships xmlns="http://schemas.openxmlformats.org/package/2006/relationships"><Relationship Id="rId1" Target="/&#24037;&#20316;/rdm/trunk/03_&#36807;&#31243;&#25913;&#36827;/01_&#27969;&#31243;&#35268;&#33539;/03_&#36807;&#31243;&#25991;&#26723;/201711%20&#36816;&#33829;&#20013;&#24515;&#27969;&#31243;&#35268;&#33539;&#31649;&#29702;&#21150;&#27861;/&#21512;&#29702;&#21270;&#27969;&#31243;&#38656;&#27714;&#21015;&#34920;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风险管理表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合理化流程需求列表"/>
      <sheetName val="故障改进计划"/>
      <sheetName val="分析数据及图表"/>
      <sheetName val="数据分析及图表"/>
      <sheetName val="分析数据图表"/>
      <sheetName val="分析数据及图表 "/>
      <sheetName val="报表分析"/>
      <sheetName val="运营中心故障统计 (2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合理化流程需求列表"/>
      <sheetName val="版本回退质量回溯"/>
      <sheetName val="度量"/>
      <sheetName val="故障改进计划"/>
      <sheetName val="分析数据及图表"/>
      <sheetName val=""/>
      <sheetName val="分析数据图表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8"/>
  <sheetViews>
    <sheetView tabSelected="1" topLeftCell="A34" workbookViewId="0">
      <selection activeCell="B41" sqref="B41"/>
    </sheetView>
  </sheetViews>
  <sheetFormatPr defaultColWidth="9" defaultRowHeight="14.25" outlineLevelCol="4"/>
  <cols>
    <col min="1" max="1" customWidth="true" width="12.375" collapsed="true"/>
    <col min="2" max="2" customWidth="true" width="12.0" collapsed="true"/>
    <col min="3" max="3" customWidth="true" width="12.625" collapsed="true"/>
    <col min="4" max="5" width="9.375" collapsed="true"/>
  </cols>
  <sheetData>
    <row r="1" ht="16.5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="1" customFormat="1" ht="19.9" customHeight="1" outlineLevel="1" spans="1:5">
      <c r="A2" s="3" t="s">
        <v>5</v>
      </c>
      <c r="B2" s="2" t="s">
        <v>6</v>
      </c>
      <c r="C2" t="s" s="15">
        <v>30</v>
      </c>
      <c r="D2" t="s" s="30">
        <v>30</v>
      </c>
      <c r="E2" t="s" s="50">
        <v>75</v>
      </c>
    </row>
    <row r="3" s="1" customFormat="1" ht="19.9" customHeight="1" outlineLevel="2" spans="1:5">
      <c r="A3" s="6"/>
      <c r="B3" s="7" t="s">
        <v>7</v>
      </c>
      <c r="C3" t="s" s="15">
        <v>31</v>
      </c>
      <c r="D3" t="s" s="30">
        <v>31</v>
      </c>
      <c r="E3" t="s" s="50">
        <v>76</v>
      </c>
    </row>
    <row r="4" s="1" customFormat="1" ht="16.5" outlineLevel="2" spans="1:5">
      <c r="A4" s="6"/>
      <c r="B4" s="8" t="s">
        <v>8</v>
      </c>
      <c r="C4" t="s" s="15">
        <v>32</v>
      </c>
      <c r="D4" t="s" s="30">
        <v>32</v>
      </c>
      <c r="E4" t="s" s="50">
        <v>31</v>
      </c>
    </row>
    <row r="5" s="1" customFormat="1" ht="19.9" customHeight="1" outlineLevel="1" spans="1:5">
      <c r="A5" s="3" t="s">
        <v>9</v>
      </c>
      <c r="B5" s="2" t="s">
        <v>10</v>
      </c>
      <c r="C5" t="s" s="16">
        <v>33</v>
      </c>
      <c r="D5" t="s" s="31">
        <v>33</v>
      </c>
      <c r="E5" t="s" s="45">
        <v>66</v>
      </c>
    </row>
    <row r="6" s="1" customFormat="1" ht="19.9" customHeight="1" outlineLevel="2" spans="1:5">
      <c r="A6" s="6"/>
      <c r="B6" s="7" t="s">
        <v>7</v>
      </c>
      <c r="C6" t="s" s="16">
        <v>34</v>
      </c>
      <c r="D6" t="s" s="31">
        <v>34</v>
      </c>
      <c r="E6" t="s" s="45">
        <v>67</v>
      </c>
    </row>
    <row r="7" s="1" customFormat="1" ht="19.9" customHeight="1" outlineLevel="2" spans="1:5">
      <c r="A7" s="6"/>
      <c r="B7" s="8" t="s">
        <v>8</v>
      </c>
      <c r="C7" t="s" s="16">
        <v>35</v>
      </c>
      <c r="D7" t="s" s="31">
        <v>35</v>
      </c>
      <c r="E7" t="s" s="45">
        <v>68</v>
      </c>
    </row>
    <row r="8" s="1" customFormat="1" ht="19.9" customHeight="1" outlineLevel="1" spans="1:5">
      <c r="A8" s="6"/>
      <c r="B8" s="2" t="s">
        <v>11</v>
      </c>
      <c r="C8" t="s" s="17">
        <v>36</v>
      </c>
      <c r="D8" t="s" s="32">
        <v>36</v>
      </c>
      <c r="E8" t="s" s="51">
        <v>77</v>
      </c>
    </row>
    <row r="9" s="1" customFormat="1" ht="19.9" customHeight="1" outlineLevel="2" spans="1:5">
      <c r="A9" s="6"/>
      <c r="B9" s="7" t="s">
        <v>7</v>
      </c>
      <c r="C9" t="s" s="17">
        <v>37</v>
      </c>
      <c r="D9" t="s" s="32">
        <v>37</v>
      </c>
      <c r="E9" t="s" s="51">
        <v>78</v>
      </c>
    </row>
    <row r="10" s="1" customFormat="1" ht="19.9" customHeight="1" outlineLevel="2" spans="1:5">
      <c r="A10" s="6"/>
      <c r="B10" s="8" t="s">
        <v>8</v>
      </c>
      <c r="C10" t="s" s="17">
        <v>31</v>
      </c>
      <c r="D10" t="s" s="32">
        <v>31</v>
      </c>
      <c r="E10" t="s" s="51">
        <v>79</v>
      </c>
    </row>
    <row r="11" s="1" customFormat="1" ht="19.9" customHeight="1" outlineLevel="1" spans="1:5">
      <c r="A11" s="6"/>
      <c r="B11" s="2" t="s">
        <v>12</v>
      </c>
      <c r="C11" t="s" s="18">
        <v>38</v>
      </c>
      <c r="D11" t="s" s="33">
        <v>38</v>
      </c>
      <c r="E11" t="s" s="46">
        <v>69</v>
      </c>
    </row>
    <row r="12" s="1" customFormat="1" ht="19.9" customHeight="1" outlineLevel="2" spans="1:5">
      <c r="A12" s="6"/>
      <c r="B12" s="7" t="s">
        <v>7</v>
      </c>
      <c r="C12" t="s" s="18">
        <v>39</v>
      </c>
      <c r="D12" t="s" s="33">
        <v>39</v>
      </c>
      <c r="E12" t="s" s="46">
        <v>70</v>
      </c>
    </row>
    <row r="13" s="1" customFormat="1" ht="19.9" customHeight="1" outlineLevel="2" spans="1:5">
      <c r="A13" s="6"/>
      <c r="B13" s="8" t="s">
        <v>8</v>
      </c>
      <c r="C13" t="s" s="18">
        <v>40</v>
      </c>
      <c r="D13" t="s" s="33">
        <v>40</v>
      </c>
      <c r="E13" t="s" s="46">
        <v>71</v>
      </c>
    </row>
    <row r="14" s="1" customFormat="1" ht="19.9" customHeight="1" outlineLevel="1" spans="1:5">
      <c r="A14" s="6"/>
      <c r="B14" s="2" t="s">
        <v>13</v>
      </c>
      <c r="C14" t="s" s="19">
        <v>36</v>
      </c>
      <c r="D14" t="s" s="34">
        <v>36</v>
      </c>
      <c r="E14" t="s" s="52">
        <v>80</v>
      </c>
    </row>
    <row r="15" s="1" customFormat="1" ht="19.9" customHeight="1" outlineLevel="2" spans="1:5">
      <c r="A15" s="6"/>
      <c r="B15" s="7" t="s">
        <v>7</v>
      </c>
      <c r="C15" t="s" s="19">
        <v>41</v>
      </c>
      <c r="D15" t="s" s="34">
        <v>41</v>
      </c>
      <c r="E15" t="s" s="52">
        <v>81</v>
      </c>
    </row>
    <row r="16" s="1" customFormat="1" ht="19.9" customHeight="1" outlineLevel="2" spans="1:5">
      <c r="A16" s="6"/>
      <c r="B16" s="8" t="s">
        <v>8</v>
      </c>
      <c r="C16" t="s" s="19">
        <v>42</v>
      </c>
      <c r="D16" t="s" s="34">
        <v>42</v>
      </c>
      <c r="E16" t="s" s="52">
        <v>60</v>
      </c>
    </row>
    <row r="17" s="1" customFormat="1" ht="19.9" customHeight="1" outlineLevel="1" spans="1:5">
      <c r="A17" s="6"/>
      <c r="B17" s="2" t="s">
        <v>14</v>
      </c>
      <c r="C17" t="s" s="20">
        <v>43</v>
      </c>
      <c r="D17" t="s" s="35">
        <v>43</v>
      </c>
      <c r="E17" t="s" s="47">
        <v>72</v>
      </c>
    </row>
    <row r="18" s="1" customFormat="1" ht="19.9" customHeight="1" outlineLevel="2" spans="1:5">
      <c r="A18" s="6"/>
      <c r="B18" s="7" t="s">
        <v>7</v>
      </c>
      <c r="C18" t="s" s="20">
        <v>44</v>
      </c>
      <c r="D18" t="s" s="35">
        <v>44</v>
      </c>
      <c r="E18" t="s" s="47">
        <v>73</v>
      </c>
    </row>
    <row r="19" s="1" customFormat="1" ht="19.9" customHeight="1" outlineLevel="2" spans="1:5">
      <c r="A19" s="6"/>
      <c r="B19" s="8" t="s">
        <v>8</v>
      </c>
      <c r="C19" t="s" s="20">
        <v>45</v>
      </c>
      <c r="D19" t="s" s="35">
        <v>45</v>
      </c>
      <c r="E19" t="s" s="47">
        <v>74</v>
      </c>
    </row>
    <row r="20" s="1" customFormat="1" ht="19.9" customHeight="1" outlineLevel="1" spans="1:5">
      <c r="A20" s="10" t="s">
        <v>15</v>
      </c>
      <c r="B20" s="11" t="s">
        <v>16</v>
      </c>
      <c r="C20" s="12">
        <f>C2/IF((C2+C29)=0,1,(C2+C29))</f>
        <v>0</v>
      </c>
      <c r="D20" s="12">
        <f>D2/IF((D2+D29)=0,1,(D2+D29))</f>
        <v>0</v>
      </c>
      <c r="E20" s="12">
        <f>E2/IF((E2+E29)=0,1,(E2+E29))</f>
        <v>0</v>
      </c>
    </row>
    <row r="21" s="1" customFormat="1" ht="19.9" customHeight="1" outlineLevel="2" spans="1:5">
      <c r="A21" s="10"/>
      <c r="B21" s="7" t="s">
        <v>7</v>
      </c>
      <c r="C21" s="12">
        <f>C3/IF((C3+C30)=0,1,(C3+C30))</f>
        <v>0</v>
      </c>
      <c r="D21" s="12">
        <f>D3/IF((D3+D30)=0,1,(D3+D30))</f>
        <v>0</v>
      </c>
      <c r="E21" s="12">
        <f>E3/IF((E3+E30)=0,1,(E3+E30))</f>
        <v>0</v>
      </c>
    </row>
    <row r="22" s="1" customFormat="1" ht="19.9" customHeight="1" outlineLevel="2" spans="1:5">
      <c r="A22" s="10"/>
      <c r="B22" s="8" t="s">
        <v>8</v>
      </c>
      <c r="C22" s="12">
        <f>C4/IF((C4+C31)=0,1,(C4+C31))</f>
        <v>0</v>
      </c>
      <c r="D22" s="12">
        <f>D4/IF((D4+D31)=0,1,(D4+D31))</f>
        <v>0</v>
      </c>
      <c r="E22" s="12">
        <f>E4/IF((E4+E31)=0,1,(E4+E31))</f>
        <v>0</v>
      </c>
    </row>
    <row r="23" s="1" customFormat="1" ht="19.9" customHeight="1" outlineLevel="1" spans="1:5">
      <c r="A23" s="10"/>
      <c r="B23" s="11" t="s">
        <v>17</v>
      </c>
      <c r="C23" t="s" s="21">
        <v>42</v>
      </c>
      <c r="D23" t="s" s="36">
        <v>42</v>
      </c>
      <c r="E23" t="s" s="53">
        <v>55</v>
      </c>
    </row>
    <row r="24" s="1" customFormat="1" ht="19.9" customHeight="1" outlineLevel="2" spans="1:5">
      <c r="A24" s="10"/>
      <c r="B24" s="7" t="s">
        <v>7</v>
      </c>
      <c r="C24" t="s" s="21">
        <v>42</v>
      </c>
      <c r="D24" t="s" s="36">
        <v>42</v>
      </c>
      <c r="E24" t="s" s="53">
        <v>57</v>
      </c>
    </row>
    <row r="25" s="1" customFormat="1" ht="19.9" customHeight="1" outlineLevel="2" spans="1:5">
      <c r="A25" s="10"/>
      <c r="B25" s="8" t="s">
        <v>8</v>
      </c>
      <c r="C25" t="s" s="21">
        <v>46</v>
      </c>
      <c r="D25" t="s" s="36">
        <v>46</v>
      </c>
      <c r="E25" t="s" s="53">
        <v>32</v>
      </c>
    </row>
    <row r="26" s="1" customFormat="1" ht="19.9" customHeight="1" outlineLevel="1" spans="1:5">
      <c r="A26" s="10"/>
      <c r="B26" s="11" t="s">
        <v>18</v>
      </c>
      <c r="C26" t="s" s="22">
        <v>30</v>
      </c>
      <c r="D26" t="s" s="37">
        <v>30</v>
      </c>
      <c r="E26" t="s" s="54">
        <v>55</v>
      </c>
    </row>
    <row r="27" s="1" customFormat="1" ht="19.9" customHeight="1" outlineLevel="2" spans="1:5">
      <c r="A27" s="10"/>
      <c r="B27" s="7" t="s">
        <v>7</v>
      </c>
      <c r="C27" t="s" s="22">
        <v>46</v>
      </c>
      <c r="D27" t="s" s="37">
        <v>46</v>
      </c>
      <c r="E27" t="s" s="54">
        <v>32</v>
      </c>
    </row>
    <row r="28" s="1" customFormat="1" ht="19.9" customHeight="1" outlineLevel="2" spans="1:5">
      <c r="A28" s="10"/>
      <c r="B28" s="8" t="s">
        <v>8</v>
      </c>
      <c r="C28" t="s" s="22">
        <v>30</v>
      </c>
      <c r="D28" t="s" s="37">
        <v>30</v>
      </c>
      <c r="E28" t="s" s="54">
        <v>82</v>
      </c>
    </row>
    <row r="29" s="1" customFormat="1" ht="19.9" customHeight="1" outlineLevel="1" spans="1:5">
      <c r="A29" s="10"/>
      <c r="B29" s="11" t="s">
        <v>19</v>
      </c>
      <c r="C29" t="s" s="23">
        <v>47</v>
      </c>
      <c r="D29" t="s" s="38">
        <v>47</v>
      </c>
      <c r="E29" t="s" s="55">
        <v>83</v>
      </c>
    </row>
    <row r="30" s="1" customFormat="1" ht="19.9" customHeight="1" outlineLevel="2" spans="1:5">
      <c r="A30" s="10"/>
      <c r="B30" s="7" t="s">
        <v>7</v>
      </c>
      <c r="C30" t="s" s="23">
        <v>48</v>
      </c>
      <c r="D30" t="s" s="38">
        <v>48</v>
      </c>
      <c r="E30" t="s" s="55">
        <v>84</v>
      </c>
    </row>
    <row r="31" s="1" customFormat="1" ht="19.9" customHeight="1" outlineLevel="2" spans="1:5">
      <c r="A31" s="10"/>
      <c r="B31" s="8" t="s">
        <v>8</v>
      </c>
      <c r="C31" t="s" s="23">
        <v>49</v>
      </c>
      <c r="D31" t="s" s="38">
        <v>49</v>
      </c>
      <c r="E31" t="s" s="55">
        <v>85</v>
      </c>
    </row>
    <row r="32" s="1" customFormat="1" ht="21" customHeight="1" outlineLevel="1" spans="1:5">
      <c r="A32" s="10"/>
      <c r="B32" s="11" t="s">
        <v>20</v>
      </c>
      <c r="C32" t="s" s="24">
        <v>50</v>
      </c>
      <c r="D32" t="s" s="39">
        <v>50</v>
      </c>
      <c r="E32" t="s" s="48">
        <v>50</v>
      </c>
    </row>
    <row r="33" s="1" customFormat="1" ht="19.9" customHeight="1" outlineLevel="2" spans="1:5">
      <c r="A33" s="10"/>
      <c r="B33" s="7" t="s">
        <v>7</v>
      </c>
      <c r="C33" t="s" s="24">
        <v>51</v>
      </c>
      <c r="D33" t="s" s="39">
        <v>51</v>
      </c>
      <c r="E33" t="s" s="48">
        <v>51</v>
      </c>
    </row>
    <row r="34" s="1" customFormat="1" ht="19.9" customHeight="1" outlineLevel="2" spans="1:5">
      <c r="A34" s="10"/>
      <c r="B34" s="8" t="s">
        <v>8</v>
      </c>
      <c r="C34" t="s" s="24">
        <v>52</v>
      </c>
      <c r="D34" t="s" s="39">
        <v>52</v>
      </c>
      <c r="E34" t="s" s="48">
        <v>52</v>
      </c>
    </row>
    <row r="35" s="1" customFormat="1" ht="19.9" customHeight="1" outlineLevel="1" spans="1:5">
      <c r="A35" s="10"/>
      <c r="B35" s="11" t="s">
        <v>21</v>
      </c>
      <c r="C35" t="s" s="25">
        <v>53</v>
      </c>
      <c r="D35" t="s" s="40">
        <v>53</v>
      </c>
      <c r="E35" t="s" s="56">
        <v>55</v>
      </c>
    </row>
    <row r="36" s="1" customFormat="1" ht="19.9" customHeight="1" outlineLevel="2" spans="1:5">
      <c r="A36" s="10"/>
      <c r="B36" s="7" t="s">
        <v>7</v>
      </c>
      <c r="C36" t="s" s="25">
        <v>54</v>
      </c>
      <c r="D36" t="s" s="40">
        <v>54</v>
      </c>
      <c r="E36" t="s" s="56">
        <v>53</v>
      </c>
    </row>
    <row r="37" s="1" customFormat="1" ht="19.9" customHeight="1" outlineLevel="2" spans="1:5">
      <c r="A37" s="10"/>
      <c r="B37" s="8" t="s">
        <v>8</v>
      </c>
      <c r="C37" t="s" s="25">
        <v>54</v>
      </c>
      <c r="D37" t="s" s="40">
        <v>54</v>
      </c>
      <c r="E37" t="s" s="56">
        <v>86</v>
      </c>
    </row>
    <row r="38" s="1" customFormat="1" ht="19.9" customHeight="1" outlineLevel="1" spans="1:5">
      <c r="A38" s="10" t="s">
        <v>22</v>
      </c>
      <c r="B38" s="10" t="s">
        <v>23</v>
      </c>
      <c r="C38" s="12">
        <f t="shared" ref="C38:C43" si="0">C47/(IF(C44=0,1,C44))</f>
        <v>0</v>
      </c>
      <c r="D38" s="12">
        <f t="shared" ref="D38:D43" si="1">D47/(IF(D44=0,1,D44))</f>
        <v>0</v>
      </c>
      <c r="E38" s="12">
        <f t="shared" ref="E38:E43" si="2">E47/(IF(E44=0,1,E44))</f>
        <v>0</v>
      </c>
    </row>
    <row r="39" s="1" customFormat="1" ht="19.9" customHeight="1" outlineLevel="2" spans="1:5">
      <c r="A39" s="10"/>
      <c r="B39" s="7" t="s">
        <v>7</v>
      </c>
      <c r="C39" s="12">
        <f t="shared" si="0"/>
        <v>0</v>
      </c>
      <c r="D39" s="12">
        <f t="shared" si="1"/>
        <v>0</v>
      </c>
      <c r="E39" s="12">
        <f t="shared" si="2"/>
        <v>0</v>
      </c>
    </row>
    <row r="40" s="1" customFormat="1" ht="19.9" customHeight="1" outlineLevel="2" spans="1:5">
      <c r="A40" s="10"/>
      <c r="B40" s="8" t="s">
        <v>8</v>
      </c>
      <c r="C40" s="12">
        <f t="shared" si="0"/>
        <v>0</v>
      </c>
      <c r="D40" s="12">
        <f t="shared" si="1"/>
        <v>0</v>
      </c>
      <c r="E40" s="12">
        <f t="shared" si="2"/>
        <v>0</v>
      </c>
    </row>
    <row r="41" s="1" customFormat="1" ht="19.9" customHeight="1" outlineLevel="1" spans="1:5">
      <c r="A41" s="10"/>
      <c r="B41" s="10" t="s">
        <v>24</v>
      </c>
      <c r="C41" s="12">
        <f t="shared" si="0"/>
        <v>0</v>
      </c>
      <c r="D41" s="12">
        <f t="shared" si="1"/>
        <v>0</v>
      </c>
      <c r="E41" s="12">
        <f t="shared" si="2"/>
        <v>0</v>
      </c>
    </row>
    <row r="42" s="1" customFormat="1" ht="19.9" customHeight="1" outlineLevel="2" spans="1:5">
      <c r="A42" s="10"/>
      <c r="B42" s="7" t="s">
        <v>7</v>
      </c>
      <c r="C42" s="12">
        <f t="shared" si="0"/>
        <v>0</v>
      </c>
      <c r="D42" s="12">
        <f t="shared" si="1"/>
        <v>0</v>
      </c>
      <c r="E42" s="12">
        <f t="shared" si="2"/>
        <v>0</v>
      </c>
    </row>
    <row r="43" s="1" customFormat="1" ht="19.9" customHeight="1" outlineLevel="2" spans="1:5">
      <c r="A43" s="10"/>
      <c r="B43" s="8" t="s">
        <v>8</v>
      </c>
      <c r="C43" s="12">
        <f t="shared" si="0"/>
        <v>0</v>
      </c>
      <c r="D43" s="12">
        <f t="shared" si="1"/>
        <v>0</v>
      </c>
      <c r="E43" s="12">
        <f t="shared" si="2"/>
        <v>0</v>
      </c>
    </row>
    <row r="44" s="1" customFormat="1" ht="19.9" customHeight="1" outlineLevel="1" spans="1:5">
      <c r="A44" s="10"/>
      <c r="B44" s="14" t="s">
        <v>25</v>
      </c>
      <c r="C44" t="s" s="27">
        <v>58</v>
      </c>
      <c r="D44" t="s" s="42">
        <v>58</v>
      </c>
      <c r="E44" t="s" s="58">
        <v>89</v>
      </c>
    </row>
    <row r="45" s="1" customFormat="1" ht="19.9" customHeight="1" outlineLevel="2" spans="1:5">
      <c r="A45" s="10"/>
      <c r="B45" s="7" t="s">
        <v>7</v>
      </c>
      <c r="C45" t="s" s="27">
        <v>59</v>
      </c>
      <c r="D45" t="s" s="42">
        <v>59</v>
      </c>
      <c r="E45" t="s" s="58">
        <v>48</v>
      </c>
    </row>
    <row r="46" s="1" customFormat="1" ht="19.9" customHeight="1" outlineLevel="2" spans="1:5">
      <c r="A46" s="10"/>
      <c r="B46" s="8" t="s">
        <v>8</v>
      </c>
      <c r="C46" t="s" s="27">
        <v>60</v>
      </c>
      <c r="D46" t="s" s="42">
        <v>60</v>
      </c>
      <c r="E46" t="s" s="58">
        <v>90</v>
      </c>
    </row>
    <row r="47" s="1" customFormat="1" ht="19.9" customHeight="1" outlineLevel="1" spans="1:5">
      <c r="A47" s="10"/>
      <c r="B47" s="14" t="s">
        <v>26</v>
      </c>
      <c r="C47" t="s" s="28">
        <v>61</v>
      </c>
      <c r="D47" t="s" s="43">
        <v>61</v>
      </c>
      <c r="E47" t="s" s="59">
        <v>91</v>
      </c>
    </row>
    <row r="48" s="1" customFormat="1" ht="19.9" customHeight="1" outlineLevel="2" spans="1:5">
      <c r="A48" s="10"/>
      <c r="B48" s="7" t="s">
        <v>7</v>
      </c>
      <c r="C48" t="s" s="28">
        <v>36</v>
      </c>
      <c r="D48" t="s" s="43">
        <v>36</v>
      </c>
      <c r="E48" t="s" s="59">
        <v>92</v>
      </c>
    </row>
    <row r="49" s="1" customFormat="1" ht="19.9" customHeight="1" outlineLevel="2" spans="1:5">
      <c r="A49" s="10"/>
      <c r="B49" s="8" t="s">
        <v>8</v>
      </c>
      <c r="C49" t="s" s="28">
        <v>62</v>
      </c>
      <c r="D49" t="s" s="43">
        <v>62</v>
      </c>
      <c r="E49" t="s" s="59">
        <v>93</v>
      </c>
    </row>
    <row r="50" s="1" customFormat="1" ht="19.9" customHeight="1" outlineLevel="1" spans="1:5">
      <c r="A50" s="10"/>
      <c r="B50" s="14" t="s">
        <v>27</v>
      </c>
      <c r="C50" t="s" s="26">
        <v>55</v>
      </c>
      <c r="D50" t="s" s="41">
        <v>55</v>
      </c>
      <c r="E50" t="s" s="57">
        <v>87</v>
      </c>
    </row>
    <row r="51" s="1" customFormat="1" ht="19.9" customHeight="1" outlineLevel="2" spans="1:5">
      <c r="A51" s="10"/>
      <c r="B51" s="7" t="s">
        <v>7</v>
      </c>
      <c r="C51" t="s" s="26">
        <v>56</v>
      </c>
      <c r="D51" t="s" s="41">
        <v>56</v>
      </c>
      <c r="E51" t="s" s="57">
        <v>88</v>
      </c>
    </row>
    <row r="52" s="1" customFormat="1" ht="19.9" customHeight="1" outlineLevel="2" spans="1:5">
      <c r="A52" s="10"/>
      <c r="B52" s="8" t="s">
        <v>8</v>
      </c>
      <c r="C52" t="s" s="26">
        <v>57</v>
      </c>
      <c r="D52" t="s" s="41">
        <v>57</v>
      </c>
      <c r="E52" t="s" s="57">
        <v>79</v>
      </c>
    </row>
    <row r="53" s="1" customFormat="1" ht="19.9" customHeight="1" outlineLevel="1" spans="1:5">
      <c r="A53" s="10"/>
      <c r="B53" s="14" t="s">
        <v>28</v>
      </c>
      <c r="C53" s="4">
        <f>C44-C47</f>
        <v>0</v>
      </c>
      <c r="D53" s="4">
        <f t="shared" ref="D53:D55" si="3">D44-D47</f>
        <v>0</v>
      </c>
      <c r="E53" s="4">
        <f t="shared" ref="E53:E55" si="4">E44-E47</f>
        <v>0</v>
      </c>
    </row>
    <row r="54" s="1" customFormat="1" ht="19.9" customHeight="1" outlineLevel="2" spans="1:5">
      <c r="A54" s="10"/>
      <c r="B54" s="7" t="s">
        <v>7</v>
      </c>
      <c r="C54" s="4">
        <f>C45-C48</f>
        <v>0</v>
      </c>
      <c r="D54" s="4">
        <f t="shared" si="3"/>
        <v>0</v>
      </c>
      <c r="E54" s="4">
        <f t="shared" si="4"/>
        <v>0</v>
      </c>
    </row>
    <row r="55" s="1" customFormat="1" ht="19.9" customHeight="1" outlineLevel="2" spans="1:5">
      <c r="A55" s="10"/>
      <c r="B55" s="8" t="s">
        <v>8</v>
      </c>
      <c r="C55" s="4">
        <f>C46-C49</f>
        <v>0</v>
      </c>
      <c r="D55" s="4">
        <f t="shared" si="3"/>
        <v>0</v>
      </c>
      <c r="E55" s="4">
        <f t="shared" si="4"/>
        <v>0</v>
      </c>
    </row>
    <row r="56" s="1" customFormat="1" ht="19.9" customHeight="1" outlineLevel="1" spans="1:5">
      <c r="A56" s="10"/>
      <c r="B56" s="14" t="s">
        <v>29</v>
      </c>
      <c r="C56" t="s" s="29">
        <v>63</v>
      </c>
      <c r="D56" t="s" s="44">
        <v>63</v>
      </c>
      <c r="E56" t="s" s="49">
        <v>63</v>
      </c>
    </row>
    <row r="57" s="1" customFormat="1" ht="16.5" customHeight="1" outlineLevel="2" spans="1:5">
      <c r="A57" s="10"/>
      <c r="B57" s="7" t="s">
        <v>7</v>
      </c>
      <c r="C57" t="s" s="29">
        <v>64</v>
      </c>
      <c r="D57" t="s" s="44">
        <v>64</v>
      </c>
      <c r="E57" t="s" s="49">
        <v>64</v>
      </c>
    </row>
    <row r="58" s="1" customFormat="1" ht="16.5" customHeight="1" outlineLevel="2" spans="1:5">
      <c r="A58" s="10"/>
      <c r="B58" s="8" t="s">
        <v>8</v>
      </c>
      <c r="C58" t="s" s="29">
        <v>65</v>
      </c>
      <c r="D58" t="s" s="44">
        <v>65</v>
      </c>
      <c r="E58" t="s" s="49">
        <v>65</v>
      </c>
    </row>
  </sheetData>
  <mergeCells count="4">
    <mergeCell ref="A2:A4"/>
    <mergeCell ref="A5:A19"/>
    <mergeCell ref="A20:A37"/>
    <mergeCell ref="A38:A5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质量概述</vt:lpstr>
    </vt:vector>
  </TitlesOfParts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2019-09-05T02:22:00Z</dcterms:created>
  <dc:creator>陈佳敏</dc:creator>
  <cp:lastModifiedBy>u</cp:lastModifiedBy>
  <dcterms:modified xsi:type="dcterms:W3CDTF">2020-10-28T02:15:50Z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