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65" tabRatio="935"/>
  </bookViews>
  <sheets>
    <sheet name="质量概述" sheetId="65" r:id="rId1"/>
  </sheets>
  <externalReferences>
    <externalReference r:id="rId2"/>
    <externalReference r:id="rId3"/>
    <externalReference r:id="rId4"/>
  </externalReferences>
  <definedNames>
    <definedName name="_20171013美分客户故障">#REF!</definedName>
    <definedName name="A">#REF!</definedName>
    <definedName name="new">#REF!</definedName>
    <definedName name="sm">#REF!</definedName>
    <definedName name="风险来源">[1]风险管理表!$AC$3:$AC$24</definedName>
    <definedName name="复制">#REF!</definedName>
    <definedName name="改进来源">#REF!</definedName>
    <definedName name="上看看">#REF!</definedName>
    <definedName name="审计项目">#REF!</definedName>
    <definedName name="是否采纳">#REF!</definedName>
    <definedName name="需求来源">[2]合理化流程需求列表!$N$3:$N$8</definedName>
    <definedName name="需求量10">#REF!</definedName>
    <definedName name="异常指标">#REF!</definedName>
    <definedName name="运营">#REF!</definedName>
    <definedName name="状态">[3]合理化流程需求列表!$O$3:$O$7</definedName>
  </definedNames>
  <calcPr calcId="144525" concurrentCalc="0"/>
</workbook>
</file>

<file path=xl/sharedStrings.xml><?xml version="1.0" encoding="utf-8"?>
<sst xmlns="http://schemas.openxmlformats.org/spreadsheetml/2006/main" count="89" uniqueCount="35">
  <si>
    <t>维度</t>
  </si>
  <si>
    <t>类型</t>
  </si>
  <si>
    <t>月份</t>
  </si>
  <si>
    <t>季度</t>
  </si>
  <si>
    <t>总计</t>
  </si>
  <si>
    <t>1. 产品问题</t>
  </si>
  <si>
    <t>产品问题数</t>
  </si>
  <si>
    <t>新门禁系列</t>
  </si>
  <si>
    <t>话机</t>
  </si>
  <si>
    <t>室内机&amp;门口机</t>
  </si>
  <si>
    <t>2. 版本质量</t>
  </si>
  <si>
    <t>版本通过率</t>
  </si>
  <si>
    <t>交付版本数</t>
  </si>
  <si>
    <t>交付版本质量分</t>
  </si>
  <si>
    <t>失败版本数</t>
  </si>
  <si>
    <t>问题需求比</t>
  </si>
  <si>
    <t>3. 研发内部质量</t>
  </si>
  <si>
    <t>线上缺陷泄漏率</t>
  </si>
  <si>
    <t>低级问题数</t>
  </si>
  <si>
    <t>重开问题数</t>
  </si>
  <si>
    <t>新增bug数</t>
  </si>
  <si>
    <t>总遗留bug数</t>
  </si>
  <si>
    <t>设计类缺陷总数</t>
  </si>
  <si>
    <t>4. 需求交付</t>
  </si>
  <si>
    <t>需求消化率</t>
  </si>
  <si>
    <t>需求已交付的及时交付率</t>
  </si>
  <si>
    <t>每月预期交付需求</t>
  </si>
  <si>
    <t>当月预期交付需求已交付数</t>
  </si>
  <si>
    <t>当月预期已交付中的及时交付数</t>
  </si>
  <si>
    <t>每月遗留需求数</t>
  </si>
  <si>
    <t>总遗留需求数</t>
  </si>
  <si>
    <t>56.03%</t>
  </si>
  <si>
    <t>100.0%</t>
  </si>
  <si>
    <t>49.50%</t>
  </si>
  <si>
    <t>152(46/106)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</si>
</sst>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#,#0"/>
  </numFmts>
  <fonts count="26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name val="微软雅黑"/>
      <charset val="134"/>
    </font>
    <font>
      <b/>
      <sz val="11"/>
      <color theme="1"/>
      <name val="等线"/>
      <charset val="134"/>
      <scheme val="minor"/>
    </font>
    <font>
      <sz val="10"/>
      <name val="微软雅黑"/>
      <charset val="134"/>
    </font>
    <font>
      <b/>
      <sz val="10"/>
      <color theme="1" tint="0.349986266670736"/>
      <name val="微软雅黑"/>
      <charset val="134"/>
    </font>
    <font>
      <b/>
      <sz val="11"/>
      <color rgb="FFFF0000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rgb="FF4472C4"/>
      </top>
      <bottom style="double">
        <color theme="4"/>
      </bottom>
      <diagonal/>
    </border>
    <border>
      <left/>
      <right/>
      <top/>
      <bottom style="medium">
        <color rgb="FF4472C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</borders>
  <cellStyleXfs count="6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9" fillId="1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22" fillId="7" borderId="9" applyNumberFormat="0" applyAlignment="0" applyProtection="0">
      <alignment vertical="center"/>
    </xf>
    <xf numFmtId="0" fontId="24" fillId="29" borderId="10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0" fillId="0" borderId="0"/>
    <xf numFmtId="0" fontId="9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29">
    <xf numFmtId="0" fontId="0" fillId="0" borderId="0" xfId="0">
      <alignment vertical="center"/>
    </xf>
    <xf numFmtId="0" fontId="1" fillId="0" borderId="0" xfId="53" applyFo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4" fillId="2" borderId="1" xfId="60" applyFont="1" applyFill="1" applyBorder="1" applyAlignment="1">
      <alignment horizontal="center" vertical="center"/>
    </xf>
    <xf numFmtId="10" fontId="3" fillId="0" borderId="3" xfId="0" applyNumberFormat="1" applyFont="1" applyBorder="1" applyAlignment="1">
      <alignment horizontal="center" vertical="center"/>
    </xf>
    <xf numFmtId="0" fontId="2" fillId="0" borderId="1" xfId="10" applyFont="1" applyFill="1" applyBorder="1" applyAlignment="1">
      <alignment horizontal="center" vertical="center" wrapText="1"/>
    </xf>
    <xf numFmtId="0" fontId="2" fillId="0" borderId="1" xfId="10" applyFont="1" applyFill="1" applyBorder="1" applyAlignment="1">
      <alignment horizontal="center" vertical="center"/>
    </xf>
    <xf numFmtId="9" fontId="5" fillId="0" borderId="1" xfId="60" applyNumberFormat="1" applyFont="1" applyBorder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6" fontId="2" fillId="0" borderId="1" xfId="10" applyNumberFormat="1" applyFont="1" applyFill="1" applyBorder="1" applyAlignment="1">
      <alignment horizontal="center" vertical="center" wrapText="1"/>
    </xf>
    <xf numFmtId="177" fontId="0" fillId="0" borderId="3" xfId="0" applyBorder="true" applyNumberFormat="true">
      <alignment horizontal="center" vertical="center"/>
    </xf>
    <xf numFmtId="177" fontId="0" fillId="0" borderId="3" xfId="0" applyBorder="true" applyNumberFormat="true">
      <alignment horizontal="center" vertical="center"/>
    </xf>
    <xf numFmtId="177" fontId="0" fillId="0" borderId="3" xfId="0" applyBorder="true" applyNumberFormat="true">
      <alignment horizontal="center" vertical="center"/>
    </xf>
    <xf numFmtId="4" fontId="0" fillId="0" borderId="3" xfId="0" applyBorder="true" applyNumberFormat="true">
      <alignment horizontal="center" vertical="center"/>
    </xf>
    <xf numFmtId="177" fontId="0" fillId="0" borderId="3" xfId="0" applyBorder="true" applyNumberFormat="true">
      <alignment horizontal="center" vertical="center"/>
    </xf>
    <xf numFmtId="4" fontId="0" fillId="0" borderId="3" xfId="0" applyBorder="true" applyNumberFormat="true">
      <alignment horizontal="center" vertical="center"/>
    </xf>
    <xf numFmtId="177" fontId="0" fillId="0" borderId="3" xfId="0" applyBorder="true" applyNumberFormat="true">
      <alignment horizontal="center" vertical="center"/>
    </xf>
    <xf numFmtId="177" fontId="0" fillId="0" borderId="3" xfId="0" applyBorder="true" applyNumberFormat="true">
      <alignment horizontal="center" vertical="center"/>
    </xf>
    <xf numFmtId="177" fontId="0" fillId="0" borderId="3" xfId="0" applyBorder="true" applyNumberFormat="true">
      <alignment horizontal="center" vertical="center"/>
    </xf>
    <xf numFmtId="177" fontId="0" fillId="0" borderId="3" xfId="0" applyBorder="true" applyNumberFormat="true">
      <alignment horizontal="center" vertical="center"/>
    </xf>
    <xf numFmtId="177" fontId="0" fillId="0" borderId="3" xfId="0" applyBorder="true" applyNumberFormat="true">
      <alignment horizontal="center" vertical="center"/>
    </xf>
    <xf numFmtId="177" fontId="0" fillId="0" borderId="3" xfId="0" applyBorder="true" applyNumberFormat="true">
      <alignment horizontal="center" vertical="center"/>
    </xf>
    <xf numFmtId="177" fontId="0" fillId="0" borderId="3" xfId="0" applyBorder="true" applyNumberFormat="true">
      <alignment horizontal="center" vertical="center"/>
    </xf>
    <xf numFmtId="177" fontId="0" fillId="0" borderId="3" xfId="0" applyBorder="true" applyNumberFormat="true">
      <alignment horizontal="center" vertical="center"/>
    </xf>
    <xf numFmtId="177" fontId="0" fillId="0" borderId="3" xfId="0" applyBorder="true" applyNumberFormat="true">
      <alignment horizontal="center" vertical="center"/>
    </xf>
  </cellXfs>
  <cellStyles count="6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百分比 2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2 5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百分比 4 2" xfId="36"/>
    <cellStyle name="20% - 强调文字颜色 5" xfId="37" builtinId="46"/>
    <cellStyle name="强调文字颜色 1" xfId="38" builtinId="29"/>
    <cellStyle name="20% - 强调文字颜色 1" xfId="39" builtinId="30"/>
    <cellStyle name="超链接 2 2" xfId="40"/>
    <cellStyle name="40% - 强调文字颜色 1" xfId="41" builtinId="31"/>
    <cellStyle name="20% - 强调文字颜色 2" xfId="42" builtinId="34"/>
    <cellStyle name="常规 7 2" xfId="43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常规 2 3" xfId="53"/>
    <cellStyle name="40% - 强调文字颜色 6" xfId="54" builtinId="51"/>
    <cellStyle name="60% - 强调文字颜色 6" xfId="55" builtinId="52"/>
    <cellStyle name="常规 2" xfId="56"/>
    <cellStyle name="常规 3" xfId="57"/>
    <cellStyle name="常规 3 3 2 2" xfId="58"/>
    <cellStyle name="常规 3 3 2 3 2 2" xfId="59"/>
    <cellStyle name="常规 4" xfId="60"/>
    <cellStyle name="常规 4 2" xfId="61"/>
    <cellStyle name="常规 5" xfId="62"/>
    <cellStyle name="常规 7" xfId="63"/>
    <cellStyle name="超链接 2" xfId="64"/>
    <cellStyle name="超链接 3" xfId="65"/>
  </cellStyles>
  <tableStyles count="0" defaultTableStyle="TableStyleMedium2" defaultPivotStyle="PivotStyleLight16"/>
  <colors>
    <mruColors>
      <color rgb="000000FF"/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externalLinks/externalLink2.xml" Type="http://schemas.openxmlformats.org/officeDocument/2006/relationships/externalLink"/><Relationship Id="rId4" Target="externalLinks/externalLink3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externalLinks/_rels/externalLink1.xml.rels><?xml version="1.0" encoding="UTF-8" standalone="yes"?><Relationships xmlns="http://schemas.openxmlformats.org/package/2006/relationships"><Relationship Id="rId1" Target="/GDD/doc2/&#23567;&#32452;&#31649;&#29702;/01_&#39033;&#30446;&#31649;&#29702;/02_&#39033;&#30446;&#36319;&#36394;/&#39033;&#30446;&#39118;&#38505;&#31649;&#29702;&#34920;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WS/SVN/rdm/01_&#27969;&#31243;&#35268;&#33539;/03_&#36807;&#31243;&#25991;&#26723;/201711%20&#36816;&#33829;&#20013;&#24515;&#27969;&#31243;&#35268;&#33539;&#31649;&#29702;&#21150;&#27861;/&#21512;&#29702;&#21270;&#27969;&#31243;&#38656;&#27714;&#21015;&#34920;.xlsx" TargetMode="External" Type="http://schemas.openxmlformats.org/officeDocument/2006/relationships/externalLinkPath"/></Relationships>
</file>

<file path=xl/externalLinks/_rels/externalLink3.xml.rels><?xml version="1.0" encoding="UTF-8" standalone="yes"?><Relationships xmlns="http://schemas.openxmlformats.org/package/2006/relationships"><Relationship Id="rId1" Target="/&#24037;&#20316;/rdm/trunk/03_&#36807;&#31243;&#25913;&#36827;/01_&#27969;&#31243;&#35268;&#33539;/03_&#36807;&#31243;&#25991;&#26723;/201711%20&#36816;&#33829;&#20013;&#24515;&#27969;&#31243;&#35268;&#33539;&#31649;&#29702;&#21150;&#27861;/&#21512;&#29702;&#21270;&#27969;&#31243;&#38656;&#27714;&#21015;&#34920;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风险管理表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合理化流程需求列表"/>
      <sheetName val="故障改进计划"/>
      <sheetName val="分析数据及图表"/>
      <sheetName val="数据分析及图表"/>
      <sheetName val="分析数据图表"/>
      <sheetName val="分析数据及图表 "/>
      <sheetName val="报表分析"/>
      <sheetName val="运营中心故障统计 (2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合理化流程需求列表"/>
      <sheetName val="版本回退质量回溯"/>
      <sheetName val="度量"/>
      <sheetName val="故障改进计划"/>
      <sheetName val="分析数据及图表"/>
      <sheetName val=""/>
      <sheetName val="分析数据图表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7"/>
  <sheetViews>
    <sheetView tabSelected="1" topLeftCell="A46" workbookViewId="0">
      <selection activeCell="B54" sqref="B54"/>
    </sheetView>
  </sheetViews>
  <sheetFormatPr defaultColWidth="9" defaultRowHeight="14.25" outlineLevelCol="4"/>
  <cols>
    <col min="2" max="2" customWidth="true" width="23.375" collapsed="true"/>
  </cols>
  <sheetData>
    <row r="1" ht="16.5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="1" customFormat="1" ht="19.9" customHeight="1" outlineLevel="1" spans="1:5">
      <c r="A2" s="3" t="s">
        <v>5</v>
      </c>
      <c r="B2" s="2" t="s">
        <v>6</v>
      </c>
      <c r="C2" s="14" t="n">
        <v>1.0</v>
      </c>
      <c r="D2" s="4"/>
      <c r="E2" s="4"/>
    </row>
    <row r="3" s="1" customFormat="1" ht="19.9" customHeight="1" outlineLevel="2" spans="1:5">
      <c r="A3" s="5"/>
      <c r="B3" s="6" t="s">
        <v>7</v>
      </c>
      <c r="C3" s="14" t="n">
        <v>0.0</v>
      </c>
      <c r="D3" s="4"/>
      <c r="E3" s="4"/>
    </row>
    <row r="4" s="1" customFormat="1" ht="19.9" customHeight="1" outlineLevel="2" spans="1:5">
      <c r="A4" s="5"/>
      <c r="B4" s="6" t="s">
        <v>8</v>
      </c>
      <c r="C4" s="14" t="n">
        <v>0.0</v>
      </c>
      <c r="D4" s="4"/>
      <c r="E4" s="4"/>
    </row>
    <row r="5" s="1" customFormat="1" ht="19.9" customHeight="1" outlineLevel="2" spans="1:5">
      <c r="A5" s="5"/>
      <c r="B5" s="6" t="s">
        <v>9</v>
      </c>
      <c r="C5" s="14" t="n">
        <v>1.0</v>
      </c>
      <c r="D5" s="4"/>
      <c r="E5" s="4"/>
    </row>
    <row r="6" s="1" customFormat="1" ht="19.9" customHeight="1" outlineLevel="1" spans="1:5">
      <c r="A6" s="3" t="s">
        <v>10</v>
      </c>
      <c r="B6" s="2" t="s">
        <v>11</v>
      </c>
      <c r="C6" s="15" t="s">
        <v>31</v>
      </c>
      <c r="D6" s="7"/>
      <c r="E6" s="7"/>
    </row>
    <row r="7" s="1" customFormat="1" ht="19.9" customHeight="1" outlineLevel="2" spans="1:5">
      <c r="A7" s="5"/>
      <c r="B7" s="6" t="s">
        <v>7</v>
      </c>
      <c r="C7" s="15" t="n">
        <v>0.0</v>
      </c>
      <c r="D7" s="4"/>
      <c r="E7" s="4"/>
    </row>
    <row r="8" s="1" customFormat="1" ht="19.9" customHeight="1" outlineLevel="2" spans="1:5">
      <c r="A8" s="5"/>
      <c r="B8" s="6" t="s">
        <v>8</v>
      </c>
      <c r="C8" s="15" t="s">
        <v>32</v>
      </c>
      <c r="D8" s="7"/>
      <c r="E8" s="7"/>
    </row>
    <row r="9" s="1" customFormat="1" ht="19.9" customHeight="1" outlineLevel="2" spans="1:5">
      <c r="A9" s="5"/>
      <c r="B9" s="6" t="s">
        <v>9</v>
      </c>
      <c r="C9" s="15" t="s">
        <v>33</v>
      </c>
      <c r="D9" s="7"/>
      <c r="E9" s="7"/>
    </row>
    <row r="10" s="1" customFormat="1" ht="19.9" customHeight="1" outlineLevel="1" spans="1:5">
      <c r="A10" s="5"/>
      <c r="B10" s="2" t="s">
        <v>12</v>
      </c>
      <c r="C10" s="16" t="n">
        <v>13.0</v>
      </c>
      <c r="D10" s="4"/>
      <c r="E10" s="4"/>
    </row>
    <row r="11" s="1" customFormat="1" ht="19.9" customHeight="1" outlineLevel="2" spans="1:5">
      <c r="A11" s="5"/>
      <c r="B11" s="6" t="s">
        <v>7</v>
      </c>
      <c r="C11" s="16" t="n">
        <v>0.0</v>
      </c>
      <c r="D11" s="4"/>
      <c r="E11" s="4"/>
    </row>
    <row r="12" s="1" customFormat="1" ht="19.9" customHeight="1" outlineLevel="2" spans="1:5">
      <c r="A12" s="5"/>
      <c r="B12" s="6" t="s">
        <v>8</v>
      </c>
      <c r="C12" s="16" t="n">
        <v>3.0</v>
      </c>
      <c r="D12" s="4"/>
      <c r="E12" s="4"/>
    </row>
    <row r="13" s="1" customFormat="1" ht="19.9" customHeight="1" outlineLevel="2" spans="1:5">
      <c r="A13" s="5"/>
      <c r="B13" s="6" t="s">
        <v>9</v>
      </c>
      <c r="C13" s="16" t="n">
        <v>10.0</v>
      </c>
      <c r="D13" s="4"/>
      <c r="E13" s="4"/>
    </row>
    <row r="14" s="1" customFormat="1" ht="19.9" customHeight="1" outlineLevel="1" spans="1:5">
      <c r="A14" s="5"/>
      <c r="B14" s="2" t="s">
        <v>13</v>
      </c>
      <c r="C14" s="17" t="n">
        <v>-88.86</v>
      </c>
      <c r="D14" s="4"/>
      <c r="E14" s="4"/>
    </row>
    <row r="15" s="1" customFormat="1" ht="19.9" customHeight="1" outlineLevel="2" spans="1:5">
      <c r="A15" s="5"/>
      <c r="B15" s="6" t="s">
        <v>7</v>
      </c>
      <c r="C15" s="17" t="n">
        <v>0.0</v>
      </c>
      <c r="D15" s="4"/>
      <c r="E15" s="4"/>
    </row>
    <row r="16" s="1" customFormat="1" ht="19.9" customHeight="1" outlineLevel="2" spans="1:5">
      <c r="A16" s="5"/>
      <c r="B16" s="6" t="s">
        <v>8</v>
      </c>
      <c r="C16" s="17" t="n">
        <v>-1561.43</v>
      </c>
      <c r="D16" s="4"/>
      <c r="E16" s="4"/>
    </row>
    <row r="17" s="1" customFormat="1" ht="19.9" customHeight="1" outlineLevel="2" spans="1:5">
      <c r="A17" s="5"/>
      <c r="B17" s="6" t="s">
        <v>9</v>
      </c>
      <c r="C17" s="17" t="n">
        <v>-304.65</v>
      </c>
      <c r="D17" s="4"/>
      <c r="E17" s="4"/>
    </row>
    <row r="18" s="1" customFormat="1" ht="19.9" customHeight="1" outlineLevel="1" spans="1:5">
      <c r="A18" s="5"/>
      <c r="B18" s="2" t="s">
        <v>14</v>
      </c>
      <c r="C18" s="18" t="n">
        <v>10.0</v>
      </c>
      <c r="D18" s="4"/>
      <c r="E18" s="4"/>
    </row>
    <row r="19" s="1" customFormat="1" ht="19.9" customHeight="1" outlineLevel="2" spans="1:5">
      <c r="A19" s="5"/>
      <c r="B19" s="6" t="s">
        <v>7</v>
      </c>
      <c r="C19" s="18" t="n">
        <v>0.0</v>
      </c>
      <c r="D19" s="4"/>
      <c r="E19" s="4"/>
    </row>
    <row r="20" s="1" customFormat="1" ht="19.9" customHeight="1" outlineLevel="2" spans="1:5">
      <c r="A20" s="5"/>
      <c r="B20" s="6" t="s">
        <v>8</v>
      </c>
      <c r="C20" s="18" t="n">
        <v>0.0</v>
      </c>
      <c r="D20" s="4"/>
      <c r="E20" s="4"/>
    </row>
    <row r="21" s="1" customFormat="1" ht="19.9" customHeight="1" outlineLevel="2" spans="1:5">
      <c r="A21" s="5"/>
      <c r="B21" s="6" t="s">
        <v>9</v>
      </c>
      <c r="C21" s="18" t="n">
        <v>10.0</v>
      </c>
      <c r="D21" s="4"/>
      <c r="E21" s="4"/>
    </row>
    <row r="22" s="1" customFormat="1" ht="19.9" customHeight="1" outlineLevel="1" spans="1:5">
      <c r="A22" s="5"/>
      <c r="B22" s="2" t="s">
        <v>15</v>
      </c>
      <c r="C22" s="19" t="n">
        <v>1.22</v>
      </c>
      <c r="D22" s="4"/>
      <c r="E22" s="4"/>
    </row>
    <row r="23" s="1" customFormat="1" ht="19.9" customHeight="1" outlineLevel="2" spans="1:5">
      <c r="A23" s="5"/>
      <c r="B23" s="6" t="s">
        <v>7</v>
      </c>
      <c r="C23" s="19" t="n">
        <v>0.0</v>
      </c>
      <c r="D23" s="4"/>
      <c r="E23" s="4"/>
    </row>
    <row r="24" s="1" customFormat="1" ht="19.9" customHeight="1" outlineLevel="2" spans="1:5">
      <c r="A24" s="5"/>
      <c r="B24" s="6" t="s">
        <v>8</v>
      </c>
      <c r="C24" s="19" t="n">
        <v>0.58</v>
      </c>
      <c r="D24" s="4"/>
      <c r="E24" s="4"/>
    </row>
    <row r="25" s="1" customFormat="1" ht="19.9" customHeight="1" outlineLevel="2" spans="1:5">
      <c r="A25" s="5"/>
      <c r="B25" s="6" t="s">
        <v>9</v>
      </c>
      <c r="C25" s="19" t="n">
        <v>1.45</v>
      </c>
      <c r="D25" s="4"/>
      <c r="E25" s="4"/>
    </row>
    <row r="26" s="1" customFormat="1" ht="19.9" customHeight="1" outlineLevel="1" spans="1:5">
      <c r="A26" s="8" t="s">
        <v>16</v>
      </c>
      <c r="B26" s="9" t="s">
        <v>17</v>
      </c>
      <c r="C26" s="10">
        <f>C2/IF((C2+C38)=0,1,(C2+C38))</f>
        <v>0</v>
      </c>
      <c r="D26" s="10">
        <f>D2/IF((D2+D38)=0,1,(D2+D38))</f>
        <v>0</v>
      </c>
      <c r="E26" s="10">
        <f>E2/IF((E2+E38)=0,1,(E2+E38))</f>
        <v>0</v>
      </c>
    </row>
    <row r="27" s="1" customFormat="1" ht="19.9" customHeight="1" outlineLevel="2" spans="1:5">
      <c r="A27" s="8"/>
      <c r="B27" s="6" t="s">
        <v>7</v>
      </c>
      <c r="C27" s="10">
        <f>C3/IF((C3+C39)=0,1,(C3+C39))</f>
        <v>0</v>
      </c>
      <c r="D27" s="10">
        <f>D3/IF((D3+D39)=0,1,(D3+D39))</f>
        <v>0</v>
      </c>
      <c r="E27" s="10">
        <f>E3/IF((E3+E39)=0,1,(E3+E39))</f>
        <v>0</v>
      </c>
    </row>
    <row r="28" s="1" customFormat="1" ht="19.9" customHeight="1" outlineLevel="2" spans="1:5">
      <c r="A28" s="8"/>
      <c r="B28" s="6" t="s">
        <v>8</v>
      </c>
      <c r="C28" s="10">
        <f>C4/IF((C4+C40)=0,1,(C4+C40))</f>
        <v>0</v>
      </c>
      <c r="D28" s="10">
        <f>D4/IF((D4+D40)=0,1,(D4+D40))</f>
        <v>0</v>
      </c>
      <c r="E28" s="10">
        <f>E4/IF((E4+E40)=0,1,(E4+E40))</f>
        <v>0</v>
      </c>
    </row>
    <row r="29" s="1" customFormat="1" ht="19.9" customHeight="1" outlineLevel="2" spans="1:5">
      <c r="A29" s="8"/>
      <c r="B29" s="6" t="s">
        <v>9</v>
      </c>
      <c r="C29" s="10">
        <f>C5/IF((C5+C41)=0,1,(C5+C41))</f>
        <v>0</v>
      </c>
      <c r="D29" s="10">
        <f>D5/IF((D5+D41)=0,1,(D5+D41))</f>
        <v>0</v>
      </c>
      <c r="E29" s="10">
        <f>E5/IF((E5+E41)=0,1,(E5+E41))</f>
        <v>0</v>
      </c>
    </row>
    <row r="30" s="1" customFormat="1" ht="19.9" customHeight="1" outlineLevel="1" spans="1:5">
      <c r="A30" s="8"/>
      <c r="B30" s="9" t="s">
        <v>18</v>
      </c>
      <c r="C30" s="20" t="n">
        <v>1.0</v>
      </c>
      <c r="D30" s="4"/>
      <c r="E30" s="4"/>
    </row>
    <row r="31" s="1" customFormat="1" ht="19.9" customHeight="1" outlineLevel="2" spans="1:5">
      <c r="A31" s="8"/>
      <c r="B31" s="6" t="s">
        <v>7</v>
      </c>
      <c r="C31" s="20" t="n">
        <v>0.0</v>
      </c>
      <c r="D31" s="4"/>
      <c r="E31" s="4"/>
    </row>
    <row r="32" s="1" customFormat="1" ht="19.9" customHeight="1" outlineLevel="2" spans="1:5">
      <c r="A32" s="8"/>
      <c r="B32" s="6" t="s">
        <v>8</v>
      </c>
      <c r="C32" s="20" t="n">
        <v>1.0</v>
      </c>
      <c r="D32" s="4"/>
      <c r="E32" s="4"/>
    </row>
    <row r="33" s="1" customFormat="1" ht="19.9" customHeight="1" outlineLevel="2" spans="1:5">
      <c r="A33" s="8"/>
      <c r="B33" s="6" t="s">
        <v>9</v>
      </c>
      <c r="C33" s="20" t="n">
        <v>0.0</v>
      </c>
      <c r="D33" s="4"/>
      <c r="E33" s="4"/>
    </row>
    <row r="34" s="1" customFormat="1" ht="19.9" customHeight="1" outlineLevel="1" spans="1:5">
      <c r="A34" s="8"/>
      <c r="B34" s="9" t="s">
        <v>19</v>
      </c>
      <c r="C34" s="21" t="n">
        <v>0.0</v>
      </c>
      <c r="D34" s="4"/>
      <c r="E34" s="4"/>
    </row>
    <row r="35" s="1" customFormat="1" ht="19.9" customHeight="1" outlineLevel="2" spans="1:5">
      <c r="A35" s="8"/>
      <c r="B35" s="6" t="s">
        <v>7</v>
      </c>
      <c r="C35" s="21" t="n">
        <v>0.0</v>
      </c>
      <c r="D35" s="4"/>
      <c r="E35" s="4"/>
    </row>
    <row r="36" s="1" customFormat="1" ht="19.9" customHeight="1" outlineLevel="2" spans="1:5">
      <c r="A36" s="8"/>
      <c r="B36" s="6" t="s">
        <v>8</v>
      </c>
      <c r="C36" s="21" t="n">
        <v>0.0</v>
      </c>
      <c r="D36" s="4"/>
      <c r="E36" s="4"/>
    </row>
    <row r="37" s="1" customFormat="1" ht="19.9" customHeight="1" outlineLevel="2" spans="1:5">
      <c r="A37" s="8"/>
      <c r="B37" s="6" t="s">
        <v>9</v>
      </c>
      <c r="C37" s="21" t="n">
        <v>0.0</v>
      </c>
      <c r="D37" s="4"/>
      <c r="E37" s="4"/>
    </row>
    <row r="38" s="1" customFormat="1" ht="19.9" customHeight="1" outlineLevel="1" spans="1:5">
      <c r="A38" s="8"/>
      <c r="B38" s="9" t="s">
        <v>20</v>
      </c>
      <c r="C38" s="22" t="n">
        <v>39.0</v>
      </c>
      <c r="D38" s="4"/>
      <c r="E38" s="11"/>
    </row>
    <row r="39" s="1" customFormat="1" ht="19.9" customHeight="1" outlineLevel="2" spans="1:5">
      <c r="A39" s="8"/>
      <c r="B39" s="6" t="s">
        <v>7</v>
      </c>
      <c r="C39" s="22" t="n">
        <v>0.0</v>
      </c>
      <c r="D39" s="4"/>
      <c r="E39" s="4"/>
    </row>
    <row r="40" s="1" customFormat="1" ht="19.9" customHeight="1" outlineLevel="2" spans="1:5">
      <c r="A40" s="8"/>
      <c r="B40" s="6" t="s">
        <v>8</v>
      </c>
      <c r="C40" s="22" t="n">
        <v>2.0</v>
      </c>
      <c r="D40" s="4"/>
      <c r="E40" s="4"/>
    </row>
    <row r="41" s="1" customFormat="1" ht="19.9" customHeight="1" outlineLevel="2" spans="1:5">
      <c r="A41" s="8"/>
      <c r="B41" s="6" t="s">
        <v>9</v>
      </c>
      <c r="C41" s="22" t="n">
        <v>37.0</v>
      </c>
      <c r="D41" s="4"/>
      <c r="E41" s="4"/>
    </row>
    <row r="42" s="1" customFormat="1" ht="24" customHeight="1" outlineLevel="1" spans="1:5">
      <c r="A42" s="8"/>
      <c r="B42" s="9" t="s">
        <v>21</v>
      </c>
      <c r="C42" s="23" t="s">
        <v>34</v>
      </c>
      <c r="D42" s="12"/>
      <c r="E42" s="12"/>
    </row>
    <row r="43" s="1" customFormat="1" ht="19.9" customHeight="1" outlineLevel="2" spans="1:5">
      <c r="A43" s="8"/>
      <c r="B43" s="6" t="s">
        <v>7</v>
      </c>
      <c r="C43" s="23" t="n">
        <v>0.0</v>
      </c>
      <c r="D43" s="4"/>
      <c r="E43" s="4"/>
    </row>
    <row r="44" s="1" customFormat="1" ht="19.9" customHeight="1" outlineLevel="2" spans="1:5">
      <c r="A44" s="8"/>
      <c r="B44" s="6" t="s">
        <v>8</v>
      </c>
      <c r="C44" s="23" t="n">
        <v>54.0</v>
      </c>
      <c r="D44" s="4"/>
      <c r="E44" s="4"/>
    </row>
    <row r="45" s="1" customFormat="1" ht="19.9" customHeight="1" outlineLevel="2" spans="1:5">
      <c r="A45" s="8"/>
      <c r="B45" s="6" t="s">
        <v>9</v>
      </c>
      <c r="C45" s="23" t="n">
        <v>98.0</v>
      </c>
      <c r="D45" s="4"/>
      <c r="E45" s="4"/>
    </row>
    <row r="46" s="1" customFormat="1" ht="19.9" customHeight="1" outlineLevel="1" spans="1:5">
      <c r="A46" s="8"/>
      <c r="B46" s="9" t="s">
        <v>22</v>
      </c>
      <c r="C46" s="24" t="n">
        <v>0.0</v>
      </c>
      <c r="D46" s="4"/>
      <c r="E46" s="4"/>
    </row>
    <row r="47" s="1" customFormat="1" ht="19.9" customHeight="1" outlineLevel="2" spans="1:5">
      <c r="A47" s="8"/>
      <c r="B47" s="6" t="s">
        <v>7</v>
      </c>
      <c r="C47" s="24" t="n">
        <v>0.0</v>
      </c>
      <c r="D47" s="4"/>
      <c r="E47" s="4"/>
    </row>
    <row r="48" s="1" customFormat="1" ht="19.9" customHeight="1" outlineLevel="2" spans="1:5">
      <c r="A48" s="8"/>
      <c r="B48" s="6" t="s">
        <v>8</v>
      </c>
      <c r="C48" s="24" t="n">
        <v>0.0</v>
      </c>
      <c r="D48" s="4"/>
      <c r="E48" s="4"/>
    </row>
    <row r="49" s="1" customFormat="1" ht="19.9" customHeight="1" outlineLevel="2" spans="1:5">
      <c r="A49" s="8"/>
      <c r="B49" s="6" t="s">
        <v>9</v>
      </c>
      <c r="C49" s="24" t="n">
        <v>0.0</v>
      </c>
      <c r="D49" s="4"/>
      <c r="E49" s="4"/>
    </row>
    <row r="50" s="1" customFormat="1" ht="19.9" customHeight="1" outlineLevel="1" spans="1:5">
      <c r="A50" s="8" t="s">
        <v>23</v>
      </c>
      <c r="B50" s="8" t="s">
        <v>24</v>
      </c>
      <c r="C50" s="10">
        <f t="shared" ref="C50:C57" si="0">C62/(IF(C58=0,1,C58))</f>
        <v>0</v>
      </c>
      <c r="D50" s="10">
        <f t="shared" ref="D50:D57" si="1">D62/(IF(D58=0,1,D58))</f>
        <v>0</v>
      </c>
      <c r="E50" s="10">
        <f t="shared" ref="E50:E57" si="2">E62/(IF(E58=0,1,E58))</f>
        <v>0</v>
      </c>
    </row>
    <row r="51" s="1" customFormat="1" ht="19.9" customHeight="1" outlineLevel="2" spans="1:5">
      <c r="A51" s="8"/>
      <c r="B51" s="6" t="s">
        <v>7</v>
      </c>
      <c r="C51" s="10">
        <f t="shared" si="0"/>
        <v>0</v>
      </c>
      <c r="D51" s="10">
        <f t="shared" si="1"/>
        <v>0</v>
      </c>
      <c r="E51" s="10">
        <f t="shared" si="2"/>
        <v>0</v>
      </c>
    </row>
    <row r="52" s="1" customFormat="1" ht="19.9" customHeight="1" outlineLevel="2" spans="1:5">
      <c r="A52" s="8"/>
      <c r="B52" s="6" t="s">
        <v>8</v>
      </c>
      <c r="C52" s="10">
        <f t="shared" si="0"/>
        <v>0</v>
      </c>
      <c r="D52" s="10">
        <f t="shared" si="1"/>
        <v>0</v>
      </c>
      <c r="E52" s="10">
        <f t="shared" si="2"/>
        <v>0</v>
      </c>
    </row>
    <row r="53" s="1" customFormat="1" ht="19.9" customHeight="1" outlineLevel="2" spans="1:5">
      <c r="A53" s="8"/>
      <c r="B53" s="6" t="s">
        <v>9</v>
      </c>
      <c r="C53" s="10">
        <f t="shared" si="0"/>
        <v>0</v>
      </c>
      <c r="D53" s="10">
        <f t="shared" si="1"/>
        <v>0</v>
      </c>
      <c r="E53" s="10">
        <f t="shared" si="2"/>
        <v>0</v>
      </c>
    </row>
    <row r="54" s="1" customFormat="1" ht="19.9" customHeight="1" outlineLevel="1" spans="1:5">
      <c r="A54" s="8"/>
      <c r="B54" s="8" t="s">
        <v>25</v>
      </c>
      <c r="C54" s="10">
        <f t="shared" si="0"/>
        <v>0</v>
      </c>
      <c r="D54" s="10">
        <f t="shared" si="1"/>
        <v>0</v>
      </c>
      <c r="E54" s="10">
        <f t="shared" si="2"/>
        <v>0</v>
      </c>
    </row>
    <row r="55" s="1" customFormat="1" ht="19.9" customHeight="1" outlineLevel="2" spans="1:5">
      <c r="A55" s="8"/>
      <c r="B55" s="6" t="s">
        <v>7</v>
      </c>
      <c r="C55" s="10">
        <f t="shared" si="0"/>
        <v>0</v>
      </c>
      <c r="D55" s="10">
        <f t="shared" si="1"/>
        <v>0</v>
      </c>
      <c r="E55" s="10">
        <f t="shared" si="2"/>
        <v>0</v>
      </c>
    </row>
    <row r="56" s="1" customFormat="1" ht="19.9" customHeight="1" outlineLevel="2" spans="1:5">
      <c r="A56" s="8"/>
      <c r="B56" s="6" t="s">
        <v>8</v>
      </c>
      <c r="C56" s="10">
        <f t="shared" si="0"/>
        <v>0</v>
      </c>
      <c r="D56" s="10">
        <f t="shared" si="1"/>
        <v>0</v>
      </c>
      <c r="E56" s="10">
        <f t="shared" si="2"/>
        <v>0</v>
      </c>
    </row>
    <row r="57" s="1" customFormat="1" ht="19.9" customHeight="1" outlineLevel="2" spans="1:5">
      <c r="A57" s="8"/>
      <c r="B57" s="6" t="s">
        <v>9</v>
      </c>
      <c r="C57" s="10">
        <f t="shared" si="0"/>
        <v>0</v>
      </c>
      <c r="D57" s="10">
        <f t="shared" si="1"/>
        <v>0</v>
      </c>
      <c r="E57" s="10">
        <f t="shared" si="2"/>
        <v>0</v>
      </c>
    </row>
    <row r="58" s="1" customFormat="1" ht="19.9" customHeight="1" outlineLevel="1" spans="1:5">
      <c r="A58" s="8"/>
      <c r="B58" s="13" t="s">
        <v>26</v>
      </c>
      <c r="C58" s="26" t="n">
        <v>24.0</v>
      </c>
      <c r="D58" s="4"/>
      <c r="E58" s="4"/>
    </row>
    <row r="59" s="1" customFormat="1" ht="19.9" customHeight="1" outlineLevel="2" spans="1:5">
      <c r="A59" s="8"/>
      <c r="B59" s="6" t="s">
        <v>7</v>
      </c>
      <c r="C59" s="26" t="n">
        <v>0.0</v>
      </c>
      <c r="D59" s="4"/>
      <c r="E59" s="4"/>
    </row>
    <row r="60" s="1" customFormat="1" ht="19.9" customHeight="1" outlineLevel="2" spans="1:5">
      <c r="A60" s="8"/>
      <c r="B60" s="6" t="s">
        <v>8</v>
      </c>
      <c r="C60" s="26" t="n">
        <v>11.0</v>
      </c>
      <c r="D60" s="4"/>
      <c r="E60" s="4"/>
    </row>
    <row r="61" s="1" customFormat="1" ht="19.9" customHeight="1" outlineLevel="2" spans="1:5">
      <c r="A61" s="8"/>
      <c r="B61" s="6" t="s">
        <v>9</v>
      </c>
      <c r="C61" s="26" t="n">
        <v>13.0</v>
      </c>
      <c r="D61" s="4"/>
      <c r="E61" s="4"/>
    </row>
    <row r="62" s="1" customFormat="1" ht="19.9" customHeight="1" outlineLevel="1" spans="1:5">
      <c r="A62" s="8"/>
      <c r="B62" s="13" t="s">
        <v>27</v>
      </c>
      <c r="C62" s="27" t="n">
        <v>19.0</v>
      </c>
      <c r="D62" s="4"/>
      <c r="E62" s="4"/>
    </row>
    <row r="63" s="1" customFormat="1" ht="19.9" customHeight="1" outlineLevel="2" spans="1:5">
      <c r="A63" s="8"/>
      <c r="B63" s="6" t="s">
        <v>7</v>
      </c>
      <c r="C63" s="27" t="n">
        <v>0.0</v>
      </c>
      <c r="D63" s="4"/>
      <c r="E63" s="4"/>
    </row>
    <row r="64" s="1" customFormat="1" ht="19.9" customHeight="1" outlineLevel="2" spans="1:5">
      <c r="A64" s="8"/>
      <c r="B64" s="6" t="s">
        <v>8</v>
      </c>
      <c r="C64" s="27" t="n">
        <v>10.0</v>
      </c>
      <c r="D64" s="4"/>
      <c r="E64" s="4"/>
    </row>
    <row r="65" s="1" customFormat="1" ht="19.9" customHeight="1" outlineLevel="2" spans="1:5">
      <c r="A65" s="8"/>
      <c r="B65" s="6" t="s">
        <v>9</v>
      </c>
      <c r="C65" s="27" t="n">
        <v>9.0</v>
      </c>
      <c r="D65" s="4"/>
      <c r="E65" s="4"/>
    </row>
    <row r="66" s="1" customFormat="1" ht="19.9" customHeight="1" outlineLevel="1" spans="1:5">
      <c r="A66" s="8"/>
      <c r="B66" s="13" t="s">
        <v>28</v>
      </c>
      <c r="C66" s="25" t="n">
        <v>18.0</v>
      </c>
      <c r="D66" s="4"/>
      <c r="E66" s="4"/>
    </row>
    <row r="67" s="1" customFormat="1" ht="19.9" customHeight="1" outlineLevel="2" spans="1:5">
      <c r="A67" s="8"/>
      <c r="B67" s="6" t="s">
        <v>7</v>
      </c>
      <c r="C67" s="25" t="n">
        <v>0.0</v>
      </c>
      <c r="D67" s="4"/>
      <c r="E67" s="4"/>
    </row>
    <row r="68" s="1" customFormat="1" ht="19.9" customHeight="1" outlineLevel="2" spans="1:5">
      <c r="A68" s="8"/>
      <c r="B68" s="6" t="s">
        <v>8</v>
      </c>
      <c r="C68" s="25" t="n">
        <v>10.0</v>
      </c>
      <c r="D68" s="4"/>
      <c r="E68" s="4"/>
    </row>
    <row r="69" s="1" customFormat="1" ht="19.9" customHeight="1" outlineLevel="2" spans="1:5">
      <c r="A69" s="8"/>
      <c r="B69" s="6" t="s">
        <v>9</v>
      </c>
      <c r="C69" s="25" t="n">
        <v>8.0</v>
      </c>
      <c r="D69" s="4"/>
      <c r="E69" s="4"/>
    </row>
    <row r="70" s="1" customFormat="1" ht="19.9" customHeight="1" outlineLevel="1" spans="1:5">
      <c r="A70" s="8"/>
      <c r="B70" s="13" t="s">
        <v>29</v>
      </c>
      <c r="C70" s="4">
        <f>C58-C62</f>
        <v>0</v>
      </c>
      <c r="D70" s="4">
        <f t="shared" ref="D70:D73" si="3">D58-D62</f>
        <v>0</v>
      </c>
      <c r="E70" s="4">
        <f t="shared" ref="E70:E73" si="4">E58-E62</f>
        <v>0</v>
      </c>
    </row>
    <row r="71" s="1" customFormat="1" ht="19.9" customHeight="1" outlineLevel="2" spans="1:5">
      <c r="A71" s="8"/>
      <c r="B71" s="6" t="s">
        <v>7</v>
      </c>
      <c r="C71" s="4">
        <f>C59-C63</f>
        <v>0</v>
      </c>
      <c r="D71" s="4">
        <f t="shared" si="3"/>
        <v>0</v>
      </c>
      <c r="E71" s="4">
        <f t="shared" si="4"/>
        <v>0</v>
      </c>
    </row>
    <row r="72" s="1" customFormat="1" ht="19.9" customHeight="1" outlineLevel="2" spans="1:5">
      <c r="A72" s="8"/>
      <c r="B72" s="6" t="s">
        <v>8</v>
      </c>
      <c r="C72" s="4">
        <f>C60-C64</f>
        <v>0</v>
      </c>
      <c r="D72" s="4">
        <f t="shared" si="3"/>
        <v>0</v>
      </c>
      <c r="E72" s="4">
        <f t="shared" si="4"/>
        <v>0</v>
      </c>
    </row>
    <row r="73" s="1" customFormat="1" ht="19.9" customHeight="1" outlineLevel="2" spans="1:5">
      <c r="A73" s="8"/>
      <c r="B73" s="6" t="s">
        <v>9</v>
      </c>
      <c r="C73" s="4">
        <f>C61-C65</f>
        <v>0</v>
      </c>
      <c r="D73" s="4">
        <f t="shared" si="3"/>
        <v>0</v>
      </c>
      <c r="E73" s="4">
        <f t="shared" si="4"/>
        <v>0</v>
      </c>
    </row>
    <row r="74" s="1" customFormat="1" ht="19.9" customHeight="1" outlineLevel="1" spans="1:5">
      <c r="A74" s="8"/>
      <c r="B74" s="13" t="s">
        <v>30</v>
      </c>
      <c r="C74" s="28" t="n">
        <v>28.0</v>
      </c>
      <c r="D74" s="4"/>
      <c r="E74" s="4"/>
    </row>
    <row r="75" s="1" customFormat="1" ht="16.5" customHeight="1" outlineLevel="2" spans="1:5">
      <c r="A75" s="8"/>
      <c r="B75" s="6" t="s">
        <v>7</v>
      </c>
      <c r="C75" s="28" t="n">
        <v>0.0</v>
      </c>
      <c r="D75" s="4"/>
      <c r="E75" s="4"/>
    </row>
    <row r="76" s="1" customFormat="1" ht="16.5" customHeight="1" outlineLevel="2" spans="1:5">
      <c r="A76" s="8"/>
      <c r="B76" s="6" t="s">
        <v>8</v>
      </c>
      <c r="C76" s="28" t="n">
        <v>6.0</v>
      </c>
      <c r="D76" s="4"/>
      <c r="E76" s="4"/>
    </row>
    <row r="77" s="1" customFormat="1" ht="16.5" customHeight="1" outlineLevel="2" spans="1:5">
      <c r="A77" s="8"/>
      <c r="B77" s="6" t="s">
        <v>9</v>
      </c>
      <c r="C77" s="28" t="n">
        <v>22.0</v>
      </c>
      <c r="D77" s="4"/>
      <c r="E77" s="4"/>
    </row>
  </sheetData>
  <mergeCells count="4">
    <mergeCell ref="A2:A5"/>
    <mergeCell ref="A6:A25"/>
    <mergeCell ref="A26:A49"/>
    <mergeCell ref="A50:A7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质量概述</vt:lpstr>
    </vt:vector>
  </TitlesOfParts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2019-09-05T02:22:00Z</dcterms:created>
  <dc:creator>陈佳敏</dc:creator>
  <cp:lastModifiedBy>u</cp:lastModifiedBy>
  <dcterms:modified xsi:type="dcterms:W3CDTF">2020-10-28T02:15:57Z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