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<sst xmlns="http://schemas.openxmlformats.org/spreadsheetml/2006/main" count="69" uniqueCount="31">
  <si>
    <t>维度</t>
  </si>
  <si>
    <t>类型</t>
  </si>
  <si>
    <t>月份</t>
  </si>
  <si>
    <t>季度</t>
  </si>
  <si>
    <t>总计</t>
  </si>
  <si>
    <t>1. 产品问题</t>
  </si>
  <si>
    <t>产品问题数</t>
  </si>
  <si>
    <t>门口机系列</t>
  </si>
  <si>
    <t>梯口机系列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</si>
  <si>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</si>
  <si>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</si>
  <si>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</si>
  <si>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</si>
  <si>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</si>
  <si>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</si>
  <si>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</si>
  <si>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</si>
  <si>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</si>
  <si>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</si>
  <si>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</si>
  <si>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</si>
  <si>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235(120/115)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</si>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</sst>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4472C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23" fillId="3" borderId="8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workbookViewId="0">
      <selection activeCell="E58" sqref="C2:E58"/>
    </sheetView>
  </sheetViews>
  <sheetFormatPr defaultColWidth="9" defaultRowHeight="14.25" outlineLevelCol="4"/>
  <cols>
    <col min="1" max="1" width="12.375" customWidth="1"/>
    <col min="2" max="2" width="12" customWidth="1"/>
    <col min="3" max="3" width="12.625" customWidth="1"/>
    <col min="4" max="5" width="9.375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s="4">
        <v>6</v>
      </c>
      <c r="D2" s="4">
        <v>6</v>
      </c>
      <c r="E2" s="4">
        <v>40</v>
      </c>
    </row>
    <row r="3" s="1" customFormat="1" ht="19.9" customHeight="1" outlineLevel="2" spans="1:5">
      <c r="A3" s="5"/>
      <c r="B3" s="6" t="s">
        <v>7</v>
      </c>
      <c r="C3" s="4">
        <v>5</v>
      </c>
      <c r="D3" s="4">
        <v>5</v>
      </c>
      <c r="E3" s="4">
        <v>21</v>
      </c>
    </row>
    <row r="4" s="1" customFormat="1" ht="16.5" outlineLevel="2" spans="1:5">
      <c r="A4" s="5"/>
      <c r="B4" s="7" t="s">
        <v>8</v>
      </c>
      <c r="C4" s="4">
        <v>1</v>
      </c>
      <c r="D4" s="4">
        <v>1</v>
      </c>
      <c r="E4" s="4">
        <v>6</v>
      </c>
    </row>
    <row r="5" s="1" customFormat="1" ht="19.9" customHeight="1" outlineLevel="1" spans="1:5">
      <c r="A5" s="3" t="s">
        <v>9</v>
      </c>
      <c r="B5" s="2" t="s">
        <v>10</v>
      </c>
      <c r="C5" s="8">
        <v>0.5312</v>
      </c>
      <c r="D5" s="8">
        <v>0.5312</v>
      </c>
      <c r="E5" s="8">
        <v>0.5469</v>
      </c>
    </row>
    <row r="6" s="1" customFormat="1" ht="19.9" customHeight="1" outlineLevel="2" spans="1:5">
      <c r="A6" s="5"/>
      <c r="B6" s="6" t="s">
        <v>7</v>
      </c>
      <c r="C6" s="8">
        <v>0.5238</v>
      </c>
      <c r="D6" s="8">
        <v>0.5238</v>
      </c>
      <c r="E6" s="8">
        <v>0.5943</v>
      </c>
    </row>
    <row r="7" s="1" customFormat="1" ht="19.9" customHeight="1" outlineLevel="2" spans="1:5">
      <c r="A7" s="5"/>
      <c r="B7" s="7" t="s">
        <v>8</v>
      </c>
      <c r="C7" s="8">
        <v>0.5454</v>
      </c>
      <c r="D7" s="8">
        <v>0.5454</v>
      </c>
      <c r="E7" s="8">
        <v>0.4301</v>
      </c>
    </row>
    <row r="8" s="1" customFormat="1" ht="19.9" customHeight="1" outlineLevel="1" spans="1:5">
      <c r="A8" s="5"/>
      <c r="B8" s="2" t="s">
        <v>11</v>
      </c>
      <c r="C8" s="4">
        <v>17</v>
      </c>
      <c r="D8" s="4">
        <v>17</v>
      </c>
      <c r="E8" s="4">
        <v>148</v>
      </c>
    </row>
    <row r="9" s="1" customFormat="1" ht="19.9" customHeight="1" outlineLevel="2" spans="1:5">
      <c r="A9" s="5"/>
      <c r="B9" s="6" t="s">
        <v>7</v>
      </c>
      <c r="C9" s="4">
        <v>11</v>
      </c>
      <c r="D9" s="4">
        <v>11</v>
      </c>
      <c r="E9" s="4">
        <v>66</v>
      </c>
    </row>
    <row r="10" s="1" customFormat="1" ht="19.9" customHeight="1" outlineLevel="2" spans="1:5">
      <c r="A10" s="5"/>
      <c r="B10" s="7" t="s">
        <v>8</v>
      </c>
      <c r="C10" s="4">
        <v>6</v>
      </c>
      <c r="D10" s="4">
        <v>6</v>
      </c>
      <c r="E10" s="4">
        <v>21</v>
      </c>
    </row>
    <row r="11" s="1" customFormat="1" ht="19.9" customHeight="1" outlineLevel="1" spans="1:5">
      <c r="A11" s="5"/>
      <c r="B11" s="2" t="s">
        <v>12</v>
      </c>
      <c r="C11" s="4">
        <v>-66.9</v>
      </c>
      <c r="D11" s="4">
        <v>-66.9</v>
      </c>
      <c r="E11" s="4">
        <v>-5.96</v>
      </c>
    </row>
    <row r="12" s="1" customFormat="1" ht="19.9" customHeight="1" outlineLevel="2" spans="1:5">
      <c r="A12" s="5"/>
      <c r="B12" s="6" t="s">
        <v>7</v>
      </c>
      <c r="C12" s="4">
        <v>-694.17</v>
      </c>
      <c r="D12" s="4">
        <v>-694.17</v>
      </c>
      <c r="E12" s="4">
        <v>-266.27</v>
      </c>
    </row>
    <row r="13" s="1" customFormat="1" ht="19.9" customHeight="1" outlineLevel="2" spans="1:5">
      <c r="A13" s="5"/>
      <c r="B13" s="7" t="s">
        <v>8</v>
      </c>
      <c r="C13" s="4">
        <v>-1446.57</v>
      </c>
      <c r="D13" s="4">
        <v>-1446.57</v>
      </c>
      <c r="E13" s="4">
        <v>-1259.93</v>
      </c>
    </row>
    <row r="14" s="1" customFormat="1" ht="19.9" customHeight="1" outlineLevel="1" spans="1:5">
      <c r="A14" s="5"/>
      <c r="B14" s="2" t="s">
        <v>13</v>
      </c>
      <c r="C14" s="4">
        <v>15</v>
      </c>
      <c r="D14" s="4">
        <v>15</v>
      </c>
      <c r="E14" s="4">
        <v>135</v>
      </c>
    </row>
    <row r="15" s="1" customFormat="1" ht="19.9" customHeight="1" outlineLevel="2" spans="1:5">
      <c r="A15" s="5"/>
      <c r="B15" s="6" t="s">
        <v>7</v>
      </c>
      <c r="C15" s="4">
        <v>10</v>
      </c>
      <c r="D15" s="4">
        <v>10</v>
      </c>
      <c r="E15" s="4">
        <v>37</v>
      </c>
    </row>
    <row r="16" s="1" customFormat="1" ht="19.9" customHeight="1" outlineLevel="2" spans="1:5">
      <c r="A16" s="5"/>
      <c r="B16" s="7" t="s">
        <v>8</v>
      </c>
      <c r="C16" s="4">
        <v>5</v>
      </c>
      <c r="D16" s="4">
        <v>5</v>
      </c>
      <c r="E16" s="4">
        <v>28</v>
      </c>
    </row>
    <row r="17" s="1" customFormat="1" ht="19.9" customHeight="1" outlineLevel="1" spans="1:5">
      <c r="A17" s="5"/>
      <c r="B17" s="2" t="s">
        <v>14</v>
      </c>
      <c r="C17" s="4">
        <v>1.76</v>
      </c>
      <c r="D17" s="4">
        <v>1.76</v>
      </c>
      <c r="E17" s="4">
        <v>1.53</v>
      </c>
    </row>
    <row r="18" s="1" customFormat="1" ht="19.9" customHeight="1" outlineLevel="2" spans="1:5">
      <c r="A18" s="5"/>
      <c r="B18" s="6" t="s">
        <v>7</v>
      </c>
      <c r="C18" s="4">
        <v>2.71</v>
      </c>
      <c r="D18" s="4">
        <v>2.71</v>
      </c>
      <c r="E18" s="4">
        <v>1.4</v>
      </c>
    </row>
    <row r="19" s="1" customFormat="1" ht="19.9" customHeight="1" outlineLevel="2" spans="1:5">
      <c r="A19" s="5"/>
      <c r="B19" s="7" t="s">
        <v>8</v>
      </c>
      <c r="C19" s="4">
        <v>0.95</v>
      </c>
      <c r="D19" s="4">
        <v>0.95</v>
      </c>
      <c r="E19" s="4">
        <v>1.84</v>
      </c>
    </row>
    <row r="20" s="1" customFormat="1" ht="19.9" customHeight="1" outlineLevel="1" spans="1:5">
      <c r="A20" s="9" t="s">
        <v>15</v>
      </c>
      <c r="B20" s="10" t="s">
        <v>16</v>
      </c>
      <c r="C20" s="11">
        <f>C2/IF((C2+C29)=0,1,(C2+C29))</f>
        <v>0.0348837209302326</v>
      </c>
      <c r="D20" s="11">
        <f>D2/IF((D2+D29)=0,1,(D2+D29))</f>
        <v>0.0348837209302326</v>
      </c>
      <c r="E20" s="11">
        <f>E2/IF((E2+E29)=0,1,(E2+E29))</f>
        <v>0.0420609884332282</v>
      </c>
    </row>
    <row r="21" s="1" customFormat="1" ht="19.9" customHeight="1" outlineLevel="2" spans="1:5">
      <c r="A21" s="9"/>
      <c r="B21" s="6" t="s">
        <v>7</v>
      </c>
      <c r="C21" s="11">
        <f>C3/IF((C3+C30)=0,1,(C3+C30))</f>
        <v>0.0393700787401575</v>
      </c>
      <c r="D21" s="11">
        <f>D3/IF((D3+D30)=0,1,(D3+D30))</f>
        <v>0.0393700787401575</v>
      </c>
      <c r="E21" s="11">
        <f>E3/IF((E3+E30)=0,1,(E3+E30))</f>
        <v>0.0690789473684211</v>
      </c>
    </row>
    <row r="22" s="1" customFormat="1" ht="19.9" customHeight="1" outlineLevel="2" spans="1:5">
      <c r="A22" s="9"/>
      <c r="B22" s="7" t="s">
        <v>8</v>
      </c>
      <c r="C22" s="11">
        <f>C4/IF((C4+C31)=0,1,(C4+C31))</f>
        <v>0.0222222222222222</v>
      </c>
      <c r="D22" s="11">
        <f>D4/IF((D4+D31)=0,1,(D4+D31))</f>
        <v>0.0222222222222222</v>
      </c>
      <c r="E22" s="11">
        <f>E4/IF((E4+E31)=0,1,(E4+E31))</f>
        <v>0.0232558139534884</v>
      </c>
    </row>
    <row r="23" s="1" customFormat="1" ht="19.9" customHeight="1" outlineLevel="1" spans="1:5">
      <c r="A23" s="9"/>
      <c r="B23" s="10" t="s">
        <v>17</v>
      </c>
      <c r="C23" s="4">
        <v>6</v>
      </c>
      <c r="D23" s="4">
        <v>6</v>
      </c>
      <c r="E23" s="4">
        <v>26</v>
      </c>
    </row>
    <row r="24" s="1" customFormat="1" ht="19.9" customHeight="1" outlineLevel="2" spans="1:5">
      <c r="A24" s="9"/>
      <c r="B24" s="6" t="s">
        <v>7</v>
      </c>
      <c r="C24" s="4">
        <v>6</v>
      </c>
      <c r="D24" s="4">
        <v>6</v>
      </c>
      <c r="E24" s="4">
        <v>12</v>
      </c>
    </row>
    <row r="25" s="1" customFormat="1" ht="19.9" customHeight="1" outlineLevel="2" spans="1:5">
      <c r="A25" s="9"/>
      <c r="B25" s="7" t="s">
        <v>8</v>
      </c>
      <c r="C25" s="4">
        <v>0</v>
      </c>
      <c r="D25" s="4">
        <v>0</v>
      </c>
      <c r="E25" s="4">
        <v>1</v>
      </c>
    </row>
    <row r="26" s="1" customFormat="1" ht="19.9" customHeight="1" outlineLevel="1" spans="1:5">
      <c r="A26" s="9"/>
      <c r="B26" s="10" t="s">
        <v>18</v>
      </c>
      <c r="C26" s="4">
        <v>7</v>
      </c>
      <c r="D26" s="4">
        <v>7</v>
      </c>
      <c r="E26" s="4">
        <v>25</v>
      </c>
    </row>
    <row r="27" s="1" customFormat="1" ht="19.9" customHeight="1" outlineLevel="2" spans="1:5">
      <c r="A27" s="9"/>
      <c r="B27" s="6" t="s">
        <v>7</v>
      </c>
      <c r="C27" s="4">
        <v>0</v>
      </c>
      <c r="D27" s="4">
        <v>0</v>
      </c>
      <c r="E27" s="4">
        <v>1</v>
      </c>
    </row>
    <row r="28" s="1" customFormat="1" ht="19.9" customHeight="1" outlineLevel="2" spans="1:5">
      <c r="A28" s="9"/>
      <c r="B28" s="7" t="s">
        <v>8</v>
      </c>
      <c r="C28" s="4">
        <v>7</v>
      </c>
      <c r="D28" s="4">
        <v>7</v>
      </c>
      <c r="E28" s="4">
        <v>18</v>
      </c>
    </row>
    <row r="29" s="1" customFormat="1" ht="19.9" customHeight="1" outlineLevel="1" spans="1:5">
      <c r="A29" s="9"/>
      <c r="B29" s="10" t="s">
        <v>19</v>
      </c>
      <c r="C29" s="4">
        <v>166</v>
      </c>
      <c r="D29" s="4">
        <v>166</v>
      </c>
      <c r="E29" s="4">
        <v>911</v>
      </c>
    </row>
    <row r="30" s="1" customFormat="1" ht="19.9" customHeight="1" outlineLevel="2" spans="1:5">
      <c r="A30" s="9"/>
      <c r="B30" s="6" t="s">
        <v>7</v>
      </c>
      <c r="C30" s="4">
        <v>122</v>
      </c>
      <c r="D30" s="4">
        <v>122</v>
      </c>
      <c r="E30" s="4">
        <v>283</v>
      </c>
    </row>
    <row r="31" s="1" customFormat="1" ht="19.9" customHeight="1" outlineLevel="2" spans="1:5">
      <c r="A31" s="9"/>
      <c r="B31" s="7" t="s">
        <v>8</v>
      </c>
      <c r="C31" s="4">
        <v>44</v>
      </c>
      <c r="D31" s="4">
        <v>44</v>
      </c>
      <c r="E31" s="4">
        <v>252</v>
      </c>
    </row>
    <row r="32" s="1" customFormat="1" ht="21" customHeight="1" outlineLevel="1" spans="1:5">
      <c r="A32" s="9"/>
      <c r="B32" s="10" t="s">
        <v>20</v>
      </c>
      <c r="C32" s="12" t="s">
        <v>21</v>
      </c>
      <c r="D32" s="12" t="s">
        <v>21</v>
      </c>
      <c r="E32" s="12" t="s">
        <v>21</v>
      </c>
    </row>
    <row r="33" s="1" customFormat="1" ht="19.9" customHeight="1" outlineLevel="2" spans="1:5">
      <c r="A33" s="9"/>
      <c r="B33" s="6" t="s">
        <v>7</v>
      </c>
      <c r="C33" s="4">
        <v>104</v>
      </c>
      <c r="D33" s="4">
        <v>104</v>
      </c>
      <c r="E33" s="4">
        <v>104</v>
      </c>
    </row>
    <row r="34" s="1" customFormat="1" ht="19.9" customHeight="1" outlineLevel="2" spans="1:5">
      <c r="A34" s="9"/>
      <c r="B34" s="7" t="s">
        <v>8</v>
      </c>
      <c r="C34" s="4">
        <v>131</v>
      </c>
      <c r="D34" s="4">
        <v>131</v>
      </c>
      <c r="E34" s="4">
        <v>131</v>
      </c>
    </row>
    <row r="35" s="1" customFormat="1" ht="19.9" customHeight="1" outlineLevel="1" spans="1:5">
      <c r="A35" s="9"/>
      <c r="B35" s="10" t="s">
        <v>22</v>
      </c>
      <c r="C35" s="4">
        <v>4</v>
      </c>
      <c r="D35" s="4">
        <v>4</v>
      </c>
      <c r="E35" s="4">
        <v>25</v>
      </c>
    </row>
    <row r="36" s="1" customFormat="1" ht="19.9" customHeight="1" outlineLevel="2" spans="1:5">
      <c r="A36" s="9"/>
      <c r="B36" s="6" t="s">
        <v>7</v>
      </c>
      <c r="C36" s="4">
        <v>2</v>
      </c>
      <c r="D36" s="4">
        <v>2</v>
      </c>
      <c r="E36" s="4">
        <v>4</v>
      </c>
    </row>
    <row r="37" s="1" customFormat="1" ht="19.9" customHeight="1" outlineLevel="2" spans="1:5">
      <c r="A37" s="9"/>
      <c r="B37" s="7" t="s">
        <v>8</v>
      </c>
      <c r="C37" s="4">
        <v>2</v>
      </c>
      <c r="D37" s="4">
        <v>2</v>
      </c>
      <c r="E37" s="4">
        <v>13</v>
      </c>
    </row>
    <row r="38" s="1" customFormat="1" ht="19.9" customHeight="1" outlineLevel="1" spans="1:5">
      <c r="A38" s="9" t="s">
        <v>23</v>
      </c>
      <c r="B38" s="9" t="s">
        <v>24</v>
      </c>
      <c r="C38" s="11">
        <f t="shared" ref="C38:C43" si="0">C47/(IF(C44=0,1,C44))</f>
        <v>0.622641509433962</v>
      </c>
      <c r="D38" s="11">
        <f t="shared" ref="D38:D43" si="1">D47/(IF(D44=0,1,D44))</f>
        <v>0.622641509433962</v>
      </c>
      <c r="E38" s="11">
        <f t="shared" ref="E38:E43" si="2">E47/(IF(E44=0,1,E44))</f>
        <v>0.527777777777778</v>
      </c>
    </row>
    <row r="39" s="1" customFormat="1" ht="19.9" customHeight="1" outlineLevel="2" spans="1:5">
      <c r="A39" s="9"/>
      <c r="B39" s="6" t="s">
        <v>7</v>
      </c>
      <c r="C39" s="11">
        <f t="shared" si="0"/>
        <v>0.64</v>
      </c>
      <c r="D39" s="11">
        <f t="shared" si="1"/>
        <v>0.64</v>
      </c>
      <c r="E39" s="11">
        <f t="shared" si="2"/>
        <v>0.525</v>
      </c>
    </row>
    <row r="40" s="1" customFormat="1" ht="19.9" customHeight="1" outlineLevel="2" spans="1:5">
      <c r="A40" s="9"/>
      <c r="B40" s="7" t="s">
        <v>8</v>
      </c>
      <c r="C40" s="11">
        <f t="shared" si="0"/>
        <v>0.607142857142857</v>
      </c>
      <c r="D40" s="11">
        <f t="shared" si="1"/>
        <v>0.607142857142857</v>
      </c>
      <c r="E40" s="11">
        <f t="shared" si="2"/>
        <v>0.534090909090909</v>
      </c>
    </row>
    <row r="41" s="1" customFormat="1" ht="19.9" customHeight="1" outlineLevel="1" spans="1:5">
      <c r="A41" s="9"/>
      <c r="B41" s="9" t="s">
        <v>25</v>
      </c>
      <c r="C41" s="11">
        <f t="shared" si="0"/>
        <v>0.757575757575758</v>
      </c>
      <c r="D41" s="11">
        <f t="shared" si="1"/>
        <v>0.757575757575758</v>
      </c>
      <c r="E41" s="11">
        <f t="shared" si="2"/>
        <v>0.348684210526316</v>
      </c>
    </row>
    <row r="42" s="1" customFormat="1" ht="19.9" customHeight="1" outlineLevel="2" spans="1:5">
      <c r="A42" s="9"/>
      <c r="B42" s="6" t="s">
        <v>7</v>
      </c>
      <c r="C42" s="11">
        <f t="shared" si="0"/>
        <v>0.875</v>
      </c>
      <c r="D42" s="11">
        <f t="shared" si="1"/>
        <v>0.875</v>
      </c>
      <c r="E42" s="11">
        <f t="shared" si="2"/>
        <v>0.361904761904762</v>
      </c>
    </row>
    <row r="43" s="1" customFormat="1" ht="19.9" customHeight="1" outlineLevel="2" spans="1:5">
      <c r="A43" s="9"/>
      <c r="B43" s="7" t="s">
        <v>8</v>
      </c>
      <c r="C43" s="11">
        <f t="shared" si="0"/>
        <v>0.647058823529412</v>
      </c>
      <c r="D43" s="11">
        <f t="shared" si="1"/>
        <v>0.647058823529412</v>
      </c>
      <c r="E43" s="11">
        <f t="shared" si="2"/>
        <v>0.319148936170213</v>
      </c>
    </row>
    <row r="44" s="1" customFormat="1" ht="19.9" customHeight="1" outlineLevel="1" spans="1:5">
      <c r="A44" s="9"/>
      <c r="B44" s="13" t="s">
        <v>26</v>
      </c>
      <c r="C44" s="4">
        <v>53</v>
      </c>
      <c r="D44" s="4">
        <v>53</v>
      </c>
      <c r="E44" s="4">
        <v>288</v>
      </c>
    </row>
    <row r="45" s="1" customFormat="1" ht="19.9" customHeight="1" outlineLevel="2" spans="1:5">
      <c r="A45" s="9"/>
      <c r="B45" s="6" t="s">
        <v>7</v>
      </c>
      <c r="C45" s="4">
        <v>25</v>
      </c>
      <c r="D45" s="4">
        <v>25</v>
      </c>
      <c r="E45" s="4">
        <v>200</v>
      </c>
    </row>
    <row r="46" s="1" customFormat="1" ht="19.9" customHeight="1" outlineLevel="2" spans="1:5">
      <c r="A46" s="9"/>
      <c r="B46" s="7" t="s">
        <v>8</v>
      </c>
      <c r="C46" s="4">
        <v>28</v>
      </c>
      <c r="D46" s="4">
        <v>28</v>
      </c>
      <c r="E46" s="4">
        <v>88</v>
      </c>
    </row>
    <row r="47" s="1" customFormat="1" ht="19.9" customHeight="1" outlineLevel="1" spans="1:5">
      <c r="A47" s="9"/>
      <c r="B47" s="13" t="s">
        <v>27</v>
      </c>
      <c r="C47" s="4">
        <v>33</v>
      </c>
      <c r="D47" s="4">
        <v>33</v>
      </c>
      <c r="E47" s="4">
        <v>152</v>
      </c>
    </row>
    <row r="48" s="1" customFormat="1" ht="19.9" customHeight="1" outlineLevel="2" spans="1:5">
      <c r="A48" s="9"/>
      <c r="B48" s="6" t="s">
        <v>7</v>
      </c>
      <c r="C48" s="4">
        <v>16</v>
      </c>
      <c r="D48" s="4">
        <v>16</v>
      </c>
      <c r="E48" s="4">
        <v>105</v>
      </c>
    </row>
    <row r="49" s="1" customFormat="1" ht="19.9" customHeight="1" outlineLevel="2" spans="1:5">
      <c r="A49" s="9"/>
      <c r="B49" s="7" t="s">
        <v>8</v>
      </c>
      <c r="C49" s="4">
        <v>17</v>
      </c>
      <c r="D49" s="4">
        <v>17</v>
      </c>
      <c r="E49" s="4">
        <v>47</v>
      </c>
    </row>
    <row r="50" s="1" customFormat="1" ht="19.9" customHeight="1" outlineLevel="1" spans="1:5">
      <c r="A50" s="9"/>
      <c r="B50" s="13" t="s">
        <v>28</v>
      </c>
      <c r="C50" s="4">
        <v>25</v>
      </c>
      <c r="D50" s="4">
        <v>25</v>
      </c>
      <c r="E50" s="4">
        <v>53</v>
      </c>
    </row>
    <row r="51" s="1" customFormat="1" ht="19.9" customHeight="1" outlineLevel="2" spans="1:5">
      <c r="A51" s="9"/>
      <c r="B51" s="6" t="s">
        <v>7</v>
      </c>
      <c r="C51" s="4">
        <v>14</v>
      </c>
      <c r="D51" s="4">
        <v>14</v>
      </c>
      <c r="E51" s="4">
        <v>38</v>
      </c>
    </row>
    <row r="52" s="1" customFormat="1" ht="19.9" customHeight="1" outlineLevel="2" spans="1:5">
      <c r="A52" s="9"/>
      <c r="B52" s="7" t="s">
        <v>8</v>
      </c>
      <c r="C52" s="4">
        <v>11</v>
      </c>
      <c r="D52" s="4">
        <v>11</v>
      </c>
      <c r="E52" s="4">
        <v>15</v>
      </c>
    </row>
    <row r="53" s="1" customFormat="1" ht="19.9" customHeight="1" outlineLevel="1" spans="1:5">
      <c r="A53" s="9"/>
      <c r="B53" s="13" t="s">
        <v>29</v>
      </c>
      <c r="C53" s="14">
        <f>C44-C47</f>
        <v>20</v>
      </c>
      <c r="D53" s="14">
        <f t="shared" ref="D53:D55" si="3">D44-D47</f>
        <v>20</v>
      </c>
      <c r="E53" s="14">
        <f t="shared" ref="E53:E55" si="4">E44-E47</f>
        <v>136</v>
      </c>
    </row>
    <row r="54" s="1" customFormat="1" ht="19.9" customHeight="1" outlineLevel="2" spans="1:5">
      <c r="A54" s="9"/>
      <c r="B54" s="6" t="s">
        <v>7</v>
      </c>
      <c r="C54" s="14">
        <f>C45-C48</f>
        <v>9</v>
      </c>
      <c r="D54" s="14">
        <f t="shared" si="3"/>
        <v>9</v>
      </c>
      <c r="E54" s="14">
        <f t="shared" si="4"/>
        <v>95</v>
      </c>
    </row>
    <row r="55" s="1" customFormat="1" ht="19.9" customHeight="1" outlineLevel="2" spans="1:5">
      <c r="A55" s="9"/>
      <c r="B55" s="7" t="s">
        <v>8</v>
      </c>
      <c r="C55" s="14">
        <f>C46-C49</f>
        <v>11</v>
      </c>
      <c r="D55" s="14">
        <f t="shared" si="3"/>
        <v>11</v>
      </c>
      <c r="E55" s="14">
        <f t="shared" si="4"/>
        <v>41</v>
      </c>
    </row>
    <row r="56" s="1" customFormat="1" ht="19.9" customHeight="1" outlineLevel="1" spans="1:5">
      <c r="A56" s="9"/>
      <c r="B56" s="13" t="s">
        <v>30</v>
      </c>
      <c r="C56" s="4">
        <v>48</v>
      </c>
      <c r="D56" s="4">
        <v>48</v>
      </c>
      <c r="E56" s="4">
        <v>48</v>
      </c>
    </row>
    <row r="57" s="1" customFormat="1" ht="16.5" customHeight="1" outlineLevel="2" spans="1:5">
      <c r="A57" s="9"/>
      <c r="B57" s="6" t="s">
        <v>7</v>
      </c>
      <c r="C57" s="4">
        <v>28</v>
      </c>
      <c r="D57" s="4">
        <v>28</v>
      </c>
      <c r="E57" s="4">
        <v>28</v>
      </c>
    </row>
    <row r="58" s="1" customFormat="1" ht="16.5" customHeight="1" outlineLevel="2" spans="1:5">
      <c r="A58" s="9"/>
      <c r="B58" s="7" t="s">
        <v>8</v>
      </c>
      <c r="C58" s="4">
        <v>20</v>
      </c>
      <c r="D58" s="4">
        <v>20</v>
      </c>
      <c r="E58" s="4">
        <v>20</v>
      </c>
    </row>
  </sheetData>
  <mergeCells count="4">
    <mergeCell ref="A2:A4"/>
    <mergeCell ref="A5:A19"/>
    <mergeCell ref="A20:A37"/>
    <mergeCell ref="A38:A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