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E:\New folder (4)\CP4P\New folder\"/>
    </mc:Choice>
  </mc:AlternateContent>
  <xr:revisionPtr revIDLastSave="0" documentId="13_ncr:1_{9DE58DF1-E25E-4BD0-91B4-9617EA00542B}" xr6:coauthVersionLast="47" xr6:coauthVersionMax="47" xr10:uidLastSave="{00000000-0000-0000-0000-000000000000}"/>
  <bookViews>
    <workbookView xWindow="-120" yWindow="-120" windowWidth="29040" windowHeight="15840" firstSheet="1" activeTab="1" xr2:uid="{D8E31B3C-F149-45D6-99B7-2CDC65D256FF}"/>
  </bookViews>
  <sheets>
    <sheet name="Working route" sheetId="1" r:id="rId1"/>
    <sheet name="two" sheetId="3"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2" i="3" l="1"/>
  <c r="P2" i="3" s="1"/>
  <c r="U2" i="3" s="1"/>
  <c r="J2" i="3"/>
  <c r="O2" i="3" s="1"/>
  <c r="T2" i="3" s="1"/>
  <c r="I2" i="3"/>
  <c r="N2" i="3" s="1"/>
  <c r="S2" i="3" s="1"/>
  <c r="H2" i="3"/>
  <c r="M2" i="3" s="1"/>
  <c r="R2" i="3" s="1"/>
  <c r="T2" i="1"/>
  <c r="T4" i="1"/>
  <c r="R4" i="1"/>
  <c r="Q4" i="1"/>
  <c r="O4" i="1"/>
  <c r="M4" i="1"/>
  <c r="L4" i="1"/>
  <c r="O2" i="1"/>
  <c r="N2" i="1"/>
  <c r="S2" i="1" s="1"/>
  <c r="M2" i="1"/>
  <c r="R2" i="1" s="1"/>
  <c r="L2" i="1"/>
  <c r="Q2" i="1" s="1"/>
  <c r="J2" i="1"/>
  <c r="I2" i="1"/>
  <c r="H2" i="1"/>
  <c r="G2" i="1"/>
  <c r="F3" i="1"/>
  <c r="O6" i="1"/>
  <c r="J6" i="1"/>
  <c r="E6" i="1"/>
  <c r="T3" i="1"/>
  <c r="T6" i="1" s="1"/>
  <c r="Y10" i="1"/>
  <c r="Y9" i="1"/>
  <c r="Y8" i="1"/>
  <c r="Y7" i="1"/>
  <c r="Y5" i="1"/>
  <c r="O10" i="1"/>
  <c r="O9" i="1"/>
  <c r="O8" i="1"/>
  <c r="O7" i="1"/>
  <c r="J10" i="1"/>
  <c r="J9" i="1"/>
  <c r="J8" i="1"/>
  <c r="J7" i="1"/>
  <c r="E10" i="1"/>
  <c r="E5" i="1"/>
  <c r="E9" i="1"/>
  <c r="E8" i="1"/>
  <c r="E7" i="1"/>
  <c r="J5" i="1"/>
  <c r="E4" i="1"/>
  <c r="T9" i="1" l="1"/>
  <c r="T5" i="1"/>
  <c r="T8" i="1"/>
  <c r="T10" i="1"/>
  <c r="T7" i="1"/>
  <c r="O5"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Tim McKenna</author>
  </authors>
  <commentList>
    <comment ref="A1" authorId="0" shapeId="0" xr:uid="{2CBEA21E-B2B8-4476-949B-FA070550D5F1}">
      <text>
        <r>
          <rPr>
            <b/>
            <sz val="12"/>
            <color indexed="81"/>
            <rFont val="Tahoma"/>
            <family val="2"/>
          </rPr>
          <t xml:space="preserve">Update ?? to your Blackboard group number and XYY to your </t>
        </r>
        <r>
          <rPr>
            <sz val="12"/>
            <color indexed="81"/>
            <rFont val="Tahoma"/>
            <family val="2"/>
          </rPr>
          <t>CPR101</t>
        </r>
        <r>
          <rPr>
            <b/>
            <sz val="12"/>
            <color indexed="81"/>
            <rFont val="Tahoma"/>
            <family val="2"/>
          </rPr>
          <t>XYY</t>
        </r>
        <r>
          <rPr>
            <sz val="12"/>
            <color indexed="81"/>
            <rFont val="Tahoma"/>
            <family val="2"/>
          </rPr>
          <t xml:space="preserve"> </t>
        </r>
        <r>
          <rPr>
            <b/>
            <sz val="12"/>
            <color indexed="81"/>
            <rFont val="Tahoma"/>
            <family val="2"/>
          </rPr>
          <t>class code</t>
        </r>
        <r>
          <rPr>
            <sz val="12"/>
            <color indexed="81"/>
            <rFont val="Tahoma"/>
            <family val="2"/>
          </rPr>
          <t>.
Then press TAB to next set up item in E3.</t>
        </r>
      </text>
    </comment>
    <comment ref="A2" authorId="0" shapeId="0" xr:uid="{90D0E451-8467-4C0E-820E-D0B223440AA7}">
      <text>
        <r>
          <rPr>
            <sz val="12"/>
            <color indexed="81"/>
            <rFont val="Tahoma"/>
            <family val="2"/>
          </rPr>
          <t xml:space="preserve">
Use SMART goals to achieve the Triple Constraint of Cost/Resource vs Time/Schedule vs Scope/Quality. 
</t>
        </r>
      </text>
    </comment>
    <comment ref="B2" authorId="0" shapeId="0" xr:uid="{2770C12B-72AD-4053-99C8-40127BB2FE9E}">
      <text>
        <r>
          <rPr>
            <sz val="12"/>
            <color indexed="81"/>
            <rFont val="Tahoma"/>
            <family val="2"/>
          </rPr>
          <t xml:space="preserve">
Who does What to produce the project artefacts?
Each cell has one or more bullet points on that person's action items. 
{Alt+Enter} for new line within cell.</t>
        </r>
      </text>
    </comment>
    <comment ref="C2" authorId="0" shapeId="0" xr:uid="{E9BC8558-B2B3-45C5-8DE2-1E6268CB37A8}">
      <text>
        <r>
          <rPr>
            <sz val="12"/>
            <color indexed="81"/>
            <rFont val="Tahoma"/>
            <family val="2"/>
          </rPr>
          <t>This is the result of the Specific action. 
What is the definition of done?
What will you deliver that someone can see, read, use?
How will you know it has the minimum acceptable quality?
Everyone understands what everyone else is doing to avoid both duplication of effort and omission of details. Interactions and dependencies between individuals is recognized and negotiated.</t>
        </r>
      </text>
    </comment>
    <comment ref="D2" authorId="0" shapeId="0" xr:uid="{6005EF87-4E50-44B7-8D2C-BD5A7FB594E3}">
      <text>
        <r>
          <rPr>
            <sz val="12"/>
            <color indexed="81"/>
            <rFont val="Tahoma"/>
            <family val="2"/>
          </rPr>
          <t xml:space="preserve">
How many hours will the task take? </t>
        </r>
      </text>
    </comment>
    <comment ref="E2" authorId="0" shapeId="0" xr:uid="{A2D78858-E01F-4C69-AE44-026BB6F9A7DD}">
      <text>
        <r>
          <rPr>
            <sz val="12"/>
            <color indexed="81"/>
            <rFont val="Tahoma"/>
            <family val="2"/>
          </rPr>
          <t xml:space="preserve">
When will the product of the specific action be delivered? 
Can it be done in the time available? Does everyone have the resources they need soon enough to complete their work by the milestone date? Think Critical Path: One person's end date may be another's start date.</t>
        </r>
      </text>
    </comment>
    <comment ref="F2" authorId="0" shapeId="0" xr:uid="{4AA49F5D-3F1B-4282-8F5B-A315DD82788E}">
      <text>
        <r>
          <rPr>
            <sz val="12"/>
            <color indexed="81"/>
            <rFont val="Tahoma"/>
            <family val="2"/>
          </rPr>
          <t xml:space="preserve">
Each person is their own project manager… 
TO DO: Specific objectives and tasks which were Agreed upon 
DOING: work in progress: an objective or task according to a Time based target – hours of effort will be completed by a due date &amp; time 
TESTING: work promoted by team member after Doing to other team members for Testing/Measurement. 
DONE: an objective or task Tested/Measured as completed. Only Team leader can change status to DONE (or back to DOING for rework or HUNG UP for problem resolution)
HUNG UP: no longer doing something because it became unRealistic. </t>
        </r>
        <r>
          <rPr>
            <i/>
            <sz val="12"/>
            <color indexed="81"/>
            <rFont val="Tahoma"/>
            <family val="2"/>
          </rPr>
          <t xml:space="preserve">Tell the team right away. </t>
        </r>
        <r>
          <rPr>
            <sz val="12"/>
            <color indexed="81"/>
            <rFont val="Tahoma"/>
            <family val="2"/>
          </rPr>
          <t xml:space="preserve">E.g. hours required will not be completed by the due date-time; specific objectives were found to be too vague when Doing; no metrics were applied to measure doneness. </t>
        </r>
      </text>
    </comment>
    <comment ref="G2" authorId="0" shapeId="0" xr:uid="{6F355C0A-511E-43D7-BF96-12F78086AB77}">
      <text>
        <r>
          <rPr>
            <sz val="12"/>
            <color indexed="81"/>
            <rFont val="Tahoma"/>
            <family val="2"/>
          </rPr>
          <t xml:space="preserve">
Who does What to produce the project artefacts?
Each cell has one or more bullet points on that person's action items. 
{Alt+Enter} for new line within cell.</t>
        </r>
      </text>
    </comment>
    <comment ref="H2" authorId="0" shapeId="0" xr:uid="{0B9FA4BC-46B1-4676-8605-6DD568286AC6}">
      <text>
        <r>
          <rPr>
            <sz val="12"/>
            <color indexed="81"/>
            <rFont val="Tahoma"/>
            <family val="2"/>
          </rPr>
          <t>This is the result of the Specific action. 
What is the definition of done?
What will you deliver that someone can see, read, use?
How will you know it has the minimum acceptable quality?
Everyone understands what everyone else is doing to avoid both duplication of effort and omission of details. Interactions and dependencies between individuals is recognized and negotiated.</t>
        </r>
      </text>
    </comment>
    <comment ref="I2" authorId="0" shapeId="0" xr:uid="{E1D5C4A3-98F8-4097-B442-F2025C799856}">
      <text>
        <r>
          <rPr>
            <sz val="12"/>
            <color indexed="81"/>
            <rFont val="Tahoma"/>
            <family val="2"/>
          </rPr>
          <t xml:space="preserve">
How many hours will the task take? </t>
        </r>
      </text>
    </comment>
    <comment ref="J2" authorId="0" shapeId="0" xr:uid="{1A19E156-F64A-46A1-B0A4-4EAE06CB0C1C}">
      <text>
        <r>
          <rPr>
            <sz val="12"/>
            <color indexed="81"/>
            <rFont val="Tahoma"/>
            <family val="2"/>
          </rPr>
          <t xml:space="preserve">
When will the product of the specific action be delivered? 
Can it be done in the time available? Does everyone have the resources they need soon enough to complete their work by the milestone date? Think Critical Path: One person's end date may be another's start date.</t>
        </r>
      </text>
    </comment>
    <comment ref="K2" authorId="0" shapeId="0" xr:uid="{115DD488-5974-4F56-B794-608F30704929}">
      <text>
        <r>
          <rPr>
            <sz val="12"/>
            <color indexed="81"/>
            <rFont val="Tahoma"/>
            <family val="2"/>
          </rPr>
          <t xml:space="preserve">
Each person is their own project manager… 
TO DO: Specific objectives and tasks which were Agreed upon 
DOING: work in progress: an objective or task according to a Time based target – hours of effort will be completed by a due date &amp; time 
TESTING: work promoted by team member after Doing to other team members for Testing/Measurement. 
DONE: an objective or task Tested/Measured as completed. Only Team leader can change status to DONE (or back to DOING for rework or HUNG UP for problem resolution)
HUNG UP: no longer doing something because it became unRealistic. </t>
        </r>
        <r>
          <rPr>
            <i/>
            <sz val="12"/>
            <color indexed="81"/>
            <rFont val="Tahoma"/>
            <family val="2"/>
          </rPr>
          <t xml:space="preserve">Tell the team right away. </t>
        </r>
        <r>
          <rPr>
            <sz val="12"/>
            <color indexed="81"/>
            <rFont val="Tahoma"/>
            <family val="2"/>
          </rPr>
          <t xml:space="preserve">E.g. hours required will not be completed by the due date-time; specific objectives were found to be too vague when Doing; no metrics were applied to measure doneness. </t>
        </r>
      </text>
    </comment>
    <comment ref="L2" authorId="0" shapeId="0" xr:uid="{B056FFD1-A6C9-4922-BB30-E9478B06039C}">
      <text>
        <r>
          <rPr>
            <sz val="12"/>
            <color indexed="81"/>
            <rFont val="Tahoma"/>
            <family val="2"/>
          </rPr>
          <t xml:space="preserve">
Who does What to produce the project artefacts?
Each cell has one or more bullet points on that person's action items. 
{Alt+Enter} for new line within cell.</t>
        </r>
      </text>
    </comment>
    <comment ref="M2" authorId="0" shapeId="0" xr:uid="{B6E73459-EA4C-464A-BDD9-490E5F231F34}">
      <text>
        <r>
          <rPr>
            <sz val="12"/>
            <color indexed="81"/>
            <rFont val="Tahoma"/>
            <family val="2"/>
          </rPr>
          <t>This is the result of the Specific action. 
What is the definition of done?
What will you deliver that someone can see, read, use?
How will you know it has the minimum acceptable quality?
Everyone understands what everyone else is doing to avoid both duplication of effort and omission of details. Interactions and dependencies between individuals is recognized and negotiated.</t>
        </r>
      </text>
    </comment>
    <comment ref="N2" authorId="0" shapeId="0" xr:uid="{5BBC909E-4CA2-4BD5-AC6B-5197D36D5C95}">
      <text>
        <r>
          <rPr>
            <sz val="12"/>
            <color indexed="81"/>
            <rFont val="Tahoma"/>
            <family val="2"/>
          </rPr>
          <t xml:space="preserve">
How many hours will the task take? </t>
        </r>
      </text>
    </comment>
    <comment ref="O2" authorId="0" shapeId="0" xr:uid="{2BBFA5B0-9E75-44F4-B645-C383871B26BE}">
      <text>
        <r>
          <rPr>
            <sz val="12"/>
            <color indexed="81"/>
            <rFont val="Tahoma"/>
            <family val="2"/>
          </rPr>
          <t xml:space="preserve">
When will the product of the specific action be delivered? 
Can it be done in the time available? Does everyone have the resources they need soon enough to complete their work by the milestone date? Think Critical Path: One person's end date may be another's start date.</t>
        </r>
      </text>
    </comment>
    <comment ref="P2" authorId="0" shapeId="0" xr:uid="{0DCD825A-4E9A-4C77-8A48-4A8A697B05E2}">
      <text>
        <r>
          <rPr>
            <sz val="12"/>
            <color indexed="81"/>
            <rFont val="Tahoma"/>
            <family val="2"/>
          </rPr>
          <t xml:space="preserve">
Each person is their own project manager… 
TO DO: Specific objectives and tasks which were Agreed upon 
DOING: work in progress: an objective or task according to a Time based target – hours of effort will be completed by a due date &amp; time 
TESTING: work promoted by team member after Doing to other team members for Testing/Measurement. 
DONE: an objective or task Tested/Measured as completed. Only Team leader can change status to DONE (or back to DOING for rework or HUNG UP for problem resolution)
HUNG UP: no longer doing something because it became unRealistic. </t>
        </r>
        <r>
          <rPr>
            <i/>
            <sz val="12"/>
            <color indexed="81"/>
            <rFont val="Tahoma"/>
            <family val="2"/>
          </rPr>
          <t xml:space="preserve">Tell the team right away. </t>
        </r>
        <r>
          <rPr>
            <sz val="12"/>
            <color indexed="81"/>
            <rFont val="Tahoma"/>
            <family val="2"/>
          </rPr>
          <t xml:space="preserve">E.g. hours required will not be completed by the due date-time; specific objectives were found to be too vague when Doing; no metrics were applied to measure doneness. </t>
        </r>
      </text>
    </comment>
    <comment ref="Q2" authorId="0" shapeId="0" xr:uid="{C73DF2B1-5E22-4B33-8428-BA96DE0271C4}">
      <text>
        <r>
          <rPr>
            <sz val="12"/>
            <color indexed="81"/>
            <rFont val="Tahoma"/>
            <family val="2"/>
          </rPr>
          <t xml:space="preserve">
Who does What to produce the project artefacts?
Each cell has one or more bullet points on that person's action items. 
{Alt+Enter} for new line within cell.</t>
        </r>
      </text>
    </comment>
    <comment ref="R2" authorId="0" shapeId="0" xr:uid="{C05C2625-6A6A-4EE4-9549-93AB61A549C6}">
      <text>
        <r>
          <rPr>
            <sz val="12"/>
            <color indexed="81"/>
            <rFont val="Tahoma"/>
            <family val="2"/>
          </rPr>
          <t>This is the result of the Specific action. 
What is the definition of done?
What will you deliver that someone can see, read, use?
How will you know it has the minimum acceptable quality?
Everyone understands what everyone else is doing to avoid both duplication of effort and omission of details. Interactions and dependencies between individuals is recognized and negotiated.</t>
        </r>
      </text>
    </comment>
    <comment ref="S2" authorId="0" shapeId="0" xr:uid="{4D79F270-0DDB-4966-927C-2711F8291E4A}">
      <text>
        <r>
          <rPr>
            <sz val="12"/>
            <color indexed="81"/>
            <rFont val="Tahoma"/>
            <family val="2"/>
          </rPr>
          <t xml:space="preserve">
How many hours will the task take? </t>
        </r>
      </text>
    </comment>
    <comment ref="T2" authorId="0" shapeId="0" xr:uid="{8AC1B0A8-2F41-424C-9897-B9CEC7F9B4D9}">
      <text>
        <r>
          <rPr>
            <sz val="12"/>
            <color indexed="81"/>
            <rFont val="Tahoma"/>
            <family val="2"/>
          </rPr>
          <t xml:space="preserve">
When will the product of the specific action be delivered? 
Can it be done in the time available? Does everyone have the resources they need soon enough to complete their work by the milestone date? Think Critical Path: One person's end date may be another's start date.</t>
        </r>
      </text>
    </comment>
    <comment ref="U2" authorId="0" shapeId="0" xr:uid="{329FD574-870A-4E7A-9543-924D5F0C88DF}">
      <text>
        <r>
          <rPr>
            <sz val="12"/>
            <color indexed="81"/>
            <rFont val="Tahoma"/>
            <family val="2"/>
          </rPr>
          <t xml:space="preserve">
Each person is their own project manager… 
TO DO: Specific objectives and tasks which were Agreed upon 
DOING: work in progress: an objective or task according to a Time based target – hours of effort will be completed by a due date &amp; time 
TESTING: work promoted by team member after Doing to other team members for Testing/Measurement. 
DONE: an objective or task Tested/Measured as completed. Only Team leader can change status to DONE (or back to DOING for rework or HUNG UP for problem resolution)
HUNG UP: no longer doing something because it became unRealistic. </t>
        </r>
        <r>
          <rPr>
            <i/>
            <sz val="12"/>
            <color indexed="81"/>
            <rFont val="Tahoma"/>
            <family val="2"/>
          </rPr>
          <t xml:space="preserve">Tell the team right away. </t>
        </r>
        <r>
          <rPr>
            <sz val="12"/>
            <color indexed="81"/>
            <rFont val="Tahoma"/>
            <family val="2"/>
          </rPr>
          <t xml:space="preserve">E.g. hours required will not be completed by the due date-time; specific objectives were found to be too vague when Doing; no metrics were applied to measure doneness. </t>
        </r>
      </text>
    </comment>
    <comment ref="V2" authorId="0" shapeId="0" xr:uid="{D96EAA1B-20F5-4FD7-B10D-7AC15D403198}">
      <text>
        <r>
          <rPr>
            <sz val="12"/>
            <color indexed="81"/>
            <rFont val="Tahoma"/>
            <family val="2"/>
          </rPr>
          <t xml:space="preserve">
Who does What to produce the project artefacts?
Each cell has one or more bullet points on that person's action items. 
{Alt+Enter} for new line within cell.</t>
        </r>
      </text>
    </comment>
    <comment ref="W2" authorId="0" shapeId="0" xr:uid="{1A526111-6031-4B22-B1B5-1B613C34272E}">
      <text>
        <r>
          <rPr>
            <sz val="12"/>
            <color indexed="81"/>
            <rFont val="Tahoma"/>
            <family val="2"/>
          </rPr>
          <t>This is the result of the Specific action. 
What is the definition of done?
What will you deliver that someone can see, read, use?
How will you know it has the minimum acceptable quality?
Everyone understands what everyone else is doing to avoid both duplication of effort and omission of details. Interactions and dependencies between individuals is recognized and negotiated.</t>
        </r>
      </text>
    </comment>
    <comment ref="X2" authorId="0" shapeId="0" xr:uid="{9890FA3F-E0A8-44D9-B98D-173E9659EC9E}">
      <text>
        <r>
          <rPr>
            <sz val="12"/>
            <color indexed="81"/>
            <rFont val="Tahoma"/>
            <family val="2"/>
          </rPr>
          <t xml:space="preserve">
How many hours will the task take? </t>
        </r>
      </text>
    </comment>
    <comment ref="Y2" authorId="0" shapeId="0" xr:uid="{ECFCC15C-C2E4-46C8-83BA-F06A93C7ABB5}">
      <text>
        <r>
          <rPr>
            <sz val="12"/>
            <color indexed="81"/>
            <rFont val="Tahoma"/>
            <family val="2"/>
          </rPr>
          <t xml:space="preserve">
When will the product of the specific action be delivered? 
Can it be done in the time available? Does everyone have the resources they need soon enough to complete their work by the milestone date? Think Critical Path: One person's end date may be another's start date.</t>
        </r>
      </text>
    </comment>
    <comment ref="Z2" authorId="0" shapeId="0" xr:uid="{9B670C88-9BB7-4F7F-8458-1B7004010E47}">
      <text>
        <r>
          <rPr>
            <sz val="12"/>
            <color indexed="81"/>
            <rFont val="Tahoma"/>
            <family val="2"/>
          </rPr>
          <t xml:space="preserve">
Each person is their own project manager… 
TO DO: Specific objectives and tasks which were Agreed upon 
DOING: work in progress: an objective or task according to a Time based target – hours of effort will be completed by a due date &amp; time 
TESTING: work promoted by team member after Doing to other team members for Testing/Measurement. 
DONE: an objective or task Tested/Measured as completed. Only Team leader can change status to DONE (or back to DOING for rework or HUNG UP for problem resolution)
HUNG UP: no longer doing something because it became unRealistic. </t>
        </r>
        <r>
          <rPr>
            <i/>
            <sz val="12"/>
            <color indexed="81"/>
            <rFont val="Tahoma"/>
            <family val="2"/>
          </rPr>
          <t xml:space="preserve">Tell the team right away. </t>
        </r>
        <r>
          <rPr>
            <sz val="12"/>
            <color indexed="81"/>
            <rFont val="Tahoma"/>
            <family val="2"/>
          </rPr>
          <t xml:space="preserve">E.g. hours required will not be completed by the due date-time; specific objectives were found to be too vague when Doing; no metrics were applied to measure doneness. </t>
        </r>
      </text>
    </comment>
    <comment ref="E3" authorId="0" shapeId="0" xr:uid="{F6E28481-5620-4575-BF69-A727D2A6C0E6}">
      <text>
        <r>
          <rPr>
            <b/>
            <sz val="12"/>
            <color indexed="81"/>
            <rFont val="Tahoma"/>
            <family val="2"/>
          </rPr>
          <t xml:space="preserve">
Change this to the date of your Project Management class and the worksheet will calculate all milestone dates.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Tim McKenna</author>
  </authors>
  <commentList>
    <comment ref="B1" authorId="0" shapeId="0" xr:uid="{10B7C43D-C0F9-4A67-9B29-B4636F114C04}">
      <text>
        <r>
          <rPr>
            <b/>
            <sz val="12"/>
            <color indexed="81"/>
            <rFont val="Tahoma"/>
            <family val="2"/>
          </rPr>
          <t xml:space="preserve">Update ?? to your Blackboard group number and XYY to your </t>
        </r>
        <r>
          <rPr>
            <sz val="12"/>
            <color indexed="81"/>
            <rFont val="Tahoma"/>
            <family val="2"/>
          </rPr>
          <t>CPR101</t>
        </r>
        <r>
          <rPr>
            <b/>
            <sz val="12"/>
            <color indexed="81"/>
            <rFont val="Tahoma"/>
            <family val="2"/>
          </rPr>
          <t>XYY</t>
        </r>
        <r>
          <rPr>
            <sz val="12"/>
            <color indexed="81"/>
            <rFont val="Tahoma"/>
            <family val="2"/>
          </rPr>
          <t xml:space="preserve"> </t>
        </r>
        <r>
          <rPr>
            <b/>
            <sz val="12"/>
            <color indexed="81"/>
            <rFont val="Tahoma"/>
            <family val="2"/>
          </rPr>
          <t>class code</t>
        </r>
        <r>
          <rPr>
            <sz val="12"/>
            <color indexed="81"/>
            <rFont val="Tahoma"/>
            <family val="2"/>
          </rPr>
          <t>.
Then press TAB to next set up item in E3.</t>
        </r>
      </text>
    </comment>
    <comment ref="B2" authorId="0" shapeId="0" xr:uid="{549C98F6-C4FA-4CCC-B055-CCC7AF89A49E}">
      <text>
        <r>
          <rPr>
            <sz val="12"/>
            <color indexed="81"/>
            <rFont val="Tahoma"/>
            <family val="2"/>
          </rPr>
          <t xml:space="preserve">
Use SMART goals to achieve the Triple Constraint of Cost/Resource vs Time/Schedule vs Scope/Quality. 
</t>
        </r>
      </text>
    </comment>
    <comment ref="C2" authorId="0" shapeId="0" xr:uid="{0E9CEAC9-CF65-40E9-AFF3-638E4BB0CA38}">
      <text>
        <r>
          <rPr>
            <sz val="12"/>
            <color indexed="81"/>
            <rFont val="Tahoma"/>
            <family val="2"/>
          </rPr>
          <t xml:space="preserve">
Who does What to produce the project artefacts?
Each cell has one or more bullet points on that person's action items. 
{Alt+Enter} for new line within cell.</t>
        </r>
      </text>
    </comment>
    <comment ref="D2" authorId="0" shapeId="0" xr:uid="{692A4E71-02EB-4F68-BA72-97D23E9C776C}">
      <text>
        <r>
          <rPr>
            <sz val="12"/>
            <color indexed="81"/>
            <rFont val="Tahoma"/>
            <family val="2"/>
          </rPr>
          <t>This is the result of the Specific action. 
What is the definition of done?
What will you deliver that someone can see, read, use?
How will you know it has the minimum acceptable quality?
Everyone understands what everyone else is doing to avoid both duplication of effort and omission of details. Interactions and dependencies between individuals is recognized and negotiated.</t>
        </r>
      </text>
    </comment>
    <comment ref="E2" authorId="0" shapeId="0" xr:uid="{246D4CE5-1C92-4CFC-BE75-E12A278898B9}">
      <text>
        <r>
          <rPr>
            <sz val="12"/>
            <color indexed="81"/>
            <rFont val="Tahoma"/>
            <family val="2"/>
          </rPr>
          <t xml:space="preserve">
How many hours will the task take? </t>
        </r>
      </text>
    </comment>
    <comment ref="F2" authorId="0" shapeId="0" xr:uid="{CB659D07-20C2-488E-BDFD-46E475C6FB87}">
      <text>
        <r>
          <rPr>
            <sz val="12"/>
            <color indexed="81"/>
            <rFont val="Tahoma"/>
            <family val="2"/>
          </rPr>
          <t xml:space="preserve">
When will the product of the specific action be delivered? 
Can it be done in the time available? Does everyone have the resources they need soon enough to complete their work by the milestone date? Think Critical Path: One person's end date may be another's start date.</t>
        </r>
      </text>
    </comment>
    <comment ref="G2" authorId="0" shapeId="0" xr:uid="{E363A4C6-1C1F-4820-BA25-9C076342FA2C}">
      <text>
        <r>
          <rPr>
            <sz val="12"/>
            <color indexed="81"/>
            <rFont val="Tahoma"/>
            <family val="2"/>
          </rPr>
          <t xml:space="preserve">
Each person is their own project manager… 
TO DO: Specific objectives and tasks which were Agreed upon 
DOING: work in progress: an objective or task according to a Time based target – hours of effort will be completed by a due date &amp; time 
TESTING: work promoted by team member after Doing to other team members for Testing/Measurement. 
DONE: an objective or task Tested/Measured as completed. Only Team leader can change status to DONE (or back to DOING for rework or HUNG UP for problem resolution)
HUNG UP: no longer doing something because it became unRealistic. </t>
        </r>
        <r>
          <rPr>
            <i/>
            <sz val="12"/>
            <color indexed="81"/>
            <rFont val="Tahoma"/>
            <family val="2"/>
          </rPr>
          <t xml:space="preserve">Tell the team right away. </t>
        </r>
        <r>
          <rPr>
            <sz val="12"/>
            <color indexed="81"/>
            <rFont val="Tahoma"/>
            <family val="2"/>
          </rPr>
          <t xml:space="preserve">E.g. hours required will not be completed by the due date-time; specific objectives were found to be too vague when Doing; no metrics were applied to measure doneness. </t>
        </r>
      </text>
    </comment>
    <comment ref="H2" authorId="0" shapeId="0" xr:uid="{BB416F7C-CAA9-4212-BC15-39A5EA0F766B}">
      <text>
        <r>
          <rPr>
            <sz val="12"/>
            <color indexed="81"/>
            <rFont val="Tahoma"/>
            <family val="2"/>
          </rPr>
          <t xml:space="preserve">
Who does What to produce the project artefacts?
Each cell has one or more bullet points on that person's action items. 
{Alt+Enter} for new line within cell.</t>
        </r>
      </text>
    </comment>
    <comment ref="I2" authorId="0" shapeId="0" xr:uid="{B59CCCEC-99A3-4684-9D6B-7AD979D47DF7}">
      <text>
        <r>
          <rPr>
            <sz val="12"/>
            <color indexed="81"/>
            <rFont val="Tahoma"/>
            <family val="2"/>
          </rPr>
          <t>This is the result of the Specific action. 
What is the definition of done?
What will you deliver that someone can see, read, use?
How will you know it has the minimum acceptable quality?
Everyone understands what everyone else is doing to avoid both duplication of effort and omission of details. Interactions and dependencies between individuals is recognized and negotiated.</t>
        </r>
      </text>
    </comment>
    <comment ref="J2" authorId="0" shapeId="0" xr:uid="{91AD1CE4-9B37-4FAF-9B51-304E44E08BBF}">
      <text>
        <r>
          <rPr>
            <sz val="12"/>
            <color indexed="81"/>
            <rFont val="Tahoma"/>
            <family val="2"/>
          </rPr>
          <t xml:space="preserve">
How many hours will the task take? </t>
        </r>
      </text>
    </comment>
    <comment ref="K2" authorId="0" shapeId="0" xr:uid="{F83D06B6-BFA6-4C92-B08D-1F3BA0B2029D}">
      <text>
        <r>
          <rPr>
            <sz val="12"/>
            <color indexed="81"/>
            <rFont val="Tahoma"/>
            <family val="2"/>
          </rPr>
          <t xml:space="preserve">
When will the product of the specific action be delivered? 
Can it be done in the time available? Does everyone have the resources they need soon enough to complete their work by the milestone date? Think Critical Path: One person's end date may be another's start date.</t>
        </r>
      </text>
    </comment>
    <comment ref="L2" authorId="0" shapeId="0" xr:uid="{67E2B596-8C8F-499C-883E-51656BC59C16}">
      <text>
        <r>
          <rPr>
            <sz val="12"/>
            <color indexed="81"/>
            <rFont val="Tahoma"/>
            <family val="2"/>
          </rPr>
          <t xml:space="preserve">
Each person is their own project manager… 
TO DO: Specific objectives and tasks which were Agreed upon 
DOING: work in progress: an objective or task according to a Time based target – hours of effort will be completed by a due date &amp; time 
TESTING: work promoted by team member after Doing to other team members for Testing/Measurement. 
DONE: an objective or task Tested/Measured as completed. Only Team leader can change status to DONE (or back to DOING for rework or HUNG UP for problem resolution)
HUNG UP: no longer doing something because it became unRealistic. </t>
        </r>
        <r>
          <rPr>
            <i/>
            <sz val="12"/>
            <color indexed="81"/>
            <rFont val="Tahoma"/>
            <family val="2"/>
          </rPr>
          <t xml:space="preserve">Tell the team right away. </t>
        </r>
        <r>
          <rPr>
            <sz val="12"/>
            <color indexed="81"/>
            <rFont val="Tahoma"/>
            <family val="2"/>
          </rPr>
          <t xml:space="preserve">E.g. hours required will not be completed by the due date-time; specific objectives were found to be too vague when Doing; no metrics were applied to measure doneness. </t>
        </r>
      </text>
    </comment>
    <comment ref="M2" authorId="0" shapeId="0" xr:uid="{C594467E-35A8-4EC5-822C-358A28DDA334}">
      <text>
        <r>
          <rPr>
            <sz val="12"/>
            <color indexed="81"/>
            <rFont val="Tahoma"/>
            <family val="2"/>
          </rPr>
          <t xml:space="preserve">
Who does What to produce the project artefacts?
Each cell has one or more bullet points on that person's action items. 
{Alt+Enter} for new line within cell.</t>
        </r>
      </text>
    </comment>
    <comment ref="N2" authorId="0" shapeId="0" xr:uid="{7068B896-3383-46B0-80D5-222A11C61E74}">
      <text>
        <r>
          <rPr>
            <sz val="12"/>
            <color indexed="81"/>
            <rFont val="Tahoma"/>
            <family val="2"/>
          </rPr>
          <t>This is the result of the Specific action. 
What is the definition of done?
What will you deliver that someone can see, read, use?
How will you know it has the minimum acceptable quality?
Everyone understands what everyone else is doing to avoid both duplication of effort and omission of details. Interactions and dependencies between individuals is recognized and negotiated.</t>
        </r>
      </text>
    </comment>
    <comment ref="O2" authorId="0" shapeId="0" xr:uid="{D65E44B5-187D-4914-8202-3DC773262E8F}">
      <text>
        <r>
          <rPr>
            <sz val="12"/>
            <color indexed="81"/>
            <rFont val="Tahoma"/>
            <family val="2"/>
          </rPr>
          <t xml:space="preserve">
How many hours will the task take? </t>
        </r>
      </text>
    </comment>
    <comment ref="P2" authorId="0" shapeId="0" xr:uid="{11AC1CB5-41CE-4173-BF11-90B70490E822}">
      <text>
        <r>
          <rPr>
            <sz val="12"/>
            <color indexed="81"/>
            <rFont val="Tahoma"/>
            <family val="2"/>
          </rPr>
          <t xml:space="preserve">
When will the product of the specific action be delivered? 
Can it be done in the time available? Does everyone have the resources they need soon enough to complete their work by the milestone date? Think Critical Path: One person's end date may be another's start date.</t>
        </r>
      </text>
    </comment>
    <comment ref="Q2" authorId="0" shapeId="0" xr:uid="{448E8485-62F9-4C41-96D7-4B937CF8D6D2}">
      <text>
        <r>
          <rPr>
            <sz val="12"/>
            <color indexed="81"/>
            <rFont val="Tahoma"/>
            <family val="2"/>
          </rPr>
          <t xml:space="preserve">
Each person is their own project manager… 
TO DO: Specific objectives and tasks which were Agreed upon 
DOING: work in progress: an objective or task according to a Time based target – hours of effort will be completed by a due date &amp; time 
TESTING: work promoted by team member after Doing to other team members for Testing/Measurement. 
DONE: an objective or task Tested/Measured as completed. Only Team leader can change status to DONE (or back to DOING for rework or HUNG UP for problem resolution)
HUNG UP: no longer doing something because it became unRealistic. </t>
        </r>
        <r>
          <rPr>
            <i/>
            <sz val="12"/>
            <color indexed="81"/>
            <rFont val="Tahoma"/>
            <family val="2"/>
          </rPr>
          <t xml:space="preserve">Tell the team right away. </t>
        </r>
        <r>
          <rPr>
            <sz val="12"/>
            <color indexed="81"/>
            <rFont val="Tahoma"/>
            <family val="2"/>
          </rPr>
          <t xml:space="preserve">E.g. hours required will not be completed by the due date-time; specific objectives were found to be too vague when Doing; no metrics were applied to measure doneness. </t>
        </r>
      </text>
    </comment>
    <comment ref="R2" authorId="0" shapeId="0" xr:uid="{A1548C67-6891-4B17-8E8D-88C438E6404A}">
      <text>
        <r>
          <rPr>
            <sz val="12"/>
            <color indexed="81"/>
            <rFont val="Tahoma"/>
            <family val="2"/>
          </rPr>
          <t xml:space="preserve">
Who does What to produce the project artefacts?
Each cell has one or more bullet points on that person's action items. 
{Alt+Enter} for new line within cell.</t>
        </r>
      </text>
    </comment>
    <comment ref="S2" authorId="0" shapeId="0" xr:uid="{144C20FE-808D-4EAE-8911-44A2C430781C}">
      <text>
        <r>
          <rPr>
            <sz val="12"/>
            <color indexed="81"/>
            <rFont val="Tahoma"/>
            <family val="2"/>
          </rPr>
          <t>This is the result of the Specific action. 
What is the definition of done?
What will you deliver that someone can see, read, use?
How will you know it has the minimum acceptable quality?
Everyone understands what everyone else is doing to avoid both duplication of effort and omission of details. Interactions and dependencies between individuals is recognized and negotiated.</t>
        </r>
      </text>
    </comment>
    <comment ref="T2" authorId="0" shapeId="0" xr:uid="{3D23DE8A-85A5-4555-9C90-521D26A14DA2}">
      <text>
        <r>
          <rPr>
            <sz val="12"/>
            <color indexed="81"/>
            <rFont val="Tahoma"/>
            <family val="2"/>
          </rPr>
          <t xml:space="preserve">
How many hours will the task take? </t>
        </r>
      </text>
    </comment>
    <comment ref="U2" authorId="0" shapeId="0" xr:uid="{B334E3EE-5E76-44CF-8D4F-BF0BF2D94A7D}">
      <text>
        <r>
          <rPr>
            <sz val="12"/>
            <color indexed="81"/>
            <rFont val="Tahoma"/>
            <family val="2"/>
          </rPr>
          <t xml:space="preserve">
When will the product of the specific action be delivered? 
Can it be done in the time available? Does everyone have the resources they need soon enough to complete their work by the milestone date? Think Critical Path: One person's end date may be another's start date.</t>
        </r>
      </text>
    </comment>
    <comment ref="V2" authorId="0" shapeId="0" xr:uid="{D0BF15DB-3232-4209-A990-A4E041A7805D}">
      <text>
        <r>
          <rPr>
            <sz val="12"/>
            <color indexed="81"/>
            <rFont val="Tahoma"/>
            <family val="2"/>
          </rPr>
          <t xml:space="preserve">
Each person is their own project manager… 
TO DO: Specific objectives and tasks which were Agreed upon 
DOING: work in progress: an objective or task according to a Time based target – hours of effort will be completed by a due date &amp; time 
TESTING: work promoted by team member after Doing to other team members for Testing/Measurement. 
DONE: an objective or task Tested/Measured as completed. Only Team leader can change status to DONE (or back to DOING for rework or HUNG UP for problem resolution)
HUNG UP: no longer doing something because it became unRealistic. </t>
        </r>
        <r>
          <rPr>
            <i/>
            <sz val="12"/>
            <color indexed="81"/>
            <rFont val="Tahoma"/>
            <family val="2"/>
          </rPr>
          <t xml:space="preserve">Tell the team right away. </t>
        </r>
        <r>
          <rPr>
            <sz val="12"/>
            <color indexed="81"/>
            <rFont val="Tahoma"/>
            <family val="2"/>
          </rPr>
          <t xml:space="preserve">E.g. hours required will not be completed by the due date-time; specific objectives were found to be too vague when Doing; no metrics were applied to measure doneness. </t>
        </r>
      </text>
    </comment>
    <comment ref="W2" authorId="0" shapeId="0" xr:uid="{20354B3C-765A-46B7-8201-A0F0BE2D7BF7}">
      <text>
        <r>
          <rPr>
            <sz val="12"/>
            <color indexed="81"/>
            <rFont val="Tahoma"/>
            <family val="2"/>
          </rPr>
          <t xml:space="preserve">
Who does What to produce the project artefacts?
Each cell has one or more bullet points on that person's action items. 
{Alt+Enter} for new line within cell.</t>
        </r>
      </text>
    </comment>
    <comment ref="X2" authorId="0" shapeId="0" xr:uid="{76273B23-B8C7-4F1A-AB08-B21C319404D0}">
      <text>
        <r>
          <rPr>
            <sz val="12"/>
            <color indexed="81"/>
            <rFont val="Tahoma"/>
            <family val="2"/>
          </rPr>
          <t>This is the result of the Specific action. 
What is the definition of done?
What will you deliver that someone can see, read, use?
How will you know it has the minimum acceptable quality?
Everyone understands what everyone else is doing to avoid both duplication of effort and omission of details. Interactions and dependencies between individuals is recognized and negotiated.</t>
        </r>
      </text>
    </comment>
    <comment ref="Y2" authorId="0" shapeId="0" xr:uid="{5D215EB4-BAAF-46B0-B1D7-22EE17EACB51}">
      <text>
        <r>
          <rPr>
            <sz val="12"/>
            <color indexed="81"/>
            <rFont val="Tahoma"/>
            <family val="2"/>
          </rPr>
          <t xml:space="preserve">
How many hours will the task take? </t>
        </r>
      </text>
    </comment>
    <comment ref="Z2" authorId="0" shapeId="0" xr:uid="{C0DD77CC-5C50-466A-89A4-89D0E5896B02}">
      <text>
        <r>
          <rPr>
            <sz val="12"/>
            <color indexed="81"/>
            <rFont val="Tahoma"/>
            <family val="2"/>
          </rPr>
          <t xml:space="preserve">
When will the product of the specific action be delivered? 
Can it be done in the time available? Does everyone have the resources they need soon enough to complete their work by the milestone date? Think Critical Path: One person's end date may be another's start date.</t>
        </r>
      </text>
    </comment>
    <comment ref="AA2" authorId="0" shapeId="0" xr:uid="{EF2DF700-AE50-454D-8EBD-019789936C9F}">
      <text>
        <r>
          <rPr>
            <sz val="12"/>
            <color indexed="81"/>
            <rFont val="Tahoma"/>
            <family val="2"/>
          </rPr>
          <t xml:space="preserve">
Each person is their own project manager… 
TO DO: Specific objectives and tasks which were Agreed upon 
DOING: work in progress: an objective or task according to a Time based target – hours of effort will be completed by a due date &amp; time 
TESTING: work promoted by team member after Doing to other team members for Testing/Measurement. 
DONE: an objective or task Tested/Measured as completed. Only Team leader can change status to DONE (or back to DOING for rework or HUNG UP for problem resolution)
HUNG UP: no longer doing something because it became unRealistic. </t>
        </r>
        <r>
          <rPr>
            <i/>
            <sz val="12"/>
            <color indexed="81"/>
            <rFont val="Tahoma"/>
            <family val="2"/>
          </rPr>
          <t xml:space="preserve">Tell the team right away. </t>
        </r>
        <r>
          <rPr>
            <sz val="12"/>
            <color indexed="81"/>
            <rFont val="Tahoma"/>
            <family val="2"/>
          </rPr>
          <t xml:space="preserve">E.g. hours required will not be completed by the due date-time; specific objectives were found to be too vague when Doing; no metrics were applied to measure doneness. </t>
        </r>
      </text>
    </comment>
  </commentList>
</comments>
</file>

<file path=xl/sharedStrings.xml><?xml version="1.0" encoding="utf-8"?>
<sst xmlns="http://schemas.openxmlformats.org/spreadsheetml/2006/main" count="202" uniqueCount="81">
  <si>
    <r>
      <t xml:space="preserve">Blackboard Group No
?? Class </t>
    </r>
    <r>
      <rPr>
        <i/>
        <sz val="11"/>
        <color theme="1"/>
        <rFont val="Calibri"/>
        <family val="2"/>
        <scheme val="minor"/>
      </rPr>
      <t>XYY</t>
    </r>
  </si>
  <si>
    <t>Project Planning</t>
  </si>
  <si>
    <t>Version 1</t>
  </si>
  <si>
    <t>Version 2 (optional)</t>
  </si>
  <si>
    <t>Version 3 (option)</t>
  </si>
  <si>
    <t>Last Chance Submission</t>
  </si>
  <si>
    <t>SMART goals ==&gt;</t>
  </si>
  <si>
    <r>
      <rPr>
        <b/>
        <u/>
        <sz val="11"/>
        <rFont val="Calibri"/>
        <family val="2"/>
      </rPr>
      <t>S</t>
    </r>
    <r>
      <rPr>
        <sz val="11"/>
        <rFont val="Calibri"/>
        <family val="2"/>
      </rPr>
      <t>pecific 
tasks and WBS</t>
    </r>
  </si>
  <si>
    <r>
      <t xml:space="preserve">How is deliverable </t>
    </r>
    <r>
      <rPr>
        <b/>
        <u/>
        <sz val="11"/>
        <rFont val="Calibri"/>
        <family val="2"/>
      </rPr>
      <t>M</t>
    </r>
    <r>
      <rPr>
        <sz val="11"/>
        <rFont val="Calibri"/>
        <family val="2"/>
      </rPr>
      <t xml:space="preserve">easured? 
Is delivery criteria </t>
    </r>
    <r>
      <rPr>
        <b/>
        <u/>
        <sz val="11"/>
        <rFont val="Calibri"/>
        <family val="2"/>
      </rPr>
      <t>A</t>
    </r>
    <r>
      <rPr>
        <sz val="11"/>
        <rFont val="Calibri"/>
        <family val="2"/>
      </rPr>
      <t>greed?</t>
    </r>
  </si>
  <si>
    <r>
      <rPr>
        <b/>
        <u/>
        <sz val="11"/>
        <rFont val="Calibri"/>
        <family val="2"/>
      </rPr>
      <t>R</t>
    </r>
    <r>
      <rPr>
        <sz val="11"/>
        <rFont val="Calibri"/>
        <family val="2"/>
      </rPr>
      <t xml:space="preserve">ealistic
planned </t>
    </r>
    <r>
      <rPr>
        <u/>
        <sz val="11"/>
        <rFont val="Calibri"/>
        <family val="2"/>
      </rPr>
      <t xml:space="preserve">hours </t>
    </r>
    <r>
      <rPr>
        <sz val="11"/>
        <rFont val="Calibri"/>
        <family val="2"/>
      </rPr>
      <t xml:space="preserve">
actual hours</t>
    </r>
  </si>
  <si>
    <r>
      <t xml:space="preserve">planned date &amp; </t>
    </r>
    <r>
      <rPr>
        <b/>
        <u/>
        <sz val="11"/>
        <rFont val="Calibri"/>
        <family val="2"/>
      </rPr>
      <t>T</t>
    </r>
    <r>
      <rPr>
        <sz val="11"/>
        <rFont val="Calibri"/>
        <family val="2"/>
      </rPr>
      <t xml:space="preserve">ime
</t>
    </r>
    <r>
      <rPr>
        <u/>
        <sz val="11"/>
        <rFont val="Calibri"/>
        <family val="2"/>
      </rPr>
      <t xml:space="preserve">of delivery
</t>
    </r>
    <r>
      <rPr>
        <sz val="11"/>
        <rFont val="Calibri"/>
        <family val="2"/>
      </rPr>
      <t>actual
date &amp; time</t>
    </r>
  </si>
  <si>
    <r>
      <rPr>
        <u/>
        <sz val="11"/>
        <rFont val="Calibri"/>
        <family val="2"/>
      </rPr>
      <t>Status</t>
    </r>
    <r>
      <rPr>
        <sz val="11"/>
        <rFont val="Calibri"/>
        <family val="2"/>
      </rPr>
      <t xml:space="preserve">
TO DO
DOING
TESTING
(not) DONE
DONE LATE
HUNG UP</t>
    </r>
  </si>
  <si>
    <r>
      <rPr>
        <b/>
        <u/>
        <sz val="11"/>
        <rFont val="Calibri"/>
        <family val="2"/>
      </rPr>
      <t>S</t>
    </r>
    <r>
      <rPr>
        <sz val="11"/>
        <rFont val="Calibri"/>
        <family val="2"/>
      </rPr>
      <t>pecific 
activities</t>
    </r>
  </si>
  <si>
    <t xml:space="preserve"> reference and relative due dates</t>
  </si>
  <si>
    <t>Update E3 to your
PM class date</t>
  </si>
  <si>
    <t>=====&gt;</t>
  </si>
  <si>
    <t>PM class date plus</t>
  </si>
  <si>
    <t>days</t>
  </si>
  <si>
    <t xml:space="preserve"> Latest possible submission is last day of classes; late penalties apply at 20% per day after your Version 3 due date:</t>
  </si>
  <si>
    <t>Each Team member</t>
  </si>
  <si>
    <t>Your Project Mgmt notes on what each Process Group means to you when doing this project.</t>
  </si>
  <si>
    <t>Share with team by uploading PM-Notes-myName.docx
to Bb ## team channel's Files</t>
  </si>
  <si>
    <t>TO DO</t>
  </si>
  <si>
    <t>completes their module. For specific tasks, see Final Project Overview and Project Milestones and Details</t>
  </si>
  <si>
    <t>see Programming Comments and Programming Test Cases docs for acceptance criteria. See Project Overview - Appendix B for deliverables</t>
  </si>
  <si>
    <t>see Project Milestones and Details</t>
  </si>
  <si>
    <t>Team Meeting Agenda ==&gt;</t>
  </si>
  <si>
    <t>create MS Teams Private Channel;  for Version 1, create plan with SMART goals and assign tasks</t>
  </si>
  <si>
    <t>detailed tasks assigned to Team members with est. hrs., agreed upon delivery date to Teams, updated Status</t>
  </si>
  <si>
    <t>review progress, refine Plan, update DONE items with actual hours, refine estimates and delivery date/time</t>
  </si>
  <si>
    <t>In MS Team Channel, select any file you would like reviewed and send a message @instructor to comment on that file.</t>
  </si>
  <si>
    <t>Team decision whether
to do this version.
If so, members plan to complete V2 of their module.</t>
  </si>
  <si>
    <t>detailed tasks assigned to Team members with est. hrs., agreed upon delivery date/time to Teams, updated Status</t>
  </si>
  <si>
    <t>Team decision whether
to do this version.
If so, members plan to complete V3 of their module.</t>
  </si>
  <si>
    <t>Submit final version of artefacts from Teams to Blackboard in a .ZIP archive. Backup Team's files.</t>
  </si>
  <si>
    <t xml:space="preserve">updated all DONE items with actual hours. </t>
  </si>
  <si>
    <t>request review from professor</t>
  </si>
  <si>
    <t>Request review of this file:
see Project Milestones and Details page, "Request review of a file..."</t>
  </si>
  <si>
    <r>
      <t xml:space="preserve">[programmer name] 
</t>
    </r>
    <r>
      <rPr>
        <b/>
        <sz val="11"/>
        <color theme="1"/>
        <rFont val="Calibri"/>
        <family val="2"/>
        <scheme val="minor"/>
      </rPr>
      <t>Fundamentals</t>
    </r>
  </si>
  <si>
    <t>Review each other's PM notes on process Teams. Agree on how project will be done.
Decide which module to do
&amp; choose Team Leader</t>
  </si>
  <si>
    <r>
      <rPr>
        <b/>
        <i/>
        <sz val="11"/>
        <color theme="1"/>
        <rFont val="Calibri"/>
        <family val="2"/>
        <scheme val="minor"/>
      </rPr>
      <t xml:space="preserve">REPLACE THIS 
</t>
    </r>
    <r>
      <rPr>
        <i/>
        <sz val="11"/>
        <color theme="1"/>
        <rFont val="Calibri"/>
        <family val="2"/>
        <scheme val="minor"/>
      </rPr>
      <t>with your action items and work breakdown structure for this Version</t>
    </r>
  </si>
  <si>
    <r>
      <t xml:space="preserve">[programmer name] </t>
    </r>
    <r>
      <rPr>
        <b/>
        <sz val="11"/>
        <color theme="1"/>
        <rFont val="Calibri"/>
        <family val="2"/>
        <scheme val="minor"/>
      </rPr>
      <t>Manipulations</t>
    </r>
  </si>
  <si>
    <r>
      <t xml:space="preserve">[programmer name] </t>
    </r>
    <r>
      <rPr>
        <b/>
        <sz val="11"/>
        <color theme="1"/>
        <rFont val="Calibri"/>
        <family val="2"/>
        <scheme val="minor"/>
      </rPr>
      <t>Tokenizing</t>
    </r>
  </si>
  <si>
    <r>
      <t xml:space="preserve">[programmer name] 
</t>
    </r>
    <r>
      <rPr>
        <b/>
        <sz val="11"/>
        <color theme="1"/>
        <rFont val="Calibri"/>
        <family val="2"/>
        <scheme val="minor"/>
      </rPr>
      <t>Conversions</t>
    </r>
    <r>
      <rPr>
        <i/>
        <sz val="11"/>
        <color theme="1"/>
        <rFont val="Calibri"/>
        <family val="2"/>
        <scheme val="minor"/>
      </rPr>
      <t xml:space="preserve">
</t>
    </r>
    <r>
      <rPr>
        <sz val="11"/>
        <color theme="1"/>
        <rFont val="Calibri"/>
        <family val="2"/>
        <scheme val="minor"/>
      </rPr>
      <t xml:space="preserve">Team Leader </t>
    </r>
  </si>
  <si>
    <t>milestone upload to Blackboard</t>
  </si>
  <si>
    <r>
      <rPr>
        <b/>
        <u/>
        <sz val="11"/>
        <color theme="1"/>
        <rFont val="Calibri"/>
        <family val="2"/>
        <scheme val="minor"/>
      </rPr>
      <t>DUE DATE</t>
    </r>
    <r>
      <rPr>
        <b/>
        <sz val="11"/>
        <color theme="1"/>
        <rFont val="Calibri"/>
        <family val="2"/>
        <scheme val="minor"/>
      </rPr>
      <t xml:space="preserve"> upload to Blackboard</t>
    </r>
  </si>
  <si>
    <r>
      <t xml:space="preserve">ABSOLUTE
</t>
    </r>
    <r>
      <rPr>
        <b/>
        <i/>
        <u/>
        <sz val="11"/>
        <color theme="1"/>
        <rFont val="Calibri"/>
        <family val="2"/>
        <scheme val="minor"/>
      </rPr>
      <t>DEADLINE</t>
    </r>
  </si>
  <si>
    <t>"Work on [module name]" is not specific. There are tasks with a critical path. WBS? Filenames to be uploaded to  your team's Files area.</t>
  </si>
  <si>
    <r>
      <t xml:space="preserve">What is the team's criteria for acceptance of development (files on developer's PC) when promoted to integration (Files in team's channel) What file names? What is definition of done / good enough? Who decides that?
Project Overview and Programming Comments|Testing docs have this information to be quoted or referenced.
</t>
    </r>
    <r>
      <rPr>
        <b/>
        <sz val="11"/>
        <color theme="1"/>
        <rFont val="Calibri"/>
        <family val="2"/>
        <scheme val="minor"/>
      </rPr>
      <t xml:space="preserve">Requests for professor's review come </t>
    </r>
    <r>
      <rPr>
        <b/>
        <i/>
        <sz val="11"/>
        <color theme="1"/>
        <rFont val="Calibri"/>
        <family val="2"/>
        <scheme val="minor"/>
      </rPr>
      <t>after</t>
    </r>
    <r>
      <rPr>
        <b/>
        <sz val="11"/>
        <color theme="1"/>
        <rFont val="Calibri"/>
        <family val="2"/>
        <scheme val="minor"/>
      </rPr>
      <t xml:space="preserve"> the team has accepted the work.</t>
    </r>
  </si>
  <si>
    <t xml:space="preserve">submissions after this date subject to extra time charge of 20% per day </t>
  </si>
  <si>
    <t>no submissions accepted after this date</t>
  </si>
  <si>
    <t>Project Planning nov 24 due</t>
  </si>
  <si>
    <t>Version 1 nov 26 due</t>
  </si>
  <si>
    <t>Version 2 (Dec 1 due)</t>
  </si>
  <si>
    <t>Version 3 (Dec 3 due)</t>
  </si>
  <si>
    <t>Example</t>
  </si>
  <si>
    <t xml:space="preserve">meeting setup </t>
  </si>
  <si>
    <t>done</t>
  </si>
  <si>
    <t>group</t>
  </si>
  <si>
    <t>meeting</t>
  </si>
  <si>
    <t>minutes</t>
  </si>
  <si>
    <t>review</t>
  </si>
  <si>
    <t xml:space="preserve">group </t>
  </si>
  <si>
    <t>submit pp</t>
  </si>
  <si>
    <t>V1</t>
  </si>
  <si>
    <t>coding</t>
  </si>
  <si>
    <t>debug</t>
  </si>
  <si>
    <t>cases test</t>
  </si>
  <si>
    <t>test</t>
  </si>
  <si>
    <t>other</t>
  </si>
  <si>
    <r>
      <t xml:space="preserve">Blackboard Group No
68 Class </t>
    </r>
    <r>
      <rPr>
        <i/>
        <sz val="11"/>
        <color theme="1"/>
        <rFont val="Calibri"/>
        <family val="2"/>
        <scheme val="minor"/>
      </rPr>
      <t>CPR101NAA</t>
    </r>
  </si>
  <si>
    <t>Fadi</t>
  </si>
  <si>
    <t>Manav</t>
  </si>
  <si>
    <t>V2</t>
  </si>
  <si>
    <t>TBD</t>
  </si>
  <si>
    <t>V3</t>
  </si>
  <si>
    <t>Group</t>
  </si>
  <si>
    <t>Pick Topic (Converting)</t>
  </si>
  <si>
    <t>submit</t>
  </si>
  <si>
    <t>hang up</t>
  </si>
  <si>
    <t>Fadi(Leader)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</si>
</sst>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d\ mmm\.d\ hh:mm"/>
    <numFmt numFmtId="165" formatCode="mmm\.d\ hh:mm"/>
  </numFmts>
  <fonts count="17" x14ac:knownFonts="1">
    <font>
      <sz val="11"/>
      <color theme="1"/>
      <name val="Calibri"/>
      <family val="2"/>
      <scheme val="minor"/>
    </font>
    <font>
      <sz val="11"/>
      <name val="Calibri"/>
      <family val="2"/>
    </font>
    <font>
      <u/>
      <sz val="11"/>
      <name val="Calibri"/>
      <family val="2"/>
    </font>
    <font>
      <b/>
      <u/>
      <sz val="11"/>
      <name val="Calibri"/>
      <family val="2"/>
    </font>
    <font>
      <i/>
      <sz val="11"/>
      <color theme="1"/>
      <name val="Calibri"/>
      <family val="2"/>
      <scheme val="minor"/>
    </font>
    <font>
      <sz val="18"/>
      <name val="Calibri"/>
      <family val="2"/>
    </font>
    <font>
      <b/>
      <sz val="20"/>
      <name val="Calibri"/>
      <family val="2"/>
    </font>
    <font>
      <sz val="12"/>
      <color indexed="81"/>
      <name val="Tahoma"/>
      <family val="2"/>
    </font>
    <font>
      <i/>
      <sz val="12"/>
      <color indexed="81"/>
      <name val="Tahoma"/>
      <family val="2"/>
    </font>
    <font>
      <b/>
      <sz val="11"/>
      <color theme="1"/>
      <name val="Calibri"/>
      <family val="2"/>
      <scheme val="minor"/>
    </font>
    <font>
      <b/>
      <sz val="11"/>
      <name val="Calibri"/>
      <family val="2"/>
    </font>
    <font>
      <b/>
      <u/>
      <sz val="11"/>
      <color theme="1"/>
      <name val="Calibri"/>
      <family val="2"/>
      <scheme val="minor"/>
    </font>
    <font>
      <b/>
      <i/>
      <sz val="11"/>
      <color theme="1"/>
      <name val="Calibri"/>
      <family val="2"/>
      <scheme val="minor"/>
    </font>
    <font>
      <b/>
      <i/>
      <u/>
      <sz val="11"/>
      <color theme="1"/>
      <name val="Calibri"/>
      <family val="2"/>
      <scheme val="minor"/>
    </font>
    <font>
      <i/>
      <sz val="11"/>
      <name val="Calibri"/>
      <family val="2"/>
    </font>
    <font>
      <b/>
      <sz val="12"/>
      <color indexed="81"/>
      <name val="Tahoma"/>
      <family val="2"/>
    </font>
    <font>
      <sz val="11"/>
      <color rgb="FF006100"/>
      <name val="Calibri"/>
      <family val="2"/>
      <scheme val="minor"/>
    </font>
  </fonts>
  <fills count="9">
    <fill>
      <patternFill patternType="none"/>
    </fill>
    <fill>
      <patternFill patternType="gray125"/>
    </fill>
    <fill>
      <patternFill patternType="solid">
        <fgColor theme="8" tint="0.79998168889431442"/>
        <bgColor indexed="64"/>
      </patternFill>
    </fill>
    <fill>
      <patternFill patternType="solid">
        <fgColor rgb="FFFF0000"/>
        <bgColor indexed="64"/>
      </patternFill>
    </fill>
    <fill>
      <patternFill patternType="solid">
        <fgColor theme="8" tint="0.39997558519241921"/>
        <bgColor indexed="64"/>
      </patternFill>
    </fill>
    <fill>
      <patternFill patternType="solid">
        <fgColor rgb="FFFFFF00"/>
        <bgColor indexed="64"/>
      </patternFill>
    </fill>
    <fill>
      <patternFill patternType="solid">
        <fgColor rgb="FFFF8080"/>
        <bgColor indexed="64"/>
      </patternFill>
    </fill>
    <fill>
      <patternFill patternType="solid">
        <fgColor theme="9" tint="0.79998168889431442"/>
        <bgColor indexed="64"/>
      </patternFill>
    </fill>
    <fill>
      <patternFill patternType="solid">
        <fgColor rgb="FFC6EFCE"/>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s>
  <cellStyleXfs count="2">
    <xf numFmtId="0" fontId="0" fillId="0" borderId="0"/>
    <xf numFmtId="0" fontId="16" fillId="8" borderId="0" applyNumberFormat="0" applyBorder="0" applyAlignment="0" applyProtection="0"/>
  </cellStyleXfs>
  <cellXfs count="51">
    <xf numFmtId="0" fontId="0" fillId="0" borderId="0" xfId="0"/>
    <xf numFmtId="0" fontId="0" fillId="5" borderId="0" xfId="0" applyFill="1" applyAlignment="1" applyProtection="1">
      <alignment horizontal="center" wrapText="1"/>
      <protection locked="0"/>
    </xf>
    <xf numFmtId="0" fontId="0" fillId="0" borderId="0" xfId="0" applyProtection="1">
      <protection locked="0"/>
    </xf>
    <xf numFmtId="0" fontId="0" fillId="0" borderId="1" xfId="0" applyBorder="1" applyAlignment="1" applyProtection="1">
      <alignment wrapText="1"/>
      <protection locked="0"/>
    </xf>
    <xf numFmtId="0" fontId="1" fillId="0" borderId="0" xfId="0" applyFont="1" applyAlignment="1" applyProtection="1">
      <alignment horizontal="center" vertical="center" wrapText="1"/>
      <protection locked="0"/>
    </xf>
    <xf numFmtId="0" fontId="1" fillId="0" borderId="0" xfId="0" applyFont="1" applyAlignment="1" applyProtection="1">
      <alignment horizontal="right" vertical="center"/>
      <protection locked="0"/>
    </xf>
    <xf numFmtId="0" fontId="1" fillId="0" borderId="0" xfId="0" applyFont="1" applyAlignment="1" applyProtection="1">
      <alignment horizontal="left" vertical="center" wrapText="1"/>
      <protection locked="0"/>
    </xf>
    <xf numFmtId="0" fontId="1" fillId="0" borderId="0" xfId="0" applyFont="1" applyAlignment="1" applyProtection="1">
      <alignment horizontal="right" vertical="center" wrapText="1"/>
      <protection locked="0"/>
    </xf>
    <xf numFmtId="0" fontId="4" fillId="0" borderId="0" xfId="0" applyFont="1" applyAlignment="1" applyProtection="1">
      <alignment horizontal="left" vertical="center"/>
      <protection locked="0"/>
    </xf>
    <xf numFmtId="0" fontId="1" fillId="0" borderId="0" xfId="0" quotePrefix="1" applyFont="1" applyAlignment="1" applyProtection="1">
      <alignment horizontal="center" vertical="center" wrapText="1"/>
      <protection locked="0"/>
    </xf>
    <xf numFmtId="164" fontId="0" fillId="0" borderId="0" xfId="0" applyNumberFormat="1" applyAlignment="1" applyProtection="1">
      <alignment horizontal="center" vertical="center" wrapText="1"/>
      <protection locked="0"/>
    </xf>
    <xf numFmtId="14" fontId="1" fillId="0" borderId="0" xfId="0" applyNumberFormat="1" applyFont="1" applyAlignment="1" applyProtection="1">
      <alignment horizontal="center" vertical="center" wrapText="1"/>
      <protection locked="0"/>
    </xf>
    <xf numFmtId="0" fontId="0" fillId="0" borderId="0" xfId="0" applyAlignment="1" applyProtection="1">
      <alignment horizontal="center" vertical="center" wrapText="1"/>
      <protection locked="0"/>
    </xf>
    <xf numFmtId="0" fontId="0" fillId="0" borderId="0" xfId="0" applyAlignment="1" applyProtection="1">
      <alignment horizontal="center" vertical="center"/>
      <protection locked="0"/>
    </xf>
    <xf numFmtId="0" fontId="0" fillId="0" borderId="0" xfId="0" applyAlignment="1" applyProtection="1">
      <alignment wrapText="1"/>
      <protection locked="0"/>
    </xf>
    <xf numFmtId="0" fontId="4" fillId="0" borderId="0" xfId="0" applyFont="1" applyAlignment="1" applyProtection="1">
      <alignment vertical="center" wrapText="1"/>
      <protection locked="0"/>
    </xf>
    <xf numFmtId="0" fontId="0" fillId="0" borderId="0" xfId="0" applyAlignment="1" applyProtection="1">
      <alignment vertical="center" wrapText="1"/>
      <protection locked="0"/>
    </xf>
    <xf numFmtId="0" fontId="4" fillId="0" borderId="0" xfId="0" applyFont="1" applyAlignment="1" applyProtection="1">
      <alignment horizontal="center" vertical="center" wrapText="1"/>
      <protection locked="0"/>
    </xf>
    <xf numFmtId="165" fontId="0" fillId="0" borderId="0" xfId="0" applyNumberFormat="1" applyAlignment="1" applyProtection="1">
      <alignment horizontal="center" vertical="center" wrapText="1"/>
      <protection locked="0"/>
    </xf>
    <xf numFmtId="0" fontId="0" fillId="0" borderId="0" xfId="0" applyAlignment="1" applyProtection="1">
      <alignment horizontal="center" wrapText="1"/>
      <protection locked="0"/>
    </xf>
    <xf numFmtId="0" fontId="0" fillId="0" borderId="0" xfId="0" applyAlignment="1" applyProtection="1">
      <alignment horizontal="center"/>
      <protection locked="0"/>
    </xf>
    <xf numFmtId="14" fontId="0" fillId="0" borderId="0" xfId="0" applyNumberFormat="1" applyAlignment="1">
      <alignment horizontal="center" vertical="center" wrapText="1"/>
    </xf>
    <xf numFmtId="0" fontId="0" fillId="7" borderId="7" xfId="0" applyFill="1" applyBorder="1" applyAlignment="1">
      <alignment horizontal="center" vertical="center" wrapText="1"/>
    </xf>
    <xf numFmtId="0" fontId="0" fillId="7" borderId="6" xfId="0" applyFill="1" applyBorder="1" applyAlignment="1">
      <alignment horizontal="center" vertical="center" wrapText="1"/>
    </xf>
    <xf numFmtId="164" fontId="0" fillId="0" borderId="0" xfId="0" applyNumberFormat="1" applyAlignment="1">
      <alignment horizontal="center" vertical="center" wrapText="1"/>
    </xf>
    <xf numFmtId="0" fontId="0" fillId="7" borderId="0" xfId="0" applyFill="1" applyAlignment="1">
      <alignment horizontal="center" vertical="center" wrapText="1"/>
    </xf>
    <xf numFmtId="0" fontId="9" fillId="6" borderId="0" xfId="0" applyFont="1" applyFill="1" applyAlignment="1">
      <alignment horizontal="center" vertical="center" wrapText="1"/>
    </xf>
    <xf numFmtId="164" fontId="0" fillId="6" borderId="0" xfId="0" applyNumberFormat="1" applyFill="1" applyAlignment="1">
      <alignment horizontal="center" vertical="center" wrapText="1"/>
    </xf>
    <xf numFmtId="0" fontId="12" fillId="6" borderId="0" xfId="0" applyFont="1" applyFill="1" applyAlignment="1">
      <alignment horizontal="center" vertical="center" wrapText="1"/>
    </xf>
    <xf numFmtId="0" fontId="4" fillId="0" borderId="0" xfId="0" applyFont="1" applyAlignment="1">
      <alignment horizontal="left" vertical="center" wrapText="1"/>
    </xf>
    <xf numFmtId="0" fontId="1" fillId="0" borderId="0" xfId="0" applyFont="1" applyAlignment="1">
      <alignment horizontal="center" vertical="center" wrapText="1"/>
    </xf>
    <xf numFmtId="0" fontId="14" fillId="5" borderId="0" xfId="0" applyFont="1" applyFill="1" applyAlignment="1">
      <alignment horizontal="right" vertical="center" wrapText="1"/>
    </xf>
    <xf numFmtId="0" fontId="1" fillId="5" borderId="0" xfId="0" quotePrefix="1" applyFont="1" applyFill="1" applyAlignment="1">
      <alignment horizontal="center" vertical="center" wrapText="1"/>
    </xf>
    <xf numFmtId="0" fontId="1" fillId="0" borderId="0" xfId="0" applyFont="1" applyAlignment="1">
      <alignment horizontal="right" vertical="center"/>
    </xf>
    <xf numFmtId="0" fontId="1" fillId="0" borderId="0" xfId="0" applyFont="1" applyAlignment="1">
      <alignment horizontal="left" vertical="center" wrapText="1"/>
    </xf>
    <xf numFmtId="164" fontId="0" fillId="0" borderId="0" xfId="0" applyNumberFormat="1" applyAlignment="1">
      <alignment horizontal="center" vertical="center"/>
    </xf>
    <xf numFmtId="0" fontId="10" fillId="6" borderId="0" xfId="0" quotePrefix="1" applyFont="1" applyFill="1" applyAlignment="1">
      <alignment horizontal="right" vertical="center" wrapText="1"/>
    </xf>
    <xf numFmtId="14" fontId="9" fillId="5" borderId="8" xfId="0" applyNumberFormat="1" applyFont="1" applyFill="1" applyBorder="1" applyAlignment="1" applyProtection="1">
      <alignment horizontal="center" vertical="center" wrapText="1"/>
      <protection locked="0"/>
    </xf>
    <xf numFmtId="14" fontId="0" fillId="5" borderId="8" xfId="0" applyNumberFormat="1" applyFill="1" applyBorder="1" applyAlignment="1" applyProtection="1">
      <alignment horizontal="center" vertical="center" wrapText="1"/>
      <protection locked="0"/>
    </xf>
    <xf numFmtId="0" fontId="0" fillId="0" borderId="1" xfId="0" applyBorder="1" applyAlignment="1">
      <alignment horizontal="center" vertical="center" wrapText="1"/>
    </xf>
    <xf numFmtId="0" fontId="1" fillId="0" borderId="1" xfId="0" applyFont="1" applyBorder="1" applyAlignment="1">
      <alignment horizontal="center" vertical="center" wrapText="1"/>
    </xf>
    <xf numFmtId="0" fontId="1" fillId="0" borderId="2" xfId="0" applyFont="1" applyBorder="1" applyAlignment="1">
      <alignment horizontal="center" vertical="center" wrapText="1"/>
    </xf>
    <xf numFmtId="0" fontId="1" fillId="0" borderId="0" xfId="0" applyFont="1" applyAlignment="1">
      <alignment horizontal="right" vertical="center" wrapText="1"/>
    </xf>
    <xf numFmtId="16" fontId="0" fillId="0" borderId="0" xfId="0" applyNumberFormat="1"/>
    <xf numFmtId="0" fontId="6" fillId="3" borderId="5" xfId="0" applyFont="1" applyFill="1" applyBorder="1" applyAlignment="1">
      <alignment horizontal="center" vertical="center" wrapText="1"/>
    </xf>
    <xf numFmtId="0" fontId="6" fillId="3" borderId="3" xfId="0" applyFont="1" applyFill="1" applyBorder="1" applyAlignment="1">
      <alignment horizontal="center" vertical="center" wrapText="1"/>
    </xf>
    <xf numFmtId="0" fontId="5" fillId="2" borderId="2" xfId="0" applyFont="1" applyFill="1" applyBorder="1" applyAlignment="1">
      <alignment horizontal="center" vertical="center" wrapText="1"/>
    </xf>
    <xf numFmtId="0" fontId="5" fillId="4" borderId="2" xfId="0" applyFont="1" applyFill="1" applyBorder="1" applyAlignment="1">
      <alignment horizontal="center" vertical="center" wrapText="1"/>
    </xf>
    <xf numFmtId="0" fontId="5" fillId="2" borderId="3" xfId="0" applyFont="1" applyFill="1" applyBorder="1" applyAlignment="1">
      <alignment horizontal="center" vertical="center" wrapText="1"/>
    </xf>
    <xf numFmtId="0" fontId="5" fillId="2" borderId="4" xfId="0" applyFont="1" applyFill="1" applyBorder="1" applyAlignment="1">
      <alignment horizontal="center" vertical="center" wrapText="1"/>
    </xf>
    <xf numFmtId="0" fontId="16" fillId="8" borderId="0" xfId="1" applyAlignment="1">
      <alignment horizontal="center" wrapText="1"/>
    </xf>
  </cellXfs>
  <cellStyles count="2">
    <cellStyle name="Good" xfId="1" builtinId="26"/>
    <cellStyle name="Normal" xfId="0" builtinId="0"/>
  </cellStyles>
  <dxfs count="44">
    <dxf>
      <fill>
        <patternFill>
          <bgColor theme="7" tint="0.79998168889431442"/>
        </patternFill>
      </fill>
    </dxf>
    <dxf>
      <fill>
        <patternFill>
          <bgColor theme="8" tint="0.59996337778862885"/>
        </patternFill>
      </fill>
    </dxf>
    <dxf>
      <font>
        <b/>
        <i val="0"/>
        <color theme="0"/>
      </font>
      <fill>
        <patternFill>
          <bgColor theme="8" tint="0.39994506668294322"/>
        </patternFill>
      </fill>
    </dxf>
    <dxf>
      <font>
        <b/>
        <i val="0"/>
        <color theme="0"/>
      </font>
      <fill>
        <patternFill>
          <bgColor theme="8" tint="0.39994506668294322"/>
        </patternFill>
      </fill>
    </dxf>
    <dxf>
      <fill>
        <patternFill>
          <bgColor theme="7" tint="0.79998168889431442"/>
        </patternFill>
      </fill>
    </dxf>
    <dxf>
      <fill>
        <patternFill>
          <bgColor theme="8" tint="0.59996337778862885"/>
        </patternFill>
      </fill>
    </dxf>
    <dxf>
      <font>
        <b/>
        <i val="0"/>
        <color theme="0"/>
      </font>
      <fill>
        <patternFill>
          <bgColor theme="8" tint="0.39994506668294322"/>
        </patternFill>
      </fill>
    </dxf>
    <dxf>
      <font>
        <b/>
        <i val="0"/>
        <color theme="0"/>
      </font>
      <fill>
        <patternFill>
          <bgColor theme="8" tint="0.39994506668294322"/>
        </patternFill>
      </fill>
    </dxf>
    <dxf>
      <fill>
        <patternFill>
          <bgColor theme="7" tint="0.79998168889431442"/>
        </patternFill>
      </fill>
    </dxf>
    <dxf>
      <fill>
        <patternFill>
          <bgColor theme="8" tint="0.59996337778862885"/>
        </patternFill>
      </fill>
    </dxf>
    <dxf>
      <font>
        <b/>
        <i val="0"/>
        <color theme="0"/>
      </font>
      <fill>
        <patternFill>
          <bgColor theme="8" tint="0.39994506668294322"/>
        </patternFill>
      </fill>
    </dxf>
    <dxf>
      <font>
        <b/>
        <i val="0"/>
        <color theme="0"/>
      </font>
      <fill>
        <patternFill>
          <bgColor theme="8" tint="0.39994506668294322"/>
        </patternFill>
      </fill>
    </dxf>
    <dxf>
      <fill>
        <patternFill>
          <bgColor theme="7" tint="0.79998168889431442"/>
        </patternFill>
      </fill>
    </dxf>
    <dxf>
      <fill>
        <patternFill>
          <bgColor theme="8" tint="0.59996337778862885"/>
        </patternFill>
      </fill>
    </dxf>
    <dxf>
      <font>
        <b/>
        <i val="0"/>
        <color theme="0"/>
      </font>
      <fill>
        <patternFill>
          <bgColor theme="8" tint="0.39994506668294322"/>
        </patternFill>
      </fill>
    </dxf>
    <dxf>
      <font>
        <b/>
        <i val="0"/>
        <color theme="0"/>
      </font>
      <fill>
        <patternFill>
          <bgColor theme="8" tint="0.39994506668294322"/>
        </patternFill>
      </fill>
    </dxf>
    <dxf>
      <font>
        <b/>
        <i val="0"/>
        <color theme="0"/>
      </font>
      <fill>
        <patternFill>
          <bgColor theme="8" tint="0.39994506668294322"/>
        </patternFill>
      </fill>
    </dxf>
    <dxf>
      <font>
        <b/>
        <i val="0"/>
        <color theme="0"/>
      </font>
      <fill>
        <patternFill>
          <bgColor theme="8" tint="0.39994506668294322"/>
        </patternFill>
      </fill>
    </dxf>
    <dxf>
      <fill>
        <patternFill>
          <bgColor theme="7" tint="0.79998168889431442"/>
        </patternFill>
      </fill>
    </dxf>
    <dxf>
      <fill>
        <patternFill>
          <bgColor theme="8" tint="0.59996337778862885"/>
        </patternFill>
      </fill>
    </dxf>
    <dxf>
      <font>
        <b/>
        <i val="0"/>
        <color theme="0"/>
      </font>
      <fill>
        <patternFill>
          <bgColor theme="8" tint="0.39994506668294322"/>
        </patternFill>
      </fill>
    </dxf>
    <dxf>
      <font>
        <b/>
        <i val="0"/>
        <color theme="0"/>
      </font>
      <fill>
        <patternFill>
          <bgColor theme="8" tint="0.39994506668294322"/>
        </patternFill>
      </fill>
    </dxf>
    <dxf>
      <font>
        <b/>
        <i val="0"/>
        <color theme="0"/>
      </font>
      <fill>
        <patternFill>
          <bgColor theme="8" tint="0.39994506668294322"/>
        </patternFill>
      </fill>
    </dxf>
    <dxf>
      <fill>
        <patternFill>
          <bgColor theme="7" tint="0.79998168889431442"/>
        </patternFill>
      </fill>
    </dxf>
    <dxf>
      <fill>
        <patternFill>
          <bgColor theme="8" tint="0.59996337778862885"/>
        </patternFill>
      </fill>
    </dxf>
    <dxf>
      <fill>
        <patternFill>
          <bgColor theme="7" tint="0.79998168889431442"/>
        </patternFill>
      </fill>
    </dxf>
    <dxf>
      <fill>
        <patternFill>
          <bgColor theme="8" tint="0.59996337778862885"/>
        </patternFill>
      </fill>
    </dxf>
    <dxf>
      <fill>
        <patternFill>
          <bgColor theme="7" tint="0.79998168889431442"/>
        </patternFill>
      </fill>
    </dxf>
    <dxf>
      <fill>
        <patternFill>
          <bgColor theme="8" tint="0.59996337778862885"/>
        </patternFill>
      </fill>
    </dxf>
    <dxf>
      <font>
        <b/>
        <i val="0"/>
        <color theme="0"/>
      </font>
      <fill>
        <patternFill>
          <bgColor theme="8" tint="0.39994506668294322"/>
        </patternFill>
      </fill>
    </dxf>
    <dxf>
      <font>
        <b/>
        <i val="0"/>
        <color theme="0"/>
      </font>
      <fill>
        <patternFill>
          <bgColor theme="8" tint="0.39994506668294322"/>
        </patternFill>
      </fill>
    </dxf>
    <dxf>
      <font>
        <b/>
        <i val="0"/>
        <color theme="0"/>
      </font>
      <fill>
        <patternFill>
          <bgColor theme="8" tint="0.39994506668294322"/>
        </patternFill>
      </fill>
    </dxf>
    <dxf>
      <fill>
        <patternFill>
          <bgColor theme="7" tint="0.79998168889431442"/>
        </patternFill>
      </fill>
    </dxf>
    <dxf>
      <fill>
        <patternFill>
          <bgColor theme="8" tint="0.59996337778862885"/>
        </patternFill>
      </fill>
    </dxf>
    <dxf>
      <font>
        <b/>
        <i val="0"/>
        <color theme="0"/>
      </font>
      <fill>
        <patternFill>
          <bgColor theme="8" tint="0.39994506668294322"/>
        </patternFill>
      </fill>
    </dxf>
    <dxf>
      <font>
        <b/>
        <i val="0"/>
        <color theme="0"/>
      </font>
      <fill>
        <patternFill>
          <bgColor theme="8" tint="0.39994506668294322"/>
        </patternFill>
      </fill>
    </dxf>
    <dxf>
      <fill>
        <patternFill>
          <bgColor theme="7" tint="0.79998168889431442"/>
        </patternFill>
      </fill>
    </dxf>
    <dxf>
      <fill>
        <patternFill>
          <bgColor theme="8" tint="0.59996337778862885"/>
        </patternFill>
      </fill>
    </dxf>
    <dxf>
      <font>
        <b/>
        <i val="0"/>
        <color theme="0"/>
      </font>
      <fill>
        <patternFill>
          <bgColor theme="8" tint="0.39994506668294322"/>
        </patternFill>
      </fill>
    </dxf>
    <dxf>
      <fill>
        <patternFill>
          <bgColor theme="7" tint="0.79998168889431442"/>
        </patternFill>
      </fill>
    </dxf>
    <dxf>
      <fill>
        <patternFill>
          <bgColor theme="8" tint="0.59996337778862885"/>
        </patternFill>
      </fill>
    </dxf>
    <dxf>
      <font>
        <b/>
        <i val="0"/>
        <color theme="0"/>
      </font>
      <fill>
        <patternFill>
          <bgColor theme="8" tint="0.39994506668294322"/>
        </patternFill>
      </fill>
    </dxf>
    <dxf>
      <font>
        <b/>
        <i val="0"/>
        <color theme="0"/>
      </font>
      <fill>
        <patternFill>
          <bgColor theme="8" tint="0.39994506668294322"/>
        </patternFill>
      </fill>
    </dxf>
    <dxf>
      <font>
        <b/>
        <i val="0"/>
        <color theme="0"/>
      </font>
      <fill>
        <patternFill>
          <bgColor theme="8" tint="0.39994506668294322"/>
        </patternFill>
      </fill>
    </dxf>
  </dxfs>
  <tableStyles count="0" defaultTableStyle="TableStyleMedium2" defaultPivotStyle="PivotStyleLight16"/>
  <colors>
    <mruColors>
      <color rgb="FFFF80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9554C1-9C7A-45C0-A202-F69F83E653CA}">
  <dimension ref="A1:Z12"/>
  <sheetViews>
    <sheetView workbookViewId="0">
      <pane xSplit="1" ySplit="2" topLeftCell="B3" activePane="bottomRight" state="frozen"/>
      <selection pane="topRight" activeCell="B1" sqref="B1"/>
      <selection pane="bottomLeft" activeCell="A3" sqref="A3"/>
      <selection pane="bottomRight" sqref="A1:XFD2"/>
    </sheetView>
  </sheetViews>
  <sheetFormatPr defaultRowHeight="15" x14ac:dyDescent="0.25"/>
  <cols>
    <col min="1" max="1" width="19.7109375" style="2" customWidth="1"/>
    <col min="2" max="2" width="25.7109375" style="2" customWidth="1"/>
    <col min="3" max="3" width="28.7109375" style="2" customWidth="1"/>
    <col min="4" max="4" width="10" style="20" bestFit="1" customWidth="1"/>
    <col min="5" max="5" width="12.7109375" style="20" customWidth="1"/>
    <col min="6" max="6" width="12.140625" style="20" customWidth="1"/>
    <col min="7" max="7" width="25.7109375" style="2" customWidth="1"/>
    <col min="8" max="8" width="28.7109375" style="2" customWidth="1"/>
    <col min="9" max="9" width="10" style="20" bestFit="1" customWidth="1"/>
    <col min="10" max="10" width="12.7109375" style="20" customWidth="1"/>
    <col min="11" max="11" width="12.140625" style="20" customWidth="1"/>
    <col min="12" max="12" width="25.7109375" style="2" customWidth="1"/>
    <col min="13" max="13" width="28.7109375" style="2" customWidth="1"/>
    <col min="14" max="14" width="10" style="20" bestFit="1" customWidth="1"/>
    <col min="15" max="15" width="12.7109375" style="20" customWidth="1"/>
    <col min="16" max="16" width="12.140625" style="20" customWidth="1"/>
    <col min="17" max="17" width="25.7109375" style="2" customWidth="1"/>
    <col min="18" max="18" width="28.7109375" style="2" customWidth="1"/>
    <col min="19" max="19" width="10" style="20" bestFit="1" customWidth="1"/>
    <col min="20" max="20" width="12.7109375" style="20" customWidth="1"/>
    <col min="21" max="21" width="12.140625" style="20" customWidth="1"/>
    <col min="22" max="23" width="25.7109375" style="2" customWidth="1"/>
    <col min="24" max="24" width="10" style="20" bestFit="1" customWidth="1"/>
    <col min="25" max="25" width="12.7109375" style="20" customWidth="1"/>
    <col min="26" max="26" width="12.140625" style="20" customWidth="1"/>
    <col min="27" max="16384" width="9.140625" style="2"/>
  </cols>
  <sheetData>
    <row r="1" spans="1:26" ht="62.25" customHeight="1" x14ac:dyDescent="0.25">
      <c r="A1" s="1" t="s">
        <v>0</v>
      </c>
      <c r="B1" s="46" t="s">
        <v>1</v>
      </c>
      <c r="C1" s="46"/>
      <c r="D1" s="46"/>
      <c r="E1" s="46"/>
      <c r="F1" s="46"/>
      <c r="G1" s="46" t="s">
        <v>2</v>
      </c>
      <c r="H1" s="46"/>
      <c r="I1" s="46"/>
      <c r="J1" s="46"/>
      <c r="K1" s="46"/>
      <c r="L1" s="46" t="s">
        <v>3</v>
      </c>
      <c r="M1" s="48"/>
      <c r="N1" s="48"/>
      <c r="O1" s="48"/>
      <c r="P1" s="49"/>
      <c r="Q1" s="47" t="s">
        <v>4</v>
      </c>
      <c r="R1" s="47"/>
      <c r="S1" s="47"/>
      <c r="T1" s="47"/>
      <c r="U1" s="47"/>
      <c r="V1" s="44" t="s">
        <v>5</v>
      </c>
      <c r="W1" s="45"/>
      <c r="X1" s="45"/>
      <c r="Y1" s="45"/>
      <c r="Z1" s="45"/>
    </row>
    <row r="2" spans="1:26" s="3" customFormat="1" ht="105.75" thickBot="1" x14ac:dyDescent="0.3">
      <c r="A2" s="39" t="s">
        <v>6</v>
      </c>
      <c r="B2" s="40" t="s">
        <v>7</v>
      </c>
      <c r="C2" s="40" t="s">
        <v>8</v>
      </c>
      <c r="D2" s="40" t="s">
        <v>9</v>
      </c>
      <c r="E2" s="41" t="s">
        <v>10</v>
      </c>
      <c r="F2" s="40" t="s">
        <v>11</v>
      </c>
      <c r="G2" s="40" t="str">
        <f>B2</f>
        <v>Specific 
tasks and WBS</v>
      </c>
      <c r="H2" s="40" t="str">
        <f>C2</f>
        <v>How is deliverable Measured? 
Is delivery criteria Agreed?</v>
      </c>
      <c r="I2" s="40" t="str">
        <f>D2</f>
        <v>Realistic
planned hours 
actual hours</v>
      </c>
      <c r="J2" s="40" t="str">
        <f>E2</f>
        <v>planned date &amp; Time
of delivery
actual
date &amp; time</v>
      </c>
      <c r="K2" s="40" t="s">
        <v>11</v>
      </c>
      <c r="L2" s="40" t="str">
        <f t="shared" ref="L2:T2" si="0">G2</f>
        <v>Specific 
tasks and WBS</v>
      </c>
      <c r="M2" s="40" t="str">
        <f t="shared" si="0"/>
        <v>How is deliverable Measured? 
Is delivery criteria Agreed?</v>
      </c>
      <c r="N2" s="40" t="str">
        <f t="shared" si="0"/>
        <v>Realistic
planned hours 
actual hours</v>
      </c>
      <c r="O2" s="40" t="str">
        <f t="shared" si="0"/>
        <v>planned date &amp; Time
of delivery
actual
date &amp; time</v>
      </c>
      <c r="P2" s="40" t="s">
        <v>11</v>
      </c>
      <c r="Q2" s="40" t="str">
        <f t="shared" si="0"/>
        <v>Specific 
tasks and WBS</v>
      </c>
      <c r="R2" s="40" t="str">
        <f t="shared" si="0"/>
        <v>How is deliverable Measured? 
Is delivery criteria Agreed?</v>
      </c>
      <c r="S2" s="40" t="str">
        <f t="shared" si="0"/>
        <v>Realistic
planned hours 
actual hours</v>
      </c>
      <c r="T2" s="40" t="str">
        <f t="shared" si="0"/>
        <v>planned date &amp; Time
of delivery
actual
date &amp; time</v>
      </c>
      <c r="U2" s="40" t="s">
        <v>11</v>
      </c>
      <c r="V2" s="40" t="s">
        <v>12</v>
      </c>
      <c r="W2" s="41" t="s">
        <v>8</v>
      </c>
      <c r="X2" s="40" t="s">
        <v>9</v>
      </c>
      <c r="Y2" s="40" t="s">
        <v>10</v>
      </c>
      <c r="Z2" s="40" t="s">
        <v>11</v>
      </c>
    </row>
    <row r="3" spans="1:26" ht="75.75" thickBot="1" x14ac:dyDescent="0.3">
      <c r="A3" s="29" t="s">
        <v>13</v>
      </c>
      <c r="B3" s="30"/>
      <c r="C3" s="31" t="s">
        <v>14</v>
      </c>
      <c r="D3" s="32" t="s">
        <v>15</v>
      </c>
      <c r="E3" s="38">
        <v>44886.999988425923</v>
      </c>
      <c r="F3" s="21" t="str">
        <f>TEXT(($E$3),"dddd
") &amp; TEXT(($E$3),"mmm.d")</f>
        <v>Monday
Nov.21</v>
      </c>
      <c r="G3" s="30"/>
      <c r="H3" s="30"/>
      <c r="I3" s="33" t="s">
        <v>16</v>
      </c>
      <c r="J3" s="4">
        <v>9</v>
      </c>
      <c r="K3" s="34" t="s">
        <v>17</v>
      </c>
      <c r="L3" s="35"/>
      <c r="M3" s="35"/>
      <c r="N3" s="33" t="s">
        <v>16</v>
      </c>
      <c r="O3" s="4">
        <v>14</v>
      </c>
      <c r="P3" s="34" t="s">
        <v>17</v>
      </c>
      <c r="Q3" s="30"/>
      <c r="R3" s="30"/>
      <c r="S3" s="33" t="s">
        <v>16</v>
      </c>
      <c r="T3" s="4">
        <f>IF($E$3+21&lt;=$W$3,21,ROUND($W$3 - $E$3,0))</f>
        <v>21</v>
      </c>
      <c r="U3" s="34" t="s">
        <v>17</v>
      </c>
      <c r="V3" s="36" t="s">
        <v>18</v>
      </c>
      <c r="W3" s="37">
        <v>44909.999988425923</v>
      </c>
      <c r="X3" s="42"/>
      <c r="Y3" s="30"/>
      <c r="Z3" s="34"/>
    </row>
    <row r="4" spans="1:26" ht="75" x14ac:dyDescent="0.25">
      <c r="A4" s="8" t="s">
        <v>19</v>
      </c>
      <c r="B4" s="4" t="s">
        <v>20</v>
      </c>
      <c r="C4" s="4" t="s">
        <v>21</v>
      </c>
      <c r="D4" s="9"/>
      <c r="E4" s="21" t="str">
        <f>TEXT(($E$3+2),"dddd
") &amp; TEXT(($E$3+2),"mmm.d")</f>
        <v>Wednesday
Nov.23</v>
      </c>
      <c r="F4" s="10" t="s">
        <v>22</v>
      </c>
      <c r="G4" s="4" t="s">
        <v>23</v>
      </c>
      <c r="H4" s="4" t="s">
        <v>24</v>
      </c>
      <c r="I4" s="5"/>
      <c r="J4" s="4" t="s">
        <v>25</v>
      </c>
      <c r="K4" s="6"/>
      <c r="L4" s="4" t="str">
        <f>G4</f>
        <v>completes their module. For specific tasks, see Final Project Overview and Project Milestones and Details</v>
      </c>
      <c r="M4" s="4" t="str">
        <f>H4</f>
        <v>see Programming Comments and Programming Test Cases docs for acceptance criteria. See Project Overview - Appendix B for deliverables</v>
      </c>
      <c r="N4" s="5"/>
      <c r="O4" s="4" t="str">
        <f>J4</f>
        <v>see Project Milestones and Details</v>
      </c>
      <c r="P4" s="6"/>
      <c r="Q4" s="4" t="str">
        <f>L4</f>
        <v>completes their module. For specific tasks, see Final Project Overview and Project Milestones and Details</v>
      </c>
      <c r="R4" s="4" t="str">
        <f>M4</f>
        <v>see Programming Comments and Programming Test Cases docs for acceptance criteria. See Project Overview - Appendix B for deliverables</v>
      </c>
      <c r="S4" s="5"/>
      <c r="T4" s="4" t="str">
        <f>O4</f>
        <v>see Project Milestones and Details</v>
      </c>
      <c r="U4" s="6"/>
      <c r="V4" s="4"/>
      <c r="W4" s="11"/>
      <c r="X4" s="7"/>
      <c r="Y4" s="4"/>
      <c r="Z4" s="6"/>
    </row>
    <row r="5" spans="1:26" s="14" customFormat="1" ht="75" x14ac:dyDescent="0.25">
      <c r="A5" s="12" t="s">
        <v>26</v>
      </c>
      <c r="B5" s="12" t="s">
        <v>27</v>
      </c>
      <c r="C5" s="12" t="s">
        <v>28</v>
      </c>
      <c r="D5" s="12">
        <v>1.5</v>
      </c>
      <c r="E5" s="21" t="str">
        <f>TEXT(($E$3+3),"dddd
") &amp; TEXT(($E$3+3),"mmm.d")</f>
        <v>Thursday
Nov.24</v>
      </c>
      <c r="F5" s="10" t="s">
        <v>22</v>
      </c>
      <c r="G5" s="12" t="s">
        <v>29</v>
      </c>
      <c r="H5" s="12" t="s">
        <v>30</v>
      </c>
      <c r="I5" s="13"/>
      <c r="J5" s="24" t="str">
        <f>TEXT(($E$3+J$3-2),"dddd
") &amp; TEXT(($E$3+J$3-2),"mmm.d")</f>
        <v>Monday
Nov.28</v>
      </c>
      <c r="K5" s="10" t="s">
        <v>22</v>
      </c>
      <c r="L5" s="10" t="s">
        <v>31</v>
      </c>
      <c r="M5" s="10" t="s">
        <v>32</v>
      </c>
      <c r="N5" s="13"/>
      <c r="O5" s="24" t="str">
        <f>IF(($E$3+O$3-2)&lt;$W$3,(TEXT(($E$3+O$3-2),"dddd
") &amp; TEXT(($E$3+O$3-2),"mmm.d")),(TEXT($W$3,"dddd
") &amp; TEXT($W$3,"mmm.d")))</f>
        <v>Saturday
Dec.3</v>
      </c>
      <c r="P5" s="10" t="s">
        <v>22</v>
      </c>
      <c r="Q5" s="10" t="s">
        <v>33</v>
      </c>
      <c r="R5" s="10" t="s">
        <v>32</v>
      </c>
      <c r="S5" s="13"/>
      <c r="T5" s="24" t="str">
        <f>IF(($E$3+T$3-2)&lt;$W$3,(TEXT(($E$3+T$3-2),"dddd
") &amp; TEXT(($E$3+T$3-2),"mmm.d")),(TEXT($W$3,"dddd
") &amp; TEXT($W$3,"mmm.d")))</f>
        <v>Saturday
Dec.10</v>
      </c>
      <c r="U5" s="10" t="s">
        <v>22</v>
      </c>
      <c r="V5" s="10" t="s">
        <v>34</v>
      </c>
      <c r="W5" s="10" t="s">
        <v>35</v>
      </c>
      <c r="X5" s="13"/>
      <c r="Y5" s="24" t="str">
        <f>IF(($W$3+Y$3-2)&lt;$W$3,(TEXT(($W$3+Y$3-2),"dddd
") &amp; TEXT(($W$3+Y$3-2),"mmm.d")),(TEXT($W$3,"dddd
") &amp; TEXT($W$3,"mmm.d")))</f>
        <v>Monday
Dec.12</v>
      </c>
      <c r="Z5" s="10" t="s">
        <v>22</v>
      </c>
    </row>
    <row r="6" spans="1:26" s="14" customFormat="1" ht="60" x14ac:dyDescent="0.25">
      <c r="A6" s="12"/>
      <c r="B6" s="12" t="s">
        <v>36</v>
      </c>
      <c r="C6" s="12" t="s">
        <v>37</v>
      </c>
      <c r="D6" s="12"/>
      <c r="E6" s="21" t="str">
        <f>TEXT(($E$3+4),"dddd
") &amp; TEXT(($E$3+4),"mmm.d")</f>
        <v>Friday
Nov.25</v>
      </c>
      <c r="F6" s="10"/>
      <c r="G6" s="12" t="s">
        <v>36</v>
      </c>
      <c r="H6" s="12" t="s">
        <v>37</v>
      </c>
      <c r="I6" s="13"/>
      <c r="J6" s="24" t="str">
        <f>TEXT(($E$3+J$3-2),"dddd
") &amp; TEXT(($E$3+J$3-2),"mmm.d")</f>
        <v>Monday
Nov.28</v>
      </c>
      <c r="K6" s="10" t="s">
        <v>22</v>
      </c>
      <c r="L6" s="12" t="s">
        <v>36</v>
      </c>
      <c r="M6" s="12" t="s">
        <v>37</v>
      </c>
      <c r="N6" s="13"/>
      <c r="O6" s="24" t="str">
        <f>TEXT(($E$3+O$3-2),"dddd
") &amp; TEXT(($E$3+O$3-2),"mmm.d")</f>
        <v>Saturday
Dec.3</v>
      </c>
      <c r="P6" s="10" t="s">
        <v>22</v>
      </c>
      <c r="Q6" s="12" t="s">
        <v>36</v>
      </c>
      <c r="R6" s="12" t="s">
        <v>37</v>
      </c>
      <c r="S6" s="13"/>
      <c r="T6" s="24" t="str">
        <f>TEXT(($E$3+T$3-2),"dddd
") &amp; TEXT(($E$3+T$3-2),"mmm.d")</f>
        <v>Saturday
Dec.10</v>
      </c>
      <c r="U6" s="10" t="s">
        <v>22</v>
      </c>
      <c r="V6" s="10"/>
      <c r="W6" s="10"/>
      <c r="X6" s="13"/>
      <c r="Y6" s="24"/>
      <c r="Z6" s="10"/>
    </row>
    <row r="7" spans="1:26" s="16" customFormat="1" ht="90" x14ac:dyDescent="0.25">
      <c r="A7" s="15" t="s">
        <v>38</v>
      </c>
      <c r="B7" s="16" t="s">
        <v>39</v>
      </c>
      <c r="D7" s="12"/>
      <c r="E7" s="21" t="str">
        <f>TEXT(($E$3+3),"dddd
") &amp; TEXT(($E$3+3),"mmm.d")</f>
        <v>Thursday
Nov.24</v>
      </c>
      <c r="F7" s="12"/>
      <c r="G7" s="17" t="s">
        <v>40</v>
      </c>
      <c r="I7" s="12"/>
      <c r="J7" s="24" t="str">
        <f>TEXT(($E$3+J$3-1),"dddd
") &amp; TEXT(($E$3+J$3-1),"mmm.d")</f>
        <v>Tuesday
Nov.29</v>
      </c>
      <c r="K7" s="12"/>
      <c r="L7" s="17" t="s">
        <v>40</v>
      </c>
      <c r="M7" s="18"/>
      <c r="N7" s="18"/>
      <c r="O7" s="24" t="str">
        <f>TEXT(($E$3+O$3-1),"dddd
") &amp; TEXT(($E$3+O$3-1),"mmm.d")</f>
        <v>Sunday
Dec.4</v>
      </c>
      <c r="P7" s="18"/>
      <c r="Q7" s="17" t="s">
        <v>40</v>
      </c>
      <c r="R7" s="18"/>
      <c r="S7" s="18"/>
      <c r="T7" s="24" t="str">
        <f>TEXT(($E$3+T$3-1),"dddd
") &amp; TEXT(($E$3+T$3-1),"mmm.d")</f>
        <v>Sunday
Dec.11</v>
      </c>
      <c r="U7" s="18"/>
      <c r="V7" s="18"/>
      <c r="W7" s="18"/>
      <c r="X7" s="18"/>
      <c r="Y7" s="24" t="str">
        <f>IF(WORKDAY($W$3,Y$3-1)&lt;$W$3,(TEXT(WORKDAY($W$3,Y$3-1),"dddd
") &amp; TEXT(WORKDAY($W$3,Y$3-1),"mmm.d")),(TEXT($W$3,"dddd
") &amp; TEXT($W$3,"mmm.d")))</f>
        <v>Tuesday
Dec.13</v>
      </c>
      <c r="Z7" s="12"/>
    </row>
    <row r="8" spans="1:26" s="16" customFormat="1" ht="90" x14ac:dyDescent="0.25">
      <c r="A8" s="15" t="s">
        <v>41</v>
      </c>
      <c r="B8" s="16" t="s">
        <v>39</v>
      </c>
      <c r="D8" s="12"/>
      <c r="E8" s="21" t="str">
        <f>TEXT(($E$3+3),"dddd
") &amp; TEXT(($E$3+3),"mmm.d")</f>
        <v>Thursday
Nov.24</v>
      </c>
      <c r="F8" s="12"/>
      <c r="G8" s="17" t="s">
        <v>40</v>
      </c>
      <c r="I8" s="12"/>
      <c r="J8" s="24" t="str">
        <f>TEXT(($E$3+J$3-1),"dddd
") &amp; TEXT(($E$3+J$3-1),"mmm.d")</f>
        <v>Tuesday
Nov.29</v>
      </c>
      <c r="K8" s="12"/>
      <c r="L8" s="17" t="s">
        <v>40</v>
      </c>
      <c r="M8" s="18"/>
      <c r="N8" s="18"/>
      <c r="O8" s="24" t="str">
        <f>TEXT(($E$3+O$3-1),"dddd
") &amp; TEXT(($E$3+O$3-1),"mmm.d")</f>
        <v>Sunday
Dec.4</v>
      </c>
      <c r="P8" s="18"/>
      <c r="Q8" s="17" t="s">
        <v>40</v>
      </c>
      <c r="R8" s="18"/>
      <c r="S8" s="18"/>
      <c r="T8" s="24" t="str">
        <f>TEXT(($E$3+T$3-1),"dddd
") &amp; TEXT(($E$3+T$3-1),"mmm.d")</f>
        <v>Sunday
Dec.11</v>
      </c>
      <c r="U8" s="18"/>
      <c r="V8" s="18"/>
      <c r="W8" s="18"/>
      <c r="X8" s="18"/>
      <c r="Y8" s="24" t="str">
        <f>IF(WORKDAY($W$3,Y$3-1)&lt;$W$3,(TEXT(WORKDAY($W$3,Y$3-1),"dddd
") &amp; TEXT(WORKDAY($W$3,Y$3-1),"mmm.d")),(TEXT($W$3,"dddd
") &amp; TEXT($W$3,"mmm.d")))</f>
        <v>Tuesday
Dec.13</v>
      </c>
      <c r="Z8" s="12"/>
    </row>
    <row r="9" spans="1:26" s="16" customFormat="1" ht="90.75" thickBot="1" x14ac:dyDescent="0.3">
      <c r="A9" s="15" t="s">
        <v>42</v>
      </c>
      <c r="B9" s="16" t="s">
        <v>39</v>
      </c>
      <c r="D9" s="12"/>
      <c r="E9" s="21" t="str">
        <f>TEXT(($E$3+3),"dddd
") &amp; TEXT(($E$3+3),"mmm.d")</f>
        <v>Thursday
Nov.24</v>
      </c>
      <c r="F9" s="12"/>
      <c r="G9" s="17" t="s">
        <v>40</v>
      </c>
      <c r="I9" s="12"/>
      <c r="J9" s="24" t="str">
        <f>TEXT(($E$3+J$3-1),"dddd
") &amp; TEXT(($E$3+J$3-1),"mmm.d")</f>
        <v>Tuesday
Nov.29</v>
      </c>
      <c r="K9" s="12"/>
      <c r="L9" s="17" t="s">
        <v>40</v>
      </c>
      <c r="M9" s="18"/>
      <c r="N9" s="18"/>
      <c r="O9" s="24" t="str">
        <f>TEXT(($E$3+O$3-1),"dddd
") &amp; TEXT(($E$3+O$3-1),"mmm.d")</f>
        <v>Sunday
Dec.4</v>
      </c>
      <c r="P9" s="18"/>
      <c r="Q9" s="17" t="s">
        <v>40</v>
      </c>
      <c r="R9" s="18"/>
      <c r="S9" s="18"/>
      <c r="T9" s="24" t="str">
        <f>TEXT(($E$3+T$3-1),"dddd
") &amp; TEXT(($E$3+T$3-1),"mmm.d")</f>
        <v>Sunday
Dec.11</v>
      </c>
      <c r="U9" s="18"/>
      <c r="V9" s="18"/>
      <c r="W9" s="18"/>
      <c r="X9" s="18"/>
      <c r="Y9" s="24" t="str">
        <f>IF(WORKDAY($W$3,Y$3-1)&lt;$W$3,(TEXT(WORKDAY($W$3,Y$3-1),"dddd
") &amp; TEXT(WORKDAY($W$3,Y$3-1),"mmm.d")),(TEXT($W$3,"dddd
") &amp; TEXT($W$3,"mmm.d")))</f>
        <v>Tuesday
Dec.13</v>
      </c>
      <c r="Z9" s="12"/>
    </row>
    <row r="10" spans="1:26" s="16" customFormat="1" ht="90" x14ac:dyDescent="0.25">
      <c r="A10" s="15" t="s">
        <v>43</v>
      </c>
      <c r="B10" s="16" t="s">
        <v>39</v>
      </c>
      <c r="C10" s="12"/>
      <c r="D10" s="12"/>
      <c r="E10" s="22" t="str">
        <f>TEXT(($E$3+4),"dddd
") &amp; TEXT(($E$3+4),"mmm.d")</f>
        <v>Friday
Nov.25</v>
      </c>
      <c r="F10" s="12"/>
      <c r="G10" s="17" t="s">
        <v>40</v>
      </c>
      <c r="H10" s="12"/>
      <c r="I10" s="12"/>
      <c r="J10" s="22" t="str">
        <f>TEXT(($E$3+J$3),"dddd
") &amp; TEXT(($E$3+J$3),"mmm.d")</f>
        <v>Wednesday
Nov.30</v>
      </c>
      <c r="K10" s="12"/>
      <c r="L10" s="17" t="s">
        <v>40</v>
      </c>
      <c r="M10" s="12"/>
      <c r="N10" s="12"/>
      <c r="O10" s="22" t="str">
        <f>TEXT(($E$3+O$3),"dddd
") &amp; TEXT(($E$3+O$3),"mmm.d")</f>
        <v>Monday
Dec.5</v>
      </c>
      <c r="P10" s="12"/>
      <c r="Q10" s="17" t="s">
        <v>40</v>
      </c>
      <c r="R10" s="12"/>
      <c r="S10" s="12"/>
      <c r="T10" s="25" t="str">
        <f>TEXT(($E$3+T$3),"dddd
") &amp; TEXT(($E$3+T$3),"mmm.d")</f>
        <v>Monday
Dec.12</v>
      </c>
      <c r="U10" s="18"/>
      <c r="V10" s="18"/>
      <c r="W10" s="18"/>
      <c r="X10" s="18"/>
      <c r="Y10" s="27" t="str">
        <f>IF(WORKDAY($W$3,Y$3)&lt;$W$3,(TEXT(WORKDAY($W$3,Y$3),"dddd
") &amp; TEXT(WORKDAY($W$3,Y$3),"mmm.d")),(TEXT($W$3,"dddd
") &amp; TEXT($W$3,"mmm.d")))</f>
        <v>Wednesday
Dec.14</v>
      </c>
      <c r="Z10" s="12"/>
    </row>
    <row r="11" spans="1:26" s="13" customFormat="1" ht="45.75" thickBot="1" x14ac:dyDescent="0.3">
      <c r="E11" s="23" t="s">
        <v>44</v>
      </c>
      <c r="J11" s="23" t="s">
        <v>44</v>
      </c>
      <c r="O11" s="23" t="s">
        <v>44</v>
      </c>
      <c r="T11" s="26" t="s">
        <v>45</v>
      </c>
      <c r="Y11" s="28" t="s">
        <v>46</v>
      </c>
    </row>
    <row r="12" spans="1:26" s="14" customFormat="1" ht="240" x14ac:dyDescent="0.25">
      <c r="D12" s="19"/>
      <c r="E12" s="19"/>
      <c r="F12" s="19"/>
      <c r="G12" s="14" t="s">
        <v>47</v>
      </c>
      <c r="H12" s="14" t="s">
        <v>48</v>
      </c>
      <c r="I12" s="19"/>
      <c r="J12" s="19"/>
      <c r="K12" s="19"/>
      <c r="N12" s="19"/>
      <c r="O12" s="19"/>
      <c r="P12" s="19"/>
      <c r="S12" s="19"/>
      <c r="T12" s="26" t="s">
        <v>49</v>
      </c>
      <c r="U12" s="19"/>
      <c r="X12" s="19"/>
      <c r="Y12" s="26" t="s">
        <v>50</v>
      </c>
      <c r="Z12" s="19"/>
    </row>
  </sheetData>
  <sheetProtection sheet="1" objects="1" scenarios="1"/>
  <mergeCells count="5">
    <mergeCell ref="V1:Z1"/>
    <mergeCell ref="B1:F1"/>
    <mergeCell ref="G1:K1"/>
    <mergeCell ref="Q1:U1"/>
    <mergeCell ref="L1:P1"/>
  </mergeCells>
  <conditionalFormatting sqref="B12:U1048576">
    <cfRule type="containsText" dxfId="43" priority="36" operator="containsText" text="complete">
      <formula>NOT(ISERROR(SEARCH("complete",B12)))</formula>
    </cfRule>
  </conditionalFormatting>
  <conditionalFormatting sqref="B1:V1">
    <cfRule type="containsText" dxfId="42" priority="116" operator="containsText" text="complete">
      <formula>NOT(ISERROR(SEARCH("complete",B1)))</formula>
    </cfRule>
  </conditionalFormatting>
  <conditionalFormatting sqref="E10">
    <cfRule type="containsText" dxfId="41" priority="30" operator="containsText" text="complete">
      <formula>NOT(ISERROR(SEARCH("complete",E10)))</formula>
    </cfRule>
  </conditionalFormatting>
  <conditionalFormatting sqref="F1:F2 F7 K7 P7 U7 Z7 F11:F1048576 K11:K1048576 P11:P1048576 U11:U1048576 Z11:Z1048576 K1:K2 U1:U2">
    <cfRule type="containsText" dxfId="40" priority="210" operator="containsText" text="in progress">
      <formula>NOT(ISERROR(SEARCH("in progress",F1)))</formula>
    </cfRule>
  </conditionalFormatting>
  <conditionalFormatting sqref="F1:F2 K1:K2 U1:U2 F7 K7 P7 U7 Z7 F11:F1048576 K11:K1048576 P11:P1048576 U11:U1048576 Z11:Z1048576">
    <cfRule type="containsText" dxfId="39" priority="211" operator="containsText" text="not yet started">
      <formula>NOT(ISERROR(SEARCH("not yet started",F1)))</formula>
    </cfRule>
  </conditionalFormatting>
  <conditionalFormatting sqref="F7:F10 K7:K10 P7:P10 U7:X10 Z7:Z10 C2:F2 C3:D4 B7:D10 H7:I10 M7:N10 R7:S10 J10:J11 O10:O11 B11:I11 K11:N11 P11:Z11">
    <cfRule type="containsText" dxfId="38" priority="208" operator="containsText" text="complete">
      <formula>NOT(ISERROR(SEARCH("complete",B2)))</formula>
    </cfRule>
  </conditionalFormatting>
  <conditionalFormatting sqref="F8:F10 K8:K10 P8:P10 U8:U10 Z8:Z10">
    <cfRule type="containsText" dxfId="37" priority="153" operator="containsText" text="in progress">
      <formula>NOT(ISERROR(SEARCH("in progress",F8)))</formula>
    </cfRule>
    <cfRule type="containsText" dxfId="36" priority="154" operator="containsText" text="not yet started">
      <formula>NOT(ISERROR(SEARCH("not yet started",F8)))</formula>
    </cfRule>
  </conditionalFormatting>
  <conditionalFormatting sqref="H2:K4">
    <cfRule type="containsText" dxfId="35" priority="29" operator="containsText" text="complete">
      <formula>NOT(ISERROR(SEARCH("complete",H2)))</formula>
    </cfRule>
  </conditionalFormatting>
  <conditionalFormatting sqref="K2">
    <cfRule type="containsText" dxfId="34" priority="9" operator="containsText" text="complete">
      <formula>NOT(ISERROR(SEARCH("complete",K2)))</formula>
    </cfRule>
  </conditionalFormatting>
  <conditionalFormatting sqref="K3:K4">
    <cfRule type="containsText" dxfId="33" priority="44" operator="containsText" text="in progress">
      <formula>NOT(ISERROR(SEARCH("in progress",K3)))</formula>
    </cfRule>
    <cfRule type="containsText" dxfId="32" priority="45" operator="containsText" text="not yet started">
      <formula>NOT(ISERROR(SEARCH("not yet started",K3)))</formula>
    </cfRule>
  </conditionalFormatting>
  <conditionalFormatting sqref="M2:P2">
    <cfRule type="containsText" dxfId="31" priority="8" operator="containsText" text="complete">
      <formula>NOT(ISERROR(SEARCH("complete",M2)))</formula>
    </cfRule>
  </conditionalFormatting>
  <conditionalFormatting sqref="M4:P4 R4:U4">
    <cfRule type="containsText" dxfId="30" priority="19" operator="containsText" text="complete">
      <formula>NOT(ISERROR(SEARCH("complete",M4)))</formula>
    </cfRule>
  </conditionalFormatting>
  <conditionalFormatting sqref="N3:P3">
    <cfRule type="containsText" dxfId="29" priority="46" operator="containsText" text="complete">
      <formula>NOT(ISERROR(SEARCH("complete",N3)))</formula>
    </cfRule>
  </conditionalFormatting>
  <conditionalFormatting sqref="P1:P2">
    <cfRule type="containsText" dxfId="28" priority="117" operator="containsText" text="in progress">
      <formula>NOT(ISERROR(SEARCH("in progress",P1)))</formula>
    </cfRule>
    <cfRule type="containsText" dxfId="27" priority="118" operator="containsText" text="not yet started">
      <formula>NOT(ISERROR(SEARCH("not yet started",P1)))</formula>
    </cfRule>
  </conditionalFormatting>
  <conditionalFormatting sqref="P3">
    <cfRule type="containsText" dxfId="26" priority="47" operator="containsText" text="in progress">
      <formula>NOT(ISERROR(SEARCH("in progress",P3)))</formula>
    </cfRule>
    <cfRule type="containsText" dxfId="25" priority="48" operator="containsText" text="not yet started">
      <formula>NOT(ISERROR(SEARCH("not yet started",P3)))</formula>
    </cfRule>
  </conditionalFormatting>
  <conditionalFormatting sqref="P4 U4">
    <cfRule type="containsText" dxfId="24" priority="20" operator="containsText" text="in progress">
      <formula>NOT(ISERROR(SEARCH("in progress",P4)))</formula>
    </cfRule>
    <cfRule type="containsText" dxfId="23" priority="21" operator="containsText" text="not yet started">
      <formula>NOT(ISERROR(SEARCH("not yet started",P4)))</formula>
    </cfRule>
  </conditionalFormatting>
  <conditionalFormatting sqref="R2:U2">
    <cfRule type="containsText" dxfId="22" priority="6" operator="containsText" text="complete">
      <formula>NOT(ISERROR(SEARCH("complete",R2)))</formula>
    </cfRule>
  </conditionalFormatting>
  <conditionalFormatting sqref="R3:V3">
    <cfRule type="containsText" dxfId="21" priority="49" operator="containsText" text="complete">
      <formula>NOT(ISERROR(SEARCH("complete",R3)))</formula>
    </cfRule>
  </conditionalFormatting>
  <conditionalFormatting sqref="T10">
    <cfRule type="containsText" dxfId="20" priority="34" operator="containsText" text="complete">
      <formula>NOT(ISERROR(SEARCH("complete",T10)))</formula>
    </cfRule>
  </conditionalFormatting>
  <conditionalFormatting sqref="U3">
    <cfRule type="containsText" dxfId="19" priority="100" operator="containsText" text="in progress">
      <formula>NOT(ISERROR(SEARCH("in progress",U3)))</formula>
    </cfRule>
    <cfRule type="containsText" dxfId="18" priority="101" operator="containsText" text="not yet started">
      <formula>NOT(ISERROR(SEARCH("not yet started",U3)))</formula>
    </cfRule>
  </conditionalFormatting>
  <conditionalFormatting sqref="W2">
    <cfRule type="containsText" dxfId="17" priority="38" operator="containsText" text="complete">
      <formula>NOT(ISERROR(SEARCH("complete",W2)))</formula>
    </cfRule>
  </conditionalFormatting>
  <conditionalFormatting sqref="W4 V12:V18 V19:Z1048576">
    <cfRule type="containsText" dxfId="16" priority="157" operator="containsText" text="complete">
      <formula>NOT(ISERROR(SEARCH("complete",V4)))</formula>
    </cfRule>
  </conditionalFormatting>
  <conditionalFormatting sqref="X2:Z4">
    <cfRule type="containsText" dxfId="15" priority="1" operator="containsText" text="complete">
      <formula>NOT(ISERROR(SEARCH("complete",X2)))</formula>
    </cfRule>
  </conditionalFormatting>
  <conditionalFormatting sqref="X12:Z18">
    <cfRule type="containsText" dxfId="14" priority="37" operator="containsText" text="complete">
      <formula>NOT(ISERROR(SEARCH("complete",X12)))</formula>
    </cfRule>
  </conditionalFormatting>
  <conditionalFormatting sqref="Z2:Z4">
    <cfRule type="containsText" dxfId="13" priority="4" operator="containsText" text="in progress">
      <formula>NOT(ISERROR(SEARCH("in progress",Z2)))</formula>
    </cfRule>
    <cfRule type="containsText" dxfId="12" priority="5" operator="containsText" text="not yet started">
      <formula>NOT(ISERROR(SEARCH("not yet started",Z2)))</formula>
    </cfRule>
  </conditionalFormatting>
  <pageMargins left="0.7" right="0.7" top="0.75" bottom="0.75" header="0.3" footer="0.3"/>
  <pageSetup orientation="portrait" horizontalDpi="300" verticalDpi="300"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1880F9-6C79-41ED-A66D-744693D534BD}">
  <dimension ref="A1:AA111"/>
  <sheetViews>
    <sheetView tabSelected="1" topLeftCell="A2" workbookViewId="0">
      <selection activeCell="D13" sqref="D13"/>
    </sheetView>
  </sheetViews>
  <sheetFormatPr defaultRowHeight="15" x14ac:dyDescent="0.25"/>
  <cols>
    <col min="3" max="3" width="16" customWidth="1"/>
    <col min="8" max="8" width="14.140625" customWidth="1"/>
    <col min="13" max="13" width="13.7109375" customWidth="1"/>
  </cols>
  <sheetData>
    <row r="1" spans="1:27" s="2" customFormat="1" ht="62.25" customHeight="1" x14ac:dyDescent="0.25">
      <c r="B1" s="1" t="s">
        <v>70</v>
      </c>
      <c r="C1" s="46" t="s">
        <v>51</v>
      </c>
      <c r="D1" s="46"/>
      <c r="E1" s="46"/>
      <c r="F1" s="46"/>
      <c r="G1" s="46"/>
      <c r="H1" s="46" t="s">
        <v>52</v>
      </c>
      <c r="I1" s="46"/>
      <c r="J1" s="46"/>
      <c r="K1" s="46"/>
      <c r="L1" s="46"/>
      <c r="M1" s="46" t="s">
        <v>53</v>
      </c>
      <c r="N1" s="48"/>
      <c r="O1" s="48"/>
      <c r="P1" s="48"/>
      <c r="Q1" s="49"/>
      <c r="R1" s="47" t="s">
        <v>54</v>
      </c>
      <c r="S1" s="47"/>
      <c r="T1" s="47"/>
      <c r="U1" s="47"/>
      <c r="V1" s="47"/>
      <c r="W1" s="44" t="s">
        <v>5</v>
      </c>
      <c r="X1" s="45"/>
      <c r="Y1" s="45"/>
      <c r="Z1" s="45"/>
      <c r="AA1" s="45"/>
    </row>
    <row r="2" spans="1:27" s="3" customFormat="1" ht="195.75" customHeight="1" x14ac:dyDescent="0.25">
      <c r="B2" s="39" t="s">
        <v>6</v>
      </c>
      <c r="C2" s="40" t="s">
        <v>7</v>
      </c>
      <c r="D2" s="40" t="s">
        <v>8</v>
      </c>
      <c r="E2" s="40" t="s">
        <v>9</v>
      </c>
      <c r="F2" s="41" t="s">
        <v>10</v>
      </c>
      <c r="G2" s="40" t="s">
        <v>11</v>
      </c>
      <c r="H2" s="40" t="str">
        <f>C2</f>
        <v>Specific 
tasks and WBS</v>
      </c>
      <c r="I2" s="40" t="str">
        <f>D2</f>
        <v>How is deliverable Measured? 
Is delivery criteria Agreed?</v>
      </c>
      <c r="J2" s="40" t="str">
        <f>E2</f>
        <v>Realistic
planned hours 
actual hours</v>
      </c>
      <c r="K2" s="40" t="str">
        <f>F2</f>
        <v>planned date &amp; Time
of delivery
actual
date &amp; time</v>
      </c>
      <c r="L2" s="40" t="s">
        <v>11</v>
      </c>
      <c r="M2" s="40" t="str">
        <f t="shared" ref="M2:U2" si="0">H2</f>
        <v>Specific 
tasks and WBS</v>
      </c>
      <c r="N2" s="40" t="str">
        <f t="shared" si="0"/>
        <v>How is deliverable Measured? 
Is delivery criteria Agreed?</v>
      </c>
      <c r="O2" s="40" t="str">
        <f t="shared" si="0"/>
        <v>Realistic
planned hours 
actual hours</v>
      </c>
      <c r="P2" s="40" t="str">
        <f t="shared" si="0"/>
        <v>planned date &amp; Time
of delivery
actual
date &amp; time</v>
      </c>
      <c r="Q2" s="40" t="s">
        <v>11</v>
      </c>
      <c r="R2" s="40" t="str">
        <f t="shared" si="0"/>
        <v>Specific 
tasks and WBS</v>
      </c>
      <c r="S2" s="40" t="str">
        <f t="shared" si="0"/>
        <v>How is deliverable Measured? 
Is delivery criteria Agreed?</v>
      </c>
      <c r="T2" s="40" t="str">
        <f t="shared" si="0"/>
        <v>Realistic
planned hours 
actual hours</v>
      </c>
      <c r="U2" s="40" t="str">
        <f t="shared" si="0"/>
        <v>planned date &amp; Time
of delivery
actual
date &amp; time</v>
      </c>
      <c r="V2" s="40" t="s">
        <v>11</v>
      </c>
      <c r="W2" s="40" t="s">
        <v>12</v>
      </c>
      <c r="X2" s="41" t="s">
        <v>8</v>
      </c>
      <c r="Y2" s="40" t="s">
        <v>9</v>
      </c>
      <c r="Z2" s="40" t="s">
        <v>10</v>
      </c>
      <c r="AA2" s="40" t="s">
        <v>11</v>
      </c>
    </row>
    <row r="3" spans="1:27" x14ac:dyDescent="0.25">
      <c r="A3">
        <v>1</v>
      </c>
      <c r="B3" s="50" t="s">
        <v>55</v>
      </c>
      <c r="C3" s="50"/>
      <c r="D3" s="50"/>
      <c r="E3" s="50"/>
      <c r="F3" s="50"/>
      <c r="G3" s="50"/>
    </row>
    <row r="4" spans="1:27" x14ac:dyDescent="0.25">
      <c r="A4">
        <v>2</v>
      </c>
      <c r="B4" t="s">
        <v>80</v>
      </c>
      <c r="C4" t="s">
        <v>56</v>
      </c>
      <c r="D4" s="43">
        <v>45619</v>
      </c>
      <c r="E4">
        <v>1</v>
      </c>
      <c r="F4" s="43">
        <v>45620</v>
      </c>
      <c r="G4" t="s">
        <v>57</v>
      </c>
    </row>
    <row r="5" spans="1:27" x14ac:dyDescent="0.25">
      <c r="A5">
        <v>3</v>
      </c>
      <c r="B5" t="s">
        <v>58</v>
      </c>
      <c r="C5" t="s">
        <v>59</v>
      </c>
      <c r="D5" s="43">
        <v>45620</v>
      </c>
      <c r="E5">
        <v>2</v>
      </c>
      <c r="F5" s="43">
        <v>45620</v>
      </c>
      <c r="G5" t="s">
        <v>57</v>
      </c>
    </row>
    <row r="6" spans="1:27" x14ac:dyDescent="0.25">
      <c r="A6">
        <v>4</v>
      </c>
      <c r="B6" t="s">
        <v>71</v>
      </c>
      <c r="C6" t="s">
        <v>60</v>
      </c>
      <c r="D6" s="43">
        <v>45620</v>
      </c>
      <c r="E6">
        <v>1</v>
      </c>
      <c r="F6" s="43">
        <v>45620</v>
      </c>
      <c r="G6" t="s">
        <v>57</v>
      </c>
    </row>
    <row r="7" spans="1:27" x14ac:dyDescent="0.25">
      <c r="A7">
        <v>5</v>
      </c>
      <c r="B7" t="s">
        <v>72</v>
      </c>
      <c r="C7" t="s">
        <v>61</v>
      </c>
      <c r="D7" s="43">
        <v>45620</v>
      </c>
      <c r="E7">
        <v>1</v>
      </c>
      <c r="F7" s="43">
        <v>45620</v>
      </c>
      <c r="G7" t="s">
        <v>57</v>
      </c>
    </row>
    <row r="8" spans="1:27" x14ac:dyDescent="0.25">
      <c r="A8">
        <v>6</v>
      </c>
      <c r="B8" t="s">
        <v>71</v>
      </c>
      <c r="C8" t="s">
        <v>63</v>
      </c>
      <c r="D8" s="43">
        <v>45620</v>
      </c>
      <c r="E8">
        <v>1</v>
      </c>
      <c r="F8" s="43">
        <v>45620</v>
      </c>
      <c r="G8" t="s">
        <v>57</v>
      </c>
    </row>
    <row r="9" spans="1:27" x14ac:dyDescent="0.25">
      <c r="A9">
        <v>7</v>
      </c>
      <c r="B9" t="s">
        <v>76</v>
      </c>
      <c r="C9" t="s">
        <v>77</v>
      </c>
      <c r="D9" s="43"/>
      <c r="E9">
        <v>1</v>
      </c>
      <c r="F9" s="43"/>
      <c r="G9" s="43" t="s">
        <v>57</v>
      </c>
    </row>
    <row r="10" spans="1:27" x14ac:dyDescent="0.25">
      <c r="A10">
        <v>8</v>
      </c>
      <c r="B10" t="s">
        <v>64</v>
      </c>
    </row>
    <row r="11" spans="1:27" x14ac:dyDescent="0.25">
      <c r="A11">
        <v>9</v>
      </c>
      <c r="B11" t="s">
        <v>72</v>
      </c>
      <c r="H11" t="s">
        <v>56</v>
      </c>
      <c r="I11" s="43">
        <v>45621</v>
      </c>
      <c r="J11">
        <v>1</v>
      </c>
      <c r="K11" s="43">
        <v>45621</v>
      </c>
      <c r="L11" t="s">
        <v>57</v>
      </c>
    </row>
    <row r="12" spans="1:27" x14ac:dyDescent="0.25">
      <c r="A12">
        <v>10</v>
      </c>
      <c r="B12" t="s">
        <v>58</v>
      </c>
      <c r="H12" t="s">
        <v>59</v>
      </c>
      <c r="I12" s="43">
        <v>45622</v>
      </c>
      <c r="J12">
        <v>0.5</v>
      </c>
      <c r="K12" s="43">
        <v>45622</v>
      </c>
      <c r="L12" t="s">
        <v>57</v>
      </c>
    </row>
    <row r="13" spans="1:27" x14ac:dyDescent="0.25">
      <c r="A13">
        <v>11</v>
      </c>
      <c r="B13" t="s">
        <v>71</v>
      </c>
      <c r="H13" t="s">
        <v>60</v>
      </c>
      <c r="I13" s="43">
        <v>45622</v>
      </c>
      <c r="J13">
        <v>1</v>
      </c>
      <c r="K13" s="43">
        <v>45622</v>
      </c>
      <c r="L13" t="s">
        <v>57</v>
      </c>
    </row>
    <row r="14" spans="1:27" x14ac:dyDescent="0.25">
      <c r="A14">
        <v>12</v>
      </c>
      <c r="B14" t="s">
        <v>72</v>
      </c>
      <c r="H14" t="s">
        <v>61</v>
      </c>
      <c r="I14" s="43">
        <v>45623</v>
      </c>
      <c r="J14">
        <v>1</v>
      </c>
      <c r="K14" s="43">
        <v>45623</v>
      </c>
      <c r="L14" t="s">
        <v>57</v>
      </c>
    </row>
    <row r="15" spans="1:27" x14ac:dyDescent="0.25">
      <c r="A15">
        <v>13</v>
      </c>
      <c r="B15" t="s">
        <v>71</v>
      </c>
      <c r="H15" t="s">
        <v>65</v>
      </c>
      <c r="I15" s="43">
        <v>45623</v>
      </c>
      <c r="J15">
        <v>1</v>
      </c>
      <c r="K15" s="43">
        <v>45623</v>
      </c>
      <c r="L15" t="s">
        <v>57</v>
      </c>
    </row>
    <row r="16" spans="1:27" x14ac:dyDescent="0.25">
      <c r="A16">
        <v>14</v>
      </c>
      <c r="B16" t="s">
        <v>71</v>
      </c>
      <c r="H16" t="s">
        <v>66</v>
      </c>
      <c r="I16" s="43">
        <v>45623</v>
      </c>
      <c r="J16">
        <v>1</v>
      </c>
      <c r="K16" s="43">
        <v>45623</v>
      </c>
      <c r="L16" t="s">
        <v>57</v>
      </c>
    </row>
    <row r="17" spans="1:22" x14ac:dyDescent="0.25">
      <c r="A17">
        <v>15</v>
      </c>
      <c r="B17" t="s">
        <v>72</v>
      </c>
      <c r="H17" t="s">
        <v>67</v>
      </c>
      <c r="I17" s="43">
        <v>45623</v>
      </c>
      <c r="J17">
        <v>0.5</v>
      </c>
      <c r="K17" s="43">
        <v>45623</v>
      </c>
      <c r="L17" t="s">
        <v>57</v>
      </c>
    </row>
    <row r="18" spans="1:22" x14ac:dyDescent="0.25">
      <c r="A18">
        <v>16</v>
      </c>
      <c r="B18" t="s">
        <v>72</v>
      </c>
      <c r="H18" t="s">
        <v>68</v>
      </c>
      <c r="I18" s="43">
        <v>45623</v>
      </c>
      <c r="J18">
        <v>0.5</v>
      </c>
      <c r="K18" s="43">
        <v>45623</v>
      </c>
      <c r="L18" t="s">
        <v>57</v>
      </c>
    </row>
    <row r="19" spans="1:22" x14ac:dyDescent="0.25">
      <c r="A19">
        <v>17</v>
      </c>
      <c r="B19" t="s">
        <v>72</v>
      </c>
      <c r="H19" t="s">
        <v>69</v>
      </c>
      <c r="I19" s="43">
        <v>45623</v>
      </c>
      <c r="J19">
        <v>1</v>
      </c>
      <c r="K19" s="43">
        <v>45623</v>
      </c>
      <c r="L19" t="s">
        <v>57</v>
      </c>
    </row>
    <row r="20" spans="1:22" x14ac:dyDescent="0.25">
      <c r="A20">
        <v>18</v>
      </c>
      <c r="B20" t="s">
        <v>62</v>
      </c>
      <c r="H20" t="s">
        <v>61</v>
      </c>
      <c r="I20" s="43">
        <v>45623</v>
      </c>
      <c r="J20">
        <v>1</v>
      </c>
      <c r="K20" s="43">
        <v>45623</v>
      </c>
      <c r="L20" t="s">
        <v>57</v>
      </c>
    </row>
    <row r="21" spans="1:22" x14ac:dyDescent="0.25">
      <c r="A21">
        <v>19</v>
      </c>
      <c r="B21" t="s">
        <v>71</v>
      </c>
      <c r="H21" t="s">
        <v>78</v>
      </c>
      <c r="I21" s="43">
        <v>45624</v>
      </c>
      <c r="K21" s="43">
        <v>45624</v>
      </c>
      <c r="L21" t="s">
        <v>57</v>
      </c>
    </row>
    <row r="22" spans="1:22" x14ac:dyDescent="0.25">
      <c r="A22">
        <v>20</v>
      </c>
    </row>
    <row r="23" spans="1:22" x14ac:dyDescent="0.25">
      <c r="A23">
        <v>21</v>
      </c>
      <c r="B23" t="s">
        <v>73</v>
      </c>
    </row>
    <row r="24" spans="1:22" x14ac:dyDescent="0.25">
      <c r="A24">
        <v>22</v>
      </c>
      <c r="B24" t="s">
        <v>72</v>
      </c>
      <c r="K24" s="43"/>
      <c r="M24" t="s">
        <v>56</v>
      </c>
      <c r="N24" s="43">
        <v>45625</v>
      </c>
      <c r="O24">
        <v>1</v>
      </c>
      <c r="P24" s="43">
        <v>45625</v>
      </c>
      <c r="Q24" t="s">
        <v>79</v>
      </c>
    </row>
    <row r="25" spans="1:22" x14ac:dyDescent="0.25">
      <c r="A25">
        <v>23</v>
      </c>
      <c r="B25" t="s">
        <v>58</v>
      </c>
      <c r="M25" t="s">
        <v>59</v>
      </c>
      <c r="N25" s="43">
        <v>45625</v>
      </c>
      <c r="O25">
        <v>0.5</v>
      </c>
      <c r="P25" s="43">
        <v>45625</v>
      </c>
      <c r="Q25" t="s">
        <v>79</v>
      </c>
    </row>
    <row r="26" spans="1:22" x14ac:dyDescent="0.25">
      <c r="A26">
        <v>24</v>
      </c>
      <c r="B26" t="s">
        <v>72</v>
      </c>
      <c r="M26" t="s">
        <v>65</v>
      </c>
      <c r="N26" s="43">
        <v>45625</v>
      </c>
      <c r="O26">
        <v>1</v>
      </c>
      <c r="P26" s="43">
        <v>45625</v>
      </c>
      <c r="Q26" t="s">
        <v>79</v>
      </c>
    </row>
    <row r="27" spans="1:22" x14ac:dyDescent="0.25">
      <c r="A27">
        <v>25</v>
      </c>
      <c r="B27" t="s">
        <v>72</v>
      </c>
      <c r="M27" t="s">
        <v>61</v>
      </c>
      <c r="N27" s="43">
        <v>45625</v>
      </c>
      <c r="O27">
        <v>0.5</v>
      </c>
      <c r="P27" s="43">
        <v>45625</v>
      </c>
      <c r="Q27" t="s">
        <v>79</v>
      </c>
      <c r="T27" s="43"/>
      <c r="V27" s="43"/>
    </row>
    <row r="28" spans="1:22" x14ac:dyDescent="0.25">
      <c r="A28">
        <v>26</v>
      </c>
      <c r="B28" t="s">
        <v>71</v>
      </c>
      <c r="M28" t="s">
        <v>67</v>
      </c>
      <c r="N28" s="43">
        <v>45626</v>
      </c>
      <c r="O28">
        <v>0.5</v>
      </c>
      <c r="P28" s="43">
        <v>45626</v>
      </c>
      <c r="Q28" t="s">
        <v>79</v>
      </c>
      <c r="T28" s="43"/>
      <c r="V28" s="43"/>
    </row>
    <row r="29" spans="1:22" x14ac:dyDescent="0.25">
      <c r="A29">
        <v>27</v>
      </c>
      <c r="B29" t="s">
        <v>71</v>
      </c>
      <c r="M29" t="s">
        <v>68</v>
      </c>
      <c r="N29" s="43">
        <v>45626</v>
      </c>
      <c r="O29">
        <v>0.5</v>
      </c>
      <c r="P29" s="43">
        <v>45626</v>
      </c>
      <c r="Q29" t="s">
        <v>79</v>
      </c>
      <c r="T29" s="43"/>
      <c r="V29" s="43"/>
    </row>
    <row r="30" spans="1:22" x14ac:dyDescent="0.25">
      <c r="A30">
        <v>28</v>
      </c>
      <c r="B30" t="s">
        <v>71</v>
      </c>
      <c r="M30" t="s">
        <v>66</v>
      </c>
      <c r="N30" s="43">
        <v>45626</v>
      </c>
      <c r="O30">
        <v>1</v>
      </c>
      <c r="P30" s="43">
        <v>45626</v>
      </c>
      <c r="Q30" t="s">
        <v>79</v>
      </c>
      <c r="T30" s="43"/>
      <c r="V30" s="43"/>
    </row>
    <row r="31" spans="1:22" x14ac:dyDescent="0.25">
      <c r="A31">
        <v>29</v>
      </c>
      <c r="B31" t="s">
        <v>62</v>
      </c>
      <c r="I31" s="43"/>
      <c r="K31" s="43"/>
      <c r="M31" t="s">
        <v>61</v>
      </c>
      <c r="N31" s="43">
        <v>45626</v>
      </c>
      <c r="O31">
        <v>1</v>
      </c>
      <c r="P31" s="43">
        <v>45626</v>
      </c>
      <c r="Q31" t="s">
        <v>79</v>
      </c>
      <c r="T31" s="43"/>
      <c r="V31" s="43"/>
    </row>
    <row r="32" spans="1:22" x14ac:dyDescent="0.25">
      <c r="A32">
        <v>30</v>
      </c>
      <c r="I32" s="43"/>
      <c r="K32" s="43"/>
    </row>
    <row r="33" spans="1:21" x14ac:dyDescent="0.25">
      <c r="A33">
        <v>31</v>
      </c>
      <c r="B33" t="s">
        <v>75</v>
      </c>
      <c r="O33" s="43"/>
      <c r="Q33" s="43"/>
    </row>
    <row r="34" spans="1:21" x14ac:dyDescent="0.25">
      <c r="A34">
        <v>32</v>
      </c>
      <c r="B34" t="s">
        <v>74</v>
      </c>
      <c r="N34" s="43"/>
      <c r="P34" s="43"/>
      <c r="R34" t="s">
        <v>74</v>
      </c>
      <c r="S34" t="s">
        <v>74</v>
      </c>
      <c r="T34" t="s">
        <v>74</v>
      </c>
      <c r="U34" t="s">
        <v>74</v>
      </c>
    </row>
    <row r="35" spans="1:21" x14ac:dyDescent="0.25">
      <c r="A35">
        <v>33</v>
      </c>
      <c r="B35" t="s">
        <v>74</v>
      </c>
      <c r="N35" s="43"/>
      <c r="P35" s="43"/>
      <c r="R35" t="s">
        <v>74</v>
      </c>
      <c r="S35" t="s">
        <v>74</v>
      </c>
      <c r="T35" t="s">
        <v>74</v>
      </c>
      <c r="U35" t="s">
        <v>74</v>
      </c>
    </row>
    <row r="36" spans="1:21" x14ac:dyDescent="0.25">
      <c r="A36">
        <v>34</v>
      </c>
    </row>
    <row r="37" spans="1:21" x14ac:dyDescent="0.25">
      <c r="A37">
        <v>35</v>
      </c>
    </row>
    <row r="38" spans="1:21" x14ac:dyDescent="0.25">
      <c r="A38">
        <v>36</v>
      </c>
    </row>
    <row r="39" spans="1:21" x14ac:dyDescent="0.25">
      <c r="A39">
        <v>37</v>
      </c>
    </row>
    <row r="40" spans="1:21" x14ac:dyDescent="0.25">
      <c r="A40">
        <v>38</v>
      </c>
    </row>
    <row r="41" spans="1:21" x14ac:dyDescent="0.25">
      <c r="A41">
        <v>39</v>
      </c>
    </row>
    <row r="42" spans="1:21" x14ac:dyDescent="0.25">
      <c r="A42">
        <v>40</v>
      </c>
    </row>
    <row r="43" spans="1:21" x14ac:dyDescent="0.25">
      <c r="A43">
        <v>41</v>
      </c>
    </row>
    <row r="44" spans="1:21" x14ac:dyDescent="0.25">
      <c r="A44">
        <v>42</v>
      </c>
    </row>
    <row r="45" spans="1:21" x14ac:dyDescent="0.25">
      <c r="A45">
        <v>43</v>
      </c>
    </row>
    <row r="46" spans="1:21" x14ac:dyDescent="0.25">
      <c r="A46">
        <v>44</v>
      </c>
    </row>
    <row r="47" spans="1:21" x14ac:dyDescent="0.25">
      <c r="A47">
        <v>45</v>
      </c>
    </row>
    <row r="48" spans="1:21" x14ac:dyDescent="0.25">
      <c r="A48">
        <v>46</v>
      </c>
    </row>
    <row r="49" spans="1:1" x14ac:dyDescent="0.25">
      <c r="A49">
        <v>47</v>
      </c>
    </row>
    <row r="50" spans="1:1" x14ac:dyDescent="0.25">
      <c r="A50">
        <v>48</v>
      </c>
    </row>
    <row r="51" spans="1:1" x14ac:dyDescent="0.25">
      <c r="A51">
        <v>49</v>
      </c>
    </row>
    <row r="52" spans="1:1" x14ac:dyDescent="0.25">
      <c r="A52">
        <v>50</v>
      </c>
    </row>
    <row r="53" spans="1:1" x14ac:dyDescent="0.25">
      <c r="A53">
        <v>51</v>
      </c>
    </row>
    <row r="54" spans="1:1" x14ac:dyDescent="0.25">
      <c r="A54">
        <v>52</v>
      </c>
    </row>
    <row r="55" spans="1:1" x14ac:dyDescent="0.25">
      <c r="A55">
        <v>53</v>
      </c>
    </row>
    <row r="56" spans="1:1" x14ac:dyDescent="0.25">
      <c r="A56">
        <v>54</v>
      </c>
    </row>
    <row r="57" spans="1:1" x14ac:dyDescent="0.25">
      <c r="A57">
        <v>55</v>
      </c>
    </row>
    <row r="58" spans="1:1" x14ac:dyDescent="0.25">
      <c r="A58">
        <v>56</v>
      </c>
    </row>
    <row r="59" spans="1:1" x14ac:dyDescent="0.25">
      <c r="A59">
        <v>57</v>
      </c>
    </row>
    <row r="60" spans="1:1" x14ac:dyDescent="0.25">
      <c r="A60">
        <v>58</v>
      </c>
    </row>
    <row r="61" spans="1:1" x14ac:dyDescent="0.25">
      <c r="A61">
        <v>59</v>
      </c>
    </row>
    <row r="62" spans="1:1" x14ac:dyDescent="0.25">
      <c r="A62">
        <v>60</v>
      </c>
    </row>
    <row r="63" spans="1:1" x14ac:dyDescent="0.25">
      <c r="A63">
        <v>61</v>
      </c>
    </row>
    <row r="64" spans="1:1" x14ac:dyDescent="0.25">
      <c r="A64">
        <v>62</v>
      </c>
    </row>
    <row r="65" spans="1:1" x14ac:dyDescent="0.25">
      <c r="A65">
        <v>63</v>
      </c>
    </row>
    <row r="66" spans="1:1" x14ac:dyDescent="0.25">
      <c r="A66">
        <v>64</v>
      </c>
    </row>
    <row r="67" spans="1:1" x14ac:dyDescent="0.25">
      <c r="A67">
        <v>65</v>
      </c>
    </row>
    <row r="68" spans="1:1" x14ac:dyDescent="0.25">
      <c r="A68">
        <v>66</v>
      </c>
    </row>
    <row r="69" spans="1:1" x14ac:dyDescent="0.25">
      <c r="A69">
        <v>67</v>
      </c>
    </row>
    <row r="70" spans="1:1" x14ac:dyDescent="0.25">
      <c r="A70">
        <v>68</v>
      </c>
    </row>
    <row r="71" spans="1:1" x14ac:dyDescent="0.25">
      <c r="A71">
        <v>69</v>
      </c>
    </row>
    <row r="72" spans="1:1" x14ac:dyDescent="0.25">
      <c r="A72">
        <v>70</v>
      </c>
    </row>
    <row r="73" spans="1:1" x14ac:dyDescent="0.25">
      <c r="A73">
        <v>71</v>
      </c>
    </row>
    <row r="74" spans="1:1" x14ac:dyDescent="0.25">
      <c r="A74">
        <v>72</v>
      </c>
    </row>
    <row r="75" spans="1:1" x14ac:dyDescent="0.25">
      <c r="A75">
        <v>73</v>
      </c>
    </row>
    <row r="76" spans="1:1" x14ac:dyDescent="0.25">
      <c r="A76">
        <v>74</v>
      </c>
    </row>
    <row r="77" spans="1:1" x14ac:dyDescent="0.25">
      <c r="A77">
        <v>75</v>
      </c>
    </row>
    <row r="78" spans="1:1" x14ac:dyDescent="0.25">
      <c r="A78">
        <v>76</v>
      </c>
    </row>
    <row r="79" spans="1:1" x14ac:dyDescent="0.25">
      <c r="A79">
        <v>77</v>
      </c>
    </row>
    <row r="80" spans="1:1" x14ac:dyDescent="0.25">
      <c r="A80">
        <v>78</v>
      </c>
    </row>
    <row r="81" spans="1:1" x14ac:dyDescent="0.25">
      <c r="A81">
        <v>79</v>
      </c>
    </row>
    <row r="82" spans="1:1" x14ac:dyDescent="0.25">
      <c r="A82">
        <v>80</v>
      </c>
    </row>
    <row r="83" spans="1:1" x14ac:dyDescent="0.25">
      <c r="A83">
        <v>81</v>
      </c>
    </row>
    <row r="84" spans="1:1" x14ac:dyDescent="0.25">
      <c r="A84">
        <v>82</v>
      </c>
    </row>
    <row r="85" spans="1:1" x14ac:dyDescent="0.25">
      <c r="A85">
        <v>83</v>
      </c>
    </row>
    <row r="86" spans="1:1" x14ac:dyDescent="0.25">
      <c r="A86">
        <v>84</v>
      </c>
    </row>
    <row r="87" spans="1:1" x14ac:dyDescent="0.25">
      <c r="A87">
        <v>85</v>
      </c>
    </row>
    <row r="88" spans="1:1" x14ac:dyDescent="0.25">
      <c r="A88">
        <v>86</v>
      </c>
    </row>
    <row r="89" spans="1:1" x14ac:dyDescent="0.25">
      <c r="A89">
        <v>87</v>
      </c>
    </row>
    <row r="90" spans="1:1" x14ac:dyDescent="0.25">
      <c r="A90">
        <v>88</v>
      </c>
    </row>
    <row r="91" spans="1:1" x14ac:dyDescent="0.25">
      <c r="A91">
        <v>89</v>
      </c>
    </row>
    <row r="92" spans="1:1" x14ac:dyDescent="0.25">
      <c r="A92">
        <v>90</v>
      </c>
    </row>
    <row r="93" spans="1:1" x14ac:dyDescent="0.25">
      <c r="A93">
        <v>91</v>
      </c>
    </row>
    <row r="94" spans="1:1" x14ac:dyDescent="0.25">
      <c r="A94">
        <v>92</v>
      </c>
    </row>
    <row r="95" spans="1:1" x14ac:dyDescent="0.25">
      <c r="A95">
        <v>93</v>
      </c>
    </row>
    <row r="96" spans="1:1" x14ac:dyDescent="0.25">
      <c r="A96">
        <v>94</v>
      </c>
    </row>
    <row r="97" spans="1:1" x14ac:dyDescent="0.25">
      <c r="A97">
        <v>95</v>
      </c>
    </row>
    <row r="98" spans="1:1" x14ac:dyDescent="0.25">
      <c r="A98">
        <v>96</v>
      </c>
    </row>
    <row r="99" spans="1:1" x14ac:dyDescent="0.25">
      <c r="A99">
        <v>97</v>
      </c>
    </row>
    <row r="100" spans="1:1" x14ac:dyDescent="0.25">
      <c r="A100">
        <v>98</v>
      </c>
    </row>
    <row r="101" spans="1:1" x14ac:dyDescent="0.25">
      <c r="A101">
        <v>99</v>
      </c>
    </row>
    <row r="102" spans="1:1" x14ac:dyDescent="0.25">
      <c r="A102">
        <v>100</v>
      </c>
    </row>
    <row r="103" spans="1:1" x14ac:dyDescent="0.25">
      <c r="A103">
        <v>101</v>
      </c>
    </row>
    <row r="104" spans="1:1" x14ac:dyDescent="0.25">
      <c r="A104">
        <v>102</v>
      </c>
    </row>
    <row r="105" spans="1:1" x14ac:dyDescent="0.25">
      <c r="A105">
        <v>103</v>
      </c>
    </row>
    <row r="106" spans="1:1" x14ac:dyDescent="0.25">
      <c r="A106">
        <v>104</v>
      </c>
    </row>
    <row r="107" spans="1:1" x14ac:dyDescent="0.25">
      <c r="A107">
        <v>105</v>
      </c>
    </row>
    <row r="108" spans="1:1" x14ac:dyDescent="0.25">
      <c r="A108">
        <v>106</v>
      </c>
    </row>
    <row r="109" spans="1:1" x14ac:dyDescent="0.25">
      <c r="A109">
        <v>107</v>
      </c>
    </row>
    <row r="110" spans="1:1" x14ac:dyDescent="0.25">
      <c r="A110">
        <v>108</v>
      </c>
    </row>
    <row r="111" spans="1:1" x14ac:dyDescent="0.25">
      <c r="A111">
        <v>109</v>
      </c>
    </row>
  </sheetData>
  <mergeCells count="6">
    <mergeCell ref="W1:AA1"/>
    <mergeCell ref="B3:G3"/>
    <mergeCell ref="C1:G1"/>
    <mergeCell ref="H1:L1"/>
    <mergeCell ref="M1:Q1"/>
    <mergeCell ref="R1:V1"/>
  </mergeCells>
  <conditionalFormatting sqref="C1:W1">
    <cfRule type="containsText" dxfId="11" priority="21" operator="containsText" text="complete">
      <formula>NOT(ISERROR(SEARCH("complete",C1)))</formula>
    </cfRule>
  </conditionalFormatting>
  <conditionalFormatting sqref="D2:G2">
    <cfRule type="containsText" dxfId="10" priority="27" operator="containsText" text="complete">
      <formula>NOT(ISERROR(SEARCH("complete",D2)))</formula>
    </cfRule>
  </conditionalFormatting>
  <conditionalFormatting sqref="G1:G2 L1:L2 V1:V2">
    <cfRule type="containsText" dxfId="9" priority="28" operator="containsText" text="in progress">
      <formula>NOT(ISERROR(SEARCH("in progress",G1)))</formula>
    </cfRule>
    <cfRule type="containsText" dxfId="8" priority="29" operator="containsText" text="not yet started">
      <formula>NOT(ISERROR(SEARCH("not yet started",G1)))</formula>
    </cfRule>
  </conditionalFormatting>
  <conditionalFormatting sqref="I2:L2">
    <cfRule type="containsText" dxfId="7" priority="9" operator="containsText" text="complete">
      <formula>NOT(ISERROR(SEARCH("complete",I2)))</formula>
    </cfRule>
  </conditionalFormatting>
  <conditionalFormatting sqref="N2:Q2">
    <cfRule type="containsText" dxfId="6" priority="8" operator="containsText" text="complete">
      <formula>NOT(ISERROR(SEARCH("complete",N2)))</formula>
    </cfRule>
  </conditionalFormatting>
  <conditionalFormatting sqref="Q1:Q2">
    <cfRule type="containsText" dxfId="5" priority="22" operator="containsText" text="in progress">
      <formula>NOT(ISERROR(SEARCH("in progress",Q1)))</formula>
    </cfRule>
    <cfRule type="containsText" dxfId="4" priority="23" operator="containsText" text="not yet started">
      <formula>NOT(ISERROR(SEARCH("not yet started",Q1)))</formula>
    </cfRule>
  </conditionalFormatting>
  <conditionalFormatting sqref="S2:V2">
    <cfRule type="containsText" dxfId="3" priority="6" operator="containsText" text="complete">
      <formula>NOT(ISERROR(SEARCH("complete",S2)))</formula>
    </cfRule>
  </conditionalFormatting>
  <conditionalFormatting sqref="X2:AA2">
    <cfRule type="containsText" dxfId="2" priority="1" operator="containsText" text="complete">
      <formula>NOT(ISERROR(SEARCH("complete",X2)))</formula>
    </cfRule>
  </conditionalFormatting>
  <conditionalFormatting sqref="AA2">
    <cfRule type="containsText" dxfId="1" priority="4" operator="containsText" text="in progress">
      <formula>NOT(ISERROR(SEARCH("in progress",AA2)))</formula>
    </cfRule>
    <cfRule type="containsText" dxfId="0" priority="5" operator="containsText" text="not yet started">
      <formula>NOT(ISERROR(SEARCH("not yet started",AA2)))</formula>
    </cfRule>
  </conditionalFormatting>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90431BC0474204BA5DF53F8B381F09C" ma:contentTypeVersion="5" ma:contentTypeDescription="Create a new document." ma:contentTypeScope="" ma:versionID="6d23921bee26f7e8e234dce1810f7ceb">
  <xsd:schema xmlns:xsd="http://www.w3.org/2001/XMLSchema" xmlns:xs="http://www.w3.org/2001/XMLSchema" xmlns:p="http://schemas.microsoft.com/office/2006/metadata/properties" xmlns:ns2="f6759040-d046-4ead-920a-51d0beeee03a" targetNamespace="http://schemas.microsoft.com/office/2006/metadata/properties" ma:root="true" ma:fieldsID="bd603e977374980299e2cd712a562e99" ns2:_="">
    <xsd:import namespace="f6759040-d046-4ead-920a-51d0beeee03a"/>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6759040-d046-4ead-920a-51d0beeee03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1F5A318-42C9-4C39-8A11-FB54C76782C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6759040-d046-4ead-920a-51d0beeee03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76FEA26C-2233-4295-8BE1-B265CEAD26C7}">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4A37522F-39F4-4439-AEEC-7D6E0C35C75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Working route</vt:lpstr>
      <vt:lpstr>two</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JAIRO MARTINEZ</dc:creator>
  <cp:keywords/>
  <dc:description/>
  <cp:lastModifiedBy>Fadi Alkaial</cp:lastModifiedBy>
  <cp:revision/>
  <dcterms:created xsi:type="dcterms:W3CDTF">2020-03-22T18:31:45Z</dcterms:created>
  <dcterms:modified xsi:type="dcterms:W3CDTF">2024-11-29T01:30:01Z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0x010100B90431BC0474204BA5DF53F8B381F09C</vt:lpwstr>
  </property>
</Properties>
</file>