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9050" windowWidth="14160" xWindow="400" yWindow="50"/>
  </bookViews>
  <sheets>
    <sheet xmlns:r="http://schemas.openxmlformats.org/officeDocument/2006/relationships" name="Side 1" sheetId="1" state="visible" r:id="rId1"/>
    <sheet xmlns:r="http://schemas.openxmlformats.org/officeDocument/2006/relationships" name="Side2.1" sheetId="2" state="visible" r:id="rId2"/>
    <sheet xmlns:r="http://schemas.openxmlformats.org/officeDocument/2006/relationships" name="Side 3 - Vedligehold" sheetId="3" state="visible" r:id="rId3"/>
    <sheet xmlns:r="http://schemas.openxmlformats.org/officeDocument/2006/relationships" name="Side 4" sheetId="4" state="visible" r:id="rId4"/>
  </sheets>
  <definedNames>
    <definedName localSheetId="0" name="_xlnm.Print_Area">'Side 1'!$A$1:$N$58</definedName>
    <definedName localSheetId="1" name="_xlnm.Print_Area">'Side2.1'!$A$1:$R$41</definedName>
    <definedName localSheetId="2" name="_xlnm.Print_Area">'Side 3 - Vedligehold'!$A$1:$K$59</definedName>
  </definedNames>
  <calcPr calcId="125725" fullCalcOnLoad="1"/>
</workbook>
</file>

<file path=xl/sharedStrings.xml><?xml version="1.0" encoding="utf-8"?>
<sst xmlns="http://schemas.openxmlformats.org/spreadsheetml/2006/main" uniqueCount="252">
  <si>
    <t>VURDERING</t>
  </si>
  <si>
    <t xml:space="preserve">A  R  K  I  T  E  K  T  F  I  R  M  A  E  T </t>
  </si>
  <si>
    <t>G R U B E   M I K K E L S E N   A p S</t>
  </si>
  <si>
    <t>af forbedringer og løsøre ved salg</t>
  </si>
  <si>
    <t>Ved Eltham 17, 1. mf.   2900 Hellerup</t>
  </si>
  <si>
    <t xml:space="preserve">Andelsboligforening: </t>
  </si>
  <si>
    <t>BROTORVET</t>
  </si>
  <si>
    <t>51 71 69 11                 arkgm@live.dk</t>
  </si>
  <si>
    <t xml:space="preserve">Lejlighedens adresse: </t>
  </si>
  <si>
    <t>Egeskoven 240, 2. lejlighed 4</t>
  </si>
  <si>
    <t>Dato:</t>
  </si>
  <si>
    <t>14.02.2019</t>
  </si>
  <si>
    <t>Andelshaver, sælger:</t>
  </si>
  <si>
    <t>Lars Myrup Jensen</t>
  </si>
  <si>
    <t>Sag nr.:</t>
  </si>
  <si>
    <t>0208-24024-01</t>
  </si>
  <si>
    <t>Besigtigelse den:</t>
  </si>
  <si>
    <t>11.02.2019</t>
  </si>
  <si>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ABF’s håndbog (den gule)
1. oplag 2008 kapitel E, afsnit 1.3 samt bilagene 48, 49, og 50.
Det skal anføres, at der I min vurdering ikke 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Der er ikke udført mangelseftersyn i lejligheden, hverken på udførelse af forbedringer, på vedligeholdelsen, eller i lejligheden generelt.
Elinstallation samt vvs-installation er ikke kontrolleret af mig.
Vurderingen må ikke anvendes eller distribueres til uvedkommende, uden mit skriftlige tilsagn.
Bestyrelsen skal foretage sædvanligt kontroleftersyn når sælger fraflytter.
</t>
  </si>
  <si>
    <t>Tilstede ved besigtigelsen:</t>
  </si>
  <si>
    <t xml:space="preserve">Lars Myrup Jensen </t>
  </si>
  <si>
    <t>Arkitekt Henrik Grube Mikkelsen</t>
  </si>
  <si>
    <t>Lejlighedens vedligeholdelsesstand, kun i henhold til andelsboligloven:</t>
  </si>
  <si>
    <t xml:space="preserve">    </t>
  </si>
  <si>
    <t xml:space="preserve">Særlig godt vedligeholdt:   </t>
  </si>
  <si>
    <t>Normalt vedligeholdt:</t>
  </si>
  <si>
    <t>X</t>
  </si>
  <si>
    <t xml:space="preserve">Særlig dårligt vedligeholdt:      </t>
  </si>
  <si>
    <t>Vedligeholdelsesstanden giver anlæg for tillæg / fradrag til salgssummen, evt. fradrag for mangler:</t>
  </si>
  <si>
    <t>Ja</t>
  </si>
  <si>
    <t>Nej</t>
  </si>
  <si>
    <t>Det anses som en selvfølge, at lejligheden afleveres ryddet og rengjort.</t>
  </si>
  <si>
    <t>Tidligere opgørelse: Forelå ikke</t>
  </si>
  <si>
    <t>13. marts 2008</t>
  </si>
  <si>
    <t>Sælgers opgørelse: Forelå ikke - Diverse fakturaer og bilag forelagt</t>
  </si>
  <si>
    <t>Forelå ikke</t>
  </si>
  <si>
    <t>Generelle oplysninger:</t>
  </si>
  <si>
    <t>Andelshaver har overtaget lejligheden pr:</t>
  </si>
  <si>
    <t>2008</t>
  </si>
  <si>
    <t>Andelshaver er:</t>
  </si>
  <si>
    <t>Sælger:</t>
  </si>
  <si>
    <t>Ingen bemærkninger</t>
  </si>
  <si>
    <t>Forevist</t>
  </si>
  <si>
    <t>Nødvendig</t>
  </si>
  <si>
    <t>Anbefales</t>
  </si>
  <si>
    <t>Ombygninger foretaget:     Ja:</t>
  </si>
  <si>
    <t>Køber:</t>
  </si>
  <si>
    <t>Nej:</t>
  </si>
  <si>
    <t>Lejligheden udflyttet:</t>
  </si>
  <si>
    <t>Ja:</t>
  </si>
  <si>
    <t xml:space="preserve">   Af denne andelshaver:</t>
  </si>
  <si>
    <t xml:space="preserve">   Af tidligere andelshaver:</t>
  </si>
  <si>
    <t xml:space="preserve">Byggesag / anmeldelse til kommunen                   </t>
  </si>
  <si>
    <t>VVS-installationsgodkendelse</t>
  </si>
  <si>
    <t>VVS-tjek skal udføres i henhold til vedtaget praksis i A/B</t>
  </si>
  <si>
    <t>Afløbsinstallationsgodkendelse</t>
  </si>
  <si>
    <t>Indeholdt i ovenstående</t>
  </si>
  <si>
    <t>Gasinstallationsgodkendelse</t>
  </si>
  <si>
    <t xml:space="preserve">findes ikke </t>
  </si>
  <si>
    <t>El-installationsgodkendelse</t>
  </si>
  <si>
    <t>El-tjek skal udføres i henhold til vedtaget praksis i A/B</t>
  </si>
  <si>
    <t>Bemærkninger:</t>
  </si>
  <si>
    <t>Gulv i køkken slidt/skadet. I henhold til tidligere rapport af 13. marts 2008 blev der ydet et fradrag på kr. 9.500 til udskiftning af gulv. Dette fradrag videreføres i nærværende rapport, idet der både i 2008 og d.d. er taget højde for den forbedringsværdi, der vil være forbundet med udskiftning (længere levetid).</t>
  </si>
  <si>
    <t>Forbedringer, badeværelsesudstyr 360,00</t>
  </si>
  <si>
    <t>Stål bue 150,00.</t>
  </si>
  <si>
    <t>Vurderingssummen, der I detaljer er opgjort på næste side, udgør samlet:</t>
  </si>
  <si>
    <t>Midlertidig tilbageholdelse til afhjælpning af mangler, jf. side 3 :</t>
  </si>
  <si>
    <t>Forbedringer og tilpasset inventar:</t>
  </si>
  <si>
    <t>ca. Kr.</t>
  </si>
  <si>
    <t>Løst inventar:</t>
  </si>
  <si>
    <t>Kr.</t>
  </si>
  <si>
    <t>Tillæg / fradrag for mangler / vedligeholdelse:</t>
  </si>
  <si>
    <t>Indgår som fradrag, hvis mangler ikke afhjælpes før overdragelse.</t>
  </si>
  <si>
    <t xml:space="preserve">Denne erklæring er sendt til: </t>
  </si>
  <si>
    <t>Faktura her vedlagt, er stilet til rekvirenten, sædvanligvis foreningen, som bedes sørge for betaling inden 10 dage.</t>
  </si>
  <si>
    <t xml:space="preserve">Boligforeningen: </t>
  </si>
  <si>
    <t xml:space="preserve">A/B Brotorvet, ab-brotorvet@hotmail.com       </t>
  </si>
  <si>
    <t xml:space="preserve">Sælger: </t>
  </si>
  <si>
    <t>Lars Myrup Jensen, lars.myrup@gmail.com</t>
  </si>
  <si>
    <t>Faktura kr.</t>
  </si>
  <si>
    <t>inkl. moms</t>
  </si>
  <si>
    <t>Fremsendt til: Ejendomsadministrator</t>
  </si>
  <si>
    <t>Ejendomsadm.:</t>
  </si>
  <si>
    <t>Advodan, v/ Julie Donskov Ertel,adm2600@advodan.dk</t>
  </si>
  <si>
    <t>Bedes betalt inden den.</t>
  </si>
  <si>
    <t>A/B</t>
  </si>
  <si>
    <t>Sag nr:</t>
  </si>
  <si>
    <t>FORBEDRINGERNE OPGØRES SÅLEDES:</t>
  </si>
  <si>
    <t>Position</t>
  </si>
  <si>
    <t>Forbedringsdele, opstillet rum for rum, generelle arbejder der omfatter hele lejligheden, dog samlet i én post.
Overtagne "gamle" forbedringer er medtaget.</t>
  </si>
  <si>
    <t>Anskaffelsesårstal</t>
  </si>
  <si>
    <t>Regnemæssig anskaffelsespris, oplyst,
evt. skønnet af vurderingsmand</t>
  </si>
  <si>
    <t>Købspris dokumenteret:
ja / nej / overtaget</t>
  </si>
  <si>
    <t>Antal / areal / stk./ m2</t>
  </si>
  <si>
    <t>Alder ved vurdering</t>
  </si>
  <si>
    <t>Valgt årskurve</t>
  </si>
  <si>
    <t>Nedskrevet til %</t>
  </si>
  <si>
    <t>Eget arbejde: ja / nej</t>
  </si>
  <si>
    <t>Antal timer</t>
  </si>
  <si>
    <t>á kr.</t>
  </si>
  <si>
    <t>Beregningsgrundlag for anskaffelsespris:
Regning: Beregning iht. ABF-regler.
Skøn: Min vurdering, anskaf.pris og timer.</t>
  </si>
  <si>
    <t>Sælgers relle anskaffelsespris:
Overtagelsespris eventuelt oprindelig anskaffelsespris.</t>
  </si>
  <si>
    <t>Forbedring og fast inventar 
Nedskrevet og afrundet værdi.
Som køber er forpligtet til at overtage.</t>
  </si>
  <si>
    <t>Løsøre
Nedskrevet og afrundet værdi.
Som køber ikke er forpligtet til at overtage.</t>
  </si>
  <si>
    <t>Vedligeholdelse, vurderet tilstand. 1-5</t>
  </si>
  <si>
    <t>Udførelseskvalitet, vurderet tilstand. 1-5</t>
  </si>
  <si>
    <t>Generelt</t>
  </si>
  <si>
    <t>Udskiftet termorude i altandør (delvis forbedring)</t>
  </si>
  <si>
    <t>14</t>
  </si>
  <si>
    <t>nej</t>
  </si>
  <si>
    <t>1</t>
  </si>
  <si>
    <t>5</t>
  </si>
  <si>
    <t>20</t>
  </si>
  <si>
    <t>90</t>
  </si>
  <si>
    <t>ja</t>
  </si>
  <si>
    <t>Skøn</t>
  </si>
  <si>
    <t>Køkken</t>
  </si>
  <si>
    <t>Rustfri plade over komfur (nedskrevet fuldt ud)</t>
  </si>
  <si>
    <t>04</t>
  </si>
  <si>
    <t>ovt</t>
  </si>
  <si>
    <t>14½</t>
  </si>
  <si>
    <t>10</t>
  </si>
  <si>
    <t xml:space="preserve"> </t>
  </si>
  <si>
    <t>Opvaskemaskine, BOSCH</t>
  </si>
  <si>
    <t>18</t>
  </si>
  <si>
    <t>95</t>
  </si>
  <si>
    <t>Badeværelse</t>
  </si>
  <si>
    <t>Udstyr og skabe (nedskrevet fuldt ud)</t>
  </si>
  <si>
    <t>03</t>
  </si>
  <si>
    <t>15½</t>
  </si>
  <si>
    <t>Ny vask</t>
  </si>
  <si>
    <t>15</t>
  </si>
  <si>
    <t>4</t>
  </si>
  <si>
    <t>92</t>
  </si>
  <si>
    <t>Vaskemaskine, AEG</t>
  </si>
  <si>
    <t>Entré/Gang</t>
  </si>
  <si>
    <t>Stue og værelser</t>
  </si>
  <si>
    <t>Samlet opgørelse før nedskrivning, kr.:</t>
  </si>
  <si>
    <t>© HGM - november 2018</t>
  </si>
  <si>
    <t>Vurderingssum, kr.:</t>
  </si>
  <si>
    <t>© HGM - marts 2015</t>
  </si>
  <si>
    <t>Vurderingssum overført til side 2.2, kr.:</t>
  </si>
  <si>
    <t>SALGSVURDERING, VEDLIGEHOLDELSE</t>
  </si>
  <si>
    <t xml:space="preserve">Dato: </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</si>
  <si>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</si>
  <si>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</si>
  <si>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</si>
  <si>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</si>
  <si>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</si>
  <si>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</si>
  <si>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</si>
  <si>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</si>
  <si>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</si>
  <si>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Eltavle</t>
  </si>
  <si>
    <t>El-tjek skal udføres iht. vedtaget praksis i A/B</t>
  </si>
  <si>
    <t>HFI / HPFI-relæ</t>
  </si>
  <si>
    <t>Stik, afbrydere, udtag</t>
  </si>
  <si>
    <t>Vinduer og ruder</t>
  </si>
  <si>
    <t>(X)</t>
  </si>
  <si>
    <t>En del punkterede ruder i Veluxvinduer udskiftes af A/B</t>
  </si>
  <si>
    <t>Vedligeholdelse</t>
  </si>
  <si>
    <t>Lejligheden er fremstår generelt slidt</t>
  </si>
  <si>
    <t>Rydning</t>
  </si>
  <si>
    <t>Rengøring</t>
  </si>
  <si>
    <t>Ovn, emhætte og køkkenskabe skal rengøres</t>
  </si>
  <si>
    <t>Entré:</t>
  </si>
  <si>
    <t>Loft</t>
  </si>
  <si>
    <t>nedhængt, med lavvoltsbelysning – enkelt pære gået</t>
  </si>
  <si>
    <t>Vægge</t>
  </si>
  <si>
    <t xml:space="preserve">glasvæv </t>
  </si>
  <si>
    <t>Gulv</t>
  </si>
  <si>
    <t>Slidt indgår i fradrag i pos. 05</t>
  </si>
  <si>
    <t>Træværk</t>
  </si>
  <si>
    <t>Slidt inden for det normale</t>
  </si>
  <si>
    <t>Køkken:</t>
  </si>
  <si>
    <t>Glasvæv – inden for det normale (skal dog rengøres over køkkenbord)</t>
  </si>
  <si>
    <t>Nedslidt og skadet – Fradrag indgår i pos. 05</t>
  </si>
  <si>
    <t>Skabe</t>
  </si>
  <si>
    <t>Bordplader</t>
  </si>
  <si>
    <t>Slidt og mangler olie – Fradrag indgår i pos. 05</t>
  </si>
  <si>
    <t>Vægfliser</t>
  </si>
  <si>
    <t>findes ikke</t>
  </si>
  <si>
    <t>Afløbsinstallation</t>
  </si>
  <si>
    <t>VVS-tjek skal udføres iht. vedtaget praksis i AB</t>
  </si>
  <si>
    <t>Vandinstallation</t>
  </si>
  <si>
    <t>Gasinstallation</t>
  </si>
  <si>
    <t>Findes ikke</t>
  </si>
  <si>
    <t>Hårde hvide varer</t>
  </si>
  <si>
    <t>Køleskab, ovn og kogeplade nedskrevet fuldt ud (køle-fryseskab OK)</t>
  </si>
  <si>
    <t>Toilet / bad:</t>
  </si>
  <si>
    <t>Nedhængt med halogen, enkelte pærer virker ikke</t>
  </si>
  <si>
    <t>filt med maling, granit i bruseniche</t>
  </si>
  <si>
    <t>WC</t>
  </si>
  <si>
    <t xml:space="preserve">Kalk skal afrenses, ventil justeres </t>
  </si>
  <si>
    <t>Håndvask</t>
  </si>
  <si>
    <t>3500+isætning</t>
  </si>
  <si>
    <t>Bruseinstallation</t>
  </si>
  <si>
    <t>Ventilation</t>
  </si>
  <si>
    <t>El-ventilator skal rengøres</t>
  </si>
  <si>
    <t>Stue, gade:</t>
  </si>
  <si>
    <t>Radiator</t>
  </si>
  <si>
    <t>Værelse, nederste etage</t>
  </si>
  <si>
    <t>glasvæv</t>
  </si>
  <si>
    <t>Tæppebelagt siden 2008</t>
  </si>
  <si>
    <t>Værelse, øverste etage</t>
  </si>
  <si>
    <t>Tæppebelagt siden 2008, trappe slidt – Indgår i pos 05</t>
  </si>
  <si>
    <t>Tilbageholdelse eller fradrag i alt, kr.:</t>
  </si>
  <si>
    <t>overført til side 1</t>
  </si>
  <si>
    <t>OVERSIGTEN INDEHOLDER KUN VEDLIGEHOLDELSEN, OG ER IKKE NOGEN MANGELSOVERSIGT.</t>
  </si>
  <si>
    <t xml:space="preserve">Generel orientering til bestyrelsen, samt sælger (andelshaver) og køber:  </t>
  </si>
  <si>
    <t>-</t>
  </si>
  <si>
    <t>Der er her vedlagt vurdering af værdien af forbedringer, tilpasset inventar og løsøre i andelslejligheden.</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</si>
  <si>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</si>
  <si>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</si>
  <si>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</si>
  <si>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</si>
  <si>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</si>
  <si>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</si>
  <si>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</si>
  <si>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</si>
  <si>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</si>
  <si>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Særligt til bestyrelsen:</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</si>
  <si>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</si>
  <si>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</si>
  <si>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</si>
  <si>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</si>
  <si>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</si>
  <si>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</si>
  <si>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Særligt til sælger:</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</si>
  <si>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</si>
  <si>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</si>
  <si>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</si>
  <si>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</si>
  <si>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</si>
  <si>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</si>
  <si>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</si>
  <si>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</si>
  <si>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</si>
  <si>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</si>
  <si>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</si>
  <si>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Særligt til køber:</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</si>
  <si>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</si>
  <si>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</si>
  <si>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</si>
  <si>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</si>
  <si>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</si>
  <si>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</si>
  <si>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</si>
  <si>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</si>
  <si>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 xml:space="preserve">Hvis du reelt og seriøst mener, at du har givet for meget for forbedringer (eller andelsværdien), kan du i henhold til § 16, stk. 3, kræve at få det for meget betalte beløb tilbage. Dette krav skal sædvanligvis afgøres ved en domstol, og det kræver derfor at du henvender dig til en kyndig advokat om problemet. andelsboliglovens </t>
  </si>
  <si>
    <t>Dit krav om tilbagebetaling skal være indbragt for retten, senest 6 måneder efter at du har konstateret at du har givet for meget, det vil næsten altid være fra den dato, hvor du har overtaget lejligheden.</t>
  </si>
  <si>
    <t xml:space="preserve">Vurderingen må ikke anvendes eller distribueres til uvedkommende uden mit skriftlige tilsagn.       </t>
  </si>
</sst>
</file>

<file path=xl/styles.xml><?xml version="1.0" encoding="utf-8"?>
<styleSheet xmlns="http://schemas.openxmlformats.org/spreadsheetml/2006/main">
  <numFmts count="3">
    <numFmt formatCode="00" numFmtId="164"/>
    <numFmt formatCode="dd\.mm\.yyyy;@" numFmtId="165"/>
    <numFmt formatCode="0.0" numFmtId="166"/>
  </numFmts>
  <fonts count="36">
    <font>
      <name val="Calibri"/>
      <family val="2"/>
      <color theme="1"/>
      <sz val="11"/>
      <scheme val="minor"/>
    </font>
    <font>
      <name val="Univers"/>
      <sz val="10"/>
    </font>
    <font>
      <name val="Arial"/>
      <family val="2"/>
      <sz val="8"/>
    </font>
    <font>
      <name val="Arial"/>
      <family val="2"/>
      <b val="1"/>
      <sz val="8"/>
    </font>
    <font>
      <name val="Arial"/>
      <family val="2"/>
      <b val="1"/>
      <sz val="8"/>
      <u val="single"/>
    </font>
    <font>
      <name val="Wingdings"/>
      <charset val="2"/>
      <sz val="8"/>
    </font>
    <font>
      <name val="Arial"/>
      <family val="2"/>
      <i val="1"/>
      <sz val="8"/>
    </font>
    <font>
      <name val="Univers"/>
      <i val="1"/>
      <sz val="10"/>
    </font>
    <font>
      <name val="Arial"/>
      <family val="2"/>
      <color indexed="8"/>
      <sz val="8"/>
    </font>
    <font>
      <name val="Arial"/>
      <family val="2"/>
      <color indexed="8"/>
      <sz val="10"/>
    </font>
    <font>
      <name val="Arial"/>
      <family val="2"/>
      <b val="1"/>
      <color indexed="8"/>
      <sz val="8"/>
    </font>
    <font>
      <name val="Arial"/>
      <family val="2"/>
      <color indexed="8"/>
      <sz val="8"/>
    </font>
    <font>
      <name val="Arial"/>
      <family val="2"/>
      <b val="1"/>
      <color indexed="8"/>
      <sz val="8"/>
      <u val="single"/>
    </font>
    <font>
      <name val="Arial"/>
      <family val="2"/>
      <sz val="8"/>
      <u val="single"/>
    </font>
    <font>
      <name val="Arial"/>
      <family val="2"/>
      <strike val="1"/>
      <sz val="8"/>
      <u val="single"/>
    </font>
    <font>
      <name val="Arial"/>
      <family val="2"/>
      <b val="1"/>
      <color indexed="8"/>
      <sz val="10"/>
      <u val="single"/>
    </font>
    <font>
      <name val="Arial"/>
      <family val="2"/>
      <b val="1"/>
      <color indexed="8"/>
      <sz val="8"/>
    </font>
    <font>
      <name val="Arial"/>
      <family val="2"/>
      <b val="1"/>
      <color indexed="8"/>
      <sz val="7"/>
    </font>
    <font>
      <name val="Arial"/>
      <family val="2"/>
      <color indexed="8"/>
      <sz val="11"/>
    </font>
    <font>
      <name val="Arial"/>
      <family val="2"/>
      <b val="1"/>
      <color indexed="8"/>
      <sz val="11"/>
    </font>
    <font>
      <name val="Arial"/>
      <family val="2"/>
      <b val="1"/>
      <color indexed="8"/>
      <sz val="10"/>
    </font>
    <font>
      <name val="Arial"/>
      <family val="2"/>
      <sz val="7"/>
    </font>
    <font>
      <name val="Arial"/>
      <family val="2"/>
      <i val="1"/>
      <color indexed="8"/>
      <sz val="8"/>
    </font>
    <font>
      <name val="Arial"/>
      <family val="2"/>
      <b val="1"/>
      <i val="1"/>
      <sz val="8"/>
    </font>
    <font>
      <name val="Arial Narrow"/>
      <family val="2"/>
      <sz val="8"/>
    </font>
    <font>
      <name val="Arial"/>
      <family val="2"/>
      <b val="1"/>
      <color theme="1" tint="0.3499862666707358"/>
      <sz val="14"/>
    </font>
    <font>
      <name val="Arial"/>
      <family val="2"/>
      <color theme="1" tint="0.3499862666707358"/>
      <sz val="8"/>
    </font>
    <font>
      <name val="Arial"/>
      <family val="2"/>
      <b val="1"/>
      <color theme="1" tint="0.3499862666707358"/>
      <sz val="8"/>
    </font>
    <font>
      <name val="Arial"/>
      <family val="2"/>
      <b val="1"/>
      <color theme="1" tint="0.3499862666707358"/>
      <sz val="10"/>
    </font>
    <font>
      <name val="Arial"/>
      <family val="2"/>
      <b val="1"/>
      <color theme="1" tint="0.3499862666707358"/>
      <sz val="26"/>
    </font>
    <font>
      <name val="Arial"/>
      <family val="2"/>
      <color theme="1" tint="0.3499862666707358"/>
      <sz val="10"/>
    </font>
    <font>
      <name val="Arial"/>
      <family val="2"/>
      <b val="1"/>
      <color theme="1" tint="0.249977111117893"/>
      <sz val="10"/>
    </font>
    <font>
      <name val="Arial"/>
      <family val="2"/>
      <color theme="1" tint="0.249977111117893"/>
      <sz val="10"/>
    </font>
    <font>
      <name val="Arial"/>
      <family val="2"/>
      <b val="1"/>
      <color theme="1" tint="0.249977111117893"/>
      <sz val="12"/>
    </font>
    <font>
      <name val="Univers"/>
      <color theme="1" tint="0.249977111117893"/>
      <sz val="16"/>
    </font>
    <font>
      <name val="Arial"/>
      <family val="2"/>
      <b val="1"/>
      <color theme="1" tint="0.3499862666707358"/>
      <sz val="12"/>
    </font>
  </fonts>
  <fills count="4">
    <fill>
      <patternFill/>
    </fill>
    <fill>
      <patternFill patternType="gray125"/>
    </fill>
    <fill>
      <patternFill patternType="solid">
        <fgColor theme="8" tint="0.7999816888943144"/>
        <bgColor indexed="64"/>
      </patternFill>
    </fill>
    <fill>
      <patternFill patternType="solid">
        <fgColor theme="4" tint="0.7999816888943144"/>
        <bgColor indexed="64"/>
      </patternFill>
    </fill>
  </fills>
  <borders count="48">
    <border>
      <left/>
      <right/>
      <top/>
      <bottom/>
      <diagonal/>
    </border>
    <border>
      <left style="thin">
        <color indexed="64"/>
      </left>
      <right/>
      <top/>
      <bottom style="thin">
        <color indexed="64"/>
      </bottom>
      <diagonal/>
    </border>
    <border>
      <left/>
      <right/>
      <top/>
      <bottom style="medium">
        <color theme="4" tint="-0.249946592608417"/>
      </bottom>
      <diagonal/>
    </border>
    <border>
      <left/>
      <right/>
      <top/>
      <bottom style="thin">
        <color theme="4" tint="-0.249946592608417"/>
      </bottom>
      <diagonal/>
    </border>
    <border>
      <left/>
      <right/>
      <top style="thin">
        <color theme="4" tint="-0.249946592608417"/>
      </top>
      <bottom/>
      <diagonal/>
    </border>
    <border>
      <left/>
      <right style="thin">
        <color indexed="64"/>
      </right>
      <top/>
      <bottom style="medium">
        <color theme="4" tint="-0.249946592608417"/>
      </bottom>
      <diagonal/>
    </border>
    <border>
      <left style="thin">
        <color indexed="64"/>
      </left>
      <right/>
      <top/>
      <bottom style="medium">
        <color theme="4" tint="-0.249946592608417"/>
      </bottom>
      <diagonal/>
    </border>
    <border>
      <left/>
      <right/>
      <top style="hair">
        <color theme="4" tint="-0.249946592608417"/>
      </top>
      <bottom/>
      <diagonal/>
    </border>
    <border>
      <left/>
      <right/>
      <top/>
      <bottom style="hair">
        <color theme="4" tint="-0.249946592608417"/>
      </bottom>
      <diagonal/>
    </border>
    <border>
      <left/>
      <right/>
      <top style="hair">
        <color theme="4" tint="-0.249946592608417"/>
      </top>
      <bottom style="hair">
        <color theme="4" tint="-0.249946592608417"/>
      </bottom>
      <diagonal/>
    </border>
    <border>
      <left style="hair">
        <color theme="4" tint="-0.249946592608417"/>
      </left>
      <right style="hair">
        <color theme="4" tint="-0.249946592608417"/>
      </right>
      <top style="thin">
        <color theme="4" tint="-0.249946592608417"/>
      </top>
      <bottom style="thin">
        <color theme="4" tint="-0.249946592608417"/>
      </bottom>
      <diagonal/>
    </border>
    <border>
      <left style="hair">
        <color theme="4" tint="-0.249946592608417"/>
      </left>
      <right style="hair">
        <color theme="4" tint="-0.249946592608417"/>
      </right>
      <top style="hair">
        <color theme="4" tint="-0.249946592608417"/>
      </top>
      <bottom style="hair">
        <color theme="4" tint="-0.249946592608417"/>
      </bottom>
      <diagonal/>
    </border>
    <border>
      <left style="thin">
        <color theme="4" tint="-0.249946592608417"/>
      </left>
      <right style="thin">
        <color theme="4" tint="-0.249946592608417"/>
      </right>
      <top style="thin">
        <color theme="4" tint="-0.249946592608417"/>
      </top>
      <bottom style="thin">
        <color theme="4" tint="-0.249946592608417"/>
      </bottom>
      <diagonal/>
    </border>
    <border>
      <left style="thin">
        <color theme="4" tint="-0.249946592608417"/>
      </left>
      <right style="thin">
        <color theme="4" tint="-0.249946592608417"/>
      </right>
      <top style="hair">
        <color theme="4" tint="-0.249946592608417"/>
      </top>
      <bottom style="hair">
        <color theme="4" tint="-0.249946592608417"/>
      </bottom>
      <diagonal/>
    </border>
    <border>
      <left/>
      <right/>
      <top style="hair">
        <color theme="4" tint="-0.249946592608417"/>
      </top>
      <bottom style="medium">
        <color theme="4" tint="-0.249946592608417"/>
      </bottom>
      <diagonal/>
    </border>
    <border>
      <left style="hair">
        <color theme="4" tint="-0.249946592608417"/>
      </left>
      <right style="hair">
        <color theme="4" tint="-0.249946592608417"/>
      </right>
      <top style="hair">
        <color theme="4" tint="-0.249946592608417"/>
      </top>
      <bottom style="medium">
        <color theme="4" tint="-0.249946592608417"/>
      </bottom>
      <diagonal/>
    </border>
    <border>
      <left style="thin">
        <color theme="4" tint="-0.249946592608417"/>
      </left>
      <right style="thin">
        <color theme="4" tint="-0.249946592608417"/>
      </right>
      <top style="hair">
        <color theme="4" tint="-0.249946592608417"/>
      </top>
      <bottom/>
      <diagonal/>
    </border>
    <border>
      <left style="medium">
        <color theme="4" tint="-0.249946592608417"/>
      </left>
      <right style="medium">
        <color theme="4" tint="-0.249946592608417"/>
      </right>
      <top/>
      <bottom style="medium">
        <color theme="4" tint="-0.249946592608417"/>
      </bottom>
      <diagonal/>
    </border>
    <border>
      <left style="medium">
        <color theme="4" tint="-0.249946592608417"/>
      </left>
      <right style="medium">
        <color theme="4" tint="-0.249946592608417"/>
      </right>
      <top style="medium">
        <color theme="4" tint="-0.249946592608417"/>
      </top>
      <bottom/>
      <diagonal/>
    </border>
    <border>
      <left/>
      <right/>
      <top style="thin">
        <color theme="4" tint="-0.249946592608417"/>
      </top>
      <bottom style="thin">
        <color theme="4" tint="-0.249946592608417"/>
      </bottom>
      <diagonal/>
    </border>
    <border>
      <left/>
      <right/>
      <top style="thin">
        <color theme="4" tint="-0.249946592608417"/>
      </top>
      <bottom style="hair">
        <color theme="4" tint="-0.249946592608417"/>
      </bottom>
      <diagonal/>
    </border>
    <border>
      <left/>
      <right/>
      <top style="hair">
        <color theme="4" tint="-0.249946592608417"/>
      </top>
      <bottom style="thin">
        <color theme="4" tint="-0.249946592608417"/>
      </bottom>
      <diagonal/>
    </border>
    <border>
      <left style="thin">
        <color theme="4" tint="-0.249946592608417"/>
      </left>
      <right style="thin">
        <color theme="4" tint="-0.249946592608417"/>
      </right>
      <top style="thin">
        <color theme="4" tint="-0.249946592608417"/>
      </top>
      <bottom style="hair">
        <color theme="4" tint="-0.249946592608417"/>
      </bottom>
      <diagonal/>
    </border>
    <border>
      <left style="thin">
        <color theme="4" tint="-0.249946592608417"/>
      </left>
      <right style="thin">
        <color theme="4" tint="-0.249946592608417"/>
      </right>
      <top style="hair">
        <color theme="4" tint="-0.249946592608417"/>
      </top>
      <bottom style="thin">
        <color theme="4" tint="-0.249946592608417"/>
      </bottom>
      <diagonal/>
    </border>
    <border>
      <left style="thin">
        <color theme="4" tint="-0.249946592608417"/>
      </left>
      <right style="thin">
        <color theme="4" tint="-0.249946592608417"/>
      </right>
      <top/>
      <bottom style="hair">
        <color theme="4" tint="-0.249946592608417"/>
      </bottom>
      <diagonal/>
    </border>
    <border>
      <left style="hair">
        <color theme="4" tint="-0.249946592608417"/>
      </left>
      <right style="hair">
        <color theme="4" tint="-0.249946592608417"/>
      </right>
      <top/>
      <bottom/>
      <diagonal/>
    </border>
    <border>
      <left style="hair">
        <color theme="4" tint="-0.249946592608417"/>
      </left>
      <right style="hair">
        <color theme="4" tint="-0.249946592608417"/>
      </right>
      <top/>
      <bottom style="hair">
        <color theme="4" tint="-0.249946592608417"/>
      </bottom>
      <diagonal/>
    </border>
    <border>
      <left style="hair">
        <color theme="4" tint="-0.249946592608417"/>
      </left>
      <right/>
      <top/>
      <bottom/>
      <diagonal/>
    </border>
    <border>
      <left style="hair">
        <color theme="4" tint="-0.249946592608417"/>
      </left>
      <right/>
      <top/>
      <bottom style="hair">
        <color theme="4" tint="-0.249946592608417"/>
      </bottom>
      <diagonal/>
    </border>
    <border>
      <left style="hair">
        <color theme="4" tint="-0.249946592608417"/>
      </left>
      <right/>
      <top style="hair">
        <color theme="4" tint="-0.249946592608417"/>
      </top>
      <bottom style="hair">
        <color theme="4" tint="-0.249946592608417"/>
      </bottom>
      <diagonal/>
    </border>
    <border>
      <left style="hair">
        <color theme="4" tint="-0.249946592608417"/>
      </left>
      <right/>
      <top style="hair">
        <color theme="4" tint="-0.249946592608417"/>
      </top>
      <bottom/>
      <diagonal/>
    </border>
    <border>
      <left style="hair">
        <color theme="4" tint="-0.249946592608417"/>
      </left>
      <right/>
      <top style="thin">
        <color theme="4" tint="-0.249946592608417"/>
      </top>
      <bottom style="thin">
        <color theme="4" tint="-0.249946592608417"/>
      </bottom>
      <diagonal/>
    </border>
    <border>
      <left style="thin">
        <color theme="4" tint="-0.249946592608417"/>
      </left>
      <right/>
      <top style="thin">
        <color theme="4" tint="-0.249946592608417"/>
      </top>
      <bottom style="thin">
        <color theme="4" tint="-0.249946592608417"/>
      </bottom>
      <diagonal/>
    </border>
    <border>
      <left style="thin">
        <color theme="4" tint="-0.249946592608417"/>
      </left>
      <right/>
      <top style="hair">
        <color theme="4" tint="-0.249946592608417"/>
      </top>
      <bottom style="hair">
        <color theme="4" tint="-0.249946592608417"/>
      </bottom>
      <diagonal/>
    </border>
    <border>
      <left style="hair">
        <color theme="4" tint="-0.249946592608417"/>
      </left>
      <right style="thin">
        <color theme="4" tint="-0.249946592608417"/>
      </right>
      <top style="hair">
        <color theme="4" tint="-0.249946592608417"/>
      </top>
      <bottom style="medium">
        <color theme="4" tint="-0.249946592608417"/>
      </bottom>
      <diagonal/>
    </border>
    <border>
      <left style="thin">
        <color theme="4" tint="-0.249946592608417"/>
      </left>
      <right style="thin">
        <color theme="4" tint="-0.249946592608417"/>
      </right>
      <top style="hair">
        <color theme="4" tint="-0.249946592608417"/>
      </top>
      <bottom style="medium">
        <color theme="4" tint="-0.249946592608417"/>
      </bottom>
      <diagonal/>
    </border>
    <border>
      <left style="thin">
        <color theme="4" tint="-0.249946592608417"/>
      </left>
      <right style="hair">
        <color theme="4" tint="-0.249946592608417"/>
      </right>
      <top style="hair">
        <color theme="4" tint="-0.249946592608417"/>
      </top>
      <bottom style="hair">
        <color theme="4" tint="-0.249946592608417"/>
      </bottom>
      <diagonal/>
    </border>
    <border>
      <left/>
      <right/>
      <top style="medium">
        <color theme="4" tint="-0.249946592608417"/>
      </top>
      <bottom/>
      <diagonal/>
    </border>
    <border>
      <left style="thin">
        <color theme="4" tint="-0.249946592608417"/>
      </left>
      <right style="hair">
        <color theme="4" tint="-0.249946592608417"/>
      </right>
      <top style="thin">
        <color theme="4" tint="-0.249946592608417"/>
      </top>
      <bottom style="thin">
        <color theme="4" tint="-0.249946592608417"/>
      </bottom>
      <diagonal/>
    </border>
    <border>
      <left style="thin">
        <color theme="4" tint="-0.249946592608417"/>
      </left>
      <right style="hair">
        <color theme="4" tint="-0.249946592608417"/>
      </right>
      <top style="thin">
        <color theme="4" tint="-0.249946592608417"/>
      </top>
      <bottom style="hair">
        <color theme="4" tint="-0.249946592608417"/>
      </bottom>
      <diagonal/>
    </border>
    <border>
      <left style="hair">
        <color theme="4" tint="-0.249946592608417"/>
      </left>
      <right style="hair">
        <color theme="4" tint="-0.249946592608417"/>
      </right>
      <top style="thin">
        <color theme="4" tint="-0.249946592608417"/>
      </top>
      <bottom style="hair">
        <color theme="4" tint="-0.249946592608417"/>
      </bottom>
      <diagonal/>
    </border>
    <border>
      <left style="hair">
        <color theme="4" tint="-0.249946592608417"/>
      </left>
      <right/>
      <top style="thin">
        <color theme="4" tint="-0.249946592608417"/>
      </top>
      <bottom style="hair">
        <color theme="4" tint="-0.249946592608417"/>
      </bottom>
      <diagonal/>
    </border>
    <border>
      <left style="thin">
        <color theme="4" tint="-0.249946592608417"/>
      </left>
      <right style="hair">
        <color theme="4" tint="-0.249946592608417"/>
      </right>
      <top style="hair">
        <color theme="4" tint="-0.249946592608417"/>
      </top>
      <bottom style="thin">
        <color theme="4" tint="-0.249946592608417"/>
      </bottom>
      <diagonal/>
    </border>
    <border>
      <left style="hair">
        <color theme="4" tint="-0.249946592608417"/>
      </left>
      <right style="hair">
        <color theme="4" tint="-0.249946592608417"/>
      </right>
      <top style="hair">
        <color theme="4" tint="-0.249946592608417"/>
      </top>
      <bottom style="thin">
        <color theme="4" tint="-0.249946592608417"/>
      </bottom>
      <diagonal/>
    </border>
    <border>
      <left style="hair">
        <color theme="4" tint="-0.249946592608417"/>
      </left>
      <right/>
      <top style="hair">
        <color theme="4" tint="-0.249946592608417"/>
      </top>
      <bottom style="thin">
        <color theme="4" tint="-0.249946592608417"/>
      </bottom>
      <diagonal/>
    </border>
    <border>
      <left style="thin">
        <color theme="4" tint="-0.249946592608417"/>
      </left>
      <right style="hair">
        <color theme="4" tint="-0.249946592608417"/>
      </right>
      <top/>
      <bottom style="hair">
        <color theme="4" tint="-0.249946592608417"/>
      </bottom>
      <diagonal/>
    </border>
    <border>
      <left/>
      <right style="thin">
        <color theme="4" tint="-0.249946592608417"/>
      </right>
      <top style="thin">
        <color theme="4" tint="-0.249946592608417"/>
      </top>
      <bottom/>
      <diagonal/>
    </border>
    <border>
      <left style="thin">
        <color theme="4" tint="-0.249946592608417"/>
      </left>
      <right/>
      <top style="thin">
        <color theme="4" tint="-0.249946592608417"/>
      </top>
      <bottom/>
      <diagonal/>
    </border>
  </borders>
  <cellStyleXfs count="3">
    <xf borderId="0" fillId="0" fontId="0" numFmtId="0"/>
    <xf borderId="0" fillId="0" fontId="1" numFmtId="0"/>
    <xf borderId="0" fillId="0" fontId="1" numFmtId="0"/>
  </cellStyleXfs>
  <cellXfs count="348">
    <xf borderId="0" fillId="0" fontId="0" numFmtId="0" pivotButton="0" quotePrefix="0" xfId="0"/>
    <xf borderId="0" fillId="0" fontId="8" numFmtId="0" pivotButton="0" quotePrefix="0" xfId="0"/>
    <xf borderId="0" fillId="0" fontId="8" numFmtId="0" pivotButton="0" quotePrefix="0" xfId="0"/>
    <xf applyAlignment="1" borderId="0" fillId="0" fontId="8" numFmtId="0" pivotButton="0" quotePrefix="0" xfId="0">
      <alignment horizontal="right"/>
    </xf>
    <xf applyAlignment="1" borderId="0" fillId="0" fontId="0" numFmtId="0" pivotButton="0" quotePrefix="0" xfId="0">
      <alignment vertical="center"/>
    </xf>
    <xf applyAlignment="1" borderId="0" fillId="0" fontId="0" numFmtId="0" pivotButton="0" quotePrefix="0" xfId="0">
      <alignment vertical="top"/>
    </xf>
    <xf applyAlignment="1" borderId="0" fillId="0" fontId="8" numFmtId="0" pivotButton="0" quotePrefix="0" xfId="0">
      <alignment vertical="center"/>
    </xf>
    <xf borderId="0" fillId="0" fontId="10" numFmtId="0" pivotButton="0" quotePrefix="0" xfId="0"/>
    <xf applyAlignment="1" borderId="0" fillId="0" fontId="9" numFmtId="0" pivotButton="0" quotePrefix="0" xfId="0">
      <alignment vertical="center"/>
    </xf>
    <xf borderId="0" fillId="0" fontId="10" numFmtId="0" pivotButton="0" quotePrefix="0" xfId="0"/>
    <xf borderId="0" fillId="0" fontId="18" numFmtId="0" pivotButton="0" quotePrefix="0" xfId="0"/>
    <xf applyAlignment="1" borderId="0" fillId="0" fontId="18" numFmtId="0" pivotButton="0" quotePrefix="1" xfId="0">
      <alignment horizontal="right"/>
    </xf>
    <xf applyAlignment="1" borderId="0" fillId="0" fontId="18" numFmtId="0" pivotButton="0" quotePrefix="1" xfId="0">
      <alignment horizontal="right" vertical="top"/>
    </xf>
    <xf applyAlignment="1" borderId="0" fillId="0" fontId="19" numFmtId="0" pivotButton="0" quotePrefix="1" xfId="0">
      <alignment horizontal="right" vertical="top"/>
    </xf>
    <xf applyAlignment="1" borderId="0" fillId="0" fontId="18" numFmtId="0" pivotButton="0" quotePrefix="1" xfId="0">
      <alignment horizontal="right" vertical="center"/>
    </xf>
    <xf applyAlignment="1" borderId="0" fillId="0" fontId="19" numFmtId="0" pivotButton="0" quotePrefix="1" xfId="0">
      <alignment horizontal="right" vertical="center"/>
    </xf>
    <xf applyAlignment="1" borderId="0" fillId="0" fontId="9" numFmtId="0" pivotButton="0" quotePrefix="0" xfId="0">
      <alignment horizontal="left" vertical="center"/>
    </xf>
    <xf applyAlignment="1" borderId="0" fillId="0" fontId="9" numFmtId="0" pivotButton="0" quotePrefix="0" xfId="0">
      <alignment vertical="center"/>
    </xf>
    <xf borderId="0" fillId="0" fontId="0" numFmtId="164" pivotButton="0" quotePrefix="0" xfId="0"/>
    <xf applyAlignment="1" borderId="0" fillId="0" fontId="0" numFmtId="0" pivotButton="0" quotePrefix="0" xfId="0">
      <alignment horizontal="center"/>
    </xf>
    <xf applyAlignment="1" borderId="0" fillId="0" fontId="0" numFmtId="3" pivotButton="0" quotePrefix="0" xfId="0">
      <alignment vertical="center"/>
    </xf>
    <xf borderId="0" fillId="0" fontId="11" numFmtId="0" pivotButton="0" quotePrefix="0" xfId="0"/>
    <xf applyAlignment="1" borderId="0" fillId="0" fontId="8" numFmtId="0" pivotButton="0" quotePrefix="0" xfId="0">
      <alignment horizontal="left"/>
    </xf>
    <xf borderId="0" fillId="0" fontId="25" numFmtId="0" pivotButton="0" quotePrefix="0" xfId="0"/>
    <xf borderId="0" fillId="0" fontId="26" numFmtId="0" pivotButton="0" quotePrefix="0" xfId="0"/>
    <xf applyAlignment="1" borderId="0" fillId="0" fontId="12" numFmtId="0" pivotButton="0" quotePrefix="0" xfId="0">
      <alignment vertical="center"/>
    </xf>
    <xf applyAlignment="1" borderId="0" fillId="0" fontId="8" numFmtId="0" pivotButton="0" quotePrefix="0" xfId="0">
      <alignment horizontal="right" vertical="center"/>
    </xf>
    <xf borderId="2" fillId="0" fontId="8" numFmtId="0" pivotButton="0" quotePrefix="0" xfId="0"/>
    <xf borderId="3" fillId="0" fontId="8" numFmtId="0" pivotButton="0" quotePrefix="0" xfId="0"/>
    <xf borderId="4" fillId="0" fontId="8" numFmtId="0" pivotButton="0" quotePrefix="0" xfId="0"/>
    <xf borderId="2" fillId="0" fontId="10" numFmtId="0" pivotButton="0" quotePrefix="0" xfId="0"/>
    <xf borderId="5" fillId="0" fontId="8" numFmtId="0" pivotButton="0" quotePrefix="0" xfId="0"/>
    <xf applyAlignment="1" borderId="6" fillId="0" fontId="8" numFmtId="0" pivotButton="0" quotePrefix="0" xfId="0">
      <alignment horizontal="right"/>
    </xf>
    <xf applyAlignment="1" borderId="2" fillId="0" fontId="10" numFmtId="165" pivotButton="0" quotePrefix="0" xfId="0">
      <alignment horizontal="left"/>
    </xf>
    <xf applyAlignment="1" borderId="3" fillId="0" fontId="27" numFmtId="0" pivotButton="0" quotePrefix="0" xfId="0">
      <alignment horizontal="center" vertical="center"/>
    </xf>
    <xf applyAlignment="1" borderId="3" fillId="0" fontId="28" numFmtId="0" pivotButton="0" quotePrefix="0" xfId="0">
      <alignment horizontal="left" vertical="center"/>
    </xf>
    <xf applyAlignment="1" borderId="3" fillId="0" fontId="20" numFmtId="0" pivotButton="0" quotePrefix="0" xfId="0">
      <alignment horizontal="left" vertical="center"/>
    </xf>
    <xf applyAlignment="1" borderId="3" fillId="0" fontId="8" numFmtId="0" pivotButton="0" quotePrefix="0" xfId="0">
      <alignment vertical="top" wrapText="1"/>
    </xf>
    <xf applyAlignment="1" borderId="3" fillId="0" fontId="8" numFmtId="0" pivotButton="0" quotePrefix="0" xfId="0">
      <alignment vertical="center"/>
    </xf>
    <xf applyAlignment="1" borderId="7" fillId="0" fontId="10" numFmtId="0" pivotButton="0" quotePrefix="0" xfId="0">
      <alignment vertical="center"/>
    </xf>
    <xf applyAlignment="1" borderId="7" fillId="0" fontId="8" numFmtId="0" pivotButton="0" quotePrefix="0" xfId="0">
      <alignment vertical="center"/>
    </xf>
    <xf borderId="8" fillId="0" fontId="11" numFmtId="0" pivotButton="0" quotePrefix="0" xfId="0"/>
    <xf borderId="8" fillId="0" fontId="8" numFmtId="0" pivotButton="0" quotePrefix="0" xfId="0"/>
    <xf borderId="9" fillId="0" fontId="8" numFmtId="0" pivotButton="0" quotePrefix="0" xfId="0"/>
    <xf applyAlignment="1" borderId="9" fillId="0" fontId="10" numFmtId="0" pivotButton="0" quotePrefix="0" xfId="0">
      <alignment horizontal="center" vertical="center"/>
    </xf>
    <xf applyAlignment="1" borderId="0" fillId="0" fontId="10" numFmtId="0" pivotButton="0" quotePrefix="0" xfId="0">
      <alignment horizontal="center" vertical="center"/>
    </xf>
    <xf borderId="8" fillId="0" fontId="10" numFmtId="0" pivotButton="0" quotePrefix="0" xfId="0"/>
    <xf applyAlignment="1" borderId="0" fillId="0" fontId="0" numFmtId="0" pivotButton="0" quotePrefix="0" xfId="0">
      <alignment vertical="center"/>
    </xf>
    <xf applyAlignment="1" applyProtection="1" borderId="10" fillId="0" fontId="2" numFmtId="3" pivotButton="0" quotePrefix="0" xfId="1">
      <alignment horizontal="center" textRotation="90" wrapText="1"/>
      <protection hidden="0" locked="0"/>
    </xf>
    <xf applyAlignment="1" borderId="10" fillId="0" fontId="2" numFmtId="1" pivotButton="0" quotePrefix="0" xfId="1">
      <alignment horizontal="center" textRotation="90" wrapText="1"/>
    </xf>
    <xf applyAlignment="1" borderId="10" fillId="0" fontId="2" numFmtId="3" pivotButton="0" quotePrefix="0" xfId="1">
      <alignment horizontal="center" textRotation="90"/>
    </xf>
    <xf applyAlignment="1" borderId="9" fillId="0" fontId="2" numFmtId="0" pivotButton="0" quotePrefix="0" xfId="1">
      <alignment vertical="center" wrapText="1"/>
    </xf>
    <xf applyAlignment="1" borderId="11" fillId="0" fontId="2" numFmtId="164" pivotButton="0" quotePrefix="1" xfId="0">
      <alignment horizontal="center" vertical="center"/>
    </xf>
    <xf applyAlignment="1" borderId="11" fillId="0" fontId="2" numFmtId="3" pivotButton="0" quotePrefix="0" xfId="0">
      <alignment horizontal="center" vertical="center"/>
    </xf>
    <xf applyAlignment="1" borderId="11" fillId="0" fontId="2" numFmtId="3" pivotButton="0" quotePrefix="0" xfId="0">
      <alignment vertical="center"/>
    </xf>
    <xf applyAlignment="1" borderId="9" fillId="0" fontId="2" numFmtId="0" pivotButton="0" quotePrefix="0" xfId="0">
      <alignment vertical="center" wrapText="1"/>
    </xf>
    <xf applyAlignment="1" borderId="11" fillId="0" fontId="2" numFmtId="164" pivotButton="0" quotePrefix="0" xfId="0">
      <alignment horizontal="center" vertical="center"/>
    </xf>
    <xf applyAlignment="1" borderId="10" fillId="0" fontId="2" numFmtId="164" pivotButton="0" quotePrefix="0" xfId="1">
      <alignment textRotation="90"/>
    </xf>
    <xf applyAlignment="1" borderId="10" fillId="0" fontId="2" numFmtId="3" pivotButton="0" quotePrefix="0" xfId="1">
      <alignment textRotation="90" wrapText="1"/>
    </xf>
    <xf applyAlignment="1" borderId="11" fillId="0" fontId="2" numFmtId="3" pivotButton="0" quotePrefix="0" xfId="0">
      <alignment vertical="center" wrapText="1"/>
    </xf>
    <xf applyAlignment="1" borderId="11" fillId="0" fontId="2" numFmtId="3" pivotButton="0" quotePrefix="0" xfId="1">
      <alignment vertical="center"/>
    </xf>
    <xf applyAlignment="1" borderId="11" fillId="0" fontId="3" numFmtId="3" pivotButton="0" quotePrefix="0" xfId="0">
      <alignment vertical="center" wrapText="1"/>
    </xf>
    <xf applyAlignment="1" borderId="11" fillId="0" fontId="3" numFmtId="3" pivotButton="0" quotePrefix="0" xfId="0">
      <alignment vertical="center"/>
    </xf>
    <xf applyAlignment="1" borderId="12" fillId="0" fontId="2" numFmtId="3" pivotButton="0" quotePrefix="0" xfId="1">
      <alignment horizontal="center" textRotation="90" wrapText="1"/>
    </xf>
    <xf applyAlignment="1" borderId="13" fillId="0" fontId="2" numFmtId="3" pivotButton="0" quotePrefix="0" xfId="1">
      <alignment vertical="center"/>
    </xf>
    <xf applyAlignment="1" borderId="0" fillId="2" fontId="2" numFmtId="3" pivotButton="0" quotePrefix="0" xfId="2">
      <alignment horizontal="right"/>
    </xf>
    <xf applyAlignment="1" borderId="0" fillId="2" fontId="2" numFmtId="0" pivotButton="0" quotePrefix="0" xfId="2">
      <alignment wrapText="1"/>
    </xf>
    <xf applyAlignment="1" borderId="14" fillId="0" fontId="2" numFmtId="0" pivotButton="0" quotePrefix="0" xfId="1">
      <alignment vertical="center" wrapText="1"/>
    </xf>
    <xf applyAlignment="1" borderId="15" fillId="0" fontId="3" numFmtId="3" pivotButton="0" quotePrefix="0" xfId="0">
      <alignment vertical="center"/>
    </xf>
    <xf applyAlignment="1" borderId="15" fillId="0" fontId="2" numFmtId="3" pivotButton="0" quotePrefix="0" xfId="1">
      <alignment vertical="center"/>
    </xf>
    <xf borderId="2" fillId="2" fontId="2" numFmtId="164" pivotButton="0" quotePrefix="0" xfId="2"/>
    <xf applyAlignment="1" borderId="2" fillId="2" fontId="2" numFmtId="3" pivotButton="0" quotePrefix="0" xfId="2">
      <alignment horizontal="center"/>
    </xf>
    <xf borderId="2" fillId="2" fontId="2" numFmtId="3" pivotButton="0" quotePrefix="0" xfId="2"/>
    <xf applyAlignment="1" borderId="2" fillId="2" fontId="2" numFmtId="1" pivotButton="0" quotePrefix="0" xfId="2">
      <alignment horizontal="center"/>
    </xf>
    <xf borderId="2" fillId="2" fontId="2" numFmtId="0" pivotButton="0" quotePrefix="0" xfId="2"/>
    <xf borderId="2" fillId="2" fontId="3" numFmtId="3" pivotButton="0" quotePrefix="0" xfId="2"/>
    <xf borderId="2" fillId="2" fontId="3" numFmtId="0" pivotButton="0" quotePrefix="0" xfId="2"/>
    <xf borderId="2" fillId="2" fontId="3" numFmtId="3" pivotButton="0" quotePrefix="0" xfId="2"/>
    <xf applyAlignment="1" borderId="16" fillId="0" fontId="2" numFmtId="3" pivotButton="0" quotePrefix="0" xfId="1">
      <alignment vertical="center"/>
    </xf>
    <xf borderId="2" fillId="2" fontId="2" numFmtId="49" pivotButton="0" quotePrefix="0" xfId="2"/>
    <xf borderId="2" fillId="2" fontId="2" numFmtId="0" pivotButton="0" quotePrefix="0" xfId="2"/>
    <xf applyAlignment="1" borderId="17" fillId="2" fontId="22" numFmtId="3" pivotButton="0" quotePrefix="0" xfId="0">
      <alignment horizontal="right"/>
    </xf>
    <xf applyAlignment="1" borderId="11" fillId="0" fontId="2" numFmtId="3" pivotButton="0" quotePrefix="0" xfId="1">
      <alignment horizontal="center" vertical="center"/>
    </xf>
    <xf applyAlignment="1" borderId="15" fillId="0" fontId="2" numFmtId="3" pivotButton="0" quotePrefix="0" xfId="1">
      <alignment horizontal="center" vertical="center"/>
    </xf>
    <xf applyAlignment="1" borderId="15" fillId="0" fontId="2" numFmtId="3" pivotButton="0" quotePrefix="0" xfId="0">
      <alignment horizontal="center" vertical="center"/>
    </xf>
    <xf applyAlignment="1" borderId="11" fillId="0" fontId="2" numFmtId="164" pivotButton="0" quotePrefix="1" xfId="0">
      <alignment horizontal="center" textRotation="90" vertical="center"/>
    </xf>
    <xf applyAlignment="1" borderId="15" fillId="0" fontId="2" numFmtId="164" pivotButton="0" quotePrefix="0" xfId="0">
      <alignment horizontal="center" vertical="center"/>
    </xf>
    <xf applyAlignment="1" borderId="2" fillId="2" fontId="3" numFmtId="3" pivotButton="0" quotePrefix="0" xfId="2">
      <alignment horizontal="right" vertical="center"/>
    </xf>
    <xf applyAlignment="1" borderId="9" fillId="0" fontId="2" numFmtId="164" pivotButton="0" quotePrefix="0" xfId="2">
      <alignment horizontal="center" vertical="center"/>
    </xf>
    <xf applyAlignment="1" borderId="14" fillId="0" fontId="2" numFmtId="164" pivotButton="0" quotePrefix="0" xfId="2">
      <alignment horizontal="center" vertical="center"/>
    </xf>
    <xf borderId="18" fillId="0" fontId="3" numFmtId="3" pivotButton="0" quotePrefix="0" xfId="2"/>
    <xf applyAlignment="1" borderId="17" fillId="0" fontId="3" numFmtId="3" pivotButton="0" quotePrefix="0" xfId="2">
      <alignment vertical="center"/>
    </xf>
    <xf borderId="19" fillId="0" fontId="2" numFmtId="3" pivotButton="0" quotePrefix="0" xfId="0"/>
    <xf borderId="20" fillId="0" fontId="2" numFmtId="0" pivotButton="0" quotePrefix="0" xfId="0"/>
    <xf applyAlignment="1" borderId="9" fillId="0" fontId="2" numFmtId="164" pivotButton="0" quotePrefix="0" xfId="0">
      <alignment horizontal="center"/>
    </xf>
    <xf borderId="9" fillId="0" fontId="2" numFmtId="0" pivotButton="0" quotePrefix="0" xfId="0"/>
    <xf applyAlignment="1" borderId="21" fillId="0" fontId="2" numFmtId="164" pivotButton="0" quotePrefix="0" xfId="0">
      <alignment horizontal="center"/>
    </xf>
    <xf borderId="21" fillId="0" fontId="2" numFmtId="0" pivotButton="0" quotePrefix="0" xfId="0"/>
    <xf applyAlignment="1" borderId="12" fillId="0" fontId="2" numFmtId="3" pivotButton="0" quotePrefix="0" xfId="0">
      <alignment horizontal="center" textRotation="90" wrapText="1"/>
    </xf>
    <xf borderId="22" fillId="0" fontId="2" numFmtId="3" pivotButton="0" quotePrefix="0" xfId="0"/>
    <xf borderId="13" fillId="0" fontId="2" numFmtId="3" pivotButton="0" quotePrefix="0" xfId="0"/>
    <xf borderId="23" fillId="0" fontId="2" numFmtId="3" pivotButton="0" quotePrefix="0" xfId="0"/>
    <xf borderId="8" fillId="0" fontId="13" numFmtId="0" pivotButton="0" quotePrefix="0" xfId="0"/>
    <xf borderId="8" fillId="0" fontId="2" numFmtId="0" pivotButton="0" quotePrefix="0" xfId="0"/>
    <xf borderId="24" fillId="0" fontId="2" numFmtId="3" pivotButton="0" quotePrefix="0" xfId="0"/>
    <xf borderId="20" fillId="0" fontId="21" numFmtId="3" pivotButton="0" quotePrefix="0" xfId="0"/>
    <xf borderId="9" fillId="0" fontId="21" numFmtId="0" pivotButton="0" quotePrefix="0" xfId="0"/>
    <xf borderId="9" fillId="0" fontId="21" numFmtId="3" pivotButton="0" quotePrefix="0" xfId="0"/>
    <xf borderId="21" fillId="0" fontId="21" numFmtId="3" pivotButton="0" quotePrefix="0" xfId="0"/>
    <xf borderId="8" fillId="0" fontId="21" numFmtId="3" pivotButton="0" quotePrefix="0" xfId="0"/>
    <xf applyAlignment="1" borderId="9" fillId="0" fontId="21" numFmtId="3" pivotButton="0" quotePrefix="0" xfId="0">
      <alignment horizontal="left" vertical="top" wrapText="1"/>
    </xf>
    <xf applyAlignment="1" borderId="19" fillId="0" fontId="21" numFmtId="3" pivotButton="0" quotePrefix="0" xfId="0">
      <alignment vertical="center" wrapText="1"/>
    </xf>
    <xf borderId="12" fillId="0" fontId="3" numFmtId="3" pivotButton="0" quotePrefix="0" xfId="0"/>
    <xf applyAlignment="1" borderId="9" fillId="0" fontId="8" numFmtId="0" pivotButton="0" quotePrefix="0" xfId="0">
      <alignment horizontal="center"/>
    </xf>
    <xf applyAlignment="1" borderId="9" fillId="0" fontId="10" numFmtId="0" pivotButton="0" quotePrefix="0" xfId="0">
      <alignment horizontal="center"/>
    </xf>
    <xf applyAlignment="1" borderId="0" fillId="0" fontId="8" numFmtId="0" pivotButton="0" quotePrefix="0" xfId="0">
      <alignment horizontal="right"/>
    </xf>
    <xf applyAlignment="1" borderId="11" fillId="0" fontId="24" numFmtId="166" pivotButton="0" quotePrefix="0" xfId="0">
      <alignment horizontal="center" vertical="center"/>
    </xf>
    <xf applyAlignment="1" borderId="15" fillId="0" fontId="24" numFmtId="166" pivotButton="0" quotePrefix="0" xfId="0">
      <alignment horizontal="center" vertical="center"/>
    </xf>
    <xf applyAlignment="1" borderId="20" fillId="0" fontId="13" numFmtId="164" pivotButton="0" quotePrefix="0" xfId="0">
      <alignment horizontal="left" wrapText="1"/>
    </xf>
    <xf applyAlignment="1" borderId="19" fillId="0" fontId="2" numFmtId="3" pivotButton="0" quotePrefix="0" xfId="0">
      <alignment horizontal="center" textRotation="90"/>
    </xf>
    <xf applyAlignment="1" borderId="20" fillId="0" fontId="2" numFmtId="164" pivotButton="0" quotePrefix="0" xfId="0">
      <alignment horizontal="center" wrapText="1"/>
    </xf>
    <xf applyAlignment="1" borderId="8" fillId="0" fontId="2" numFmtId="164" pivotButton="0" quotePrefix="0" xfId="0">
      <alignment horizontal="center"/>
    </xf>
    <xf applyAlignment="1" borderId="4" fillId="0" fontId="2" numFmtId="164" pivotButton="0" quotePrefix="0" xfId="0">
      <alignment horizontal="center"/>
    </xf>
    <xf applyAlignment="1" borderId="19" fillId="0" fontId="2" numFmtId="3" pivotButton="0" quotePrefix="0" xfId="0">
      <alignment horizontal="left" wrapText="1"/>
    </xf>
    <xf borderId="4" fillId="3" fontId="28" numFmtId="0" pivotButton="0" quotePrefix="0" xfId="0"/>
    <xf borderId="4" fillId="3" fontId="26" numFmtId="0" pivotButton="0" quotePrefix="0" xfId="0"/>
    <xf borderId="4" fillId="3" fontId="8" numFmtId="0" pivotButton="0" quotePrefix="0" xfId="0"/>
    <xf borderId="0" fillId="3" fontId="28" numFmtId="0" pivotButton="0" quotePrefix="0" xfId="0"/>
    <xf borderId="0" fillId="3" fontId="26" numFmtId="0" pivotButton="0" quotePrefix="0" xfId="0"/>
    <xf borderId="0" fillId="3" fontId="8" numFmtId="0" pivotButton="0" quotePrefix="0" xfId="0"/>
    <xf borderId="0" fillId="3" fontId="30" numFmtId="0" pivotButton="0" quotePrefix="0" xfId="0"/>
    <xf applyAlignment="1" borderId="3" fillId="3" fontId="28" numFmtId="0" pivotButton="0" quotePrefix="0" xfId="0">
      <alignment vertical="top"/>
    </xf>
    <xf applyAlignment="1" borderId="3" fillId="3" fontId="30" numFmtId="0" pivotButton="0" quotePrefix="0" xfId="0">
      <alignment vertical="top"/>
    </xf>
    <xf applyAlignment="1" borderId="3" fillId="3" fontId="26" numFmtId="0" pivotButton="0" quotePrefix="0" xfId="0">
      <alignment vertical="top"/>
    </xf>
    <xf borderId="3" fillId="3" fontId="26" numFmtId="0" pivotButton="0" quotePrefix="0" xfId="0"/>
    <xf borderId="3" fillId="3" fontId="8" numFmtId="0" pivotButton="0" quotePrefix="0" xfId="0"/>
    <xf borderId="4" fillId="0" fontId="8" numFmtId="0" pivotButton="0" quotePrefix="0" xfId="0"/>
    <xf borderId="0" fillId="0" fontId="8" numFmtId="0" pivotButton="0" quotePrefix="0" xfId="0"/>
    <xf applyAlignment="1" borderId="3" fillId="0" fontId="20" numFmtId="0" pivotButton="0" quotePrefix="0" xfId="0">
      <alignment horizontal="left" vertical="center"/>
    </xf>
    <xf applyAlignment="1" borderId="9" fillId="3" fontId="10" numFmtId="0" pivotButton="0" quotePrefix="0" xfId="0">
      <alignment horizontal="center"/>
    </xf>
    <xf applyAlignment="1" borderId="7" fillId="0" fontId="8" numFmtId="0" pivotButton="0" quotePrefix="0" xfId="0">
      <alignment vertical="center" wrapText="1"/>
    </xf>
    <xf applyAlignment="1" borderId="0" fillId="0" fontId="8" numFmtId="0" pivotButton="0" quotePrefix="0" xfId="0">
      <alignment vertical="center" wrapText="1"/>
    </xf>
    <xf applyAlignment="1" borderId="9" fillId="3" fontId="10" numFmtId="0" pivotButton="0" quotePrefix="0" xfId="0">
      <alignment horizontal="center" vertical="center"/>
    </xf>
    <xf applyAlignment="1" borderId="11" fillId="3" fontId="10" numFmtId="0" pivotButton="0" quotePrefix="0" xfId="0">
      <alignment horizontal="center" vertical="center"/>
    </xf>
    <xf applyAlignment="1" borderId="25" fillId="3" fontId="10" numFmtId="0" pivotButton="0" quotePrefix="0" xfId="0">
      <alignment horizontal="center" vertical="center"/>
    </xf>
    <xf borderId="29" fillId="3" fontId="10" numFmtId="0" pivotButton="0" quotePrefix="0" xfId="0"/>
    <xf borderId="9" fillId="3" fontId="8" numFmtId="0" pivotButton="0" quotePrefix="0" xfId="0"/>
    <xf borderId="29" fillId="3" fontId="8" numFmtId="0" pivotButton="0" quotePrefix="0" xfId="0"/>
    <xf borderId="30" fillId="3" fontId="10" numFmtId="0" pivotButton="0" quotePrefix="0" xfId="0"/>
    <xf applyAlignment="1" borderId="0" fillId="3" fontId="10" numFmtId="0" pivotButton="0" quotePrefix="0" xfId="0">
      <alignment horizontal="right"/>
    </xf>
    <xf applyAlignment="1" borderId="0" fillId="3" fontId="8" numFmtId="0" pivotButton="0" quotePrefix="0" xfId="0">
      <alignment vertical="center"/>
    </xf>
    <xf applyAlignment="1" borderId="0" fillId="3" fontId="10" numFmtId="0" pivotButton="0" quotePrefix="0" xfId="0">
      <alignment horizontal="right" vertical="center"/>
    </xf>
    <xf applyAlignment="1" borderId="3" fillId="3" fontId="8" numFmtId="0" pivotButton="0" quotePrefix="0" xfId="0">
      <alignment vertical="top"/>
    </xf>
    <xf applyAlignment="1" borderId="3" fillId="3" fontId="10" numFmtId="0" pivotButton="0" quotePrefix="0" xfId="0">
      <alignment horizontal="right" vertical="top"/>
    </xf>
    <xf applyAlignment="1" borderId="3" fillId="3" fontId="10" numFmtId="0" pivotButton="0" quotePrefix="0" xfId="0">
      <alignment vertical="top"/>
    </xf>
    <xf applyAlignment="1" borderId="4" fillId="3" fontId="31" numFmtId="0" pivotButton="0" quotePrefix="0" xfId="0">
      <alignment vertical="center"/>
    </xf>
    <xf applyAlignment="1" borderId="4" fillId="3" fontId="31" numFmtId="0" pivotButton="0" quotePrefix="0" xfId="0">
      <alignment horizontal="left" vertical="center"/>
    </xf>
    <xf applyAlignment="1" borderId="4" fillId="3" fontId="32" numFmtId="164" pivotButton="0" quotePrefix="0" xfId="0">
      <alignment horizontal="left" vertical="center"/>
    </xf>
    <xf applyAlignment="1" borderId="4" fillId="3" fontId="32" numFmtId="0" pivotButton="0" quotePrefix="0" xfId="0">
      <alignment horizontal="left" vertical="center"/>
    </xf>
    <xf applyAlignment="1" borderId="4" fillId="3" fontId="32" numFmtId="0" pivotButton="0" quotePrefix="0" xfId="0">
      <alignment horizontal="center" vertical="center"/>
    </xf>
    <xf applyAlignment="1" borderId="4" fillId="3" fontId="32" numFmtId="0" pivotButton="0" quotePrefix="0" xfId="0">
      <alignment vertical="center"/>
    </xf>
    <xf borderId="3" fillId="3" fontId="33" numFmtId="0" pivotButton="0" quotePrefix="0" xfId="1"/>
    <xf borderId="3" fillId="3" fontId="34" numFmtId="0" pivotButton="0" quotePrefix="0" xfId="1"/>
    <xf borderId="3" fillId="3" fontId="34" numFmtId="164" pivotButton="0" quotePrefix="0" xfId="1"/>
    <xf applyAlignment="1" borderId="3" fillId="3" fontId="34" numFmtId="0" pivotButton="0" quotePrefix="0" xfId="1">
      <alignment horizontal="center"/>
    </xf>
    <xf applyAlignment="1" borderId="3" fillId="3" fontId="32" numFmtId="0" pivotButton="0" quotePrefix="0" xfId="1">
      <alignment horizontal="right" vertical="center"/>
    </xf>
    <xf applyAlignment="1" borderId="3" fillId="3" fontId="2" numFmtId="3" pivotButton="0" quotePrefix="0" xfId="1">
      <alignment horizontal="center" textRotation="90" wrapText="1"/>
    </xf>
    <xf applyAlignment="1" borderId="3" fillId="3" fontId="2" numFmtId="3" pivotButton="0" quotePrefix="0" xfId="1">
      <alignment wrapText="1"/>
    </xf>
    <xf applyAlignment="1" borderId="10" fillId="3" fontId="2" numFmtId="3" pivotButton="0" quotePrefix="0" xfId="1">
      <alignment horizontal="center" textRotation="90" wrapText="1"/>
    </xf>
    <xf applyAlignment="1" borderId="20" fillId="3" fontId="2" numFmtId="3" pivotButton="0" quotePrefix="0" xfId="0">
      <alignment vertical="center" wrapText="1"/>
    </xf>
    <xf applyAlignment="1" borderId="20" fillId="3" fontId="2" numFmtId="3" pivotButton="0" quotePrefix="0" xfId="0">
      <alignment vertical="center"/>
    </xf>
    <xf applyAlignment="1" borderId="11" fillId="3" fontId="2" numFmtId="3" pivotButton="0" quotePrefix="0" xfId="0">
      <alignment horizontal="center" vertical="center" wrapText="1"/>
    </xf>
    <xf applyAlignment="1" borderId="11" fillId="3" fontId="2" numFmtId="3" pivotButton="0" quotePrefix="0" xfId="0">
      <alignment textRotation="90" vertical="center"/>
    </xf>
    <xf applyAlignment="1" borderId="11" fillId="3" fontId="2" numFmtId="3" pivotButton="0" quotePrefix="0" xfId="0">
      <alignment vertical="center"/>
    </xf>
    <xf applyAlignment="1" borderId="9" fillId="3" fontId="2" numFmtId="3" pivotButton="0" quotePrefix="0" xfId="0">
      <alignment horizontal="center" vertical="center" wrapText="1"/>
    </xf>
    <xf applyAlignment="1" borderId="9" fillId="3" fontId="2" numFmtId="3" pivotButton="0" quotePrefix="0" xfId="0">
      <alignment vertical="center"/>
    </xf>
    <xf applyAlignment="1" borderId="11" fillId="3" fontId="21" numFmtId="3" pivotButton="0" quotePrefix="0" xfId="0">
      <alignment vertical="center"/>
    </xf>
    <xf applyAlignment="1" borderId="11" fillId="3" fontId="21" numFmtId="3" pivotButton="0" quotePrefix="0" xfId="0">
      <alignment textRotation="90" vertical="center"/>
    </xf>
    <xf applyAlignment="1" borderId="15" fillId="3" fontId="2" numFmtId="3" pivotButton="0" quotePrefix="0" xfId="0">
      <alignment horizontal="center" vertical="center" wrapText="1"/>
    </xf>
    <xf applyAlignment="1" borderId="15" fillId="3" fontId="21" numFmtId="3" pivotButton="0" quotePrefix="0" xfId="0">
      <alignment vertical="center"/>
    </xf>
    <xf applyAlignment="1" borderId="20" fillId="3" fontId="2" numFmtId="3" pivotButton="0" quotePrefix="0" xfId="1">
      <alignment vertical="center"/>
    </xf>
    <xf applyAlignment="1" borderId="11" fillId="3" fontId="2" numFmtId="3" pivotButton="0" quotePrefix="0" xfId="1">
      <alignment horizontal="center" vertical="center"/>
    </xf>
    <xf applyAlignment="1" borderId="9" fillId="3" fontId="2" numFmtId="3" pivotButton="0" quotePrefix="0" xfId="1">
      <alignment horizontal="center" vertical="center"/>
    </xf>
    <xf applyAlignment="1" borderId="15" fillId="3" fontId="2" numFmtId="3" pivotButton="0" quotePrefix="0" xfId="1">
      <alignment horizontal="center" vertical="center"/>
    </xf>
    <xf applyAlignment="1" borderId="31" fillId="3" fontId="6" numFmtId="3" pivotButton="0" quotePrefix="0" xfId="1">
      <alignment horizontal="center" textRotation="90" wrapText="1"/>
    </xf>
    <xf applyAlignment="1" applyProtection="1" borderId="32" fillId="3" fontId="23" numFmtId="3" pivotButton="0" quotePrefix="0" xfId="1">
      <alignment horizontal="center" textRotation="90" wrapText="1"/>
      <protection hidden="0" locked="0"/>
    </xf>
    <xf applyAlignment="1" borderId="20" fillId="3" fontId="6" numFmtId="3" pivotButton="0" quotePrefix="0" xfId="1">
      <alignment vertical="center"/>
    </xf>
    <xf applyAlignment="1" borderId="20" fillId="3" fontId="2" numFmtId="3" pivotButton="0" quotePrefix="0" xfId="1">
      <alignment horizontal="right" vertical="center"/>
    </xf>
    <xf applyAlignment="1" borderId="29" fillId="3" fontId="6" numFmtId="3" pivotButton="0" quotePrefix="0" xfId="1">
      <alignment horizontal="center" vertical="center"/>
    </xf>
    <xf applyAlignment="1" borderId="33" fillId="3" fontId="6" numFmtId="3" pivotButton="0" quotePrefix="0" xfId="1">
      <alignment horizontal="right" vertical="center"/>
    </xf>
    <xf applyAlignment="1" borderId="9" fillId="3" fontId="6" numFmtId="3" pivotButton="0" quotePrefix="0" xfId="1">
      <alignment vertical="center"/>
    </xf>
    <xf applyAlignment="1" borderId="9" fillId="3" fontId="6" numFmtId="3" pivotButton="0" quotePrefix="0" xfId="1">
      <alignment horizontal="right" vertical="center"/>
    </xf>
    <xf applyAlignment="1" borderId="34" fillId="3" fontId="6" numFmtId="3" pivotButton="0" quotePrefix="0" xfId="1">
      <alignment horizontal="center" vertical="center"/>
    </xf>
    <xf applyAlignment="1" borderId="35" fillId="3" fontId="6" numFmtId="3" pivotButton="0" quotePrefix="0" xfId="1">
      <alignment horizontal="right" vertical="center"/>
    </xf>
    <xf applyAlignment="1" borderId="31" fillId="3" fontId="2" numFmtId="3" pivotButton="0" quotePrefix="0" xfId="1">
      <alignment horizontal="center" textRotation="90" wrapText="1"/>
    </xf>
    <xf applyAlignment="1" borderId="0" fillId="3" fontId="5" numFmtId="3" pivotButton="0" quotePrefix="0" xfId="1">
      <alignment horizontal="center" vertical="center"/>
    </xf>
    <xf applyAlignment="1" borderId="36" fillId="3" fontId="2" numFmtId="3" pivotButton="0" quotePrefix="0" xfId="1">
      <alignment horizontal="center" vertical="center"/>
    </xf>
    <xf applyAlignment="1" borderId="29" fillId="3" fontId="2" numFmtId="3" pivotButton="0" quotePrefix="0" xfId="1">
      <alignment horizontal="center" vertical="center"/>
    </xf>
    <xf applyAlignment="1" borderId="9" fillId="3" fontId="5" numFmtId="3" pivotButton="0" quotePrefix="0" xfId="1">
      <alignment horizontal="center" vertical="center"/>
    </xf>
    <xf applyAlignment="1" borderId="0" fillId="3" fontId="2" numFmtId="3" pivotButton="0" quotePrefix="0" xfId="2">
      <alignment horizontal="center"/>
    </xf>
    <xf applyAlignment="1" borderId="0" fillId="3" fontId="2" numFmtId="3" pivotButton="0" quotePrefix="0" xfId="2">
      <alignment horizontal="center" vertical="center"/>
    </xf>
    <xf borderId="2" fillId="3" fontId="2" numFmtId="3" pivotButton="0" quotePrefix="0" xfId="2"/>
    <xf borderId="2" fillId="3" fontId="2" numFmtId="3" pivotButton="0" quotePrefix="0" xfId="2"/>
    <xf applyAlignment="1" borderId="0" fillId="3" fontId="4" numFmtId="0" pivotButton="0" quotePrefix="0" xfId="1">
      <alignment vertical="center" wrapText="1"/>
    </xf>
    <xf applyAlignment="1" borderId="20" fillId="3" fontId="2" numFmtId="164" pivotButton="0" quotePrefix="0" xfId="0">
      <alignment vertical="center"/>
    </xf>
    <xf applyAlignment="1" borderId="20" fillId="3" fontId="2" numFmtId="1" pivotButton="0" quotePrefix="0" xfId="0">
      <alignment vertical="center"/>
    </xf>
    <xf applyAlignment="1" borderId="9" fillId="3" fontId="2" numFmtId="164" pivotButton="0" quotePrefix="0" xfId="2">
      <alignment horizontal="center" vertical="center"/>
    </xf>
    <xf applyAlignment="1" borderId="9" fillId="3" fontId="4" numFmtId="0" pivotButton="0" quotePrefix="0" xfId="1">
      <alignment vertical="center" wrapText="1"/>
    </xf>
    <xf applyAlignment="1" borderId="9" fillId="3" fontId="2" numFmtId="164" pivotButton="0" quotePrefix="0" xfId="0">
      <alignment horizontal="center" vertical="center"/>
    </xf>
    <xf applyAlignment="1" borderId="9" fillId="3" fontId="2" numFmtId="3" pivotButton="0" quotePrefix="0" xfId="0">
      <alignment horizontal="center" vertical="center"/>
    </xf>
    <xf applyAlignment="1" borderId="9" fillId="3" fontId="24" numFmtId="166" pivotButton="0" quotePrefix="0" xfId="0">
      <alignment horizontal="center" vertical="center"/>
    </xf>
    <xf applyAlignment="1" borderId="9" fillId="3" fontId="2" numFmtId="3" pivotButton="0" quotePrefix="0" xfId="1">
      <alignment vertical="center"/>
    </xf>
    <xf applyAlignment="1" borderId="9" fillId="3" fontId="3" numFmtId="164" pivotButton="0" quotePrefix="0" xfId="0">
      <alignment horizontal="center" vertical="center"/>
    </xf>
    <xf applyAlignment="1" borderId="9" fillId="3" fontId="3" numFmtId="3" pivotButton="0" quotePrefix="0" xfId="0">
      <alignment vertical="center"/>
    </xf>
    <xf applyAlignment="1" borderId="0" fillId="3" fontId="2" numFmtId="3" pivotButton="0" quotePrefix="0" xfId="2">
      <alignment horizontal="right"/>
    </xf>
    <xf applyAlignment="1" borderId="0" fillId="3" fontId="2" numFmtId="0" pivotButton="0" quotePrefix="0" xfId="2">
      <alignment wrapText="1"/>
    </xf>
    <xf applyAlignment="1" borderId="17" fillId="3" fontId="22" numFmtId="3" pivotButton="0" quotePrefix="0" xfId="0">
      <alignment horizontal="right"/>
    </xf>
    <xf borderId="2" fillId="3" fontId="2" numFmtId="164" pivotButton="0" quotePrefix="0" xfId="2"/>
    <xf borderId="2" fillId="3" fontId="2" numFmtId="49" pivotButton="0" quotePrefix="0" xfId="2"/>
    <xf borderId="2" fillId="3" fontId="2" numFmtId="0" pivotButton="0" quotePrefix="0" xfId="2"/>
    <xf applyAlignment="1" borderId="2" fillId="3" fontId="2" numFmtId="3" pivotButton="0" quotePrefix="0" xfId="2">
      <alignment horizontal="center"/>
    </xf>
    <xf applyAlignment="1" borderId="2" fillId="3" fontId="2" numFmtId="1" pivotButton="0" quotePrefix="0" xfId="2">
      <alignment horizontal="center"/>
    </xf>
    <xf borderId="2" fillId="3" fontId="2" numFmtId="0" pivotButton="0" quotePrefix="0" xfId="2"/>
    <xf borderId="2" fillId="3" fontId="3" numFmtId="3" pivotButton="0" quotePrefix="0" xfId="2"/>
    <xf borderId="2" fillId="3" fontId="3" numFmtId="0" pivotButton="0" quotePrefix="0" xfId="2"/>
    <xf borderId="2" fillId="3" fontId="3" numFmtId="3" pivotButton="0" quotePrefix="0" xfId="2"/>
    <xf applyAlignment="1" borderId="2" fillId="3" fontId="3" numFmtId="3" pivotButton="0" quotePrefix="0" xfId="2">
      <alignment horizontal="right" vertical="center"/>
    </xf>
    <xf applyAlignment="1" borderId="37" fillId="3" fontId="28" numFmtId="0" pivotButton="0" quotePrefix="0" xfId="0">
      <alignment vertical="center"/>
    </xf>
    <xf applyAlignment="1" borderId="37" fillId="3" fontId="28" numFmtId="0" pivotButton="0" quotePrefix="0" xfId="0">
      <alignment horizontal="left" vertical="center"/>
    </xf>
    <xf applyAlignment="1" borderId="37" fillId="3" fontId="30" numFmtId="0" pivotButton="0" quotePrefix="0" xfId="0">
      <alignment vertical="center"/>
    </xf>
    <xf applyAlignment="1" borderId="37" fillId="3" fontId="30" numFmtId="0" pivotButton="0" quotePrefix="0" xfId="0">
      <alignment horizontal="left" vertical="center"/>
    </xf>
    <xf applyAlignment="1" borderId="37" fillId="3" fontId="30" numFmtId="0" pivotButton="0" quotePrefix="0" xfId="0">
      <alignment horizontal="right" vertical="center"/>
    </xf>
    <xf applyAlignment="1" borderId="0" fillId="3" fontId="35" numFmtId="0" pivotButton="0" quotePrefix="0" xfId="0">
      <alignment horizontal="left" vertical="center"/>
    </xf>
    <xf applyAlignment="1" borderId="0" fillId="3" fontId="30" numFmtId="0" pivotButton="0" quotePrefix="0" xfId="0">
      <alignment horizontal="right" vertical="center"/>
    </xf>
    <xf applyAlignment="1" borderId="0" fillId="3" fontId="28" numFmtId="165" pivotButton="0" quotePrefix="0" xfId="0">
      <alignment horizontal="left" vertical="center"/>
    </xf>
    <xf applyAlignment="1" borderId="3" fillId="3" fontId="35" numFmtId="0" pivotButton="0" quotePrefix="0" xfId="0">
      <alignment horizontal="left" vertical="center"/>
    </xf>
    <xf applyAlignment="1" borderId="3" fillId="3" fontId="30" numFmtId="0" pivotButton="0" quotePrefix="0" xfId="0">
      <alignment horizontal="right" vertical="center"/>
    </xf>
    <xf applyAlignment="1" borderId="38" fillId="3" fontId="2" numFmtId="3" pivotButton="0" quotePrefix="0" xfId="0">
      <alignment horizontal="center" textRotation="90" wrapText="1"/>
    </xf>
    <xf applyAlignment="1" borderId="10" fillId="3" fontId="2" numFmtId="1" pivotButton="0" quotePrefix="0" xfId="0">
      <alignment horizontal="center" textRotation="90" wrapText="1"/>
    </xf>
    <xf applyAlignment="1" borderId="31" fillId="3" fontId="2" numFmtId="3" pivotButton="0" quotePrefix="0" xfId="0">
      <alignment horizontal="center" textRotation="90" wrapText="1"/>
    </xf>
    <xf applyAlignment="1" borderId="38" fillId="3" fontId="2" numFmtId="3" pivotButton="0" quotePrefix="0" xfId="0">
      <alignment horizontal="center" textRotation="90"/>
    </xf>
    <xf applyAlignment="1" borderId="19" fillId="3" fontId="2" numFmtId="3" pivotButton="0" quotePrefix="0" xfId="0">
      <alignment horizontal="center" textRotation="90" wrapText="1"/>
    </xf>
    <xf applyAlignment="1" borderId="39" fillId="3" fontId="2" numFmtId="3" pivotButton="0" quotePrefix="0" xfId="0">
      <alignment horizontal="center"/>
    </xf>
    <xf applyAlignment="1" borderId="40" fillId="3" fontId="2" numFmtId="1" pivotButton="0" quotePrefix="0" xfId="0">
      <alignment horizontal="center"/>
    </xf>
    <xf applyAlignment="1" borderId="41" fillId="3" fontId="2" numFmtId="3" pivotButton="0" quotePrefix="0" xfId="0">
      <alignment horizontal="center"/>
    </xf>
    <xf applyAlignment="1" borderId="20" fillId="3" fontId="2" numFmtId="3" pivotButton="0" quotePrefix="0" xfId="0">
      <alignment horizontal="center"/>
    </xf>
    <xf applyAlignment="1" borderId="36" fillId="3" fontId="2" numFmtId="3" pivotButton="0" quotePrefix="0" xfId="0">
      <alignment horizontal="center"/>
    </xf>
    <xf applyAlignment="1" borderId="11" fillId="3" fontId="2" numFmtId="1" pivotButton="0" quotePrefix="0" xfId="0">
      <alignment horizontal="center"/>
    </xf>
    <xf applyAlignment="1" borderId="29" fillId="3" fontId="2" numFmtId="3" pivotButton="0" quotePrefix="0" xfId="0">
      <alignment horizontal="center"/>
    </xf>
    <xf applyAlignment="1" borderId="9" fillId="3" fontId="2" numFmtId="3" pivotButton="0" quotePrefix="0" xfId="0">
      <alignment horizontal="center"/>
    </xf>
    <xf applyAlignment="1" borderId="42" fillId="3" fontId="2" numFmtId="3" pivotButton="0" quotePrefix="0" xfId="0">
      <alignment horizontal="center"/>
    </xf>
    <xf applyAlignment="1" borderId="43" fillId="3" fontId="2" numFmtId="1" pivotButton="0" quotePrefix="0" xfId="0">
      <alignment horizontal="center"/>
    </xf>
    <xf applyAlignment="1" borderId="44" fillId="3" fontId="2" numFmtId="3" pivotButton="0" quotePrefix="0" xfId="0">
      <alignment horizontal="center"/>
    </xf>
    <xf applyAlignment="1" borderId="21" fillId="3" fontId="2" numFmtId="3" pivotButton="0" quotePrefix="0" xfId="0">
      <alignment horizontal="center"/>
    </xf>
    <xf applyAlignment="1" borderId="45" fillId="3" fontId="2" numFmtId="3" pivotButton="0" quotePrefix="0" xfId="0">
      <alignment horizontal="center"/>
    </xf>
    <xf applyAlignment="1" borderId="26" fillId="3" fontId="2" numFmtId="1" pivotButton="0" quotePrefix="0" xfId="0">
      <alignment horizontal="center"/>
    </xf>
    <xf applyAlignment="1" borderId="28" fillId="3" fontId="2" numFmtId="3" pivotButton="0" quotePrefix="0" xfId="0">
      <alignment horizontal="center"/>
    </xf>
    <xf applyAlignment="1" borderId="8" fillId="3" fontId="2" numFmtId="3" pivotButton="0" quotePrefix="0" xfId="0">
      <alignment horizontal="center"/>
    </xf>
    <xf applyAlignment="1" borderId="4" fillId="3" fontId="2" numFmtId="3" pivotButton="0" quotePrefix="0" xfId="0">
      <alignment vertical="center"/>
    </xf>
    <xf borderId="4" fillId="3" fontId="2" numFmtId="0" pivotButton="0" quotePrefix="0" xfId="0"/>
    <xf borderId="3" fillId="3" fontId="0" numFmtId="0" pivotButton="0" quotePrefix="0" xfId="0"/>
    <xf borderId="3" fillId="3" fontId="28" numFmtId="0" pivotButton="0" quotePrefix="0" xfId="0"/>
    <xf applyAlignment="1" borderId="1" fillId="3" fontId="28" numFmtId="0" pivotButton="0" quotePrefix="0" xfId="0">
      <alignment horizontal="center"/>
    </xf>
    <xf borderId="47" fillId="3" fontId="27" numFmtId="3" pivotButton="0" quotePrefix="0" xfId="0"/>
    <xf borderId="0" fillId="3" fontId="15" numFmtId="0" pivotButton="0" quotePrefix="0" xfId="0"/>
    <xf borderId="0" fillId="3" fontId="18" numFmtId="0" pivotButton="0" quotePrefix="0" xfId="0"/>
    <xf borderId="0" fillId="3" fontId="17" numFmtId="0" pivotButton="0" quotePrefix="0" xfId="0"/>
    <xf applyAlignment="1" borderId="4" fillId="0" fontId="29" numFmtId="0" pivotButton="0" quotePrefix="0" xfId="0">
      <alignment horizontal="left" vertical="center"/>
    </xf>
    <xf applyAlignment="1" borderId="0" fillId="0" fontId="29" numFmtId="0" pivotButton="0" quotePrefix="0" xfId="0">
      <alignment horizontal="left" vertical="center"/>
    </xf>
    <xf applyAlignment="1" borderId="0" fillId="0" fontId="10" numFmtId="165" pivotButton="0" quotePrefix="0" xfId="0">
      <alignment horizontal="left"/>
    </xf>
    <xf applyAlignment="1" borderId="0" fillId="0" fontId="10" numFmtId="0" pivotButton="0" quotePrefix="0" xfId="0">
      <alignment horizontal="left"/>
    </xf>
    <xf applyAlignment="1" borderId="3" fillId="0" fontId="10" numFmtId="165" pivotButton="0" quotePrefix="0" xfId="0">
      <alignment horizontal="left"/>
    </xf>
    <xf applyAlignment="1" borderId="0" fillId="0" fontId="10" numFmtId="0" pivotButton="0" quotePrefix="0" xfId="0">
      <alignment horizontal="left" wrapText="1"/>
    </xf>
    <xf applyAlignment="1" borderId="7" fillId="0" fontId="8" numFmtId="0" pivotButton="0" quotePrefix="0" xfId="0">
      <alignment horizontal="left" vertical="center" wrapText="1"/>
    </xf>
    <xf applyAlignment="1" borderId="0" fillId="0" fontId="8" numFmtId="0" pivotButton="0" quotePrefix="0" xfId="0">
      <alignment horizontal="left" vertical="center" wrapText="1"/>
    </xf>
    <xf applyAlignment="1" borderId="4" fillId="0" fontId="12" numFmtId="0" pivotButton="0" quotePrefix="0" xfId="0">
      <alignment horizontal="left"/>
    </xf>
    <xf applyAlignment="1" borderId="0" fillId="0" fontId="10" numFmtId="4" pivotButton="0" quotePrefix="0" xfId="0">
      <alignment horizontal="center"/>
    </xf>
    <xf applyAlignment="1" borderId="0" fillId="3" fontId="10" numFmtId="3" pivotButton="0" quotePrefix="0" xfId="0">
      <alignment horizontal="left" vertical="center"/>
    </xf>
    <xf applyAlignment="1" borderId="0" fillId="3" fontId="10" numFmtId="0" pivotButton="0" quotePrefix="0" xfId="0">
      <alignment horizontal="left" vertical="center"/>
    </xf>
    <xf applyAlignment="1" borderId="25" fillId="0" fontId="8" numFmtId="0" pivotButton="0" quotePrefix="0" xfId="0">
      <alignment horizontal="center" textRotation="90"/>
    </xf>
    <xf applyAlignment="1" borderId="26" fillId="0" fontId="8" numFmtId="0" pivotButton="0" quotePrefix="0" xfId="0">
      <alignment horizontal="center" textRotation="90"/>
    </xf>
    <xf applyAlignment="1" borderId="25" fillId="3" fontId="8" numFmtId="0" pivotButton="0" quotePrefix="0" xfId="0">
      <alignment horizontal="center" textRotation="90"/>
    </xf>
    <xf applyAlignment="1" borderId="26" fillId="3" fontId="8" numFmtId="0" pivotButton="0" quotePrefix="0" xfId="0">
      <alignment horizontal="center" textRotation="90"/>
    </xf>
    <xf applyAlignment="1" borderId="27" fillId="0" fontId="8" numFmtId="0" pivotButton="0" quotePrefix="0" xfId="0">
      <alignment horizontal="center" textRotation="90"/>
    </xf>
    <xf applyAlignment="1" borderId="28" fillId="0" fontId="8" numFmtId="0" pivotButton="0" quotePrefix="0" xfId="0">
      <alignment horizontal="center" textRotation="90"/>
    </xf>
    <xf applyAlignment="1" borderId="4" fillId="3" fontId="8" numFmtId="0" pivotButton="0" quotePrefix="0" xfId="0">
      <alignment horizontal="left" vertical="top" wrapText="1"/>
    </xf>
    <xf applyAlignment="1" borderId="0" fillId="3" fontId="8" numFmtId="0" pivotButton="0" quotePrefix="0" xfId="0">
      <alignment horizontal="left" vertical="top" wrapText="1"/>
    </xf>
    <xf applyAlignment="1" borderId="3" fillId="3" fontId="8" numFmtId="0" pivotButton="0" quotePrefix="0" xfId="0">
      <alignment horizontal="left" vertical="top" wrapText="1"/>
    </xf>
    <xf applyAlignment="1" borderId="0" fillId="3" fontId="10" numFmtId="3" pivotButton="0" quotePrefix="0" xfId="0">
      <alignment horizontal="left"/>
    </xf>
    <xf applyAlignment="1" borderId="0" fillId="3" fontId="10" numFmtId="0" pivotButton="0" quotePrefix="0" xfId="0">
      <alignment horizontal="left"/>
    </xf>
    <xf applyAlignment="1" borderId="3" fillId="3" fontId="10" numFmtId="3" pivotButton="0" quotePrefix="0" xfId="0">
      <alignment horizontal="left" vertical="top"/>
    </xf>
    <xf applyAlignment="1" borderId="3" fillId="3" fontId="10" numFmtId="0" pivotButton="0" quotePrefix="0" xfId="0">
      <alignment horizontal="left" vertical="top"/>
    </xf>
    <xf applyAlignment="1" borderId="0" fillId="3" fontId="10" numFmtId="0" pivotButton="0" quotePrefix="0" xfId="0">
      <alignment horizontal="left" vertical="center" wrapText="1"/>
    </xf>
    <xf applyAlignment="1" borderId="0" fillId="0" fontId="10" numFmtId="165" pivotButton="0" quotePrefix="1" xfId="0">
      <alignment horizontal="left" vertical="center"/>
    </xf>
    <xf applyAlignment="1" borderId="0" fillId="0" fontId="10" numFmtId="165" pivotButton="0" quotePrefix="0" xfId="0">
      <alignment horizontal="left" vertical="center"/>
    </xf>
    <xf applyAlignment="1" borderId="3" fillId="0" fontId="10" numFmtId="0" pivotButton="0" quotePrefix="0" xfId="0">
      <alignment horizontal="center"/>
    </xf>
    <xf applyAlignment="1" borderId="3" fillId="3" fontId="31" numFmtId="165" pivotButton="0" quotePrefix="0" xfId="1">
      <alignment horizontal="left" vertical="center"/>
    </xf>
    <xf applyAlignment="1" borderId="0" fillId="2" fontId="6" numFmtId="3" pivotButton="0" quotePrefix="0" xfId="2">
      <alignment horizontal="right"/>
    </xf>
    <xf borderId="0" fillId="2" fontId="7" numFmtId="0" pivotButton="0" quotePrefix="0" xfId="2"/>
    <xf applyAlignment="1" borderId="0" fillId="3" fontId="6" numFmtId="3" pivotButton="0" quotePrefix="0" xfId="2">
      <alignment horizontal="right"/>
    </xf>
    <xf borderId="0" fillId="3" fontId="7" numFmtId="0" pivotButton="0" quotePrefix="0" xfId="2"/>
    <xf applyAlignment="1" borderId="2" fillId="3" fontId="2" numFmtId="3" pivotButton="0" quotePrefix="0" xfId="2">
      <alignment horizontal="left"/>
    </xf>
    <xf borderId="2" fillId="3" fontId="2" numFmtId="0" pivotButton="0" quotePrefix="0" xfId="2"/>
    <xf applyAlignment="1" borderId="2" fillId="2" fontId="2" numFmtId="3" pivotButton="0" quotePrefix="0" xfId="2">
      <alignment horizontal="left"/>
    </xf>
    <xf borderId="2" fillId="2" fontId="2" numFmtId="0" pivotButton="0" quotePrefix="0" xfId="2"/>
    <xf applyAlignment="1" borderId="4" fillId="3" fontId="27" numFmtId="3" pivotButton="0" quotePrefix="0" xfId="0">
      <alignment horizontal="right"/>
    </xf>
    <xf applyAlignment="1" borderId="4" fillId="3" fontId="30" numFmtId="0" pivotButton="0" quotePrefix="0" xfId="0">
      <alignment horizontal="right"/>
    </xf>
    <xf applyAlignment="1" borderId="46" fillId="3" fontId="30" numFmtId="0" pivotButton="0" quotePrefix="0" xfId="0">
      <alignment horizontal="right"/>
    </xf>
    <xf applyAlignment="1" borderId="0" fillId="3" fontId="35" numFmtId="0" pivotButton="0" quotePrefix="0" xfId="0">
      <alignment horizontal="left" vertical="center"/>
    </xf>
    <xf applyAlignment="1" borderId="3" fillId="3" fontId="35" numFmtId="0" pivotButton="0" quotePrefix="0" xfId="0">
      <alignment horizontal="left" vertical="center"/>
    </xf>
    <xf applyAlignment="1" borderId="0" fillId="3" fontId="15" numFmtId="0" pivotButton="0" quotePrefix="0" xfId="0">
      <alignment horizontal="left"/>
    </xf>
    <xf applyAlignment="1" borderId="0" fillId="0" fontId="10" numFmtId="0" pivotButton="0" quotePrefix="0" xfId="0">
      <alignment horizontal="left"/>
    </xf>
    <xf applyAlignment="1" borderId="0" fillId="0" fontId="8" numFmtId="0" pivotButton="0" quotePrefix="0" xfId="0">
      <alignment horizontal="left" wrapText="1"/>
    </xf>
    <xf applyAlignment="1" borderId="0" fillId="0" fontId="10" numFmtId="0" pivotButton="0" quotePrefix="0" xfId="0">
      <alignment horizontal="left" wrapText="1"/>
    </xf>
    <xf applyAlignment="1" borderId="0" fillId="0" fontId="8" numFmtId="0" pivotButton="0" quotePrefix="0" xfId="0">
      <alignment horizontal="left"/>
    </xf>
    <xf applyAlignment="1" borderId="0" fillId="0" fontId="16" numFmtId="0" pivotButton="0" quotePrefix="0" xfId="0">
      <alignment horizontal="left" wrapText="1"/>
    </xf>
    <xf applyAlignment="1" borderId="0" fillId="0" fontId="10" numFmtId="165" pivotButton="0" quotePrefix="0" xfId="0">
      <alignment horizontal="left"/>
    </xf>
    <xf applyAlignment="1" borderId="3" fillId="0" fontId="10" numFmtId="165" pivotButton="0" quotePrefix="0" xfId="0">
      <alignment horizontal="left"/>
    </xf>
    <xf applyAlignment="1" borderId="0" fillId="0" fontId="10" numFmtId="165" pivotButton="0" quotePrefix="1" xfId="0">
      <alignment horizontal="left" vertical="center"/>
    </xf>
    <xf applyAlignment="1" borderId="0" fillId="0" fontId="10" numFmtId="0" pivotButton="0" quotePrefix="0" xfId="0">
      <alignment wrapText="1"/>
    </xf>
    <xf applyAlignment="1" borderId="2" fillId="0" fontId="10" numFmtId="165" pivotButton="0" quotePrefix="0" xfId="0">
      <alignment horizontal="left"/>
    </xf>
    <xf borderId="0" fillId="0" fontId="0" numFmtId="164" pivotButton="0" quotePrefix="0" xfId="0"/>
    <xf applyAlignment="1" borderId="4" fillId="3" fontId="32" numFmtId="164" pivotButton="0" quotePrefix="0" xfId="0">
      <alignment horizontal="left" vertical="center"/>
    </xf>
    <xf borderId="3" fillId="3" fontId="34" numFmtId="164" pivotButton="0" quotePrefix="0" xfId="1"/>
    <xf applyAlignment="1" borderId="3" fillId="3" fontId="31" numFmtId="165" pivotButton="0" quotePrefix="0" xfId="1">
      <alignment horizontal="left" vertical="center"/>
    </xf>
    <xf applyAlignment="1" borderId="10" fillId="0" fontId="2" numFmtId="164" pivotButton="0" quotePrefix="0" xfId="1">
      <alignment textRotation="90"/>
    </xf>
    <xf applyAlignment="1" borderId="20" fillId="3" fontId="2" numFmtId="164" pivotButton="0" quotePrefix="0" xfId="0">
      <alignment vertical="center"/>
    </xf>
    <xf applyAlignment="1" borderId="9" fillId="0" fontId="2" numFmtId="164" pivotButton="0" quotePrefix="0" xfId="2">
      <alignment horizontal="center" vertical="center"/>
    </xf>
    <xf applyAlignment="1" borderId="11" fillId="0" fontId="2" numFmtId="164" pivotButton="0" quotePrefix="1" xfId="0">
      <alignment horizontal="center" vertical="center"/>
    </xf>
    <xf applyAlignment="1" borderId="11" fillId="0" fontId="24" numFmtId="166" pivotButton="0" quotePrefix="0" xfId="0">
      <alignment horizontal="center" vertical="center"/>
    </xf>
    <xf applyAlignment="1" borderId="9" fillId="3" fontId="2" numFmtId="164" pivotButton="0" quotePrefix="0" xfId="2">
      <alignment horizontal="center" vertical="center"/>
    </xf>
    <xf applyAlignment="1" borderId="9" fillId="3" fontId="2" numFmtId="164" pivotButton="0" quotePrefix="0" xfId="0">
      <alignment horizontal="center" vertical="center"/>
    </xf>
    <xf applyAlignment="1" borderId="9" fillId="3" fontId="24" numFmtId="166" pivotButton="0" quotePrefix="0" xfId="0">
      <alignment horizontal="center" vertical="center"/>
    </xf>
    <xf applyAlignment="1" borderId="9" fillId="3" fontId="3" numFmtId="164" pivotButton="0" quotePrefix="0" xfId="0">
      <alignment horizontal="center" vertical="center"/>
    </xf>
    <xf applyAlignment="1" borderId="11" fillId="0" fontId="2" numFmtId="164" pivotButton="0" quotePrefix="0" xfId="0">
      <alignment horizontal="center" vertical="center"/>
    </xf>
    <xf applyAlignment="1" borderId="11" fillId="0" fontId="2" numFmtId="164" pivotButton="0" quotePrefix="1" xfId="0">
      <alignment horizontal="center" textRotation="90" vertical="center"/>
    </xf>
    <xf applyAlignment="1" borderId="14" fillId="0" fontId="2" numFmtId="164" pivotButton="0" quotePrefix="0" xfId="2">
      <alignment horizontal="center" vertical="center"/>
    </xf>
    <xf applyAlignment="1" borderId="15" fillId="0" fontId="2" numFmtId="164" pivotButton="0" quotePrefix="0" xfId="0">
      <alignment horizontal="center" vertical="center"/>
    </xf>
    <xf applyAlignment="1" borderId="15" fillId="0" fontId="24" numFmtId="166" pivotButton="0" quotePrefix="0" xfId="0">
      <alignment horizontal="center" vertical="center"/>
    </xf>
    <xf borderId="2" fillId="3" fontId="2" numFmtId="164" pivotButton="0" quotePrefix="0" xfId="2"/>
    <xf borderId="2" fillId="2" fontId="2" numFmtId="164" pivotButton="0" quotePrefix="0" xfId="2"/>
    <xf applyAlignment="1" borderId="0" fillId="3" fontId="28" numFmtId="165" pivotButton="0" quotePrefix="0" xfId="0">
      <alignment horizontal="left" vertical="center"/>
    </xf>
    <xf applyAlignment="1" borderId="20" fillId="0" fontId="13" numFmtId="164" pivotButton="0" quotePrefix="0" xfId="0">
      <alignment horizontal="left" wrapText="1"/>
    </xf>
    <xf applyAlignment="1" borderId="20" fillId="0" fontId="2" numFmtId="164" pivotButton="0" quotePrefix="0" xfId="0">
      <alignment horizontal="center" wrapText="1"/>
    </xf>
    <xf applyAlignment="1" borderId="9" fillId="0" fontId="2" numFmtId="164" pivotButton="0" quotePrefix="0" xfId="0">
      <alignment horizontal="center"/>
    </xf>
    <xf applyAlignment="1" borderId="21" fillId="0" fontId="2" numFmtId="164" pivotButton="0" quotePrefix="0" xfId="0">
      <alignment horizontal="center"/>
    </xf>
    <xf applyAlignment="1" borderId="4" fillId="0" fontId="2" numFmtId="164" pivotButton="0" quotePrefix="0" xfId="0">
      <alignment horizontal="center"/>
    </xf>
    <xf applyAlignment="1" borderId="8" fillId="0" fontId="2" numFmtId="164" pivotButton="0" quotePrefix="0" xfId="0">
      <alignment horizontal="center"/>
    </xf>
  </cellXfs>
  <cellStyles count="3">
    <cellStyle builtinId="0" name="Normal" xfId="0"/>
    <cellStyle name="Normal 2" xfId="1"/>
    <cellStyle name="Normal 3" xfId="2"/>
  </cellStyles>
  <dxfs count="6">
    <dxf>
      <font>
        <b val="1"/>
      </font>
      <fill>
        <patternFill>
          <bgColor rgb="FFD7D7D7"/>
        </patternFill>
      </fill>
    </dxf>
    <dxf>
      <font/>
      <fill>
        <patternFill>
          <bgColor indexed="65"/>
        </patternFill>
      </fill>
    </dxf>
    <dxf>
      <fill>
        <patternFill>
          <bgColor rgb="FF92D050"/>
        </patternFill>
      </fill>
    </dxf>
    <dxf>
      <font>
        <condense val="0"/>
        <color rgb="FF9C6500"/>
        <extend val="0"/>
      </font>
      <fill>
        <patternFill>
          <bgColor rgb="FFFFEB9C"/>
        </patternFill>
      </fill>
    </dxf>
    <dxf>
      <font>
        <condense val="0"/>
        <color rgb="FF006100"/>
        <extend val="0"/>
      </font>
      <fill>
        <patternFill>
          <bgColor rgb="FFC6EFCE"/>
        </patternFill>
      </fill>
    </dxf>
    <dxf>
      <font>
        <condense val="0"/>
        <color rgb="FF9C0006"/>
        <extend val="0"/>
      </font>
      <fill>
        <patternFill>
          <bgColor rgb="FFFFC7CE"/>
        </patternFill>
      </fill>
    </dxf>
  </dxfs>
  <tableStyles count="1" defaultPivotStyle="PivotStyleLight16" defaultTableStyle="TableStyleMedium9">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58"/>
  <sheetViews>
    <sheetView tabSelected="1" workbookViewId="0">
      <selection activeCell="G64" sqref="G64"/>
    </sheetView>
  </sheetViews>
  <sheetFormatPr baseColWidth="8" defaultRowHeight="14.5" outlineLevelCol="0"/>
  <cols>
    <col customWidth="1" max="1" min="1" style="137" width="14.6328125"/>
    <col customWidth="1" max="2" min="2" style="137" width="11.36328125"/>
    <col customWidth="1" max="3" min="3" style="137" width="2.6328125"/>
    <col customWidth="1" max="4" min="4" style="137" width="9.36328125"/>
    <col customWidth="1" max="8" min="5" style="137" width="3.36328125"/>
    <col customWidth="1" max="9" min="9" style="137" width="2.6328125"/>
    <col customWidth="1" max="10" min="10" style="137" width="18.90625"/>
    <col customWidth="1" max="11" min="11" style="137" width="2.6328125"/>
    <col customWidth="1" max="12" min="12" style="137" width="4.6328125"/>
    <col customWidth="1" max="14" min="13" style="137" width="10.36328125"/>
  </cols>
  <sheetData>
    <row customHeight="1" ht="22.25" r="1" spans="1:14">
      <c r="A1" s="267" t="s">
        <v>0</v>
      </c>
      <c r="F1" s="136" t="n"/>
      <c r="G1" s="136" t="n"/>
      <c r="H1" s="136" t="n"/>
      <c r="I1" s="124" t="n"/>
      <c r="J1" s="124" t="s">
        <v>1</v>
      </c>
      <c r="K1" s="125" t="n"/>
      <c r="L1" s="125" t="n"/>
      <c r="M1" s="125" t="n"/>
      <c r="N1" s="126" t="n"/>
    </row>
    <row customHeight="1" ht="17.4" r="2" spans="1:14">
      <c r="F2" s="137" t="n"/>
      <c r="G2" s="137" t="n"/>
      <c r="H2" s="137" t="n"/>
      <c r="I2" s="127" t="n"/>
      <c r="J2" s="127" t="s">
        <v>2</v>
      </c>
      <c r="K2" s="128" t="n"/>
      <c r="L2" s="128" t="n"/>
      <c r="M2" s="128" t="n"/>
      <c r="N2" s="129" t="n"/>
    </row>
    <row customHeight="1" ht="18" r="3" spans="1:14">
      <c r="A3" s="23" t="s">
        <v>3</v>
      </c>
      <c r="B3" s="24" t="n"/>
      <c r="C3" s="24" t="n"/>
      <c r="D3" s="24" t="n"/>
      <c r="E3" s="24" t="n"/>
      <c r="F3" s="137" t="n"/>
      <c r="G3" s="137" t="n"/>
      <c r="H3" s="137" t="n"/>
      <c r="I3" s="127" t="n"/>
      <c r="J3" s="127" t="s">
        <v>4</v>
      </c>
      <c r="K3" s="130" t="n"/>
      <c r="L3" s="128" t="n"/>
      <c r="M3" s="128" t="n"/>
      <c r="N3" s="129" t="n"/>
    </row>
    <row customHeight="1" ht="24.65" r="4" spans="1:14">
      <c r="A4" s="34" t="s">
        <v>5</v>
      </c>
      <c r="B4" s="35" t="s">
        <v>6</v>
      </c>
      <c r="C4" s="138" t="n"/>
      <c r="D4" s="138" t="n"/>
      <c r="E4" s="138" t="n"/>
      <c r="F4" s="138" t="n"/>
      <c r="G4" s="138" t="n"/>
      <c r="H4" s="138" t="n"/>
      <c r="I4" s="131" t="n"/>
      <c r="J4" s="131" t="s">
        <v>7</v>
      </c>
      <c r="K4" s="132" t="n"/>
      <c r="L4" s="133" t="n"/>
      <c r="M4" s="134" t="n"/>
      <c r="N4" s="135" t="n"/>
    </row>
    <row r="5" spans="1:14">
      <c r="A5" s="137" t="s">
        <v>8</v>
      </c>
      <c r="B5" s="9" t="s">
        <v>9</v>
      </c>
      <c r="C5" s="137" t="n"/>
      <c r="D5" s="137" t="n"/>
      <c r="E5" s="137" t="n"/>
      <c r="F5" s="137" t="n"/>
      <c r="G5" s="137" t="n"/>
      <c r="H5" s="137" t="n"/>
      <c r="I5" s="137" t="s">
        <v>10</v>
      </c>
      <c r="J5" s="137" t="n"/>
      <c r="K5" s="316" t="s">
        <v>11</v>
      </c>
      <c r="N5" s="137" t="n"/>
    </row>
    <row customHeight="1" ht="14.4" r="6" spans="1:14">
      <c r="A6" s="137" t="s">
        <v>12</v>
      </c>
      <c r="B6" s="313" t="s">
        <v>13</v>
      </c>
      <c r="H6" s="137" t="n"/>
      <c r="I6" s="137" t="s">
        <v>14</v>
      </c>
      <c r="J6" s="137" t="n"/>
      <c r="K6" s="311" t="s">
        <v>15</v>
      </c>
      <c r="N6" s="137" t="n"/>
    </row>
    <row customHeight="1" ht="12.65" r="7" spans="1:14">
      <c r="A7" s="28" t="n"/>
      <c r="B7" s="37" t="n"/>
      <c r="C7" s="28" t="n"/>
      <c r="D7" s="28" t="n"/>
      <c r="E7" s="28" t="n"/>
      <c r="F7" s="28" t="n"/>
      <c r="G7" s="28" t="n"/>
      <c r="H7" s="28" t="n"/>
      <c r="I7" s="28" t="s">
        <v>16</v>
      </c>
      <c r="J7" s="28" t="n"/>
      <c r="K7" s="317" t="s">
        <v>17</v>
      </c>
      <c r="N7" s="28" t="n"/>
    </row>
    <row customHeight="1" ht="14.4" r="8" spans="1:14">
      <c r="A8" s="285" t="s">
        <v>18</v>
      </c>
      <c r="H8" s="136" t="n"/>
      <c r="I8" s="136" t="s">
        <v>19</v>
      </c>
      <c r="J8" s="136" t="n"/>
      <c r="K8" s="136" t="n"/>
      <c r="L8" s="136" t="n"/>
      <c r="M8" s="136" t="n"/>
      <c r="N8" s="136" t="n"/>
    </row>
    <row r="9" spans="1:14">
      <c r="H9" s="137" t="n"/>
      <c r="I9" s="9" t="s">
        <v>20</v>
      </c>
      <c r="J9" s="137" t="n"/>
      <c r="K9" s="137" t="n"/>
      <c r="L9" s="137" t="n"/>
      <c r="M9" s="137" t="n"/>
      <c r="N9" s="137" t="n"/>
    </row>
    <row r="10" spans="1:14">
      <c r="H10" s="137" t="n"/>
      <c r="I10" s="9" t="s">
        <v>21</v>
      </c>
      <c r="J10" s="137" t="n"/>
      <c r="K10" s="137" t="n"/>
      <c r="L10" s="137" t="n"/>
      <c r="M10" s="137" t="n"/>
      <c r="N10" s="137" t="n"/>
    </row>
    <row r="11" spans="1:14">
      <c r="H11" s="137" t="n"/>
      <c r="I11" s="9" t="s">
        <v>21</v>
      </c>
      <c r="J11" s="137" t="n"/>
      <c r="K11" s="137" t="n"/>
      <c r="L11" s="137" t="n"/>
      <c r="M11" s="137" t="n"/>
      <c r="N11" s="137" t="n"/>
    </row>
    <row r="12" spans="1:14">
      <c r="H12" s="137" t="n"/>
      <c r="I12" s="137" t="n"/>
      <c r="J12" s="137" t="n"/>
      <c r="K12" s="137" t="n"/>
      <c r="L12" s="137" t="n"/>
      <c r="M12" s="137" t="n"/>
      <c r="N12" s="137" t="n"/>
    </row>
    <row r="13" spans="1:14">
      <c r="H13" s="137" t="n"/>
      <c r="I13" s="137" t="n"/>
      <c r="J13" s="137" t="n"/>
      <c r="K13" s="137" t="n"/>
      <c r="L13" s="137" t="n"/>
      <c r="M13" s="137" t="n"/>
      <c r="N13" s="137" t="n"/>
    </row>
    <row customHeight="1" ht="17" r="14" spans="1:14">
      <c r="H14" s="137" t="n"/>
      <c r="I14" s="137" t="n"/>
      <c r="J14" s="137" t="n"/>
      <c r="K14" s="137" t="n"/>
      <c r="L14" s="137" t="n"/>
      <c r="M14" s="137" t="n"/>
      <c r="N14" s="137" t="n"/>
    </row>
    <row customHeight="1" ht="24" r="15" spans="1:14">
      <c r="H15" s="39" t="n"/>
      <c r="I15" s="39" t="s">
        <v>22</v>
      </c>
      <c r="J15" s="40" t="n"/>
      <c r="K15" s="40" t="n"/>
      <c r="L15" s="40" t="n"/>
      <c r="M15" s="40" t="n"/>
      <c r="N15" s="40" t="n"/>
    </row>
    <row r="16" spans="1:14">
      <c r="H16" s="137" t="s">
        <v>23</v>
      </c>
      <c r="I16" s="137" t="s">
        <v>24</v>
      </c>
      <c r="J16" s="137" t="n"/>
      <c r="K16" s="139" t="n"/>
      <c r="L16" s="113" t="n">
        <v>5</v>
      </c>
      <c r="M16" s="137" t="n"/>
      <c r="N16" s="137" t="n"/>
    </row>
    <row r="17" spans="1:14">
      <c r="H17" s="137" t="n"/>
      <c r="I17" s="137" t="n"/>
      <c r="J17" s="137" t="n"/>
      <c r="K17" s="139" t="n"/>
      <c r="L17" s="113" t="n">
        <v>4</v>
      </c>
      <c r="M17" s="137" t="n"/>
      <c r="N17" s="137" t="n"/>
    </row>
    <row r="18" spans="1:14">
      <c r="H18" s="137" t="n"/>
      <c r="I18" s="137" t="s">
        <v>25</v>
      </c>
      <c r="J18" s="137" t="n"/>
      <c r="K18" s="139" t="n"/>
      <c r="L18" s="114" t="n">
        <v>3</v>
      </c>
      <c r="M18" s="137" t="n"/>
      <c r="N18" s="137" t="n"/>
    </row>
    <row r="19" spans="1:14">
      <c r="H19" s="137" t="n"/>
      <c r="I19" s="137" t="n"/>
      <c r="J19" s="137" t="n"/>
      <c r="K19" s="139" t="s">
        <v>26</v>
      </c>
      <c r="L19" s="113" t="n">
        <v>2</v>
      </c>
      <c r="M19" s="137" t="n"/>
      <c r="N19" s="137" t="n"/>
    </row>
    <row r="20" spans="1:14">
      <c r="H20" s="21" t="n"/>
      <c r="I20" s="137" t="s">
        <v>27</v>
      </c>
      <c r="J20" s="137" t="n"/>
      <c r="K20" s="139" t="n"/>
      <c r="L20" s="113" t="n">
        <v>1</v>
      </c>
      <c r="M20" s="137" t="n"/>
      <c r="N20" s="137" t="n"/>
    </row>
    <row customHeight="1" ht="9" r="21" spans="1:14">
      <c r="H21" s="41" t="n"/>
      <c r="I21" s="42" t="n"/>
      <c r="J21" s="42" t="n"/>
      <c r="K21" s="42" t="n"/>
      <c r="L21" s="42" t="n"/>
      <c r="M21" s="42" t="n"/>
      <c r="N21" s="42" t="n"/>
    </row>
    <row customHeight="1" ht="14.4" r="22" spans="1:14">
      <c r="H22" s="140" t="n"/>
      <c r="I22" s="273" t="s">
        <v>28</v>
      </c>
    </row>
    <row customHeight="1" ht="12" r="23" spans="1:14">
      <c r="H23" s="141" t="n"/>
    </row>
    <row r="24" spans="1:14">
      <c r="H24" s="314" t="n"/>
      <c r="I24" s="142" t="s">
        <v>26</v>
      </c>
      <c r="J24" s="314" t="s">
        <v>29</v>
      </c>
      <c r="K24" s="142" t="s">
        <v>26</v>
      </c>
      <c r="L24" s="137" t="s">
        <v>30</v>
      </c>
      <c r="M24" s="137" t="n"/>
      <c r="N24" s="137" t="n"/>
    </row>
    <row customHeight="1" ht="18.65" r="25" spans="1:14">
      <c r="H25" s="46" t="n"/>
      <c r="I25" s="46" t="s">
        <v>31</v>
      </c>
      <c r="J25" s="42" t="n"/>
      <c r="K25" s="42" t="n"/>
      <c r="L25" s="42" t="n"/>
      <c r="M25" s="42" t="n"/>
      <c r="N25" s="42" t="n"/>
    </row>
    <row customHeight="1" ht="23" r="26" spans="1:14">
      <c r="H26" s="6" t="n"/>
      <c r="I26" s="40" t="s">
        <v>32</v>
      </c>
      <c r="J26" s="137" t="n"/>
      <c r="K26" s="137" t="s">
        <v>33</v>
      </c>
      <c r="L26" s="137" t="n"/>
      <c r="M26" s="137" t="n"/>
      <c r="N26" s="137" t="n"/>
    </row>
    <row customHeight="1" ht="23" r="27" spans="1:14">
      <c r="H27" s="38" t="n"/>
      <c r="I27" s="38" t="s">
        <v>34</v>
      </c>
      <c r="J27" s="28" t="n"/>
      <c r="K27" s="28" t="s">
        <v>35</v>
      </c>
      <c r="L27" s="28" t="n"/>
      <c r="M27" s="28" t="n"/>
      <c r="N27" s="28" t="n"/>
    </row>
    <row customFormat="1" customHeight="1" ht="17.4" r="28" s="47" spans="1:14">
      <c r="A28" s="25" t="s">
        <v>36</v>
      </c>
      <c r="B28" s="6" t="n"/>
      <c r="C28" s="6" t="n"/>
      <c r="D28" s="6" t="n"/>
      <c r="E28" s="6" t="n"/>
      <c r="F28" s="6" t="n"/>
      <c r="G28" s="26" t="s">
        <v>37</v>
      </c>
      <c r="H28" s="318" t="s">
        <v>38</v>
      </c>
      <c r="K28" s="6" t="n"/>
      <c r="L28" s="6" t="n"/>
      <c r="M28" s="6" t="n"/>
      <c r="N28" s="6" t="n"/>
    </row>
    <row r="29" spans="1:14">
      <c r="A29" s="115" t="s">
        <v>39</v>
      </c>
      <c r="B29" s="115" t="s">
        <v>40</v>
      </c>
      <c r="C29" s="142" t="n"/>
      <c r="D29" s="137" t="n"/>
      <c r="E29" s="281" t="s">
        <v>41</v>
      </c>
      <c r="F29" s="283" t="s">
        <v>42</v>
      </c>
      <c r="G29" s="281" t="s">
        <v>43</v>
      </c>
      <c r="H29" s="279" t="s">
        <v>44</v>
      </c>
      <c r="I29" s="314" t="n"/>
      <c r="J29" s="115" t="s">
        <v>45</v>
      </c>
      <c r="K29" s="142" t="n"/>
      <c r="L29" s="137" t="n"/>
      <c r="M29" s="137" t="n"/>
      <c r="N29" s="137" t="n"/>
    </row>
    <row r="30" spans="1:14">
      <c r="A30" s="137" t="n"/>
      <c r="B30" s="115" t="s">
        <v>46</v>
      </c>
      <c r="C30" s="142" t="n"/>
      <c r="D30" s="137" t="n"/>
      <c r="J30" s="115" t="s">
        <v>47</v>
      </c>
      <c r="K30" s="142" t="s">
        <v>26</v>
      </c>
      <c r="L30" s="137" t="n"/>
      <c r="M30" s="137" t="n"/>
      <c r="N30" s="137" t="n"/>
    </row>
    <row customHeight="1" ht="6" r="31" spans="1:14">
      <c r="A31" s="137" t="n"/>
      <c r="B31" s="137" t="n"/>
      <c r="C31" s="137" t="n"/>
      <c r="D31" s="137" t="n"/>
      <c r="I31" s="137" t="n"/>
      <c r="J31" s="137" t="n"/>
      <c r="K31" s="137" t="n"/>
      <c r="L31" s="137" t="n"/>
      <c r="M31" s="137" t="n"/>
      <c r="N31" s="137" t="n"/>
    </row>
    <row customHeight="1" ht="14.4" r="32" spans="1:14">
      <c r="A32" s="115" t="s">
        <v>48</v>
      </c>
      <c r="B32" s="115" t="s">
        <v>49</v>
      </c>
      <c r="C32" s="142" t="n"/>
      <c r="D32" s="137" t="n"/>
      <c r="I32" s="137" t="n"/>
      <c r="J32" s="115" t="s">
        <v>50</v>
      </c>
      <c r="K32" s="142" t="n"/>
      <c r="L32" s="137" t="n"/>
      <c r="M32" s="137" t="n"/>
      <c r="N32" s="137" t="n"/>
    </row>
    <row customHeight="1" ht="14.4" r="33" spans="1:14">
      <c r="A33" s="137" t="n"/>
      <c r="B33" s="115" t="s">
        <v>47</v>
      </c>
      <c r="C33" s="142" t="n"/>
      <c r="D33" s="137" t="n"/>
      <c r="I33" s="137" t="n"/>
      <c r="J33" s="115" t="s">
        <v>51</v>
      </c>
      <c r="K33" s="142" t="n"/>
      <c r="L33" s="137" t="n"/>
      <c r="M33" s="137" t="n"/>
      <c r="N33" s="137" t="n"/>
    </row>
    <row customHeight="1" ht="14.4" r="34" spans="1:14">
      <c r="A34" s="137" t="n"/>
      <c r="B34" s="137" t="n"/>
      <c r="C34" s="137" t="n"/>
      <c r="D34" s="137" t="n"/>
      <c r="I34" s="137" t="n"/>
      <c r="J34" s="137" t="n"/>
      <c r="K34" s="137" t="n"/>
      <c r="L34" s="137" t="n"/>
      <c r="M34" s="137" t="n"/>
      <c r="N34" s="137" t="n"/>
    </row>
    <row customHeight="1" ht="14.4" r="35" spans="1:14">
      <c r="A35" s="43" t="s">
        <v>52</v>
      </c>
      <c r="B35" s="43" t="n"/>
      <c r="C35" s="43" t="n"/>
      <c r="D35" s="43" t="n"/>
      <c r="E35" s="143" t="s">
        <v>26</v>
      </c>
      <c r="F35" s="44" t="n"/>
      <c r="G35" s="143" t="n"/>
      <c r="H35" s="44" t="n"/>
      <c r="I35" s="145" t="s"/>
      <c r="J35" s="146" t="n"/>
      <c r="K35" s="146" t="n"/>
      <c r="L35" s="146" t="n"/>
      <c r="M35" s="146" t="n"/>
      <c r="N35" s="146" t="n"/>
    </row>
    <row customHeight="1" ht="14.4" r="36" spans="1:14">
      <c r="A36" s="43" t="s">
        <v>53</v>
      </c>
      <c r="B36" s="43" t="n"/>
      <c r="C36" s="43" t="n"/>
      <c r="D36" s="43" t="n"/>
      <c r="E36" s="143" t="s">
        <v>26</v>
      </c>
      <c r="F36" s="44" t="n"/>
      <c r="G36" s="143" t="n"/>
      <c r="H36" s="44" t="n"/>
      <c r="I36" s="147" t="s">
        <v>54</v>
      </c>
      <c r="J36" s="146" t="n"/>
      <c r="K36" s="146" t="n"/>
      <c r="L36" s="146" t="n"/>
      <c r="M36" s="146" t="n"/>
      <c r="N36" s="146" t="n"/>
    </row>
    <row customHeight="1" ht="14.4" r="37" spans="1:14">
      <c r="A37" s="43" t="s">
        <v>55</v>
      </c>
      <c r="B37" s="43" t="n"/>
      <c r="C37" s="43" t="n"/>
      <c r="D37" s="43" t="n"/>
      <c r="E37" s="143" t="s">
        <v>26</v>
      </c>
      <c r="F37" s="44" t="n"/>
      <c r="G37" s="143" t="n"/>
      <c r="H37" s="44" t="n"/>
      <c r="I37" s="147" t="s">
        <v>56</v>
      </c>
      <c r="J37" s="146" t="n"/>
      <c r="K37" s="146" t="n"/>
      <c r="L37" s="146" t="n"/>
      <c r="M37" s="146" t="n"/>
      <c r="N37" s="146" t="n"/>
    </row>
    <row customHeight="1" ht="14.4" r="38" spans="1:14">
      <c r="A38" s="43" t="s">
        <v>57</v>
      </c>
      <c r="B38" s="43" t="n"/>
      <c r="C38" s="43" t="n"/>
      <c r="D38" s="43" t="n"/>
      <c r="E38" s="143" t="n"/>
      <c r="F38" s="44" t="n"/>
      <c r="G38" s="143" t="n"/>
      <c r="H38" s="44" t="n"/>
      <c r="I38" s="147" t="s">
        <v>58</v>
      </c>
      <c r="J38" s="146" t="n"/>
      <c r="K38" s="146" t="n"/>
      <c r="L38" s="146" t="n"/>
      <c r="M38" s="146" t="n"/>
      <c r="N38" s="146" t="n"/>
    </row>
    <row customHeight="1" ht="14.4" r="39" spans="1:14">
      <c r="A39" s="137" t="s">
        <v>59</v>
      </c>
      <c r="B39" s="137" t="n"/>
      <c r="C39" s="137" t="n"/>
      <c r="D39" s="137" t="n"/>
      <c r="E39" s="144" t="s">
        <v>26</v>
      </c>
      <c r="F39" s="45" t="n"/>
      <c r="G39" s="144" t="n"/>
      <c r="H39" s="45" t="n"/>
      <c r="I39" s="148" t="s">
        <v>60</v>
      </c>
      <c r="J39" s="129" t="n"/>
      <c r="K39" s="129" t="n"/>
      <c r="L39" s="129" t="n"/>
      <c r="M39" s="129" t="n"/>
      <c r="N39" s="129" t="n"/>
    </row>
    <row customHeight="1" ht="12" r="40" spans="1:14">
      <c r="A40" s="275" t="s">
        <v>61</v>
      </c>
    </row>
    <row customHeight="1" ht="12" r="41" spans="1:14">
      <c r="A41" s="319" t="s">
        <v>62</v>
      </c>
    </row>
    <row customHeight="1" ht="12" r="42" spans="1:14">
      <c r="A42" s="319" t="s">
        <v>63</v>
      </c>
    </row>
    <row customHeight="1" ht="12" r="43" spans="1:14">
      <c r="A43" s="319" t="s">
        <v>64</v>
      </c>
    </row>
    <row customHeight="1" ht="12" r="44" spans="1:14">
      <c r="A44" s="311" t="n"/>
    </row>
    <row customHeight="1" ht="12" r="45" spans="1:14">
      <c r="A45" s="311" t="n"/>
    </row>
    <row customHeight="1" ht="12" r="46" spans="1:14">
      <c r="A46" s="311" t="n"/>
    </row>
    <row customHeight="1" ht="12" r="47" spans="1:14">
      <c r="A47" s="311" t="n"/>
    </row>
    <row customHeight="1" ht="12" r="48" spans="1:14">
      <c r="A48" s="311" t="n"/>
    </row>
    <row customHeight="1" ht="12" r="49" spans="1:14">
      <c r="A49" s="295" t="n"/>
    </row>
    <row customHeight="1" ht="15.65" r="50" spans="1:14">
      <c r="A50" s="129" t="s">
        <v>65</v>
      </c>
      <c r="B50" s="129" t="n"/>
      <c r="C50" s="129" t="n"/>
      <c r="D50" s="129" t="n"/>
      <c r="E50" s="129" t="n"/>
      <c r="F50" s="129" t="n"/>
      <c r="G50" s="129" t="n"/>
      <c r="H50" s="129" t="n"/>
      <c r="I50" s="129" t="n"/>
      <c r="J50" s="292" t="s">
        <v>66</v>
      </c>
    </row>
    <row r="51" spans="1:14">
      <c r="A51" s="129" t="s">
        <v>67</v>
      </c>
      <c r="B51" s="129" t="n"/>
      <c r="C51" s="129" t="n"/>
      <c r="D51" s="129" t="n"/>
      <c r="E51" s="149" t="s">
        <v>68</v>
      </c>
      <c r="F51" s="288">
        <f>Side2.1!O41</f>
        <v/>
      </c>
    </row>
    <row customFormat="1" r="52" s="47" spans="1:14">
      <c r="A52" s="150" t="s">
        <v>69</v>
      </c>
      <c r="B52" s="150" t="n"/>
      <c r="C52" s="150" t="n"/>
      <c r="D52" s="150" t="n"/>
      <c r="E52" s="151" t="s">
        <v>68</v>
      </c>
      <c r="F52" s="277">
        <f>Side2.1!P41</f>
        <v/>
      </c>
      <c r="J52" s="151" t="s">
        <v>70</v>
      </c>
      <c r="K52" s="277" t="n">
        <v>0</v>
      </c>
      <c r="N52" s="150" t="n"/>
    </row>
    <row customFormat="1" customHeight="1" ht="15.65" r="53" s="5" spans="1:14">
      <c r="A53" s="152" t="s">
        <v>71</v>
      </c>
      <c r="B53" s="152" t="n"/>
      <c r="C53" s="152" t="n"/>
      <c r="D53" s="152" t="n"/>
      <c r="E53" s="153" t="s">
        <v>68</v>
      </c>
      <c r="F53" s="290">
        <f>'Side 3 - Vedligehold'!J58</f>
        <v/>
      </c>
      <c r="J53" s="154" t="s">
        <v>72</v>
      </c>
      <c r="K53" s="152" t="n"/>
      <c r="L53" s="152" t="n"/>
      <c r="M53" s="152" t="n"/>
      <c r="N53" s="152" t="n"/>
    </row>
    <row customHeight="1" ht="18" r="54" spans="1:14">
      <c r="A54" s="137" t="s">
        <v>73</v>
      </c>
      <c r="B54" s="137" t="n"/>
      <c r="C54" s="137" t="n"/>
      <c r="D54" s="137" t="n"/>
      <c r="E54" s="137" t="n"/>
      <c r="F54" s="137" t="n"/>
      <c r="G54" s="137" t="n"/>
      <c r="H54" s="137" t="n"/>
      <c r="I54" s="137" t="n"/>
      <c r="J54" s="274" t="s">
        <v>74</v>
      </c>
    </row>
    <row r="55" spans="1:14">
      <c r="A55" s="137" t="s">
        <v>75</v>
      </c>
      <c r="B55" s="313" t="s">
        <v>76</v>
      </c>
    </row>
    <row customHeight="1" ht="14.4" r="56" spans="1:14">
      <c r="A56" s="137" t="s">
        <v>77</v>
      </c>
      <c r="B56" s="313" t="s">
        <v>78</v>
      </c>
      <c r="J56" s="115" t="s">
        <v>79</v>
      </c>
      <c r="K56" s="276">
        <f>(3260)*1.25</f>
        <v/>
      </c>
      <c r="M56" s="137" t="s">
        <v>80</v>
      </c>
      <c r="N56" s="137" t="n"/>
    </row>
    <row r="57" spans="1:14">
      <c r="A57" s="137" t="s">
        <v>46</v>
      </c>
      <c r="B57" s="137" t="n"/>
      <c r="C57" s="137" t="n"/>
      <c r="D57" s="137" t="n"/>
      <c r="E57" s="137" t="n"/>
      <c r="F57" s="137" t="n"/>
      <c r="G57" s="137" t="n"/>
      <c r="H57" s="137" t="n"/>
      <c r="I57" s="137" t="n"/>
      <c r="J57" s="314" t="s">
        <v>81</v>
      </c>
      <c r="K57" s="137" t="n"/>
      <c r="L57" s="137" t="n"/>
      <c r="M57" s="137" t="n"/>
      <c r="N57" s="137" t="n"/>
    </row>
    <row customHeight="1" ht="15" r="58" spans="1:14" thickBot="1">
      <c r="A58" s="27" t="s">
        <v>82</v>
      </c>
      <c r="B58" s="30" t="s">
        <v>83</v>
      </c>
      <c r="C58" s="27" t="n"/>
      <c r="D58" s="27" t="n"/>
      <c r="E58" s="27" t="n"/>
      <c r="F58" s="27" t="n"/>
      <c r="G58" s="27" t="n"/>
      <c r="H58" s="27" t="n"/>
      <c r="I58" s="27" t="n"/>
      <c r="J58" s="27" t="n"/>
      <c r="K58" s="31" t="n"/>
      <c r="L58" s="32" t="s">
        <v>84</v>
      </c>
      <c r="M58" s="320">
        <f>K5+10</f>
        <v/>
      </c>
      <c r="N58" s="27" t="n"/>
    </row>
  </sheetData>
  <mergeCells count="31">
    <mergeCell ref="F51:I51"/>
    <mergeCell ref="F53:I53"/>
    <mergeCell ref="J50:N51"/>
    <mergeCell ref="A48:N48"/>
    <mergeCell ref="H28:J28"/>
    <mergeCell ref="G29:G34"/>
    <mergeCell ref="A49:N49"/>
    <mergeCell ref="A45:N45"/>
    <mergeCell ref="K56:L56"/>
    <mergeCell ref="F52:I52"/>
    <mergeCell ref="K52:M52"/>
    <mergeCell ref="B56:I56"/>
    <mergeCell ref="B55:I55"/>
    <mergeCell ref="H29:H34"/>
    <mergeCell ref="J54:N55"/>
    <mergeCell ref="A44:N44"/>
    <mergeCell ref="E29:E34"/>
    <mergeCell ref="F29:F34"/>
    <mergeCell ref="A40:N40"/>
    <mergeCell ref="A41:N41"/>
    <mergeCell ref="A42:N42"/>
    <mergeCell ref="A43:N43"/>
    <mergeCell ref="A46:N46"/>
    <mergeCell ref="A47:N47"/>
    <mergeCell ref="A1:E2"/>
    <mergeCell ref="K5:M5"/>
    <mergeCell ref="K6:M6"/>
    <mergeCell ref="K7:M7"/>
    <mergeCell ref="B6:G6"/>
    <mergeCell ref="I22:N23"/>
    <mergeCell ref="A8:G27"/>
  </mergeCells>
  <conditionalFormatting sqref="K16:K20">
    <cfRule operator="containsText" priority="6" text="x" type="containsText">
      <formula>NOT(ISERROR(SEARCH("x",K16)))</formula>
    </cfRule>
    <cfRule priority="7" type="colorScale">
      <colorScale>
        <cfvo type="min" val="0"/>
        <cfvo type="percentile" val="50"/>
        <cfvo type="max" val="0"/>
        <color rgb="FFF8696B"/>
        <color rgb="FFFFEB84"/>
        <color rgb="FF63BE7B"/>
      </colorScale>
    </cfRule>
  </conditionalFormatting>
  <conditionalFormatting sqref="K19:K20">
    <cfRule dxfId="5" operator="containsText" priority="5" text="X" type="containsText">
      <formula>NOT(ISERROR(SEARCH("X",K19)))</formula>
    </cfRule>
  </conditionalFormatting>
  <conditionalFormatting sqref="K16:K17">
    <cfRule dxfId="4" operator="containsText" priority="4" text="X" type="containsText">
      <formula>NOT(ISERROR(SEARCH("X",K16)))</formula>
    </cfRule>
  </conditionalFormatting>
  <conditionalFormatting sqref="K18">
    <cfRule dxfId="3" operator="containsText" priority="3" text="x" type="containsText">
      <formula>NOT(ISERROR(SEARCH("x",K18)))</formula>
    </cfRule>
  </conditionalFormatting>
  <conditionalFormatting sqref="K17">
    <cfRule dxfId="2" priority="1" type="expression">
      <formula>"x"</formula>
    </cfRule>
  </conditionalFormatting>
  <pageMargins bottom="0.3937007874015748" footer="0.3149606299212598" header="0.3149606299212598" left="0.7086614173228347" right="0.3937007874015748" top="0.3937007874015748"/>
  <pageSetup horizontalDpi="4294967294" orientation="portrait" paperSize="9" scale="90"/>
</worksheet>
</file>

<file path=xl/worksheets/sheet2.xml><?xml version="1.0" encoding="utf-8"?>
<worksheet xmlns="http://schemas.openxmlformats.org/spreadsheetml/2006/main">
  <sheetPr>
    <outlinePr summaryBelow="1" summaryRight="1"/>
    <pageSetUpPr/>
  </sheetPr>
  <dimension ref="A1:U99"/>
  <sheetViews>
    <sheetView topLeftCell="A28" workbookViewId="0">
      <selection activeCell="B35" sqref="B35"/>
    </sheetView>
  </sheetViews>
  <sheetFormatPr baseColWidth="8" defaultRowHeight="14.5" outlineLevelCol="0"/>
  <cols>
    <col customWidth="1" max="1" min="1" width="3.90625"/>
    <col customWidth="1" max="2" min="2" width="25"/>
    <col customWidth="1" max="3" min="3" style="321" width="3.1796875"/>
    <col customWidth="1" max="4" min="4" width="7"/>
    <col customWidth="1" max="5" min="5" style="19" width="3.6328125"/>
    <col customWidth="1" max="6" min="6" width="5.453125"/>
    <col customWidth="1" max="7" min="7" style="19" width="3.1796875"/>
    <col customWidth="1" max="8" min="8" width="3.1796875"/>
    <col customWidth="1" max="9" min="9" style="19" width="3.1796875"/>
    <col customWidth="1" max="10" min="10" width="3.08984375"/>
    <col customWidth="1" max="11" min="11" width="3.1796875"/>
    <col customWidth="1" max="13" min="12" width="5.6328125"/>
    <col customWidth="1" max="16" min="14" width="7"/>
    <col customWidth="1" max="18" min="17" width="2.6328125"/>
  </cols>
  <sheetData>
    <row customFormat="1" customHeight="1" ht="18.65" r="1" s="17" spans="1:21">
      <c r="A1" s="155" t="s">
        <v>85</v>
      </c>
      <c r="B1" s="156">
        <f>'Side 1'!B4:H4</f>
        <v/>
      </c>
      <c r="C1" s="322" t="s">
        <v>8</v>
      </c>
      <c r="D1" s="158" t="n"/>
      <c r="E1" s="159" t="n"/>
      <c r="F1" s="158" t="n"/>
      <c r="G1" s="155">
        <f>'Side 1'!B5</f>
        <v/>
      </c>
      <c r="H1" s="155" t="n"/>
      <c r="I1" s="155" t="n"/>
      <c r="J1" s="155" t="n"/>
      <c r="K1" s="155" t="n"/>
      <c r="L1" s="155" t="n"/>
      <c r="M1" s="155" t="n"/>
      <c r="N1" s="160" t="n"/>
      <c r="O1" s="155" t="s">
        <v>86</v>
      </c>
      <c r="P1" s="156">
        <f>'Side 1'!K6</f>
        <v/>
      </c>
      <c r="Q1" s="155" t="n"/>
      <c r="R1" s="155" t="n"/>
    </row>
    <row customHeight="1" ht="20" r="2" spans="1:21">
      <c r="A2" s="161" t="s">
        <v>87</v>
      </c>
      <c r="B2" s="162" t="n"/>
      <c r="C2" s="323" t="n"/>
      <c r="D2" s="162" t="n"/>
      <c r="E2" s="164" t="n"/>
      <c r="F2" s="162" t="n"/>
      <c r="G2" s="164" t="n"/>
      <c r="H2" s="162" t="n"/>
      <c r="I2" s="164" t="n"/>
      <c r="J2" s="162" t="n"/>
      <c r="K2" s="162" t="n"/>
      <c r="L2" s="162" t="n"/>
      <c r="M2" s="162" t="n"/>
      <c r="N2" s="162" t="n"/>
      <c r="O2" s="165" t="s">
        <v>10</v>
      </c>
      <c r="P2" s="324">
        <f>'Side 1'!K5</f>
        <v/>
      </c>
    </row>
    <row customHeight="1" ht="155" r="3" spans="1:21">
      <c r="A3" s="166" t="s">
        <v>88</v>
      </c>
      <c r="B3" s="167" t="s">
        <v>89</v>
      </c>
      <c r="C3" s="325" t="s">
        <v>90</v>
      </c>
      <c r="D3" s="48" t="s">
        <v>91</v>
      </c>
      <c r="E3" s="168" t="s">
        <v>92</v>
      </c>
      <c r="F3" s="168" t="s">
        <v>93</v>
      </c>
      <c r="G3" s="58" t="s">
        <v>94</v>
      </c>
      <c r="H3" s="58" t="s">
        <v>95</v>
      </c>
      <c r="I3" s="49" t="s">
        <v>96</v>
      </c>
      <c r="J3" s="168" t="s">
        <v>97</v>
      </c>
      <c r="K3" s="50" t="s">
        <v>98</v>
      </c>
      <c r="L3" s="50" t="s">
        <v>99</v>
      </c>
      <c r="M3" s="184" t="s">
        <v>100</v>
      </c>
      <c r="N3" s="185" t="s">
        <v>101</v>
      </c>
      <c r="O3" s="63" t="s">
        <v>102</v>
      </c>
      <c r="P3" s="63" t="s">
        <v>103</v>
      </c>
      <c r="Q3" s="166" t="s">
        <v>104</v>
      </c>
      <c r="R3" s="194" t="s">
        <v>105</v>
      </c>
    </row>
    <row customFormat="1" customHeight="1" ht="14.4" r="4" s="47" spans="1:21">
      <c r="A4" s="200" t="n"/>
      <c r="B4" s="203" t="s">
        <v>106</v>
      </c>
      <c r="C4" s="326" t="n"/>
      <c r="D4" s="170" t="n"/>
      <c r="E4" s="169" t="n"/>
      <c r="F4" s="170" t="n"/>
      <c r="G4" s="170" t="n"/>
      <c r="H4" s="170" t="n"/>
      <c r="I4" s="205" t="n"/>
      <c r="J4" s="180" t="n"/>
      <c r="K4" s="180" t="n"/>
      <c r="L4" s="180" t="n"/>
      <c r="M4" s="186" t="n"/>
      <c r="N4" s="187" t="n"/>
      <c r="O4" s="180" t="n"/>
      <c r="P4" s="180" t="n"/>
      <c r="Q4" s="195" t="n"/>
      <c r="R4" s="195" t="n"/>
    </row>
    <row customFormat="1" customHeight="1" ht="18" r="5" s="47" spans="1:21">
      <c r="A5" s="327" t="n">
        <v>1</v>
      </c>
      <c r="B5" s="51" t="s">
        <v>107</v>
      </c>
      <c r="C5" s="328" t="s">
        <v>108</v>
      </c>
      <c r="D5" s="59" t="n">
        <v>4500</v>
      </c>
      <c r="E5" s="171" t="s">
        <v>109</v>
      </c>
      <c r="F5" s="172" t="s">
        <v>110</v>
      </c>
      <c r="G5" s="53" t="s">
        <v>111</v>
      </c>
      <c r="H5" s="53" t="s">
        <v>112</v>
      </c>
      <c r="I5" s="329" t="s">
        <v>113</v>
      </c>
      <c r="J5" s="181" t="s">
        <v>114</v>
      </c>
      <c r="K5" s="60" t="n">
        <v>2</v>
      </c>
      <c r="L5" s="82" t="n">
        <v>180</v>
      </c>
      <c r="M5" s="188" t="s">
        <v>115</v>
      </c>
      <c r="N5" s="189">
        <f>(D5+(K5*L5))*0.7</f>
        <v/>
      </c>
      <c r="O5" s="64">
        <f>ROUNDDOWN((N5)/100*I5,-1)</f>
        <v/>
      </c>
      <c r="P5" s="64" t="n"/>
      <c r="Q5" s="196" t="n">
        <v>3</v>
      </c>
      <c r="R5" s="197" t="n">
        <v>3</v>
      </c>
    </row>
    <row customFormat="1" customHeight="1" ht="18" r="6" s="47" spans="1:21">
      <c r="A6" s="327">
        <f>A5+1</f>
        <v/>
      </c>
      <c r="B6" s="51" t="n"/>
      <c r="C6" s="328" t="n"/>
      <c r="D6" s="61" t="n"/>
      <c r="E6" s="171" t="n"/>
      <c r="F6" s="173" t="n"/>
      <c r="G6" s="53" t="n"/>
      <c r="H6" s="53" t="n"/>
      <c r="I6" s="329" t="n"/>
      <c r="J6" s="181" t="n"/>
      <c r="K6" s="60" t="n"/>
      <c r="L6" s="82" t="n"/>
      <c r="M6" s="188" t="s">
        <v>115</v>
      </c>
      <c r="N6" s="189">
        <f>D6+(K6*L6)</f>
        <v/>
      </c>
      <c r="O6" s="64">
        <f>ROUNDDOWN((N6)/100*I6,-1)</f>
        <v/>
      </c>
      <c r="P6" s="64" t="n"/>
      <c r="Q6" s="196" t="n">
        <v>3</v>
      </c>
      <c r="R6" s="197" t="n">
        <v>3</v>
      </c>
    </row>
    <row customFormat="1" customHeight="1" ht="18" r="7" s="47" spans="1:21">
      <c r="A7" s="327">
        <f>A6+1</f>
        <v/>
      </c>
      <c r="B7" s="51" t="n"/>
      <c r="C7" s="328" t="n"/>
      <c r="D7" s="61" t="n"/>
      <c r="E7" s="171" t="n"/>
      <c r="F7" s="173" t="n"/>
      <c r="G7" s="53" t="n"/>
      <c r="H7" s="53" t="n"/>
      <c r="I7" s="329" t="n"/>
      <c r="J7" s="181" t="n"/>
      <c r="K7" s="60" t="n"/>
      <c r="L7" s="82" t="n"/>
      <c r="M7" s="188" t="s">
        <v>115</v>
      </c>
      <c r="N7" s="189">
        <f>D7+(K7*L7)</f>
        <v/>
      </c>
      <c r="O7" s="64">
        <f>ROUNDDOWN((N7)/100*I7,-1)</f>
        <v/>
      </c>
      <c r="P7" s="64" t="n"/>
      <c r="Q7" s="196" t="n">
        <v>3</v>
      </c>
      <c r="R7" s="197" t="n">
        <v>3</v>
      </c>
    </row>
    <row customFormat="1" customHeight="1" ht="18" r="8" s="47" spans="1:21">
      <c r="A8" s="327">
        <f>A7+1</f>
        <v/>
      </c>
      <c r="B8" s="51" t="n"/>
      <c r="C8" s="328" t="n"/>
      <c r="D8" s="59" t="n"/>
      <c r="E8" s="171" t="n"/>
      <c r="F8" s="173" t="n"/>
      <c r="G8" s="53" t="n"/>
      <c r="H8" s="53" t="n"/>
      <c r="I8" s="329" t="n"/>
      <c r="J8" s="181" t="n"/>
      <c r="K8" s="60" t="n"/>
      <c r="L8" s="82" t="n"/>
      <c r="M8" s="188" t="s">
        <v>115</v>
      </c>
      <c r="N8" s="189">
        <f>D8+(K8*L8)</f>
        <v/>
      </c>
      <c r="O8" s="64">
        <f>ROUNDDOWN((N8)/100*I8,-1)</f>
        <v/>
      </c>
      <c r="P8" s="64" t="n"/>
      <c r="Q8" s="196" t="n">
        <v>3</v>
      </c>
      <c r="R8" s="197" t="n">
        <v>3</v>
      </c>
    </row>
    <row customFormat="1" customHeight="1" ht="14.4" r="9" s="47" spans="1:21">
      <c r="A9" s="330" t="n"/>
      <c r="B9" s="207" t="s">
        <v>116</v>
      </c>
      <c r="C9" s="331" t="n"/>
      <c r="D9" s="175" t="n"/>
      <c r="E9" s="174" t="n"/>
      <c r="F9" s="175" t="n"/>
      <c r="G9" s="209" t="n"/>
      <c r="H9" s="209" t="n"/>
      <c r="I9" s="332" t="n"/>
      <c r="J9" s="182" t="n"/>
      <c r="K9" s="211" t="n"/>
      <c r="L9" s="182" t="n"/>
      <c r="M9" s="190" t="n"/>
      <c r="N9" s="191" t="n"/>
      <c r="O9" s="211" t="n"/>
      <c r="P9" s="211" t="n"/>
      <c r="Q9" s="198" t="n"/>
      <c r="R9" s="198" t="n"/>
    </row>
    <row customFormat="1" customHeight="1" ht="18" r="10" s="47" spans="1:21">
      <c r="A10" s="327">
        <f>A8+1</f>
        <v/>
      </c>
      <c r="B10" s="55" t="s">
        <v>117</v>
      </c>
      <c r="C10" s="328" t="s">
        <v>118</v>
      </c>
      <c r="D10" s="59" t="n">
        <v>225</v>
      </c>
      <c r="E10" s="171" t="s">
        <v>119</v>
      </c>
      <c r="F10" s="173" t="s">
        <v>110</v>
      </c>
      <c r="G10" s="53" t="s">
        <v>120</v>
      </c>
      <c r="H10" s="53" t="s">
        <v>121</v>
      </c>
      <c r="I10" s="329" t="s"/>
      <c r="J10" s="181" t="s">
        <v>122</v>
      </c>
      <c r="K10" s="60" t="n"/>
      <c r="L10" s="82" t="n"/>
      <c r="M10" s="188" t="s">
        <v>115</v>
      </c>
      <c r="N10" s="189">
        <f>D10+(K10*L10)</f>
        <v/>
      </c>
      <c r="O10" s="64">
        <f>ROUNDDOWN((N10)/100*I10,-1)</f>
        <v/>
      </c>
      <c r="P10" s="64" t="n"/>
      <c r="Q10" s="196" t="n">
        <v>3</v>
      </c>
      <c r="R10" s="197" t="n">
        <v>3</v>
      </c>
      <c r="S10" s="20" t="n"/>
      <c r="T10" s="20" t="n"/>
      <c r="U10" s="20" t="n"/>
    </row>
    <row customFormat="1" customHeight="1" ht="18" r="11" s="47" spans="1:21">
      <c r="A11" s="327">
        <f>A10+1</f>
        <v/>
      </c>
      <c r="B11" s="51" t="s">
        <v>123</v>
      </c>
      <c r="C11" s="328" t="s">
        <v>124</v>
      </c>
      <c r="D11" s="59" t="n">
        <v>3500</v>
      </c>
      <c r="E11" s="171" t="s">
        <v>119</v>
      </c>
      <c r="F11" s="173" t="s">
        <v>110</v>
      </c>
      <c r="G11" s="53" t="s">
        <v>110</v>
      </c>
      <c r="H11" s="53" t="s">
        <v>121</v>
      </c>
      <c r="I11" s="329" t="s">
        <v>125</v>
      </c>
      <c r="J11" s="181" t="s">
        <v>109</v>
      </c>
      <c r="K11" s="60" t="n"/>
      <c r="L11" s="82" t="n"/>
      <c r="M11" s="188" t="s">
        <v>115</v>
      </c>
      <c r="N11" s="189">
        <f>D11+(K11*L11)</f>
        <v/>
      </c>
      <c r="O11" s="64">
        <f>ROUNDDOWN((N11)/100*I11,-1)</f>
        <v/>
      </c>
      <c r="P11" s="64" t="n"/>
      <c r="Q11" s="196" t="n">
        <v>3</v>
      </c>
      <c r="R11" s="197" t="n">
        <v>3</v>
      </c>
    </row>
    <row customFormat="1" customHeight="1" ht="18" r="12" s="47" spans="1:21">
      <c r="A12" s="327">
        <f>A11+1</f>
        <v/>
      </c>
      <c r="B12" s="51" t="n"/>
      <c r="C12" s="328" t="n"/>
      <c r="D12" s="59" t="n"/>
      <c r="E12" s="171" t="n"/>
      <c r="F12" s="173" t="n"/>
      <c r="G12" s="53" t="n"/>
      <c r="H12" s="53" t="n"/>
      <c r="I12" s="329" t="n"/>
      <c r="J12" s="181" t="n"/>
      <c r="K12" s="60" t="n"/>
      <c r="L12" s="82" t="n"/>
      <c r="M12" s="188" t="s">
        <v>115</v>
      </c>
      <c r="N12" s="189">
        <f>D12+(K12*L12)</f>
        <v/>
      </c>
      <c r="O12" s="64">
        <f>ROUNDDOWN((N12)/100*I12,-1)</f>
        <v/>
      </c>
      <c r="P12" s="64" t="n"/>
      <c r="Q12" s="196" t="n">
        <v>3</v>
      </c>
      <c r="R12" s="197" t="n">
        <v>3</v>
      </c>
    </row>
    <row customFormat="1" customHeight="1" ht="18" r="13" s="47" spans="1:21">
      <c r="A13" s="327">
        <f>A12+1</f>
        <v/>
      </c>
      <c r="B13" s="55" t="n"/>
      <c r="C13" s="328" t="n"/>
      <c r="D13" s="59" t="n"/>
      <c r="E13" s="171" t="n"/>
      <c r="F13" s="173" t="n"/>
      <c r="G13" s="53" t="n"/>
      <c r="H13" s="53" t="n"/>
      <c r="I13" s="329" t="n"/>
      <c r="J13" s="181" t="n"/>
      <c r="K13" s="60" t="n"/>
      <c r="L13" s="82" t="n"/>
      <c r="M13" s="188" t="s">
        <v>115</v>
      </c>
      <c r="N13" s="189">
        <f>D13+(K13*L13)</f>
        <v/>
      </c>
      <c r="O13" s="64">
        <f>ROUNDDOWN((N13)/100*I13,-1)</f>
        <v/>
      </c>
      <c r="P13" s="64" t="n"/>
      <c r="Q13" s="196" t="n">
        <v>3</v>
      </c>
      <c r="R13" s="197" t="n">
        <v>3</v>
      </c>
      <c r="S13" s="20" t="n"/>
      <c r="T13" s="20" t="n"/>
      <c r="U13" s="20" t="n"/>
    </row>
    <row customFormat="1" customHeight="1" ht="18" r="14" s="47" spans="1:21">
      <c r="A14" s="327">
        <f>A13+1</f>
        <v/>
      </c>
      <c r="B14" s="51" t="n"/>
      <c r="C14" s="328" t="n"/>
      <c r="D14" s="59" t="n"/>
      <c r="E14" s="171" t="n"/>
      <c r="F14" s="173" t="n"/>
      <c r="G14" s="53" t="n"/>
      <c r="H14" s="53" t="n"/>
      <c r="I14" s="329" t="n"/>
      <c r="J14" s="181" t="n"/>
      <c r="K14" s="60" t="n"/>
      <c r="L14" s="82" t="n"/>
      <c r="M14" s="188" t="s">
        <v>115</v>
      </c>
      <c r="N14" s="189">
        <f>D14+(K14*L14)</f>
        <v/>
      </c>
      <c r="O14" s="64">
        <f>ROUNDDOWN((N14)/100*I14,-1)</f>
        <v/>
      </c>
      <c r="P14" s="64" t="n"/>
      <c r="Q14" s="196" t="n">
        <v>3</v>
      </c>
      <c r="R14" s="197" t="n">
        <v>3</v>
      </c>
    </row>
    <row customFormat="1" customHeight="1" ht="18" r="15" s="47" spans="1:21">
      <c r="A15" s="327">
        <f>A14+1</f>
        <v/>
      </c>
      <c r="B15" s="51" t="n"/>
      <c r="C15" s="328" t="n"/>
      <c r="D15" s="61" t="n"/>
      <c r="E15" s="171" t="n"/>
      <c r="F15" s="173" t="n"/>
      <c r="G15" s="53" t="n"/>
      <c r="H15" s="53" t="n"/>
      <c r="I15" s="329" t="n"/>
      <c r="J15" s="181" t="n"/>
      <c r="K15" s="60" t="n"/>
      <c r="L15" s="82" t="n"/>
      <c r="M15" s="188" t="s">
        <v>115</v>
      </c>
      <c r="N15" s="189">
        <f>D15+(K15*L15)</f>
        <v/>
      </c>
      <c r="O15" s="64">
        <f>ROUNDDOWN((N15)/100*I15,-1)</f>
        <v/>
      </c>
      <c r="P15" s="64" t="n"/>
      <c r="Q15" s="196" t="n">
        <v>3</v>
      </c>
      <c r="R15" s="197" t="n">
        <v>3</v>
      </c>
    </row>
    <row customFormat="1" customHeight="1" ht="18" r="16" s="47" spans="1:21">
      <c r="A16" s="327">
        <f>A15+1</f>
        <v/>
      </c>
      <c r="B16" s="51" t="n"/>
      <c r="C16" s="328" t="n"/>
      <c r="D16" s="61" t="n"/>
      <c r="E16" s="171" t="n"/>
      <c r="F16" s="173" t="n"/>
      <c r="G16" s="53" t="n"/>
      <c r="H16" s="53" t="n"/>
      <c r="I16" s="329" t="n"/>
      <c r="J16" s="181" t="n"/>
      <c r="K16" s="60" t="n"/>
      <c r="L16" s="82" t="n"/>
      <c r="M16" s="188" t="s">
        <v>115</v>
      </c>
      <c r="N16" s="189">
        <f>D16+(K16*L16)</f>
        <v/>
      </c>
      <c r="O16" s="64">
        <f>ROUNDDOWN((N16)/100*I16,-1)</f>
        <v/>
      </c>
      <c r="P16" s="64" t="n"/>
      <c r="Q16" s="196" t="n">
        <v>3</v>
      </c>
      <c r="R16" s="197" t="n">
        <v>3</v>
      </c>
    </row>
    <row customFormat="1" customHeight="1" ht="18" r="17" s="47" spans="1:21">
      <c r="A17" s="327">
        <f>A16+1</f>
        <v/>
      </c>
      <c r="B17" s="51" t="n"/>
      <c r="C17" s="328" t="n"/>
      <c r="D17" s="61" t="n"/>
      <c r="E17" s="171" t="n"/>
      <c r="F17" s="173" t="n"/>
      <c r="G17" s="53" t="n"/>
      <c r="H17" s="53" t="n"/>
      <c r="I17" s="329" t="n"/>
      <c r="J17" s="181" t="n"/>
      <c r="K17" s="60" t="n"/>
      <c r="L17" s="82" t="n"/>
      <c r="M17" s="188" t="s">
        <v>115</v>
      </c>
      <c r="N17" s="189">
        <f>D17+(K17*L17)</f>
        <v/>
      </c>
      <c r="O17" s="64">
        <f>ROUNDDOWN((N17)/100*I17,-1)</f>
        <v/>
      </c>
      <c r="P17" s="64" t="n"/>
      <c r="Q17" s="196" t="n">
        <v>3</v>
      </c>
      <c r="R17" s="197" t="n">
        <v>3</v>
      </c>
    </row>
    <row customFormat="1" customHeight="1" ht="14.4" r="18" s="47" spans="1:21">
      <c r="A18" s="330" t="n"/>
      <c r="B18" s="207" t="s">
        <v>126</v>
      </c>
      <c r="C18" s="333" t="n"/>
      <c r="D18" s="213" t="n"/>
      <c r="E18" s="174" t="n"/>
      <c r="F18" s="175" t="n"/>
      <c r="G18" s="209" t="n"/>
      <c r="H18" s="209" t="n"/>
      <c r="I18" s="332" t="n"/>
      <c r="J18" s="182" t="n"/>
      <c r="K18" s="211" t="n"/>
      <c r="L18" s="182" t="n"/>
      <c r="M18" s="190" t="n"/>
      <c r="N18" s="191" t="n"/>
      <c r="O18" s="211" t="n"/>
      <c r="P18" s="211" t="n"/>
      <c r="Q18" s="198" t="n"/>
      <c r="R18" s="198" t="n"/>
    </row>
    <row customFormat="1" customHeight="1" ht="18" r="19" s="47" spans="1:21">
      <c r="A19" s="327">
        <f>A17+1</f>
        <v/>
      </c>
      <c r="B19" s="51" t="s">
        <v>127</v>
      </c>
      <c r="C19" s="334" t="s">
        <v>128</v>
      </c>
      <c r="D19" s="54" t="n">
        <v>600</v>
      </c>
      <c r="E19" s="171" t="s">
        <v>119</v>
      </c>
      <c r="F19" s="176" t="s">
        <v>110</v>
      </c>
      <c r="G19" s="53" t="s">
        <v>129</v>
      </c>
      <c r="H19" s="53" t="s">
        <v>121</v>
      </c>
      <c r="I19" s="329" t="s"/>
      <c r="J19" s="181" t="s">
        <v>122</v>
      </c>
      <c r="K19" s="60" t="n"/>
      <c r="L19" s="82" t="n"/>
      <c r="M19" s="188" t="s">
        <v>115</v>
      </c>
      <c r="N19" s="189">
        <f>D19+(K19*L19)</f>
        <v/>
      </c>
      <c r="O19" s="64">
        <f>ROUNDDOWN((N19)/100*I19,-1)</f>
        <v/>
      </c>
      <c r="P19" s="64" t="n"/>
      <c r="Q19" s="196" t="n">
        <v>3</v>
      </c>
      <c r="R19" s="197" t="n">
        <v>3</v>
      </c>
    </row>
    <row customFormat="1" customHeight="1" ht="18" r="20" s="47" spans="1:21">
      <c r="A20" s="327">
        <f>A19+1</f>
        <v/>
      </c>
      <c r="B20" s="51" t="s">
        <v>130</v>
      </c>
      <c r="C20" s="334" t="s">
        <v>131</v>
      </c>
      <c r="D20" s="62" t="n">
        <v>3500</v>
      </c>
      <c r="E20" s="171" t="s">
        <v>109</v>
      </c>
      <c r="F20" s="177" t="s">
        <v>110</v>
      </c>
      <c r="G20" s="53" t="s">
        <v>132</v>
      </c>
      <c r="H20" s="53" t="s">
        <v>112</v>
      </c>
      <c r="I20" s="329" t="s">
        <v>133</v>
      </c>
      <c r="J20" s="181" t="s">
        <v>114</v>
      </c>
      <c r="K20" s="60" t="n">
        <v>3</v>
      </c>
      <c r="L20" s="82" t="n">
        <v>188</v>
      </c>
      <c r="M20" s="188" t="s">
        <v>115</v>
      </c>
      <c r="N20" s="189">
        <f>D20+(K20*L20)</f>
        <v/>
      </c>
      <c r="O20" s="64">
        <f>ROUNDDOWN((N20)/100*I20,-1)</f>
        <v/>
      </c>
      <c r="P20" s="64" t="n"/>
      <c r="Q20" s="196" t="n">
        <v>3</v>
      </c>
      <c r="R20" s="197" t="n">
        <v>3</v>
      </c>
      <c r="S20" s="20" t="n"/>
      <c r="T20" s="20" t="n"/>
    </row>
    <row customFormat="1" customHeight="1" ht="18" r="21" s="47" spans="1:21">
      <c r="A21" s="327">
        <f>A20+1</f>
        <v/>
      </c>
      <c r="B21" s="51" t="s">
        <v>134</v>
      </c>
      <c r="C21" s="334" t="s">
        <v>124</v>
      </c>
      <c r="D21" s="54" t="n">
        <v>3500</v>
      </c>
      <c r="E21" s="171" t="s">
        <v>119</v>
      </c>
      <c r="F21" s="176" t="s">
        <v>110</v>
      </c>
      <c r="G21" s="53" t="s">
        <v>110</v>
      </c>
      <c r="H21" s="53" t="s">
        <v>121</v>
      </c>
      <c r="I21" s="329" t="s">
        <v>125</v>
      </c>
      <c r="J21" s="181" t="s">
        <v>109</v>
      </c>
      <c r="K21" s="60" t="n"/>
      <c r="L21" s="82" t="n"/>
      <c r="M21" s="188" t="s">
        <v>115</v>
      </c>
      <c r="N21" s="189">
        <f>D21+(K21*L21)</f>
        <v/>
      </c>
      <c r="O21" s="64">
        <f>ROUNDDOWN((N21)/100*I21,-1)</f>
        <v/>
      </c>
      <c r="P21" s="64" t="n"/>
      <c r="Q21" s="196" t="n">
        <v>3</v>
      </c>
      <c r="R21" s="197" t="n">
        <v>3</v>
      </c>
      <c r="S21" s="20" t="n"/>
      <c r="T21" s="20" t="n"/>
    </row>
    <row customFormat="1" customHeight="1" ht="18" r="22" s="47" spans="1:21">
      <c r="A22" s="327">
        <f>A21+1</f>
        <v/>
      </c>
      <c r="B22" s="51" t="n"/>
      <c r="C22" s="328" t="n"/>
      <c r="D22" s="59" t="n"/>
      <c r="E22" s="171" t="n"/>
      <c r="F22" s="173" t="n"/>
      <c r="G22" s="53" t="n"/>
      <c r="H22" s="53" t="n"/>
      <c r="I22" s="329" t="n"/>
      <c r="J22" s="181" t="n"/>
      <c r="K22" s="60" t="n"/>
      <c r="L22" s="82" t="n"/>
      <c r="M22" s="188" t="s">
        <v>115</v>
      </c>
      <c r="N22" s="189">
        <f>D22+(K22*L22)</f>
        <v/>
      </c>
      <c r="O22" s="64" t="n"/>
      <c r="P22" s="64">
        <f>ROUNDDOWN((N22)/100*I22,-1)</f>
        <v/>
      </c>
      <c r="Q22" s="196" t="n">
        <v>3</v>
      </c>
      <c r="R22" s="197" t="n">
        <v>3</v>
      </c>
    </row>
    <row customFormat="1" customHeight="1" ht="18" r="23" s="47" spans="1:21">
      <c r="A23" s="327">
        <f>A22+1</f>
        <v/>
      </c>
      <c r="B23" s="51" t="n"/>
      <c r="C23" s="328" t="n"/>
      <c r="D23" s="59" t="n"/>
      <c r="E23" s="171" t="n"/>
      <c r="F23" s="173" t="n"/>
      <c r="G23" s="53" t="n"/>
      <c r="H23" s="53" t="n"/>
      <c r="I23" s="329" t="n"/>
      <c r="J23" s="181" t="n"/>
      <c r="K23" s="60" t="n"/>
      <c r="L23" s="82" t="n"/>
      <c r="M23" s="188" t="s">
        <v>115</v>
      </c>
      <c r="N23" s="189">
        <f>D23+(K23*L23)</f>
        <v/>
      </c>
      <c r="O23" s="64">
        <f>ROUNDDOWN((N23)/100*I23,-1)</f>
        <v/>
      </c>
      <c r="P23" s="64" t="n"/>
      <c r="Q23" s="196" t="n">
        <v>3</v>
      </c>
      <c r="R23" s="197" t="n">
        <v>3</v>
      </c>
    </row>
    <row customFormat="1" customHeight="1" ht="18" r="24" s="47" spans="1:21">
      <c r="A24" s="327">
        <f>A23+1</f>
        <v/>
      </c>
      <c r="B24" s="51" t="n"/>
      <c r="C24" s="328" t="n"/>
      <c r="D24" s="59" t="n"/>
      <c r="E24" s="171" t="n"/>
      <c r="F24" s="173" t="n"/>
      <c r="G24" s="53" t="n"/>
      <c r="H24" s="53" t="n"/>
      <c r="I24" s="329" t="n"/>
      <c r="J24" s="181" t="n"/>
      <c r="K24" s="60" t="n"/>
      <c r="L24" s="82" t="n"/>
      <c r="M24" s="188" t="s">
        <v>115</v>
      </c>
      <c r="N24" s="189">
        <f>D24+(K24*L24)</f>
        <v/>
      </c>
      <c r="O24" s="64">
        <f>ROUNDDOWN((N24)/100*I24,-1)</f>
        <v/>
      </c>
      <c r="P24" s="64" t="n"/>
      <c r="Q24" s="196" t="n">
        <v>3</v>
      </c>
      <c r="R24" s="197" t="n">
        <v>3</v>
      </c>
    </row>
    <row customFormat="1" customHeight="1" ht="18" r="25" s="47" spans="1:21">
      <c r="A25" s="327">
        <f>A24+1</f>
        <v/>
      </c>
      <c r="B25" s="51" t="n"/>
      <c r="C25" s="328" t="n"/>
      <c r="D25" s="61" t="n"/>
      <c r="E25" s="171" t="n"/>
      <c r="F25" s="173" t="n"/>
      <c r="G25" s="53" t="n"/>
      <c r="H25" s="53" t="n"/>
      <c r="I25" s="329" t="n"/>
      <c r="J25" s="181" t="n"/>
      <c r="K25" s="60" t="n"/>
      <c r="L25" s="82" t="n"/>
      <c r="M25" s="188" t="s">
        <v>115</v>
      </c>
      <c r="N25" s="189">
        <f>D25+(K25*L25)</f>
        <v/>
      </c>
      <c r="O25" s="64" t="n"/>
      <c r="P25" s="64">
        <f>ROUNDDOWN((N25)/100*I25,-1)</f>
        <v/>
      </c>
      <c r="Q25" s="196" t="n">
        <v>3</v>
      </c>
      <c r="R25" s="197" t="n">
        <v>3</v>
      </c>
    </row>
    <row customFormat="1" customHeight="1" ht="18" r="26" s="47" spans="1:21">
      <c r="A26" s="327">
        <f>A25+1</f>
        <v/>
      </c>
      <c r="B26" s="51" t="n"/>
      <c r="C26" s="328" t="n"/>
      <c r="D26" s="61" t="n"/>
      <c r="E26" s="171" t="n"/>
      <c r="F26" s="173" t="n"/>
      <c r="G26" s="53" t="n"/>
      <c r="H26" s="53" t="n"/>
      <c r="I26" s="329" t="n"/>
      <c r="J26" s="181" t="n"/>
      <c r="K26" s="60" t="n"/>
      <c r="L26" s="82" t="n"/>
      <c r="M26" s="188" t="s">
        <v>115</v>
      </c>
      <c r="N26" s="189">
        <f>D26+(K26*L26)</f>
        <v/>
      </c>
      <c r="O26" s="64" t="n"/>
      <c r="P26" s="64">
        <f>ROUNDDOWN((N26)/100*I26,-1)</f>
        <v/>
      </c>
      <c r="Q26" s="196" t="n">
        <v>3</v>
      </c>
      <c r="R26" s="197" t="n">
        <v>3</v>
      </c>
    </row>
    <row customFormat="1" customHeight="1" ht="14.4" r="27" s="47" spans="1:21">
      <c r="A27" s="330" t="n"/>
      <c r="B27" s="207" t="s">
        <v>135</v>
      </c>
      <c r="C27" s="333" t="n"/>
      <c r="D27" s="213" t="n"/>
      <c r="E27" s="174" t="n"/>
      <c r="F27" s="175" t="n"/>
      <c r="G27" s="209" t="n"/>
      <c r="H27" s="209" t="n"/>
      <c r="I27" s="332" t="n"/>
      <c r="J27" s="182" t="n"/>
      <c r="K27" s="211" t="n"/>
      <c r="L27" s="182" t="n"/>
      <c r="M27" s="190" t="n"/>
      <c r="N27" s="191" t="n"/>
      <c r="O27" s="211" t="n"/>
      <c r="P27" s="211" t="n"/>
      <c r="Q27" s="198" t="n"/>
      <c r="R27" s="198" t="n"/>
    </row>
    <row customFormat="1" customHeight="1" ht="18" r="28" s="47" spans="1:21">
      <c r="A28" s="327">
        <f>A26+1</f>
        <v/>
      </c>
      <c r="B28" s="51" t="n"/>
      <c r="C28" s="334" t="n"/>
      <c r="D28" s="62" t="n"/>
      <c r="E28" s="171" t="n"/>
      <c r="F28" s="176" t="n"/>
      <c r="G28" s="53" t="n"/>
      <c r="H28" s="53" t="n"/>
      <c r="I28" s="329" t="n"/>
      <c r="J28" s="181" t="n"/>
      <c r="K28" s="60" t="n"/>
      <c r="L28" s="82" t="n"/>
      <c r="M28" s="188" t="s">
        <v>115</v>
      </c>
      <c r="N28" s="189">
        <f>D28+(K28*L28)</f>
        <v/>
      </c>
      <c r="O28" s="64">
        <f>ROUNDDOWN((N28)/100*I28,-1)</f>
        <v/>
      </c>
      <c r="P28" s="64" t="n"/>
      <c r="Q28" s="196" t="n">
        <v>3</v>
      </c>
      <c r="R28" s="197" t="n">
        <v>3</v>
      </c>
    </row>
    <row customFormat="1" customHeight="1" ht="18" r="29" s="47" spans="1:21">
      <c r="A29" s="327">
        <f>A28+1</f>
        <v/>
      </c>
      <c r="B29" s="51" t="n"/>
      <c r="C29" s="334" t="n"/>
      <c r="D29" s="62" t="n"/>
      <c r="E29" s="171" t="n"/>
      <c r="F29" s="176" t="n"/>
      <c r="G29" s="53" t="n"/>
      <c r="H29" s="53" t="n"/>
      <c r="I29" s="329" t="n"/>
      <c r="J29" s="181" t="n"/>
      <c r="K29" s="60" t="n"/>
      <c r="L29" s="82" t="n"/>
      <c r="M29" s="188" t="s">
        <v>115</v>
      </c>
      <c r="N29" s="189">
        <f>D29+(K29*L29)</f>
        <v/>
      </c>
      <c r="O29" s="64">
        <f>ROUNDDOWN((N29)/100*I29,-1)</f>
        <v/>
      </c>
      <c r="P29" s="64" t="n"/>
      <c r="Q29" s="196" t="n">
        <v>3</v>
      </c>
      <c r="R29" s="197" t="n">
        <v>3</v>
      </c>
    </row>
    <row customFormat="1" customHeight="1" ht="18" r="30" s="47" spans="1:21">
      <c r="A30" s="327">
        <f>A29+1</f>
        <v/>
      </c>
      <c r="B30" s="51" t="n"/>
      <c r="C30" s="334" t="n"/>
      <c r="D30" s="62" t="n"/>
      <c r="E30" s="171" t="n"/>
      <c r="F30" s="176" t="n"/>
      <c r="G30" s="53" t="n"/>
      <c r="H30" s="53" t="n"/>
      <c r="I30" s="329" t="n"/>
      <c r="J30" s="181" t="n"/>
      <c r="K30" s="60" t="n"/>
      <c r="L30" s="82" t="n"/>
      <c r="M30" s="188" t="s">
        <v>115</v>
      </c>
      <c r="N30" s="189">
        <f>D30+(K30*L30)</f>
        <v/>
      </c>
      <c r="O30" s="64">
        <f>ROUNDDOWN((N30)/100*I30,-1)</f>
        <v/>
      </c>
      <c r="P30" s="64" t="n"/>
      <c r="Q30" s="196" t="n">
        <v>3</v>
      </c>
      <c r="R30" s="197" t="n">
        <v>3</v>
      </c>
    </row>
    <row customFormat="1" customHeight="1" ht="18" r="31" s="47" spans="1:21">
      <c r="A31" s="327">
        <f>A30+1</f>
        <v/>
      </c>
      <c r="B31" s="51" t="n"/>
      <c r="C31" s="334" t="n"/>
      <c r="D31" s="62" t="n"/>
      <c r="E31" s="171" t="n"/>
      <c r="F31" s="176" t="n"/>
      <c r="G31" s="53" t="n"/>
      <c r="H31" s="53" t="n"/>
      <c r="I31" s="329" t="n"/>
      <c r="J31" s="181" t="n"/>
      <c r="K31" s="60" t="n"/>
      <c r="L31" s="82" t="n"/>
      <c r="M31" s="188" t="s">
        <v>115</v>
      </c>
      <c r="N31" s="189">
        <f>D31+(K31*L31)</f>
        <v/>
      </c>
      <c r="O31" s="64">
        <f>ROUNDDOWN((N31)/100*I31,-1)</f>
        <v/>
      </c>
      <c r="P31" s="64" t="n"/>
      <c r="Q31" s="196" t="n">
        <v>3</v>
      </c>
      <c r="R31" s="197" t="n">
        <v>3</v>
      </c>
    </row>
    <row customFormat="1" customHeight="1" ht="14.4" r="32" s="47" spans="1:21">
      <c r="A32" s="330" t="n"/>
      <c r="B32" s="207" t="s">
        <v>136</v>
      </c>
      <c r="C32" s="333" t="n"/>
      <c r="D32" s="213" t="n"/>
      <c r="E32" s="174" t="n"/>
      <c r="F32" s="175" t="n"/>
      <c r="G32" s="209" t="n"/>
      <c r="H32" s="209" t="n"/>
      <c r="I32" s="332" t="n"/>
      <c r="J32" s="182" t="n"/>
      <c r="K32" s="211" t="n"/>
      <c r="L32" s="182" t="n"/>
      <c r="M32" s="190" t="n"/>
      <c r="N32" s="191" t="n"/>
      <c r="O32" s="211" t="n"/>
      <c r="P32" s="211" t="n"/>
      <c r="Q32" s="198" t="n"/>
      <c r="R32" s="198" t="n"/>
      <c r="S32" s="20" t="n"/>
      <c r="T32" s="20" t="n"/>
      <c r="U32" s="20" t="n"/>
    </row>
    <row customFormat="1" customHeight="1" ht="18" r="33" s="47" spans="1:21">
      <c r="A33" s="327">
        <f>A31+1</f>
        <v/>
      </c>
      <c r="B33" s="51" t="n"/>
      <c r="C33" s="334" t="n"/>
      <c r="D33" s="61" t="n"/>
      <c r="E33" s="171" t="n"/>
      <c r="F33" s="172" t="n"/>
      <c r="G33" s="53" t="n"/>
      <c r="H33" s="53" t="n"/>
      <c r="I33" s="329" t="n"/>
      <c r="J33" s="181" t="n"/>
      <c r="K33" s="60" t="n"/>
      <c r="L33" s="82" t="n"/>
      <c r="M33" s="188" t="s">
        <v>115</v>
      </c>
      <c r="N33" s="189">
        <f>D33+(K33*L33)</f>
        <v/>
      </c>
      <c r="O33" s="64">
        <f>ROUNDDOWN((N33)/100*I33,-1)</f>
        <v/>
      </c>
      <c r="P33" s="64" t="n"/>
      <c r="Q33" s="196" t="n">
        <v>3</v>
      </c>
      <c r="R33" s="197" t="n">
        <v>3</v>
      </c>
    </row>
    <row customFormat="1" customHeight="1" ht="18" r="34" s="47" spans="1:21">
      <c r="A34" s="327">
        <f>A33+1</f>
        <v/>
      </c>
      <c r="B34" s="51" t="n"/>
      <c r="C34" s="334" t="n"/>
      <c r="D34" s="62" t="n"/>
      <c r="E34" s="171" t="n"/>
      <c r="F34" s="176" t="n"/>
      <c r="G34" s="53" t="n"/>
      <c r="H34" s="53" t="n"/>
      <c r="I34" s="329" t="n"/>
      <c r="J34" s="181" t="n"/>
      <c r="K34" s="60" t="n"/>
      <c r="L34" s="82" t="n"/>
      <c r="M34" s="188" t="s">
        <v>115</v>
      </c>
      <c r="N34" s="189">
        <f>D34+(K34*L34)</f>
        <v/>
      </c>
      <c r="O34" s="64">
        <f>ROUNDDOWN((N34)/100*I34,-1)</f>
        <v/>
      </c>
      <c r="P34" s="64" t="n"/>
      <c r="Q34" s="196" t="n">
        <v>3</v>
      </c>
      <c r="R34" s="197" t="n">
        <v>3</v>
      </c>
    </row>
    <row customFormat="1" customHeight="1" ht="18" r="35" s="47" spans="1:21">
      <c r="A35" s="327">
        <f>A34+1</f>
        <v/>
      </c>
      <c r="B35" s="51" t="n"/>
      <c r="C35" s="334" t="n"/>
      <c r="D35" s="54" t="n"/>
      <c r="E35" s="171" t="n"/>
      <c r="F35" s="173" t="n"/>
      <c r="G35" s="53" t="n"/>
      <c r="H35" s="53" t="n"/>
      <c r="I35" s="329" t="n"/>
      <c r="J35" s="181" t="n"/>
      <c r="K35" s="60" t="n"/>
      <c r="L35" s="82" t="n"/>
      <c r="M35" s="188" t="s">
        <v>115</v>
      </c>
      <c r="N35" s="189">
        <f>D35+(K35*L35)</f>
        <v/>
      </c>
      <c r="O35" s="64">
        <f>ROUNDDOWN((N35)/100*I35,-1)</f>
        <v/>
      </c>
      <c r="P35" s="64" t="n"/>
      <c r="Q35" s="196" t="n">
        <v>3</v>
      </c>
      <c r="R35" s="197" t="n">
        <v>3</v>
      </c>
    </row>
    <row customFormat="1" customHeight="1" ht="18" r="36" s="47" spans="1:21">
      <c r="A36" s="327">
        <f>A35+1</f>
        <v/>
      </c>
      <c r="B36" s="51" t="n"/>
      <c r="C36" s="335" t="n"/>
      <c r="D36" s="59" t="n"/>
      <c r="E36" s="171" t="n"/>
      <c r="F36" s="172" t="n"/>
      <c r="G36" s="53" t="n"/>
      <c r="H36" s="53" t="n"/>
      <c r="I36" s="329" t="n"/>
      <c r="J36" s="181" t="n"/>
      <c r="K36" s="60" t="n"/>
      <c r="L36" s="82" t="n"/>
      <c r="M36" s="188" t="s">
        <v>115</v>
      </c>
      <c r="N36" s="189">
        <f>D36+(K36*L36)</f>
        <v/>
      </c>
      <c r="O36" s="64">
        <f>ROUNDDOWN((N36)/100*I36,-1)</f>
        <v/>
      </c>
      <c r="P36" s="64" t="n"/>
      <c r="Q36" s="196" t="n">
        <v>3</v>
      </c>
      <c r="R36" s="197" t="n">
        <v>3</v>
      </c>
    </row>
    <row customFormat="1" customHeight="1" ht="18" r="37" s="47" spans="1:21">
      <c r="A37" s="327">
        <f>A36+1</f>
        <v/>
      </c>
      <c r="B37" s="51" t="n"/>
      <c r="C37" s="335" t="n"/>
      <c r="D37" s="59" t="n"/>
      <c r="E37" s="171" t="n"/>
      <c r="F37" s="172" t="n"/>
      <c r="G37" s="53" t="n"/>
      <c r="H37" s="53" t="n"/>
      <c r="I37" s="329" t="n"/>
      <c r="J37" s="181" t="n"/>
      <c r="K37" s="60" t="n"/>
      <c r="L37" s="82" t="n"/>
      <c r="M37" s="188" t="s">
        <v>115</v>
      </c>
      <c r="N37" s="189">
        <f>D37+(K37*L37)</f>
        <v/>
      </c>
      <c r="O37" s="64">
        <f>ROUNDDOWN((N37)/100*I37,-1)</f>
        <v/>
      </c>
      <c r="P37" s="64" t="n"/>
      <c r="Q37" s="196" t="n">
        <v>3</v>
      </c>
      <c r="R37" s="197" t="n">
        <v>3</v>
      </c>
    </row>
    <row customFormat="1" customHeight="1" ht="18" r="38" s="47" spans="1:21">
      <c r="A38" s="327">
        <f>A37+1</f>
        <v/>
      </c>
      <c r="B38" s="51" t="n"/>
      <c r="C38" s="334" t="n"/>
      <c r="D38" s="61" t="n"/>
      <c r="E38" s="171" t="n"/>
      <c r="F38" s="172" t="n"/>
      <c r="G38" s="53" t="n"/>
      <c r="H38" s="53" t="n"/>
      <c r="I38" s="329" t="n"/>
      <c r="J38" s="181" t="n"/>
      <c r="K38" s="60" t="n"/>
      <c r="L38" s="82" t="n"/>
      <c r="M38" s="188" t="s">
        <v>115</v>
      </c>
      <c r="N38" s="189">
        <f>D38+(K38*L38)</f>
        <v/>
      </c>
      <c r="O38" s="64" t="n"/>
      <c r="P38" s="64" t="n"/>
      <c r="Q38" s="196" t="n">
        <v>3</v>
      </c>
      <c r="R38" s="197" t="n">
        <v>3</v>
      </c>
    </row>
    <row customFormat="1" customHeight="1" ht="18" r="39" s="47" spans="1:21" thickBot="1">
      <c r="A39" s="336">
        <f>A38+1</f>
        <v/>
      </c>
      <c r="B39" s="67" t="n"/>
      <c r="C39" s="337" t="n"/>
      <c r="D39" s="68" t="n"/>
      <c r="E39" s="178" t="n"/>
      <c r="F39" s="179" t="n"/>
      <c r="G39" s="84" t="n"/>
      <c r="H39" s="84" t="n"/>
      <c r="I39" s="338" t="n"/>
      <c r="J39" s="183" t="n"/>
      <c r="K39" s="69" t="n"/>
      <c r="L39" s="83" t="n"/>
      <c r="M39" s="192" t="s">
        <v>115</v>
      </c>
      <c r="N39" s="193">
        <f>D39+(K39*L39)</f>
        <v/>
      </c>
      <c r="O39" s="78">
        <f>ROUNDDOWN((N39)/100*I39,-1)</f>
        <v/>
      </c>
      <c r="P39" s="78" t="n"/>
      <c r="Q39" s="196" t="n">
        <v>3</v>
      </c>
      <c r="R39" s="197" t="n">
        <v>3</v>
      </c>
    </row>
    <row customHeight="1" ht="15" r="40" spans="1:21" thickBot="1">
      <c r="A40" s="214" t="n"/>
      <c r="B40" s="215" t="n"/>
      <c r="C40" s="299" t="s">
        <v>137</v>
      </c>
      <c r="N40" s="216">
        <f>SUM(N5:N39)</f>
        <v/>
      </c>
      <c r="O40" s="90" t="n"/>
      <c r="P40" s="90" t="n"/>
      <c r="Q40" s="199" t="n"/>
      <c r="R40" s="200" t="n"/>
    </row>
    <row customHeight="1" ht="15" r="41" spans="1:21" thickBot="1">
      <c r="A41" s="301" t="s">
        <v>138</v>
      </c>
      <c r="C41" s="339" t="n"/>
      <c r="D41" s="218" t="n"/>
      <c r="E41" s="302" t="n"/>
      <c r="F41" s="302" t="n"/>
      <c r="G41" s="220" t="n"/>
      <c r="H41" s="202" t="n"/>
      <c r="I41" s="221" t="n"/>
      <c r="J41" s="302" t="n"/>
      <c r="K41" s="225" t="n"/>
      <c r="L41" s="224" t="n"/>
      <c r="M41" s="225" t="n"/>
      <c r="N41" s="226" t="s">
        <v>139</v>
      </c>
      <c r="O41" s="91">
        <f>SUM(O5:O39)</f>
        <v/>
      </c>
      <c r="P41" s="91">
        <f>SUM(P5:P39)</f>
        <v/>
      </c>
      <c r="Q41" s="202" t="n"/>
      <c r="R41" s="202" t="n"/>
    </row>
    <row r="42" spans="1:21"/>
    <row customHeight="1" ht="15" r="43" spans="1:21" thickBot="1">
      <c r="A43" s="65" t="n"/>
      <c r="B43" s="66" t="n"/>
      <c r="C43" s="297" t="s">
        <v>137</v>
      </c>
      <c r="N43" s="81" t="n"/>
    </row>
    <row customHeight="1" ht="15" r="44" spans="1:21" thickBot="1">
      <c r="A44" s="303" t="s">
        <v>140</v>
      </c>
      <c r="C44" s="340" t="n"/>
      <c r="D44" s="79" t="n"/>
      <c r="E44" s="304" t="n"/>
      <c r="F44" s="304" t="n"/>
      <c r="G44" s="71" t="n"/>
      <c r="H44" s="72" t="n"/>
      <c r="I44" s="73" t="n"/>
      <c r="J44" s="304" t="n"/>
      <c r="K44" s="77" t="n"/>
      <c r="L44" s="76" t="n"/>
      <c r="M44" s="77" t="n"/>
      <c r="N44" s="87" t="s">
        <v>141</v>
      </c>
    </row>
    <row r="45" spans="1:21"/>
    <row r="46" spans="1:21"/>
    <row r="47" spans="1:21"/>
    <row r="48" spans="1:21"/>
    <row r="49" spans="1:21"/>
    <row r="50" spans="1:21"/>
    <row r="51" spans="1:21"/>
    <row r="52" spans="1:21"/>
    <row r="53" spans="1:21"/>
    <row r="54" spans="1:21"/>
    <row r="55" spans="1:21"/>
    <row r="56" spans="1:21"/>
    <row r="57" spans="1:21"/>
    <row r="58" spans="1:21"/>
    <row r="59" spans="1:21"/>
    <row r="60" spans="1:21"/>
    <row r="61" spans="1:21"/>
    <row r="62" spans="1:21"/>
    <row r="63" spans="1:21"/>
    <row r="64" spans="1:21"/>
    <row r="65" spans="1:21"/>
    <row r="66" spans="1:21"/>
    <row r="67" spans="1:21"/>
    <row r="68" spans="1:21"/>
    <row r="69" spans="1:21"/>
    <row r="70" spans="1:21"/>
    <row r="71" spans="1:21"/>
    <row r="72" spans="1:21"/>
    <row r="73" spans="1:21"/>
    <row r="74" spans="1:21"/>
    <row r="75" spans="1:21"/>
    <row r="76" spans="1:21"/>
    <row r="77" spans="1:21"/>
    <row r="78" spans="1:21"/>
    <row r="79" spans="1:21"/>
    <row r="80" spans="1:21"/>
    <row r="81" spans="1:21"/>
    <row r="82" spans="1:21"/>
    <row r="83" spans="1:21"/>
    <row r="84" spans="1:21"/>
    <row r="85" spans="1:21"/>
    <row r="86" spans="1:21"/>
    <row r="87" spans="1:21"/>
    <row r="88" spans="1:21"/>
    <row r="89" spans="1:21"/>
    <row r="90" spans="1:21"/>
    <row r="91" spans="1:21"/>
    <row r="92" spans="1:21"/>
    <row r="93" spans="1:21"/>
    <row r="94" spans="1:21"/>
    <row r="95" spans="1:21"/>
    <row r="96" spans="1:21"/>
    <row r="97" spans="1:21"/>
    <row r="98" spans="1:21"/>
    <row r="99" spans="1:21"/>
  </sheetData>
  <mergeCells count="5">
    <mergeCell ref="P2:R2"/>
    <mergeCell ref="C43:M43"/>
    <mergeCell ref="C40:M40"/>
    <mergeCell ref="A41:B41"/>
    <mergeCell ref="A44:B44"/>
  </mergeCells>
  <pageMargins bottom="0.3937007874015748" footer="0.3149606299212598" header="0.3149606299212598" left="0.7086614173228347" right="0.3937007874015748" top="0.3937007874015748"/>
  <pageSetup horizontalDpi="4294967294" orientation="portrait" paperSize="9" scale="90"/>
</worksheet>
</file>

<file path=xl/worksheets/sheet3.xml><?xml version="1.0" encoding="utf-8"?>
<worksheet xmlns="http://schemas.openxmlformats.org/spreadsheetml/2006/main">
  <sheetPr>
    <outlinePr summaryBelow="1" summaryRight="1"/>
    <pageSetUpPr/>
  </sheetPr>
  <dimension ref="A1:S59"/>
  <sheetViews>
    <sheetView topLeftCell="A52" workbookViewId="0" zoomScale="101" zoomScaleNormal="101">
      <selection activeCell="K58" sqref="K58"/>
    </sheetView>
  </sheetViews>
  <sheetFormatPr baseColWidth="8" defaultRowHeight="14.5" outlineLevelCol="0"/>
  <cols>
    <col customWidth="1" max="1" min="1" width="10.36328125"/>
    <col customWidth="1" max="2" min="2" width="3.453125"/>
    <col customWidth="1" max="3" min="3" width="14.36328125"/>
    <col customWidth="1" max="8" min="4" width="3.6328125"/>
    <col customWidth="1" max="10" min="9" width="6.08984375"/>
    <col customWidth="1" max="11" min="11" width="42.36328125"/>
    <col customWidth="1" max="13" min="12" width="5.6328125"/>
    <col customWidth="1" max="14" min="14" width="6.6328125"/>
    <col customWidth="1" max="15" min="15" width="5.6328125"/>
    <col customWidth="1" max="17" min="16" width="6.6328125"/>
    <col customWidth="1" max="19" min="18" width="2.6328125"/>
  </cols>
  <sheetData>
    <row customFormat="1" customHeight="1" ht="18.65" r="1" s="17" spans="1:19">
      <c r="A1" s="227" t="s">
        <v>85</v>
      </c>
      <c r="B1" s="228">
        <f>'Side 1'!B4</f>
        <v/>
      </c>
      <c r="C1" s="229" t="n"/>
      <c r="D1" s="229" t="n"/>
      <c r="E1" s="230" t="n"/>
      <c r="F1" s="230" t="n"/>
      <c r="G1" s="230" t="n"/>
      <c r="H1" s="229" t="n"/>
      <c r="I1" s="229" t="n"/>
      <c r="J1" s="231" t="s">
        <v>8</v>
      </c>
      <c r="K1" s="228">
        <f>'Side 1'!B5</f>
        <v/>
      </c>
      <c r="L1" s="16" t="n"/>
      <c r="M1" s="16" t="n"/>
      <c r="N1" s="17" t="n"/>
      <c r="O1" s="17" t="n"/>
    </row>
    <row customFormat="1" customHeight="1" ht="18.65" r="2" s="17" spans="1:19">
      <c r="A2" s="308" t="s">
        <v>142</v>
      </c>
      <c r="I2" s="308" t="n"/>
      <c r="J2" s="233" t="s">
        <v>143</v>
      </c>
      <c r="K2" s="341">
        <f>'Side 1'!K5:M5</f>
        <v/>
      </c>
      <c r="L2" s="16" t="n"/>
      <c r="N2" s="17" t="n"/>
      <c r="O2" s="17" t="n"/>
      <c r="P2" s="17" t="n"/>
      <c r="Q2" s="16" t="n"/>
      <c r="R2" s="17" t="n"/>
      <c r="S2" s="17" t="n"/>
    </row>
    <row customHeight="1" ht="15.65" r="3" spans="1:19">
      <c r="I3" s="309" t="n"/>
      <c r="J3" s="236" t="s">
        <v>86</v>
      </c>
      <c r="K3" s="341">
        <f>'Side 1'!K6:M6</f>
        <v/>
      </c>
    </row>
    <row customHeight="1" ht="86.40000000000001" r="4" spans="1:19">
      <c r="A4" s="123" t="s">
        <v>144</v>
      </c>
      <c r="B4" s="119" t="s">
        <v>88</v>
      </c>
      <c r="C4" s="92" t="n"/>
      <c r="D4" s="237" t="s">
        <v>145</v>
      </c>
      <c r="E4" s="238" t="s">
        <v>146</v>
      </c>
      <c r="F4" s="239" t="s">
        <v>147</v>
      </c>
      <c r="G4" s="240" t="s">
        <v>148</v>
      </c>
      <c r="H4" s="241" t="s">
        <v>149</v>
      </c>
      <c r="I4" s="98" t="s">
        <v>150</v>
      </c>
      <c r="J4" s="98" t="s">
        <v>151</v>
      </c>
      <c r="K4" s="111" t="s">
        <v>152</v>
      </c>
    </row>
    <row customHeight="1" ht="13.25" r="5" spans="1:19">
      <c r="A5" s="342" t="s">
        <v>106</v>
      </c>
      <c r="B5" s="343" t="n">
        <v>1</v>
      </c>
      <c r="C5" s="93" t="s">
        <v>153</v>
      </c>
      <c r="D5" s="242" t="n"/>
      <c r="E5" s="243" t="n"/>
      <c r="F5" s="244" t="n"/>
      <c r="G5" s="242" t="n"/>
      <c r="H5" s="245" t="n"/>
      <c r="I5" s="99" t="n">
        <v>5000</v>
      </c>
      <c r="J5" s="99" t="n"/>
      <c r="K5" s="105" t="s">
        <v>154</v>
      </c>
    </row>
    <row customHeight="1" ht="13.25" r="6" spans="1:19">
      <c r="A6" s="344" t="n"/>
      <c r="B6" s="344">
        <f>B5+1</f>
        <v/>
      </c>
      <c r="C6" s="95" t="s">
        <v>155</v>
      </c>
      <c r="D6" s="246" t="n"/>
      <c r="E6" s="247" t="n"/>
      <c r="F6" s="248" t="n"/>
      <c r="G6" s="246" t="n"/>
      <c r="H6" s="249" t="n"/>
      <c r="I6" s="100" t="n"/>
      <c r="J6" s="100" t="n"/>
      <c r="K6" s="106" t="n"/>
    </row>
    <row customHeight="1" ht="13.25" r="7" spans="1:19">
      <c r="A7" s="344" t="n"/>
      <c r="B7" s="344">
        <f>B6+1</f>
        <v/>
      </c>
      <c r="C7" s="95" t="s">
        <v>156</v>
      </c>
      <c r="D7" s="246" t="n"/>
      <c r="E7" s="247" t="n"/>
      <c r="F7" s="248" t="n"/>
      <c r="G7" s="246" t="n"/>
      <c r="H7" s="249" t="n"/>
      <c r="I7" s="100" t="n"/>
      <c r="J7" s="100" t="n"/>
      <c r="K7" s="107" t="n"/>
    </row>
    <row customHeight="1" ht="13.25" r="8" spans="1:19">
      <c r="A8" s="344" t="n"/>
      <c r="B8" s="344">
        <f>B7+1</f>
        <v/>
      </c>
      <c r="C8" s="95" t="s">
        <v>157</v>
      </c>
      <c r="D8" s="246" t="n"/>
      <c r="E8" s="247" t="s">
        <v>158</v>
      </c>
      <c r="F8" s="248" t="n"/>
      <c r="G8" s="246" t="n"/>
      <c r="H8" s="249" t="s">
        <v>26</v>
      </c>
      <c r="I8" s="100" t="n"/>
      <c r="J8" s="100" t="n"/>
      <c r="K8" s="107" t="s">
        <v>159</v>
      </c>
    </row>
    <row customHeight="1" ht="13.25" r="9" spans="1:19">
      <c r="A9" s="344" t="n"/>
      <c r="B9" s="344">
        <f>B8+1</f>
        <v/>
      </c>
      <c r="C9" s="95" t="s">
        <v>160</v>
      </c>
      <c r="D9" s="246" t="n"/>
      <c r="E9" s="247" t="s">
        <v>26</v>
      </c>
      <c r="F9" s="248" t="n"/>
      <c r="G9" s="246" t="n"/>
      <c r="H9" s="249" t="n"/>
      <c r="I9" s="100" t="n"/>
      <c r="J9" s="100" t="n">
        <v>12000</v>
      </c>
      <c r="K9" s="107" t="s">
        <v>161</v>
      </c>
    </row>
    <row customHeight="1" ht="13.25" r="10" spans="1:19">
      <c r="A10" s="344" t="n"/>
      <c r="B10" s="344">
        <f>B9+1</f>
        <v/>
      </c>
      <c r="C10" s="95" t="s">
        <v>162</v>
      </c>
      <c r="D10" s="246" t="n"/>
      <c r="E10" s="247" t="n"/>
      <c r="F10" s="248" t="n"/>
      <c r="G10" s="246" t="n"/>
      <c r="H10" s="249" t="n"/>
      <c r="I10" s="100" t="n"/>
      <c r="J10" s="100" t="n"/>
      <c r="K10" s="107" t="n"/>
    </row>
    <row customHeight="1" ht="13.25" r="11" spans="1:19">
      <c r="A11" s="344" t="n"/>
      <c r="B11" s="344">
        <f>B10+1</f>
        <v/>
      </c>
      <c r="C11" s="95" t="s">
        <v>163</v>
      </c>
      <c r="D11" s="246" t="n"/>
      <c r="E11" s="247" t="s">
        <v>26</v>
      </c>
      <c r="F11" s="248" t="n"/>
      <c r="G11" s="246" t="n"/>
      <c r="H11" s="249" t="n"/>
      <c r="I11" s="100" t="n">
        <v>2500</v>
      </c>
      <c r="J11" s="100" t="n"/>
      <c r="K11" s="107" t="s">
        <v>164</v>
      </c>
    </row>
    <row customHeight="1" ht="13.25" r="12" spans="1:19">
      <c r="A12" s="345" t="n"/>
      <c r="B12" s="345">
        <f>B11+1</f>
        <v/>
      </c>
      <c r="C12" s="97" t="n"/>
      <c r="D12" s="250" t="n"/>
      <c r="E12" s="251" t="n"/>
      <c r="F12" s="252" t="n"/>
      <c r="G12" s="250" t="n"/>
      <c r="H12" s="253" t="n"/>
      <c r="I12" s="101" t="n"/>
      <c r="J12" s="101" t="n"/>
      <c r="K12" s="108" t="n"/>
    </row>
    <row customHeight="1" ht="13.25" r="13" spans="1:19">
      <c r="A13" s="102" t="s">
        <v>165</v>
      </c>
      <c r="B13" s="346">
        <f>B12+1</f>
        <v/>
      </c>
      <c r="C13" s="103" t="s">
        <v>166</v>
      </c>
      <c r="D13" s="254" t="s">
        <v>26</v>
      </c>
      <c r="E13" s="255" t="n"/>
      <c r="F13" s="256" t="n"/>
      <c r="G13" s="254" t="n"/>
      <c r="H13" s="257" t="n"/>
      <c r="I13" s="104" t="n"/>
      <c r="J13" s="104" t="n"/>
      <c r="K13" s="109" t="s">
        <v>167</v>
      </c>
    </row>
    <row customHeight="1" ht="13.25" r="14" spans="1:19">
      <c r="A14" s="344" t="n"/>
      <c r="B14" s="347">
        <f>B13+1</f>
        <v/>
      </c>
      <c r="C14" s="95" t="s">
        <v>168</v>
      </c>
      <c r="D14" s="246" t="s">
        <v>26</v>
      </c>
      <c r="E14" s="247" t="n"/>
      <c r="F14" s="248" t="n"/>
      <c r="G14" s="246" t="n"/>
      <c r="H14" s="249" t="n"/>
      <c r="I14" s="100" t="n"/>
      <c r="J14" s="100" t="n"/>
      <c r="K14" s="107" t="s">
        <v>169</v>
      </c>
    </row>
    <row customHeight="1" ht="13.25" r="15" spans="1:19">
      <c r="A15" s="344" t="n"/>
      <c r="B15" s="344">
        <f>B14+1</f>
        <v/>
      </c>
      <c r="C15" s="95" t="s">
        <v>170</v>
      </c>
      <c r="D15" s="246" t="n"/>
      <c r="E15" s="247" t="s">
        <v>26</v>
      </c>
      <c r="F15" s="248" t="n"/>
      <c r="G15" s="246" t="n"/>
      <c r="H15" s="249" t="n"/>
      <c r="I15" s="100" t="n"/>
      <c r="J15" s="100" t="n"/>
      <c r="K15" s="107" t="s">
        <v>171</v>
      </c>
    </row>
    <row customHeight="1" ht="13.25" r="16" spans="1:19">
      <c r="A16" s="344" t="n"/>
      <c r="B16" s="344">
        <f>B15+1</f>
        <v/>
      </c>
      <c r="C16" s="95" t="s">
        <v>172</v>
      </c>
      <c r="D16" s="246" t="s">
        <v>26</v>
      </c>
      <c r="E16" s="247" t="s">
        <v>26</v>
      </c>
      <c r="F16" s="248" t="n"/>
      <c r="G16" s="246" t="n"/>
      <c r="H16" s="249" t="n"/>
      <c r="I16" s="100" t="n"/>
      <c r="J16" s="100" t="n"/>
      <c r="K16" s="107" t="s">
        <v>173</v>
      </c>
    </row>
    <row customHeight="1" ht="13.25" r="17" spans="1:19">
      <c r="A17" s="345" t="n"/>
      <c r="B17" s="345">
        <f>B16+1</f>
        <v/>
      </c>
      <c r="C17" s="97" t="n"/>
      <c r="D17" s="250" t="n"/>
      <c r="E17" s="251" t="n"/>
      <c r="F17" s="252" t="n"/>
      <c r="G17" s="250" t="n"/>
      <c r="H17" s="253" t="n"/>
      <c r="I17" s="101" t="n"/>
      <c r="J17" s="101" t="n"/>
      <c r="K17" s="108" t="n"/>
    </row>
    <row customHeight="1" ht="13.25" r="18" spans="1:19">
      <c r="A18" s="102" t="s">
        <v>174</v>
      </c>
      <c r="B18" s="346">
        <f>B17+1</f>
        <v/>
      </c>
      <c r="C18" s="103" t="s">
        <v>166</v>
      </c>
      <c r="D18" s="254" t="s">
        <v>26</v>
      </c>
      <c r="E18" s="255" t="n"/>
      <c r="F18" s="256" t="n"/>
      <c r="G18" s="254" t="n"/>
      <c r="H18" s="257" t="n"/>
      <c r="I18" s="104" t="n"/>
      <c r="J18" s="104" t="n"/>
      <c r="K18" s="109" t="n"/>
    </row>
    <row customHeight="1" ht="13.25" r="19" spans="1:19">
      <c r="A19" s="344" t="n"/>
      <c r="B19" s="347">
        <f>B18+1</f>
        <v/>
      </c>
      <c r="C19" s="95" t="s">
        <v>168</v>
      </c>
      <c r="D19" s="246" t="s">
        <v>26</v>
      </c>
      <c r="E19" s="247" t="s">
        <v>26</v>
      </c>
      <c r="F19" s="248" t="n"/>
      <c r="G19" s="246" t="n"/>
      <c r="H19" s="249" t="n"/>
      <c r="I19" s="100" t="n"/>
      <c r="J19" s="100" t="n"/>
      <c r="K19" s="107" t="s">
        <v>175</v>
      </c>
    </row>
    <row customHeight="1" ht="13.25" r="20" spans="1:19">
      <c r="A20" s="344" t="n"/>
      <c r="B20" s="344">
        <f>B19+1</f>
        <v/>
      </c>
      <c r="C20" s="95" t="s">
        <v>170</v>
      </c>
      <c r="D20" s="246" t="n"/>
      <c r="E20" s="247" t="n"/>
      <c r="F20" s="248" t="s">
        <v>26</v>
      </c>
      <c r="G20" s="246" t="n"/>
      <c r="H20" s="249" t="n"/>
      <c r="I20" s="100" t="n"/>
      <c r="J20" s="100" t="n"/>
      <c r="K20" s="107" t="s">
        <v>176</v>
      </c>
    </row>
    <row customHeight="1" ht="13.25" r="21" spans="1:19">
      <c r="A21" s="344" t="n"/>
      <c r="B21" s="344">
        <f>B20+1</f>
        <v/>
      </c>
      <c r="C21" s="95" t="s">
        <v>172</v>
      </c>
      <c r="D21" s="246" t="s">
        <v>26</v>
      </c>
      <c r="E21" s="247" t="s">
        <v>26</v>
      </c>
      <c r="F21" s="248" t="n"/>
      <c r="G21" s="246" t="n"/>
      <c r="H21" s="249" t="n"/>
      <c r="I21" s="100" t="n"/>
      <c r="J21" s="100" t="n"/>
      <c r="K21" s="107" t="s">
        <v>173</v>
      </c>
    </row>
    <row customHeight="1" ht="13.25" r="22" spans="1:19">
      <c r="A22" s="344" t="n"/>
      <c r="B22" s="344">
        <f>B21+1</f>
        <v/>
      </c>
      <c r="C22" s="95" t="s">
        <v>177</v>
      </c>
      <c r="D22" s="246" t="s">
        <v>26</v>
      </c>
      <c r="E22" s="247" t="s">
        <v>26</v>
      </c>
      <c r="F22" s="248" t="n"/>
      <c r="G22" s="246" t="n"/>
      <c r="H22" s="249" t="n"/>
      <c r="I22" s="100" t="n"/>
      <c r="J22" s="100" t="n"/>
      <c r="K22" s="107" t="n"/>
    </row>
    <row customHeight="1" ht="13.25" r="23" spans="1:19">
      <c r="A23" s="344" t="n"/>
      <c r="B23" s="344">
        <f>B22+1</f>
        <v/>
      </c>
      <c r="C23" s="95" t="s">
        <v>178</v>
      </c>
      <c r="D23" s="246" t="n"/>
      <c r="E23" s="247" t="s">
        <v>26</v>
      </c>
      <c r="F23" s="248" t="n"/>
      <c r="G23" s="246" t="n"/>
      <c r="H23" s="249" t="n"/>
      <c r="I23" s="100" t="n"/>
      <c r="J23" s="100" t="n"/>
      <c r="K23" s="107" t="s">
        <v>179</v>
      </c>
    </row>
    <row customHeight="1" ht="13.25" r="24" spans="1:19">
      <c r="A24" s="344" t="n"/>
      <c r="B24" s="344">
        <f>B23+1</f>
        <v/>
      </c>
      <c r="C24" s="95" t="s">
        <v>180</v>
      </c>
      <c r="D24" s="246" t="n"/>
      <c r="E24" s="247" t="n"/>
      <c r="F24" s="248" t="n"/>
      <c r="G24" s="246" t="n"/>
      <c r="H24" s="249" t="n"/>
      <c r="I24" s="100" t="n"/>
      <c r="J24" s="100" t="n"/>
      <c r="K24" s="107" t="s">
        <v>181</v>
      </c>
    </row>
    <row customHeight="1" ht="13.25" r="25" spans="1:19">
      <c r="A25" s="344" t="n"/>
      <c r="B25" s="344">
        <f>B24+1</f>
        <v/>
      </c>
      <c r="C25" s="95" t="s">
        <v>182</v>
      </c>
      <c r="D25" s="246" t="n"/>
      <c r="E25" s="247" t="n"/>
      <c r="F25" s="248" t="n"/>
      <c r="G25" s="246" t="n"/>
      <c r="H25" s="249" t="n"/>
      <c r="I25" s="100" t="n">
        <v>5000</v>
      </c>
      <c r="J25" s="100" t="n"/>
      <c r="K25" s="107" t="s">
        <v>183</v>
      </c>
    </row>
    <row customHeight="1" ht="13.25" r="26" spans="1:19">
      <c r="A26" s="344" t="n"/>
      <c r="B26" s="344">
        <f>B25+1</f>
        <v/>
      </c>
      <c r="C26" s="95" t="s">
        <v>184</v>
      </c>
      <c r="D26" s="246" t="n"/>
      <c r="E26" s="247" t="n"/>
      <c r="F26" s="248" t="n"/>
      <c r="G26" s="246" t="n"/>
      <c r="H26" s="249" t="n"/>
      <c r="I26" s="100" t="n"/>
      <c r="J26" s="100" t="n"/>
      <c r="K26" s="107" t="n"/>
    </row>
    <row customHeight="1" ht="13.25" r="27" spans="1:19">
      <c r="A27" s="344" t="n"/>
      <c r="B27" s="344">
        <f>B26+1</f>
        <v/>
      </c>
      <c r="C27" s="95" t="s">
        <v>185</v>
      </c>
      <c r="D27" s="246" t="n"/>
      <c r="E27" s="247" t="n"/>
      <c r="F27" s="248" t="n"/>
      <c r="G27" s="246" t="n"/>
      <c r="H27" s="249" t="n"/>
      <c r="I27" s="100" t="n"/>
      <c r="J27" s="100" t="n"/>
      <c r="K27" s="107" t="s">
        <v>186</v>
      </c>
    </row>
    <row customHeight="1" ht="13.25" r="28" spans="1:19">
      <c r="A28" s="344" t="n"/>
      <c r="B28" s="344">
        <f>B27+1</f>
        <v/>
      </c>
      <c r="C28" s="95" t="s">
        <v>187</v>
      </c>
      <c r="D28" s="246" t="s">
        <v>26</v>
      </c>
      <c r="E28" s="247" t="s">
        <v>26</v>
      </c>
      <c r="F28" s="248" t="n"/>
      <c r="G28" s="246" t="n"/>
      <c r="H28" s="249" t="n"/>
      <c r="I28" s="100" t="n"/>
      <c r="J28" s="100" t="n"/>
      <c r="K28" s="107" t="s">
        <v>188</v>
      </c>
    </row>
    <row customHeight="1" ht="13.25" r="29" spans="1:19">
      <c r="A29" s="345" t="n"/>
      <c r="B29" s="345">
        <f>B28+1</f>
        <v/>
      </c>
      <c r="C29" s="97" t="n"/>
      <c r="D29" s="250" t="n"/>
      <c r="E29" s="251" t="n"/>
      <c r="F29" s="252" t="n"/>
      <c r="G29" s="250" t="n"/>
      <c r="H29" s="253" t="n"/>
      <c r="I29" s="101" t="n"/>
      <c r="J29" s="101" t="n"/>
      <c r="K29" s="108" t="n"/>
    </row>
    <row customHeight="1" ht="13.25" r="30" spans="1:19">
      <c r="A30" s="102" t="s">
        <v>189</v>
      </c>
      <c r="B30" s="346">
        <f>B29+1</f>
        <v/>
      </c>
      <c r="C30" s="103" t="s">
        <v>166</v>
      </c>
      <c r="D30" s="254" t="s">
        <v>26</v>
      </c>
      <c r="E30" s="255" t="n"/>
      <c r="F30" s="256" t="n"/>
      <c r="G30" s="254" t="n"/>
      <c r="H30" s="257" t="n"/>
      <c r="I30" s="104" t="n"/>
      <c r="J30" s="104" t="n"/>
      <c r="K30" s="109" t="s">
        <v>190</v>
      </c>
    </row>
    <row customHeight="1" ht="13.25" r="31" spans="1:19">
      <c r="A31" s="344" t="n"/>
      <c r="B31" s="347">
        <f>B30+1</f>
        <v/>
      </c>
      <c r="C31" s="95" t="s">
        <v>168</v>
      </c>
      <c r="D31" s="246" t="s">
        <v>26</v>
      </c>
      <c r="E31" s="247" t="n"/>
      <c r="F31" s="248" t="n"/>
      <c r="G31" s="246" t="n"/>
      <c r="H31" s="249" t="n"/>
      <c r="I31" s="100" t="n"/>
      <c r="J31" s="100" t="n"/>
      <c r="K31" s="107" t="s">
        <v>191</v>
      </c>
    </row>
    <row customHeight="1" ht="13.25" r="32" spans="1:19">
      <c r="A32" s="344" t="n"/>
      <c r="B32" s="344">
        <f>B31+1</f>
        <v/>
      </c>
      <c r="C32" s="95" t="s">
        <v>170</v>
      </c>
      <c r="D32" s="246" t="s">
        <v>26</v>
      </c>
      <c r="E32" s="247" t="n"/>
      <c r="F32" s="248" t="n"/>
      <c r="G32" s="246" t="n"/>
      <c r="H32" s="249" t="n"/>
      <c r="I32" s="100" t="n"/>
      <c r="J32" s="100" t="n"/>
      <c r="K32" s="107" t="n"/>
    </row>
    <row customHeight="1" ht="13.25" r="33" spans="1:19">
      <c r="A33" s="344" t="n"/>
      <c r="B33" s="344">
        <f>B32+1</f>
        <v/>
      </c>
      <c r="C33" s="95" t="s">
        <v>172</v>
      </c>
      <c r="D33" s="246" t="s">
        <v>26</v>
      </c>
      <c r="E33" s="247" t="n"/>
      <c r="F33" s="248" t="n"/>
      <c r="G33" s="246" t="n"/>
      <c r="H33" s="249" t="n"/>
      <c r="I33" s="100" t="n"/>
      <c r="J33" s="100" t="n"/>
      <c r="K33" s="107" t="n"/>
    </row>
    <row customHeight="1" ht="13.25" r="34" spans="1:19">
      <c r="A34" s="344" t="n"/>
      <c r="B34" s="344">
        <f>B33+1</f>
        <v/>
      </c>
      <c r="C34" s="95" t="s">
        <v>192</v>
      </c>
      <c r="D34" s="246" t="s">
        <v>26</v>
      </c>
      <c r="E34" s="247" t="s">
        <v>26</v>
      </c>
      <c r="F34" s="248" t="n"/>
      <c r="G34" s="246" t="n"/>
      <c r="H34" s="249" t="n"/>
      <c r="I34" s="100" t="n"/>
      <c r="J34" s="100" t="n"/>
      <c r="K34" s="107" t="s">
        <v>193</v>
      </c>
    </row>
    <row customHeight="1" ht="13.25" r="35" spans="1:19">
      <c r="A35" s="344" t="n"/>
      <c r="B35" s="344">
        <f>B34+1</f>
        <v/>
      </c>
      <c r="C35" s="95" t="s">
        <v>194</v>
      </c>
      <c r="D35" s="246" t="s">
        <v>26</v>
      </c>
      <c r="E35" s="247" t="n"/>
      <c r="F35" s="248" t="n"/>
      <c r="G35" s="246" t="n"/>
      <c r="H35" s="249" t="n"/>
      <c r="I35" s="100" t="n"/>
      <c r="J35" s="100" t="n"/>
      <c r="K35" s="107" t="s">
        <v>195</v>
      </c>
    </row>
    <row customHeight="1" ht="13.25" r="36" spans="1:19">
      <c r="A36" s="344" t="n"/>
      <c r="B36" s="344">
        <f>B35+1</f>
        <v/>
      </c>
      <c r="C36" s="95" t="s">
        <v>196</v>
      </c>
      <c r="D36" s="246" t="s">
        <v>158</v>
      </c>
      <c r="E36" s="247" t="n"/>
      <c r="F36" s="248" t="n"/>
      <c r="G36" s="246" t="n"/>
      <c r="H36" s="249" t="n"/>
      <c r="I36" s="100" t="n"/>
      <c r="J36" s="100" t="n"/>
      <c r="K36" s="107" t="s">
        <v>183</v>
      </c>
    </row>
    <row customHeight="1" ht="13.25" r="37" spans="1:19">
      <c r="A37" s="344" t="n"/>
      <c r="B37" s="344">
        <f>B36+1</f>
        <v/>
      </c>
      <c r="C37" s="95" t="s">
        <v>184</v>
      </c>
      <c r="D37" s="246" t="s">
        <v>158</v>
      </c>
      <c r="E37" s="247" t="n"/>
      <c r="F37" s="248" t="n"/>
      <c r="G37" s="246" t="n"/>
      <c r="H37" s="249" t="n"/>
      <c r="I37" s="100" t="n"/>
      <c r="J37" s="100" t="n"/>
      <c r="K37" s="107" t="n"/>
    </row>
    <row customHeight="1" ht="13.25" r="38" spans="1:19">
      <c r="A38" s="344" t="n"/>
      <c r="B38" s="344">
        <f>B37+1</f>
        <v/>
      </c>
      <c r="C38" s="95" t="s">
        <v>182</v>
      </c>
      <c r="D38" s="246" t="s">
        <v>158</v>
      </c>
      <c r="E38" s="247" t="n"/>
      <c r="F38" s="248" t="n"/>
      <c r="G38" s="246" t="n"/>
      <c r="H38" s="249" t="n"/>
      <c r="I38" s="100" t="n"/>
      <c r="J38" s="100" t="n"/>
      <c r="K38" s="107" t="n"/>
    </row>
    <row customHeight="1" ht="13.25" r="39" spans="1:19">
      <c r="A39" s="344" t="n"/>
      <c r="B39" s="344">
        <f>B38+1</f>
        <v/>
      </c>
      <c r="C39" s="95" t="s">
        <v>197</v>
      </c>
      <c r="D39" s="246" t="n"/>
      <c r="E39" s="247" t="s">
        <v>26</v>
      </c>
      <c r="F39" s="248" t="n"/>
      <c r="G39" s="246" t="n"/>
      <c r="H39" s="249" t="n"/>
      <c r="I39" s="100" t="n"/>
      <c r="J39" s="100" t="n"/>
      <c r="K39" s="107" t="s">
        <v>198</v>
      </c>
    </row>
    <row customHeight="1" ht="13.25" r="40" spans="1:19">
      <c r="A40" s="345" t="n"/>
      <c r="B40" s="345">
        <f>B39+1</f>
        <v/>
      </c>
      <c r="C40" s="97" t="n"/>
      <c r="D40" s="250" t="n"/>
      <c r="E40" s="251" t="n"/>
      <c r="F40" s="252" t="n"/>
      <c r="G40" s="250" t="n"/>
      <c r="H40" s="253" t="n"/>
      <c r="I40" s="101" t="n"/>
      <c r="J40" s="101" t="n"/>
      <c r="K40" s="108" t="n"/>
    </row>
    <row customHeight="1" ht="13.25" r="41" spans="1:19">
      <c r="A41" s="102" t="s">
        <v>199</v>
      </c>
      <c r="B41" s="346">
        <f>B40+1</f>
        <v/>
      </c>
      <c r="C41" s="103" t="s">
        <v>166</v>
      </c>
      <c r="D41" s="254" t="n"/>
      <c r="E41" s="255" t="n"/>
      <c r="F41" s="256" t="n"/>
      <c r="G41" s="254" t="n"/>
      <c r="H41" s="257" t="n"/>
      <c r="I41" s="104" t="n"/>
      <c r="J41" s="104" t="n"/>
      <c r="K41" s="109" t="n"/>
    </row>
    <row customHeight="1" ht="13.25" r="42" spans="1:19">
      <c r="A42" s="344" t="n"/>
      <c r="B42" s="347">
        <f>B41+1</f>
        <v/>
      </c>
      <c r="C42" s="95" t="s">
        <v>168</v>
      </c>
      <c r="D42" s="246" t="n"/>
      <c r="E42" s="247" t="n"/>
      <c r="F42" s="248" t="n"/>
      <c r="G42" s="246" t="n"/>
      <c r="H42" s="249" t="n"/>
      <c r="I42" s="100" t="n"/>
      <c r="J42" s="100" t="n"/>
      <c r="K42" s="110" t="n"/>
    </row>
    <row customHeight="1" ht="13.25" r="43" spans="1:19">
      <c r="A43" s="344" t="n"/>
      <c r="B43" s="344">
        <f>B42+1</f>
        <v/>
      </c>
      <c r="C43" s="95" t="s">
        <v>170</v>
      </c>
      <c r="D43" s="246" t="n"/>
      <c r="E43" s="247" t="n"/>
      <c r="F43" s="248" t="n"/>
      <c r="G43" s="246" t="n"/>
      <c r="H43" s="249" t="n"/>
      <c r="I43" s="100" t="n"/>
      <c r="J43" s="100" t="n"/>
      <c r="K43" s="107" t="n"/>
    </row>
    <row customHeight="1" ht="13.25" r="44" spans="1:19">
      <c r="A44" s="344" t="n"/>
      <c r="B44" s="344">
        <f>B43+1</f>
        <v/>
      </c>
      <c r="C44" s="95" t="s">
        <v>172</v>
      </c>
      <c r="D44" s="246" t="n"/>
      <c r="E44" s="247" t="n"/>
      <c r="F44" s="248" t="n"/>
      <c r="G44" s="246" t="n"/>
      <c r="H44" s="249" t="n"/>
      <c r="I44" s="100" t="n"/>
      <c r="J44" s="100" t="n"/>
      <c r="K44" s="107" t="n"/>
    </row>
    <row customHeight="1" ht="13.25" r="45" spans="1:19">
      <c r="A45" s="344" t="n"/>
      <c r="B45" s="344">
        <f>B44+1</f>
        <v/>
      </c>
      <c r="C45" s="95" t="s">
        <v>200</v>
      </c>
      <c r="D45" s="246" t="n"/>
      <c r="E45" s="247" t="n"/>
      <c r="F45" s="248" t="n"/>
      <c r="G45" s="246" t="n"/>
      <c r="H45" s="249" t="n"/>
      <c r="I45" s="100" t="n"/>
      <c r="J45" s="100" t="n"/>
      <c r="K45" s="107" t="n"/>
    </row>
    <row customHeight="1" ht="13.25" r="46" spans="1:19">
      <c r="A46" s="345" t="n"/>
      <c r="B46" s="345">
        <f>B45+1</f>
        <v/>
      </c>
      <c r="C46" s="97" t="n"/>
      <c r="D46" s="250" t="n"/>
      <c r="E46" s="251" t="n"/>
      <c r="F46" s="252" t="n"/>
      <c r="G46" s="250" t="n"/>
      <c r="H46" s="253" t="n"/>
      <c r="I46" s="101" t="n"/>
      <c r="J46" s="101" t="n"/>
      <c r="K46" s="108" t="n"/>
    </row>
    <row customHeight="1" ht="13.25" r="47" spans="1:19">
      <c r="A47" s="102" t="s">
        <v>201</v>
      </c>
      <c r="B47" s="346">
        <f>B46+1</f>
        <v/>
      </c>
      <c r="C47" s="103" t="s">
        <v>166</v>
      </c>
      <c r="D47" s="254" t="s">
        <v>26</v>
      </c>
      <c r="E47" s="255" t="n"/>
      <c r="F47" s="256" t="n"/>
      <c r="G47" s="254" t="n"/>
      <c r="H47" s="257" t="n"/>
      <c r="I47" s="104" t="n"/>
      <c r="J47" s="104" t="n"/>
      <c r="K47" s="109" t="n"/>
    </row>
    <row customHeight="1" ht="13.25" r="48" spans="1:19">
      <c r="A48" s="344" t="n"/>
      <c r="B48" s="347">
        <f>B47+1</f>
        <v/>
      </c>
      <c r="C48" s="95" t="s">
        <v>168</v>
      </c>
      <c r="D48" s="246" t="s">
        <v>26</v>
      </c>
      <c r="E48" s="247" t="n"/>
      <c r="F48" s="248" t="n"/>
      <c r="G48" s="246" t="n"/>
      <c r="H48" s="249" t="n"/>
      <c r="I48" s="100" t="n"/>
      <c r="J48" s="100" t="n"/>
      <c r="K48" s="107" t="s">
        <v>202</v>
      </c>
    </row>
    <row customHeight="1" ht="13.25" r="49" spans="1:19">
      <c r="A49" s="344" t="n"/>
      <c r="B49" s="344">
        <f>B48+1</f>
        <v/>
      </c>
      <c r="C49" s="95" t="s">
        <v>170</v>
      </c>
      <c r="D49" s="246" t="s">
        <v>26</v>
      </c>
      <c r="E49" s="247" t="n"/>
      <c r="F49" s="248" t="n"/>
      <c r="G49" s="246" t="n"/>
      <c r="H49" s="249" t="n"/>
      <c r="I49" s="100" t="n"/>
      <c r="J49" s="100" t="n"/>
      <c r="K49" s="107" t="s">
        <v>203</v>
      </c>
    </row>
    <row customHeight="1" ht="13.25" r="50" spans="1:19">
      <c r="A50" s="344" t="n"/>
      <c r="B50" s="344">
        <f>B49+1</f>
        <v/>
      </c>
      <c r="C50" s="95" t="s">
        <v>172</v>
      </c>
      <c r="D50" s="246" t="s">
        <v>26</v>
      </c>
      <c r="E50" s="247" t="s">
        <v>26</v>
      </c>
      <c r="F50" s="248" t="n"/>
      <c r="G50" s="246" t="n"/>
      <c r="H50" s="249" t="n"/>
      <c r="I50" s="100" t="n"/>
      <c r="J50" s="100" t="n"/>
      <c r="K50" s="107" t="s">
        <v>173</v>
      </c>
    </row>
    <row customHeight="1" ht="13.25" r="51" spans="1:19">
      <c r="A51" s="344" t="n"/>
      <c r="B51" s="344">
        <f>B50+1</f>
        <v/>
      </c>
      <c r="C51" s="95" t="s">
        <v>200</v>
      </c>
      <c r="D51" s="246" t="n"/>
      <c r="E51" s="247" t="n"/>
      <c r="F51" s="248" t="n"/>
      <c r="G51" s="246" t="n"/>
      <c r="H51" s="249" t="n"/>
      <c r="I51" s="100" t="n"/>
      <c r="J51" s="100" t="n"/>
      <c r="K51" s="107" t="n"/>
    </row>
    <row customHeight="1" ht="13.25" r="52" spans="1:19">
      <c r="A52" s="345" t="n"/>
      <c r="B52" s="345">
        <f>B51+1</f>
        <v/>
      </c>
      <c r="C52" s="97" t="n"/>
      <c r="D52" s="250" t="n"/>
      <c r="E52" s="251" t="n"/>
      <c r="F52" s="252" t="n"/>
      <c r="G52" s="250" t="n"/>
      <c r="H52" s="253" t="n"/>
      <c r="I52" s="101" t="n"/>
      <c r="J52" s="101" t="n"/>
      <c r="K52" s="108" t="n"/>
    </row>
    <row customHeight="1" ht="13.25" r="53" spans="1:19">
      <c r="A53" s="102" t="s">
        <v>204</v>
      </c>
      <c r="B53" s="346">
        <f>B52+1</f>
        <v/>
      </c>
      <c r="C53" s="103" t="s">
        <v>166</v>
      </c>
      <c r="D53" s="254" t="n"/>
      <c r="E53" s="255" t="n"/>
      <c r="F53" s="256" t="n"/>
      <c r="G53" s="254" t="n"/>
      <c r="H53" s="257" t="n"/>
      <c r="I53" s="104" t="n"/>
      <c r="J53" s="104" t="n"/>
      <c r="K53" s="109" t="n"/>
    </row>
    <row customHeight="1" ht="13.25" r="54" spans="1:19">
      <c r="A54" s="344" t="n"/>
      <c r="B54" s="347">
        <f>B53+1</f>
        <v/>
      </c>
      <c r="C54" s="95" t="s">
        <v>168</v>
      </c>
      <c r="D54" s="246" t="n"/>
      <c r="E54" s="247" t="n"/>
      <c r="F54" s="248" t="n"/>
      <c r="G54" s="246" t="n"/>
      <c r="H54" s="249" t="n"/>
      <c r="I54" s="100" t="n"/>
      <c r="J54" s="100" t="n"/>
      <c r="K54" s="107" t="n"/>
    </row>
    <row customHeight="1" ht="13.25" r="55" spans="1:19">
      <c r="A55" s="344" t="n"/>
      <c r="B55" s="344">
        <f>B54+1</f>
        <v/>
      </c>
      <c r="C55" s="95" t="s">
        <v>170</v>
      </c>
      <c r="D55" s="246" t="s">
        <v>26</v>
      </c>
      <c r="E55" s="247" t="s">
        <v>26</v>
      </c>
      <c r="F55" s="248" t="n"/>
      <c r="G55" s="246" t="n"/>
      <c r="H55" s="249" t="n"/>
      <c r="I55" s="100" t="n"/>
      <c r="J55" s="100" t="n"/>
      <c r="K55" s="107" t="s">
        <v>205</v>
      </c>
    </row>
    <row customHeight="1" ht="13.25" r="56" spans="1:19">
      <c r="A56" s="344" t="n"/>
      <c r="B56" s="344">
        <f>B55+1</f>
        <v/>
      </c>
      <c r="C56" s="95" t="s">
        <v>172</v>
      </c>
      <c r="D56" s="246" t="s">
        <v>26</v>
      </c>
      <c r="E56" s="247" t="s">
        <v>26</v>
      </c>
      <c r="F56" s="248" t="n"/>
      <c r="G56" s="246" t="n"/>
      <c r="H56" s="249" t="n"/>
      <c r="I56" s="100" t="n"/>
      <c r="J56" s="100" t="n"/>
      <c r="K56" s="107" t="s">
        <v>173</v>
      </c>
    </row>
    <row customHeight="1" ht="13.25" r="57" spans="1:19">
      <c r="A57" s="345" t="n"/>
      <c r="B57" s="345">
        <f>B56+1</f>
        <v/>
      </c>
      <c r="C57" s="97" t="s">
        <v>200</v>
      </c>
      <c r="D57" s="250" t="s">
        <v>26</v>
      </c>
      <c r="E57" s="251" t="n"/>
      <c r="F57" s="252" t="n"/>
      <c r="G57" s="250" t="n"/>
      <c r="H57" s="253" t="n"/>
      <c r="I57" s="101" t="n"/>
      <c r="J57" s="101" t="n"/>
      <c r="K57" s="108" t="n"/>
    </row>
    <row customHeight="1" ht="13.25" r="58" spans="1:19">
      <c r="A58" s="258" t="n"/>
      <c r="B58" s="259" t="n"/>
      <c r="C58" s="305" t="s">
        <v>206</v>
      </c>
      <c r="I58" s="112">
        <f>SUM(I5:I57)</f>
        <v/>
      </c>
      <c r="J58" s="112">
        <f>SUM(J5:J57)</f>
        <v/>
      </c>
      <c r="K58" s="263" t="s">
        <v>207</v>
      </c>
    </row>
    <row customHeight="1" ht="13.25" r="59" spans="1:19">
      <c r="A59" s="260" t="n"/>
      <c r="B59" s="261" t="n"/>
      <c r="C59" s="261" t="n"/>
      <c r="D59" s="261" t="n"/>
      <c r="E59" s="261" t="n"/>
      <c r="F59" s="261" t="n"/>
      <c r="G59" s="261" t="n"/>
      <c r="H59" s="261" t="n"/>
      <c r="I59" s="262" t="s">
        <v>208</v>
      </c>
      <c r="J59" s="261" t="n"/>
      <c r="K59" s="261" t="n"/>
    </row>
  </sheetData>
  <mergeCells count="2">
    <mergeCell ref="C58:H58"/>
    <mergeCell ref="A2:H3"/>
  </mergeCells>
  <pageMargins bottom="0.3937007874015748" footer="0.3149606299212598" header="0.3149606299212598" left="0.7086614173228347" right="0.3937007874015748" top="0.3937007874015748"/>
  <pageSetup orientation="portrait" paperSize="9" scale="90"/>
</worksheet>
</file>

<file path=xl/worksheets/sheet4.xml><?xml version="1.0" encoding="utf-8"?>
<worksheet xmlns="http://schemas.openxmlformats.org/spreadsheetml/2006/main">
  <sheetPr>
    <outlinePr summaryBelow="1" summaryRight="1"/>
    <pageSetUpPr/>
  </sheetPr>
  <dimension ref="A1:J47"/>
  <sheetViews>
    <sheetView topLeftCell="A40" workbookViewId="0">
      <selection activeCell="C54" sqref="C54"/>
    </sheetView>
  </sheetViews>
  <sheetFormatPr baseColWidth="8" defaultColWidth="8.90625" defaultRowHeight="14" outlineLevelCol="0"/>
  <cols>
    <col customWidth="1" max="1" min="1" style="10" width="2.36328125"/>
    <col customWidth="1" max="9" min="2" style="10" width="8.90625"/>
    <col customWidth="1" max="10" min="10" style="10" width="23.453125"/>
    <col customWidth="1" max="16384" min="11" style="10" width="8.90625"/>
  </cols>
  <sheetData>
    <row r="1" spans="1:10">
      <c r="A1" s="310" t="s">
        <v>209</v>
      </c>
    </row>
    <row customHeight="1" ht="12" r="2" spans="1:10">
      <c r="A2" s="11" t="s">
        <v>210</v>
      </c>
      <c r="B2" s="314" t="s">
        <v>211</v>
      </c>
    </row>
    <row customHeight="1" ht="23" r="3" spans="1:10">
      <c r="A3" s="12" t="s">
        <v>210</v>
      </c>
      <c r="B3" s="312" t="s">
        <v>212</v>
      </c>
    </row>
    <row customHeight="1" ht="12" r="4" spans="1:10">
      <c r="A4" s="15" t="s">
        <v>210</v>
      </c>
      <c r="B4" s="311" t="s">
        <v>213</v>
      </c>
    </row>
    <row customHeight="1" ht="12" r="5" spans="1:10">
      <c r="A5" s="15" t="s">
        <v>210</v>
      </c>
      <c r="B5" s="311" t="s">
        <v>214</v>
      </c>
    </row>
    <row customHeight="1" ht="23" r="6" spans="1:10">
      <c r="A6" s="13" t="s">
        <v>210</v>
      </c>
      <c r="B6" s="313" t="s">
        <v>215</v>
      </c>
    </row>
    <row customHeight="1" ht="23" r="7" spans="1:10">
      <c r="A7" s="13" t="s">
        <v>210</v>
      </c>
      <c r="B7" s="313" t="s">
        <v>216</v>
      </c>
    </row>
    <row customHeight="1" ht="32" r="8" spans="1:10">
      <c r="A8" s="13" t="s">
        <v>210</v>
      </c>
      <c r="B8" s="313" t="s">
        <v>217</v>
      </c>
    </row>
    <row customHeight="1" ht="32" r="9" spans="1:10">
      <c r="A9" s="13" t="s">
        <v>210</v>
      </c>
      <c r="B9" s="315" t="s">
        <v>218</v>
      </c>
    </row>
    <row customHeight="1" ht="12" r="10" spans="1:10">
      <c r="A10" s="14" t="s">
        <v>210</v>
      </c>
      <c r="B10" s="137" t="s">
        <v>219</v>
      </c>
    </row>
    <row customHeight="1" ht="12" r="11" spans="1:10">
      <c r="A11" s="14" t="s">
        <v>210</v>
      </c>
      <c r="B11" s="137" t="s">
        <v>220</v>
      </c>
    </row>
    <row customHeight="1" ht="8" r="12" spans="1:10">
      <c r="B12" s="137" t="n"/>
    </row>
    <row r="13" spans="1:10">
      <c r="A13" s="264" t="s">
        <v>221</v>
      </c>
      <c r="B13" s="265" t="n"/>
      <c r="C13" s="265" t="n"/>
      <c r="D13" s="265" t="n"/>
      <c r="E13" s="265" t="n"/>
      <c r="F13" s="265" t="n"/>
      <c r="G13" s="265" t="n"/>
      <c r="H13" s="265" t="n"/>
      <c r="I13" s="265" t="n"/>
      <c r="J13" s="265" t="n"/>
    </row>
    <row customHeight="1" ht="12" r="14" spans="1:10">
      <c r="A14" s="12" t="s">
        <v>210</v>
      </c>
      <c r="B14" s="137" t="s">
        <v>222</v>
      </c>
    </row>
    <row customHeight="1" ht="12" r="15" spans="1:10">
      <c r="A15" s="12" t="s">
        <v>210</v>
      </c>
      <c r="B15" s="137" t="s">
        <v>223</v>
      </c>
    </row>
    <row customHeight="1" ht="12" r="16" spans="1:10">
      <c r="A16" s="12" t="s">
        <v>210</v>
      </c>
      <c r="B16" s="137" t="s">
        <v>224</v>
      </c>
    </row>
    <row customHeight="1" ht="12" r="17" spans="1:10">
      <c r="A17" s="12" t="s">
        <v>210</v>
      </c>
      <c r="B17" s="137" t="s">
        <v>225</v>
      </c>
    </row>
    <row customHeight="1" ht="23" r="18" spans="1:10">
      <c r="A18" s="12" t="s">
        <v>210</v>
      </c>
      <c r="B18" s="312" t="s">
        <v>226</v>
      </c>
    </row>
    <row customHeight="1" ht="12" r="19" spans="1:10">
      <c r="A19" s="12" t="s">
        <v>210</v>
      </c>
      <c r="B19" s="137" t="s">
        <v>227</v>
      </c>
    </row>
    <row customHeight="1" ht="8" r="20" spans="1:10">
      <c r="B20" s="137" t="n"/>
    </row>
    <row r="21" spans="1:10">
      <c r="A21" s="264" t="s">
        <v>228</v>
      </c>
      <c r="B21" s="265" t="n"/>
      <c r="C21" s="265" t="n"/>
      <c r="D21" s="265" t="n"/>
      <c r="E21" s="265" t="n"/>
      <c r="F21" s="265" t="n"/>
      <c r="G21" s="265" t="n"/>
      <c r="H21" s="265" t="n"/>
      <c r="I21" s="265" t="n"/>
      <c r="J21" s="265" t="n"/>
    </row>
    <row customHeight="1" ht="23" r="22" spans="1:10">
      <c r="A22" s="12" t="s">
        <v>210</v>
      </c>
      <c r="B22" s="312" t="s">
        <v>229</v>
      </c>
    </row>
    <row customHeight="1" ht="23" r="23" spans="1:10">
      <c r="A23" s="12" t="s">
        <v>210</v>
      </c>
      <c r="B23" s="312" t="s">
        <v>230</v>
      </c>
    </row>
    <row customHeight="1" ht="32" r="24" spans="1:10">
      <c r="A24" s="12" t="s">
        <v>210</v>
      </c>
      <c r="B24" s="312" t="s">
        <v>231</v>
      </c>
    </row>
    <row customHeight="1" ht="12" r="25" spans="1:10">
      <c r="A25" s="12" t="s">
        <v>210</v>
      </c>
      <c r="B25" s="137" t="s">
        <v>232</v>
      </c>
    </row>
    <row customHeight="1" ht="12" r="26" spans="1:10">
      <c r="A26" s="12" t="s">
        <v>210</v>
      </c>
      <c r="B26" s="137" t="s">
        <v>233</v>
      </c>
    </row>
    <row customHeight="1" ht="32" r="27" spans="1:10">
      <c r="A27" s="12" t="s">
        <v>210</v>
      </c>
      <c r="B27" s="312" t="s">
        <v>234</v>
      </c>
    </row>
    <row customHeight="1" ht="12" r="28" spans="1:10">
      <c r="A28" s="13" t="s">
        <v>210</v>
      </c>
      <c r="B28" s="9" t="s">
        <v>235</v>
      </c>
    </row>
    <row customHeight="1" ht="12" r="29" spans="1:10">
      <c r="A29" s="12" t="s">
        <v>210</v>
      </c>
      <c r="B29" s="9" t="s">
        <v>236</v>
      </c>
    </row>
    <row customHeight="1" ht="12" r="30" spans="1:10">
      <c r="A30" s="12" t="s">
        <v>210</v>
      </c>
      <c r="B30" s="9" t="s">
        <v>237</v>
      </c>
    </row>
    <row customHeight="1" ht="12" r="31" spans="1:10">
      <c r="A31" s="12" t="s">
        <v>210</v>
      </c>
      <c r="B31" s="137" t="s">
        <v>238</v>
      </c>
    </row>
    <row customHeight="1" ht="23" r="32" spans="1:10">
      <c r="A32" s="12" t="s">
        <v>210</v>
      </c>
      <c r="B32" s="312" t="s">
        <v>239</v>
      </c>
    </row>
    <row r="33" spans="1:10">
      <c r="A33" s="264" t="s">
        <v>240</v>
      </c>
      <c r="B33" s="265" t="n"/>
      <c r="C33" s="265" t="n"/>
      <c r="D33" s="265" t="n"/>
      <c r="E33" s="265" t="n"/>
      <c r="F33" s="265" t="n"/>
      <c r="G33" s="265" t="n"/>
      <c r="H33" s="265" t="n"/>
      <c r="I33" s="265" t="n"/>
      <c r="J33" s="265" t="n"/>
    </row>
    <row customHeight="1" ht="23" r="34" spans="1:10">
      <c r="A34" s="13" t="s">
        <v>210</v>
      </c>
      <c r="B34" s="313" t="s">
        <v>241</v>
      </c>
    </row>
    <row customHeight="1" ht="23" r="35" spans="1:10">
      <c r="A35" s="13" t="s">
        <v>210</v>
      </c>
      <c r="B35" s="313" t="s">
        <v>242</v>
      </c>
    </row>
    <row customHeight="1" ht="23" r="36" spans="1:10">
      <c r="A36" s="13" t="s">
        <v>210</v>
      </c>
      <c r="B36" s="313" t="s">
        <v>243</v>
      </c>
    </row>
    <row customHeight="1" ht="12" r="37" spans="1:10">
      <c r="A37" s="12" t="s">
        <v>210</v>
      </c>
      <c r="B37" s="137" t="s">
        <v>244</v>
      </c>
    </row>
    <row customHeight="1" ht="23" r="38" spans="1:10">
      <c r="A38" s="12" t="s">
        <v>210</v>
      </c>
      <c r="B38" s="312" t="s">
        <v>230</v>
      </c>
    </row>
    <row customHeight="1" ht="32" r="39" spans="1:10">
      <c r="A39" s="12" t="s">
        <v>210</v>
      </c>
      <c r="B39" s="312" t="s">
        <v>245</v>
      </c>
    </row>
    <row customHeight="1" ht="12" r="40" spans="1:10">
      <c r="A40" s="12" t="s">
        <v>210</v>
      </c>
      <c r="B40" s="137" t="s">
        <v>232</v>
      </c>
    </row>
    <row customHeight="1" ht="23" r="41" spans="1:10">
      <c r="A41" s="12" t="s">
        <v>210</v>
      </c>
      <c r="B41" s="312" t="s">
        <v>246</v>
      </c>
    </row>
    <row customHeight="1" ht="23" r="42" spans="1:10">
      <c r="A42" s="12" t="s">
        <v>210</v>
      </c>
      <c r="B42" s="312" t="s">
        <v>247</v>
      </c>
    </row>
    <row customHeight="1" ht="32" r="43" spans="1:10">
      <c r="A43" s="12" t="s">
        <v>210</v>
      </c>
      <c r="B43" s="312" t="s">
        <v>248</v>
      </c>
    </row>
    <row customHeight="1" ht="32" r="44" spans="1:10">
      <c r="A44" s="12" t="s">
        <v>210</v>
      </c>
      <c r="B44" s="312" t="s">
        <v>249</v>
      </c>
    </row>
    <row customHeight="1" ht="23" r="45" spans="1:10">
      <c r="A45" s="12" t="s">
        <v>210</v>
      </c>
      <c r="B45" s="312" t="s">
        <v>250</v>
      </c>
    </row>
    <row customHeight="1" ht="8" r="46" spans="1:10">
      <c r="B46" s="137" t="n"/>
    </row>
    <row r="47" spans="1:10">
      <c r="A47" s="266" t="s">
        <v>251</v>
      </c>
      <c r="B47" s="265" t="n"/>
      <c r="C47" s="265" t="n"/>
      <c r="D47" s="265" t="n"/>
      <c r="E47" s="265" t="n"/>
      <c r="F47" s="265" t="n"/>
      <c r="G47" s="265" t="n"/>
      <c r="H47" s="265" t="n"/>
      <c r="I47" s="265" t="n"/>
      <c r="J47" s="265" t="n"/>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ageMargins bottom="0.3937007874015748" footer="0.3149606299212598" header="0.3149606299212598" left="0.7086614173228347" right="0.7086614173228347" top="0.3937007874015748"/>
  <pageSetup horizontalDpi="4294967293" orientation="portrait" paperSize="9" scale="90"/>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Henrik</dc:creator>
  <dcterms:created xmlns:dcterms="http://purl.org/dc/terms/" xmlns:xsi="http://www.w3.org/2001/XMLSchema-instance" xsi:type="dcterms:W3CDTF">2010-02-12T06:28:13Z</dcterms:created>
  <dcterms:modified xmlns:dcterms="http://purl.org/dc/terms/" xmlns:xsi="http://www.w3.org/2001/XMLSchema-instance" xsi:type="dcterms:W3CDTF">2019-02-13T18:44:12Z</dcterms:modified>
  <cp:lastModifiedBy>Fredrik Mikkelsen</cp:lastModifiedBy>
  <cp:lastPrinted>2017-06-02T15:16:27Z</cp:lastPrinted>
</cp:coreProperties>
</file>