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farha\Documents\ACCA Webinar\Demo\"/>
    </mc:Choice>
  </mc:AlternateContent>
  <xr:revisionPtr revIDLastSave="0" documentId="13_ncr:1_{41422D34-1C26-4FEA-8620-FEC93ECD1821}" xr6:coauthVersionLast="47" xr6:coauthVersionMax="47" xr10:uidLastSave="{00000000-0000-0000-0000-000000000000}"/>
  <bookViews>
    <workbookView xWindow="-108" yWindow="-108" windowWidth="23256" windowHeight="14976" activeTab="2" xr2:uid="{00000000-000D-0000-FFFF-FFFF00000000}"/>
  </bookViews>
  <sheets>
    <sheet name="Sheet2 (2)" sheetId="3" r:id="rId1"/>
    <sheet name="Sheet2" sheetId="2" r:id="rId2"/>
    <sheet name="Sheet4" sheetId="4" r:id="rId3"/>
  </sheets>
  <calcPr calcId="191029"/>
  <pivotCaches>
    <pivotCache cacheId="118" r:id="rId4"/>
    <pivotCache cacheId="204" r:id="rId5"/>
  </pivotCaches>
  <extLst>
    <ext xmlns:x15="http://schemas.microsoft.com/office/spreadsheetml/2010/11/main" uri="{841E416B-1EF1-43b6-AB56-02D37102CBD5}">
      <x15:pivotCaches>
        <pivotCache cacheId="255" r:id="rId6"/>
        <pivotCache cacheId="261" r:id="rId7"/>
      </x15:pivotCaches>
    </ext>
    <ext xmlns:x15="http://schemas.microsoft.com/office/spreadsheetml/2010/11/main" uri="{983426D0-5260-488c-9760-48F4B6AC55F4}">
      <x15:pivotTableReferences>
        <x15:pivotTableReference r:id="rId8"/>
        <x15:pivotTableReference r:id="rId9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 Data_fe7fffdb-418a-40f5-ad95-a7138e1bb818" name="Financial Data" connection="Query - Financial Data"/>
          <x15:modelTable id="Unit_Sales_46a42848-bd3f-4089-8d81-d7dade0ddc64" name="Unit_Sales" connection="Query - Unit_Sales"/>
          <x15:modelTable id="Guidance_8ef0bc33-bc78-4899-8ec8-7034ab0c77e3" name="Guidance" connection="Query - Guidance"/>
          <x15:modelTable id="Fact_Financials_1e82ac4f-32ab-4084-9445-3fd1e39ea2ef" name="Fact_Financials" connection="Query - Fact_Financials"/>
          <x15:modelTable id="DimCountry_9cc132f3-9a7f-425c-8fa6-243294da0e36" name="DimCountry" connection="Query - DimCountry"/>
          <x15:modelTable id="DimSegments_3ea6501e-2552-454a-ba85-f1c56aeddfe4" name="DimSegments" connection="Query - DimSegments"/>
          <x15:modelTable id="DimProduct_8224e8cb-9021-4500-bf23-486ef498c9e8" name="DimProduct" connection="Query - DimProduct"/>
          <x15:modelTable id="Calendar" name="Date" connection="Connection"/>
        </x15:modelTables>
        <x15:modelRelationships>
          <x15:modelRelationship fromTable="Guidance" fromColumn="Country" toTable="DimCountry" toColumn="Country"/>
          <x15:modelRelationship fromTable="Fact_Financials" fromColumn="Date" toTable="Date" toColumn="Date"/>
          <x15:modelRelationship fromTable="Fact_Financials" fromColumn="Country" toTable="DimCountry" toColumn="Country"/>
          <x15:modelRelationship fromTable="Fact_Financials" fromColumn="Segment" toTable="DimSegments" toColumn="Segment"/>
          <x15:modelRelationship fromTable="Fact_Financials" fromColumn="Product" toTable="DimProduct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inancial 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Fact_Financials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" l="1"/>
  <c r="B5" i="3"/>
  <c r="B4" i="3"/>
  <c r="H3" i="3"/>
  <c r="H5" i="3" s="1"/>
  <c r="G3" i="3"/>
  <c r="G5" i="3" s="1"/>
  <c r="B9" i="3"/>
  <c r="F3" i="3"/>
  <c r="F5" i="3" s="1"/>
  <c r="B8" i="3"/>
  <c r="E3" i="3"/>
  <c r="E5" i="3" s="1"/>
  <c r="H8" i="3"/>
  <c r="H4" i="3"/>
  <c r="B7" i="3"/>
  <c r="D3" i="3"/>
  <c r="G8" i="3"/>
  <c r="E7" i="3"/>
  <c r="G4" i="3"/>
  <c r="C3" i="3"/>
  <c r="C9" i="3" s="1"/>
  <c r="E4" i="3"/>
  <c r="F4" i="3"/>
  <c r="D9" i="3"/>
  <c r="E9" i="3"/>
  <c r="F9" i="3"/>
  <c r="G9" i="3"/>
  <c r="H9" i="3"/>
  <c r="C8" i="3"/>
  <c r="D8" i="3"/>
  <c r="E8" i="3"/>
  <c r="F8" i="3"/>
  <c r="F7" i="3"/>
  <c r="G7" i="3"/>
  <c r="H7" i="3"/>
  <c r="C7" i="3"/>
  <c r="D7" i="3"/>
  <c r="D5" i="3"/>
  <c r="D4" i="3"/>
  <c r="C6" i="3"/>
  <c r="D6" i="3"/>
  <c r="E6" i="3"/>
  <c r="F6" i="3"/>
  <c r="G6" i="3"/>
  <c r="H6" i="3"/>
  <c r="C5" i="3"/>
  <c r="C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55C9A1-2810-4C6B-A62D-A22B277212B6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CF5E3E32-03E5-4829-B35E-8358A7FB388F}" name="Query - DimCountry" description="Connection to the 'DimCountry' query in the workbook." type="100" refreshedVersion="7" minRefreshableVersion="5">
    <extLst>
      <ext xmlns:x15="http://schemas.microsoft.com/office/spreadsheetml/2010/11/main" uri="{DE250136-89BD-433C-8126-D09CA5730AF9}">
        <x15:connection id="00081436-4f38-4cc9-8c97-0c28301b4965">
          <x15:oledbPr connection="Provider=Microsoft.Mashup.OleDb.1;Data Source=$Workbook$;Location=DimCountry;Extended Properties=&quot;&quot;">
            <x15:dbTables>
              <x15:dbTable name="DimCountry"/>
            </x15:dbTables>
          </x15:oledbPr>
        </x15:connection>
      </ext>
    </extLst>
  </connection>
  <connection id="3" xr16:uid="{1903FA3B-A904-4785-9B99-AF86BCEF43F2}" name="Query - DimProduct" description="Connection to the 'DimProduct' query in the workbook." type="100" refreshedVersion="7" minRefreshableVersion="5">
    <extLst>
      <ext xmlns:x15="http://schemas.microsoft.com/office/spreadsheetml/2010/11/main" uri="{DE250136-89BD-433C-8126-D09CA5730AF9}">
        <x15:connection id="695842f3-78cf-4ef5-9ae5-8dfcafb426f0">
          <x15:oledbPr connection="Provider=Microsoft.Mashup.OleDb.1;Data Source=$Workbook$;Location=DimProduct;Extended Properties=&quot;&quot;">
            <x15:dbTables>
              <x15:dbTable name="DimProduct"/>
            </x15:dbTables>
          </x15:oledbPr>
        </x15:connection>
      </ext>
    </extLst>
  </connection>
  <connection id="4" xr16:uid="{DE279D80-BAB7-4FD4-949F-F2A3B9CAD001}" name="Query - DimSegments" description="Connection to the 'DimSegments' query in the workbook." type="100" refreshedVersion="7" minRefreshableVersion="5">
    <extLst>
      <ext xmlns:x15="http://schemas.microsoft.com/office/spreadsheetml/2010/11/main" uri="{DE250136-89BD-433C-8126-D09CA5730AF9}">
        <x15:connection id="15f27b02-21b5-4a0a-8b4f-3386d8815050">
          <x15:oledbPr connection="Provider=Microsoft.Mashup.OleDb.1;Data Source=$Workbook$;Location=DimSegments;Extended Properties=&quot;&quot;">
            <x15:dbTables>
              <x15:dbTable name="DimSegments"/>
            </x15:dbTables>
          </x15:oledbPr>
        </x15:connection>
      </ext>
    </extLst>
  </connection>
  <connection id="5" xr16:uid="{66BFDFCB-A2A3-4295-B83E-9E0F175AD4E7}" name="Query - Fact_Financials" description="Connection to the 'Fact_Financials' query in the workbook." type="100" refreshedVersion="7" minRefreshableVersion="5">
    <extLst>
      <ext xmlns:x15="http://schemas.microsoft.com/office/spreadsheetml/2010/11/main" uri="{DE250136-89BD-433C-8126-D09CA5730AF9}">
        <x15:connection id="b7a9ee25-d280-46ce-a4b9-ebb98d851a9a"/>
      </ext>
    </extLst>
  </connection>
  <connection id="6" xr16:uid="{B38E64A1-F26A-4075-9770-0FDF35E9E3C2}" name="Query - Financial Data" description="Connection to the 'Financial Data' query in the workbook." type="100" refreshedVersion="7" minRefreshableVersion="5">
    <extLst>
      <ext xmlns:x15="http://schemas.microsoft.com/office/spreadsheetml/2010/11/main" uri="{DE250136-89BD-433C-8126-D09CA5730AF9}">
        <x15:connection id="5d31d29b-aec2-420c-b7cb-4876e80d072a">
          <x15:oledbPr connection="Provider=Microsoft.Mashup.OleDb.1;Data Source=$Workbook$;Location=&quot;Financial Data&quot;;Extended Properties=&quot;&quot;">
            <x15:dbTables>
              <x15:dbTable name="Financial Data"/>
            </x15:dbTables>
          </x15:oledbPr>
        </x15:connection>
      </ext>
    </extLst>
  </connection>
  <connection id="7" xr16:uid="{298D8964-9481-4E1D-8CA9-8D31320D5907}" name="Query - Guidance" description="Connection to the 'Guidance' query in the workbook." type="100" refreshedVersion="7" minRefreshableVersion="5">
    <extLst>
      <ext xmlns:x15="http://schemas.microsoft.com/office/spreadsheetml/2010/11/main" uri="{DE250136-89BD-433C-8126-D09CA5730AF9}">
        <x15:connection id="5cf6d38c-8ed1-41cd-a28a-e3bd44abbc18">
          <x15:oledbPr connection="Provider=Microsoft.Mashup.OleDb.1;Data Source=$Workbook$;Location=Guidance;Extended Properties=&quot;&quot;">
            <x15:dbTables>
              <x15:dbTable name="Guidance"/>
            </x15:dbTables>
          </x15:oledbPr>
        </x15:connection>
      </ext>
    </extLst>
  </connection>
  <connection id="8" xr16:uid="{971B095B-27DC-4BB1-B4CB-82A50D55AC04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9" xr16:uid="{BA743FD0-110A-440D-8AD5-4D578A3697AF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0" xr16:uid="{43A0F645-0FCE-49ED-843A-51194E452782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1" xr16:uid="{EA9443EA-90E5-42DE-9DFB-3A6179C521AE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2" xr16:uid="{16DE7F2D-D8C2-4C23-91E7-98756D1C61E7}" name="Query - Unit_Sales" description="Connection to the 'Unit_Sales' query in the workbook." type="100" refreshedVersion="7" minRefreshableVersion="5">
    <extLst>
      <ext xmlns:x15="http://schemas.microsoft.com/office/spreadsheetml/2010/11/main" uri="{DE250136-89BD-433C-8126-D09CA5730AF9}">
        <x15:connection id="ab6ae3b2-28b3-4f10-b3c0-04d552995572">
          <x15:oledbPr connection="Provider=Microsoft.Mashup.OleDb.1;Data Source=$Workbook$;Location=Unit_Sales;Extended Properties=&quot;&quot;">
            <x15:dbTables>
              <x15:dbTable name="Unit_Sales"/>
            </x15:dbTables>
          </x15:oledbPr>
        </x15:connection>
      </ext>
    </extLst>
  </connection>
  <connection id="13" xr16:uid="{56B2A3D2-D455-4487-B2E6-1FAD59F76A80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4">
    <s v="ThisWorkbookDataModel"/>
    <s v="[Fact_Financials].[Country].&amp;[France]"/>
    <s v="[Fact_Financials].[Country].&amp;[Canada]"/>
    <s v="[Fact_Financials].[Country].&amp;[United States of America]"/>
    <s v="[Fact_Financials].[Country].&amp;[Mexico]"/>
    <s v="[Fact_Financials].[Country].&amp;[Germany]"/>
    <s v="[Measures].[Sale Qty]"/>
    <s v="[Measures].[Profit]"/>
    <s v="[Fact_Financials].[Country].[All]"/>
    <s v="[Measures].[Cost]"/>
    <s v="[Measures].[Net Sales]"/>
    <s v="[Measures].[Disc]"/>
    <s v="[Measures].[Grossed Sales]"/>
    <s v="#,0"/>
  </metadataStrings>
  <mdxMetadata count="48">
    <mdx n="0" f="m">
      <t c="1">
        <n x="2"/>
      </t>
    </mdx>
    <mdx n="0" f="m">
      <t c="1">
        <n x="1"/>
      </t>
    </mdx>
    <mdx n="0" f="m">
      <t c="1">
        <n x="5"/>
      </t>
    </mdx>
    <mdx n="0" f="m">
      <t c="1">
        <n x="4"/>
      </t>
    </mdx>
    <mdx n="0" f="m">
      <t c="1">
        <n x="3"/>
      </t>
    </mdx>
    <mdx n="0" f="m">
      <t c="1">
        <n x="6"/>
      </t>
    </mdx>
    <mdx n="0" f="m">
      <t c="1">
        <n x="7"/>
      </t>
    </mdx>
    <mdx n="0" f="m">
      <t c="1">
        <n x="8"/>
      </t>
    </mdx>
    <mdx n="0" f="m">
      <t c="1">
        <n x="9"/>
      </t>
    </mdx>
    <mdx n="0" f="m">
      <t c="1">
        <n x="10"/>
      </t>
    </mdx>
    <mdx n="0" f="m">
      <t c="1">
        <n x="11"/>
      </t>
    </mdx>
    <mdx n="0" f="m">
      <t c="1">
        <n x="12"/>
      </t>
    </mdx>
    <mdx n="0" f="v">
      <t c="2" fi="0">
        <n x="1"/>
        <n x="6"/>
      </t>
    </mdx>
    <mdx n="0" f="v">
      <t c="2" si="13">
        <n x="1"/>
        <n x="7"/>
      </t>
    </mdx>
    <mdx n="0" f="v">
      <t c="2" si="13">
        <n x="1"/>
        <n x="9"/>
      </t>
    </mdx>
    <mdx n="0" f="v">
      <t c="2" si="13">
        <n x="1"/>
        <n x="10"/>
      </t>
    </mdx>
    <mdx n="0" f="v">
      <t c="2" fi="0">
        <n x="3"/>
        <n x="6"/>
      </t>
    </mdx>
    <mdx n="0" f="v">
      <t c="2" fi="0">
        <n x="2"/>
        <n x="6"/>
      </t>
    </mdx>
    <mdx n="0" f="v">
      <t c="2" si="13">
        <n x="3"/>
        <n x="7"/>
      </t>
    </mdx>
    <mdx n="0" f="v">
      <t c="2" si="13">
        <n x="4"/>
        <n x="10"/>
      </t>
    </mdx>
    <mdx n="0" f="v">
      <t c="2" si="13">
        <n x="2"/>
        <n x="7"/>
      </t>
    </mdx>
    <mdx n="0" f="v">
      <t c="2" fi="0">
        <n x="8"/>
        <n x="12"/>
      </t>
    </mdx>
    <mdx n="0" f="v">
      <t c="2" si="13">
        <n x="2"/>
        <n x="10"/>
      </t>
    </mdx>
    <mdx n="0" f="v">
      <t c="2" si="13">
        <n x="2"/>
        <n x="9"/>
      </t>
    </mdx>
    <mdx n="0" f="v">
      <t c="2" fi="0">
        <n x="8"/>
        <n x="11"/>
      </t>
    </mdx>
    <mdx n="0" f="v">
      <t c="2" si="13">
        <n x="8"/>
        <n x="10"/>
      </t>
    </mdx>
    <mdx n="0" f="v">
      <t c="2" si="13">
        <n x="8"/>
        <n x="9"/>
      </t>
    </mdx>
    <mdx n="0" f="v">
      <t c="2" si="13">
        <n x="8"/>
        <n x="7"/>
      </t>
    </mdx>
    <mdx n="0" f="v">
      <t c="2" fi="0">
        <n x="8"/>
        <n x="6"/>
      </t>
    </mdx>
    <mdx n="0" f="v">
      <t c="2" fi="0">
        <n x="3"/>
        <n x="12"/>
      </t>
    </mdx>
    <mdx n="0" f="v">
      <t c="2" fi="0">
        <n x="3"/>
        <n x="11"/>
      </t>
    </mdx>
    <mdx n="0" f="v">
      <t c="2" si="13">
        <n x="3"/>
        <n x="10"/>
      </t>
    </mdx>
    <mdx n="0" f="v">
      <t c="2" si="13">
        <n x="3"/>
        <n x="9"/>
      </t>
    </mdx>
    <mdx n="0" f="v">
      <t c="2" si="13">
        <n x="4"/>
        <n x="9"/>
      </t>
    </mdx>
    <mdx n="0" f="v">
      <t c="2" si="13">
        <n x="4"/>
        <n x="7"/>
      </t>
    </mdx>
    <mdx n="0" f="v">
      <t c="2" fi="0">
        <n x="4"/>
        <n x="6"/>
      </t>
    </mdx>
    <mdx n="0" f="v">
      <t c="2" fi="0">
        <n x="4"/>
        <n x="12"/>
      </t>
    </mdx>
    <mdx n="0" f="v">
      <t c="2" fi="0">
        <n x="4"/>
        <n x="11"/>
      </t>
    </mdx>
    <mdx n="0" f="v">
      <t c="2" fi="0">
        <n x="1"/>
        <n x="11"/>
      </t>
    </mdx>
    <mdx n="0" f="v">
      <t c="2" fi="0">
        <n x="2"/>
        <n x="11"/>
      </t>
    </mdx>
    <mdx n="0" f="v">
      <t c="2" fi="0">
        <n x="5"/>
        <n x="12"/>
      </t>
    </mdx>
    <mdx n="0" f="v">
      <t c="2" fi="0">
        <n x="5"/>
        <n x="11"/>
      </t>
    </mdx>
    <mdx n="0" f="v">
      <t c="2" si="13">
        <n x="5"/>
        <n x="10"/>
      </t>
    </mdx>
    <mdx n="0" f="v">
      <t c="2" si="13">
        <n x="5"/>
        <n x="9"/>
      </t>
    </mdx>
    <mdx n="0" f="v">
      <t c="2" si="13">
        <n x="5"/>
        <n x="7"/>
      </t>
    </mdx>
    <mdx n="0" f="v">
      <t c="2" fi="0">
        <n x="5"/>
        <n x="6"/>
      </t>
    </mdx>
    <mdx n="0" f="v">
      <t c="2" fi="0">
        <n x="1"/>
        <n x="12"/>
      </t>
    </mdx>
    <mdx n="0" f="v">
      <t c="2" fi="0">
        <n x="2"/>
        <n x="12"/>
      </t>
    </mdx>
  </mdxMetadata>
  <valueMetadata count="4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</valueMetadata>
</metadata>
</file>

<file path=xl/sharedStrings.xml><?xml version="1.0" encoding="utf-8"?>
<sst xmlns="http://schemas.openxmlformats.org/spreadsheetml/2006/main" count="14" uniqueCount="13">
  <si>
    <t>Row Labels</t>
  </si>
  <si>
    <t>Grand Total</t>
  </si>
  <si>
    <t>Canada</t>
  </si>
  <si>
    <t>Mexico</t>
  </si>
  <si>
    <t>United States of America</t>
  </si>
  <si>
    <t>France</t>
  </si>
  <si>
    <t>Germany</t>
  </si>
  <si>
    <t>Grossed Sales</t>
  </si>
  <si>
    <t>Disc</t>
  </si>
  <si>
    <t>Net Sales</t>
  </si>
  <si>
    <t>Cost</t>
  </si>
  <si>
    <t>Profit</t>
  </si>
  <si>
    <t>Sale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</si>
</sst>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_-;\-* #,##0_-;_-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1">
    <dxf>
      <numFmt numFmtId="164" formatCode="_-* #,##0_-;\-* #,##0_-;_-* &quot;-&quot;??_-;_-@_-"/>
    </dxf>
  </dxfs>
  <tableStyles count="1" defaultTableStyle="TableStyleMedium2" defaultPivotStyle="PivotStyleLight16">
    <tableStyle name="Invisible" pivot="0" table="0" count="0" xr9:uid="{B9FC9454-050C-4DB5-A5C9-0967582D90C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ThisWorkbookDataModel">
      <tp t="e">
        <v>#N/A</v>
        <stp>1</stp>
        <tr r="H6" s="3"/>
        <tr r="G6" s="3"/>
        <tr r="F6" s="3"/>
        <tr r="E6" s="3"/>
        <tr r="D6" s="3"/>
        <tr r="C6" s="3"/>
        <tr r="B6" s="3"/>
        <tr r="C4" s="3"/>
        <tr r="C5" s="3"/>
        <tr r="D4" s="3"/>
        <tr r="D5" s="3"/>
        <tr r="D7" s="3"/>
        <tr r="C7" s="3"/>
        <tr r="H7" s="3"/>
        <tr r="G7" s="3"/>
        <tr r="F7" s="3"/>
        <tr r="F8" s="3"/>
        <tr r="E8" s="3"/>
        <tr r="D8" s="3"/>
        <tr r="C8" s="3"/>
        <tr r="H9" s="3"/>
        <tr r="G9" s="3"/>
        <tr r="F9" s="3"/>
        <tr r="E9" s="3"/>
        <tr r="D9" s="3"/>
        <tr r="F4" s="3"/>
        <tr r="E4" s="3"/>
        <tr r="C9" s="3"/>
        <tr r="G4" s="3"/>
        <tr r="E7" s="3"/>
        <tr r="G8" s="3"/>
        <tr r="H4" s="3"/>
        <tr r="H8" s="3"/>
        <tr r="E5" s="3"/>
        <tr r="F5" s="3"/>
        <tr r="G5" s="3"/>
        <tr r="H5" s="3"/>
        <tr r="C3" s="3"/>
        <tr r="D3" s="3"/>
        <tr r="E3" s="3"/>
        <tr r="F3" s="3"/>
        <tr r="B9" s="3"/>
        <tr r="G3" s="3"/>
        <tr r="H3" s="3"/>
        <tr r="B7" s="3"/>
        <tr r="B8" s="3"/>
        <tr r="B4" s="3"/>
        <tr r="B5" s="3"/>
      </tp>
    </main>
  </volType>
</volType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9" Type="http://schemas.openxmlformats.org/officeDocument/2006/relationships/customXml" Target="../customXml/item2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42" Type="http://schemas.openxmlformats.org/officeDocument/2006/relationships/volatileDependencies" Target="volatileDependencies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41" Type="http://schemas.openxmlformats.org/officeDocument/2006/relationships/customXml" Target="../customXml/item2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37" Type="http://schemas.openxmlformats.org/officeDocument/2006/relationships/customXml" Target="../customXml/item21.xml"/><Relationship Id="rId40" Type="http://schemas.openxmlformats.org/officeDocument/2006/relationships/customXml" Target="../customXml/item24.xml"/><Relationship Id="rId5" Type="http://schemas.openxmlformats.org/officeDocument/2006/relationships/pivotCacheDefinition" Target="pivotCache/pivotCacheDefinition2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openxmlformats.org/officeDocument/2006/relationships/theme" Target="theme/theme1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pivotCacheDefinition" Target="pivotCache/pivotCacheDefinition1.xml"/><Relationship Id="rId9" Type="http://schemas.openxmlformats.org/officeDocument/2006/relationships/pivotTable" Target="pivotTables/pivotTable2.xml"/><Relationship Id="rId14" Type="http://schemas.openxmlformats.org/officeDocument/2006/relationships/sheetMetadata" Target="metadata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8" Type="http://schemas.openxmlformats.org/officeDocument/2006/relationships/pivotTable" Target="pivotTables/pivotTable1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38" Type="http://schemas.openxmlformats.org/officeDocument/2006/relationships/customXml" Target="../customXml/item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Canada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2020</c:v>
              </c:pt>
              <c:pt idx="1">
                <c:v>2021</c:v>
              </c:pt>
            </c:strLit>
          </c:cat>
          <c:val>
            <c:numLit>
              <c:formatCode>#,##0</c:formatCode>
              <c:ptCount val="2"/>
              <c:pt idx="0">
                <c:v>905202.78000000026</c:v>
              </c:pt>
              <c:pt idx="1">
                <c:v>3217322.8049999997</c:v>
              </c:pt>
            </c:numLit>
          </c:val>
          <c:extLst>
            <c:ext xmlns:c16="http://schemas.microsoft.com/office/drawing/2014/chart" uri="{C3380CC4-5D6E-409C-BE32-E72D297353CC}">
              <c16:uniqueId val="{0000000B-659C-4F49-8F62-6CC8F05CCE3E}"/>
            </c:ext>
          </c:extLst>
        </c:ser>
        <c:ser>
          <c:idx val="1"/>
          <c:order val="1"/>
          <c:tx>
            <c:v>France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2020</c:v>
              </c:pt>
              <c:pt idx="1">
                <c:v>2021</c:v>
              </c:pt>
            </c:strLit>
          </c:cat>
          <c:val>
            <c:numLit>
              <c:formatCode>#,##0</c:formatCode>
              <c:ptCount val="2"/>
              <c:pt idx="0">
                <c:v>974471.25</c:v>
              </c:pt>
              <c:pt idx="1">
                <c:v>3662066.5100000016</c:v>
              </c:pt>
            </c:numLit>
          </c:val>
          <c:extLst>
            <c:ext xmlns:c16="http://schemas.microsoft.com/office/drawing/2014/chart" uri="{C3380CC4-5D6E-409C-BE32-E72D297353CC}">
              <c16:uniqueId val="{0000000D-659C-4F49-8F62-6CC8F05CCE3E}"/>
            </c:ext>
          </c:extLst>
        </c:ser>
        <c:ser>
          <c:idx val="2"/>
          <c:order val="2"/>
          <c:tx>
            <c:v>Germany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2020</c:v>
              </c:pt>
              <c:pt idx="1">
                <c:v>2021</c:v>
              </c:pt>
            </c:strLit>
          </c:cat>
          <c:val>
            <c:numLit>
              <c:formatCode>#,##0</c:formatCode>
              <c:ptCount val="2"/>
              <c:pt idx="0">
                <c:v>1391559.7699999996</c:v>
              </c:pt>
              <c:pt idx="1">
                <c:v>3536697.2699999996</c:v>
              </c:pt>
            </c:numLit>
          </c:val>
          <c:extLst>
            <c:ext xmlns:c16="http://schemas.microsoft.com/office/drawing/2014/chart" uri="{C3380CC4-5D6E-409C-BE32-E72D297353CC}">
              <c16:uniqueId val="{0000000F-659C-4F49-8F62-6CC8F05CCE3E}"/>
            </c:ext>
          </c:extLst>
        </c:ser>
        <c:ser>
          <c:idx val="3"/>
          <c:order val="3"/>
          <c:tx>
            <c:v>Mexico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2020</c:v>
              </c:pt>
              <c:pt idx="1">
                <c:v>2021</c:v>
              </c:pt>
            </c:strLit>
          </c:cat>
          <c:val>
            <c:numLit>
              <c:formatCode>#,##0</c:formatCode>
              <c:ptCount val="2"/>
              <c:pt idx="0">
                <c:v>626943.33999999985</c:v>
              </c:pt>
              <c:pt idx="1">
                <c:v>2691541.7899999991</c:v>
              </c:pt>
            </c:numLit>
          </c:val>
          <c:extLst>
            <c:ext xmlns:c16="http://schemas.microsoft.com/office/drawing/2014/chart" uri="{C3380CC4-5D6E-409C-BE32-E72D297353CC}">
              <c16:uniqueId val="{00000011-659C-4F49-8F62-6CC8F05CCE3E}"/>
            </c:ext>
          </c:extLst>
        </c:ser>
        <c:ser>
          <c:idx val="4"/>
          <c:order val="4"/>
          <c:tx>
            <c:v>United States of America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2020</c:v>
              </c:pt>
              <c:pt idx="1">
                <c:v>2021</c:v>
              </c:pt>
            </c:strLit>
          </c:cat>
          <c:val>
            <c:numLit>
              <c:formatCode>#,##0</c:formatCode>
              <c:ptCount val="2"/>
              <c:pt idx="0">
                <c:v>604602.83000000007</c:v>
              </c:pt>
              <c:pt idx="1">
                <c:v>2659580.3949999996</c:v>
              </c:pt>
            </c:numLit>
          </c:val>
          <c:extLst>
            <c:ext xmlns:c16="http://schemas.microsoft.com/office/drawing/2014/chart" uri="{C3380CC4-5D6E-409C-BE32-E72D297353CC}">
              <c16:uniqueId val="{00000013-659C-4F49-8F62-6CC8F05CC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9631328"/>
        <c:axId val="279633824"/>
      </c:barChart>
      <c:catAx>
        <c:axId val="279631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7963382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796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79631328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PK"/>
    </a:p>
  </c:txPr>
  <c:extLst>
    <c:ext xmlns:c15="http://schemas.microsoft.com/office/drawing/2012/chart" uri="{723BEF56-08C2-4564-9609-F4CBC75E7E54}">
      <c15:pivotSource>
        <c15:name>[Financial Model.xlsx]PivotChartTable1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2020</c:v>
          </c:tx>
          <c:invertIfNegative val="0"/>
          <c:cat>
            <c:strLit>
              <c:ptCount val="5"/>
              <c:pt idx="0">
                <c:v>Canada</c:v>
              </c:pt>
              <c:pt idx="1">
                <c:v>France</c:v>
              </c:pt>
              <c:pt idx="2">
                <c:v>Germany</c:v>
              </c:pt>
              <c:pt idx="3">
                <c:v>Mexico</c:v>
              </c:pt>
              <c:pt idx="4">
                <c:v>United States of America</c:v>
              </c:pt>
            </c:strLit>
          </c:cat>
          <c:val>
            <c:numLit>
              <c:formatCode>#,##0</c:formatCode>
              <c:ptCount val="5"/>
              <c:pt idx="0">
                <c:v>905202.78000000026</c:v>
              </c:pt>
              <c:pt idx="1">
                <c:v>974471.25</c:v>
              </c:pt>
              <c:pt idx="2">
                <c:v>1391559.7699999996</c:v>
              </c:pt>
              <c:pt idx="3">
                <c:v>626943.33999999985</c:v>
              </c:pt>
              <c:pt idx="4">
                <c:v>604602.83000000007</c:v>
              </c:pt>
            </c:numLit>
          </c:val>
          <c:extLst>
            <c:ext xmlns:c16="http://schemas.microsoft.com/office/drawing/2014/chart" uri="{C3380CC4-5D6E-409C-BE32-E72D297353CC}">
              <c16:uniqueId val="{00000000-A2EC-4991-AD50-C9A0241D103B}"/>
            </c:ext>
          </c:extLst>
        </c:ser>
        <c:ser>
          <c:idx val="1"/>
          <c:order val="1"/>
          <c:tx>
            <c:v>2021</c:v>
          </c:tx>
          <c:invertIfNegative val="0"/>
          <c:cat>
            <c:strLit>
              <c:ptCount val="5"/>
              <c:pt idx="0">
                <c:v>Canada</c:v>
              </c:pt>
              <c:pt idx="1">
                <c:v>France</c:v>
              </c:pt>
              <c:pt idx="2">
                <c:v>Germany</c:v>
              </c:pt>
              <c:pt idx="3">
                <c:v>Mexico</c:v>
              </c:pt>
              <c:pt idx="4">
                <c:v>United States of America</c:v>
              </c:pt>
            </c:strLit>
          </c:cat>
          <c:val>
            <c:numLit>
              <c:formatCode>#,##0</c:formatCode>
              <c:ptCount val="5"/>
              <c:pt idx="0">
                <c:v>3217322.8049999997</c:v>
              </c:pt>
              <c:pt idx="1">
                <c:v>3662066.5100000016</c:v>
              </c:pt>
              <c:pt idx="2">
                <c:v>3536697.2699999996</c:v>
              </c:pt>
              <c:pt idx="3">
                <c:v>2691541.7899999991</c:v>
              </c:pt>
              <c:pt idx="4">
                <c:v>2659580.3949999996</c:v>
              </c:pt>
            </c:numLit>
          </c:val>
          <c:extLst>
            <c:ext xmlns:c16="http://schemas.microsoft.com/office/drawing/2014/chart" uri="{C3380CC4-5D6E-409C-BE32-E72D297353CC}">
              <c16:uniqueId val="{00000001-A2EC-4991-AD50-C9A0241D1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9631328"/>
        <c:axId val="279633824"/>
      </c:barChart>
      <c:catAx>
        <c:axId val="279631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7963382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796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79631328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[Financial Model.xlsx]PivotChartTable2</c15:name>
        <c15:fmtId val="3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388620</xdr:colOff>
      <xdr:row>0</xdr:row>
      <xdr:rowOff>160020</xdr:rowOff>
    </xdr:from>
    <xdr:to>
      <xdr:col>8</xdr:col>
      <xdr:colOff>261620</xdr:colOff>
      <xdr:row>15</xdr:row>
      <xdr:rowOff>33020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C241FB-9B13-4B3D-82A5-132ED0FC6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1</xdr:row>
      <xdr:rowOff>22860</xdr:rowOff>
    </xdr:from>
    <xdr:to>
      <xdr:col>16</xdr:col>
      <xdr:colOff>444500</xdr:colOff>
      <xdr:row>15</xdr:row>
      <xdr:rowOff>78740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B32ED1-17BF-4DB7-A66B-9B5D266FA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Farhan" refreshedDate="44361.887679629632" createdVersion="3" refreshedVersion="7" minRefreshableVersion="3" recordCount="0" tupleCache="1" supportSubquery="1" supportAdvancedDrill="1" xr:uid="{6F910DC6-C8AF-4010-8E97-4864E77D8CF8}">
  <cacheSource type="external" connectionId="13"/>
  <cacheFields count="5">
    <cacheField name="[Measures].[MeasuresLevel]" caption="MeasuresLevel" numFmtId="0" hierarchy="14">
      <sharedItems count="8">
        <s v="[Measures].[Sum of Sales]" c="Sum of Sales"/>
        <s v="[Measures].[Sum of Discounts 2]" c="Sum of Discounts 2"/>
        <s v="[Measures].[Grossed Sales]" c="Grossed Sales"/>
        <s v="[Measures].[Disc]" c="Disc"/>
        <s v="[Measures].[Net Sales]" c="Net Sales"/>
        <s v="[Measures].[Cost]" c="Cost"/>
        <s v="[Measures].[Profit]" c="Profit"/>
        <s v="[Measures].[Sale Qty]" c="Sale Qty"/>
      </sharedItems>
    </cacheField>
    <cacheField name="[Fact_Financials].[Country].[Country]" caption="Country" numFmtId="0" hierarchy="2" level="1">
      <sharedItems count="5">
        <s v="[Fact_Financials].[Country].&amp;[Canada]" c="Canada"/>
        <s v="[Fact_Financials].[Country].&amp;[France]" c="France"/>
        <s v="[Fact_Financials].[Country].&amp;[Germany]" c="Germany"/>
        <s v="[Fact_Financials].[Country].&amp;[Mexico]" c="Mexico"/>
        <s v="[Fact_Financials].[Country].&amp;[United States of America]" c="United States of America"/>
      </sharedItems>
    </cacheField>
    <cacheField name="[Fact_Financials].[Date (Year)].[Date (Year)]" caption="Date (Year)" numFmtId="0" hierarchy="6" level="1">
      <sharedItems count="2">
        <s v="[Fact_Financials].[Date (Year)].&amp;[2020]" c="2020"/>
        <s v="[Fact_Financials].[Date (Year)].&amp;[2021]" c="2021"/>
      </sharedItems>
    </cacheField>
    <cacheField name="[Fact_Financials].[Date (Quarter)].[Date (Quarter)]" caption="Date (Quarter)" numFmtId="0" hierarchy="5" level="1">
      <sharedItems count="4">
        <s v="[Fact_Financials].[Date (Quarter)].&amp;[Qtr3]" c="Qtr3"/>
        <s v="[Fact_Financials].[Date (Quarter)].&amp;[Qtr4]" c="Qtr4"/>
        <s v="[Fact_Financials].[Date (Quarter)].&amp;[Qtr1]" c="Qtr1"/>
        <s v="[Fact_Financials].[Date (Quarter)].&amp;[Qtr2]" c="Qtr2"/>
      </sharedItems>
    </cacheField>
    <cacheField name="[Fact_Financials].[Date (Month)].[Date (Month)]" caption="Date (Month)" numFmtId="0" hierarchy="4" level="1">
      <sharedItems count="12">
        <s v="[Fact_Financials].[Date (Month)].&amp;[Sep]" c="Sep"/>
        <s v="[Fact_Financials].[Date (Month)].&amp;[Oct]" c="Oct"/>
        <s v="[Fact_Financials].[Date (Month)].&amp;[Nov]" c="Nov"/>
        <s v="[Fact_Financials].[Date (Month)].&amp;[Dec]" c="Dec"/>
        <s v="[Fact_Financials].[Date (Month)].&amp;[Jan]" c="Jan"/>
        <s v="[Fact_Financials].[Date (Month)].&amp;[Feb]" c="Feb"/>
        <s v="[Fact_Financials].[Date (Month)].&amp;[Mar]" c="Mar"/>
        <s v="[Fact_Financials].[Date (Month)].&amp;[Apr]" c="Apr"/>
        <s v="[Fact_Financials].[Date (Month)].&amp;[May]" c="May"/>
        <s v="[Fact_Financials].[Date (Month)].&amp;[Jun]" c="Jun"/>
        <s v="[Fact_Financials].[Date (Month)].&amp;[Jul]" c="Jul"/>
        <s v="[Fact_Financials].[Date (Month)].&amp;[Aug]" c="Aug"/>
      </sharedItems>
    </cacheField>
  </cacheFields>
  <cacheHierarchies count="45">
    <cacheHierarchy uniqueName="[Fact_Financials].[COGS]" caption="COGS" attribute="1" defaultMemberUniqueName="[Fact_Financials].[COGS].[All]" allUniqueName="[Fact_Financials].[COGS].[All]" dimensionUniqueName="[Fact_Financials]" displayFolder="" count="2" memberValueDatatype="5" unbalanced="0"/>
    <cacheHierarchy uniqueName="[Fact_Financials].[Continent]" caption="Continent" attribute="1" defaultMemberUniqueName="[Fact_Financials].[Continent].[All]" allUniqueName="[Fact_Financials].[Continent].[All]" dimensionUniqueName="[Fact_Financials]" displayFolder="" count="2" memberValueDatatype="130" unbalanced="0"/>
    <cacheHierarchy uniqueName="[Fact_Financials].[Country]" caption="Country" attribute="1" defaultMemberUniqueName="[Fact_Financials].[Country].[All]" allUniqueName="[Fact_Financials].[Country].[All]" allCaption="All" dimensionUniqueName="[Fact_Financials]" displayFolder="" count="2" memberValueDatatype="130" unbalanced="0">
      <fieldsUsage count="2">
        <fieldUsage x="-1"/>
        <fieldUsage x="1"/>
      </fieldsUsage>
    </cacheHierarchy>
    <cacheHierarchy uniqueName="[Fact_Financials].[Date]" caption="Date" attribute="1" time="1" defaultMemberUniqueName="[Fact_Financials].[Date].[All]" allUniqueName="[Fact_Financials].[Date].[All]" dimensionUniqueName="[Fact_Financials]" displayFolder="" count="2" memberValueDatatype="7" unbalanced="0"/>
    <cacheHierarchy uniqueName="[Fact_Financials].[Date (Month)]" caption="Date (Month)" attribute="1" defaultMemberUniqueName="[Fact_Financials].[Date (Month)].[All]" allUniqueName="[Fact_Financials].[Date (Month)].[All]" dimensionUniqueName="[Fact_Financials]" displayFolder="" count="2" memberValueDatatype="130" unbalanced="0">
      <fieldsUsage count="2">
        <fieldUsage x="-1"/>
        <fieldUsage x="4"/>
      </fieldsUsage>
    </cacheHierarchy>
    <cacheHierarchy uniqueName="[Fact_Financials].[Date (Quarter)]" caption="Date (Quarter)" attribute="1" defaultMemberUniqueName="[Fact_Financials].[Date (Quarter)].[All]" allUniqueName="[Fact_Financials].[Date (Quarter)].[All]" dimensionUniqueName="[Fact_Financials]" displayFolder="" count="2" memberValueDatatype="130" unbalanced="0">
      <fieldsUsage count="2">
        <fieldUsage x="-1"/>
        <fieldUsage x="3"/>
      </fieldsUsage>
    </cacheHierarchy>
    <cacheHierarchy uniqueName="[Fact_Financials].[Date (Year)]" caption="Date (Year)" attribute="1" defaultMemberUniqueName="[Fact_Financials].[Date (Year)].[All]" allUniqueName="[Fact_Financials].[Date (Year)].[All]" allCaption="All" dimensionUniqueName="[Fact_Financials]" displayFolder="" count="2" memberValueDatatype="130" unbalanced="0">
      <fieldsUsage count="2">
        <fieldUsage x="-1"/>
        <fieldUsage x="2"/>
      </fieldsUsage>
    </cacheHierarchy>
    <cacheHierarchy uniqueName="[Fact_Financials].[Discounts]" caption="Discounts" attribute="1" defaultMemberUniqueName="[Fact_Financials].[Discounts].[All]" allUniqueName="[Fact_Financials].[Discounts].[All]" dimensionUniqueName="[Fact_Financials]" displayFolder="" count="2" memberValueDatatype="5" unbalanced="0"/>
    <cacheHierarchy uniqueName="[Fact_Financials].[Gross Sales]" caption="Gross Sales" attribute="1" defaultMemberUniqueName="[Fact_Financials].[Gross Sales].[All]" allUniqueName="[Fact_Financials].[Gross Sales].[All]" dimensionUniqueName="[Fact_Financials]" displayFolder="" count="2" memberValueDatatype="5" unbalanced="0"/>
    <cacheHierarchy uniqueName="[Fact_Financials].[Product]" caption="Product" attribute="1" defaultMemberUniqueName="[Fact_Financials].[Product].[All]" allUniqueName="[Fact_Financials].[Product].[All]" dimensionUniqueName="[Fact_Financials]" displayFolder="" count="2" memberValueDatatype="130" unbalanced="0"/>
    <cacheHierarchy uniqueName="[Fact_Financials].[Sales]" caption="Sales" attribute="1" defaultMemberUniqueName="[Fact_Financials].[Sales].[All]" allUniqueName="[Fact_Financials].[Sales].[All]" dimensionUniqueName="[Fact_Financials]" displayFolder="" count="2" memberValueDatatype="5" unbalanced="0"/>
    <cacheHierarchy uniqueName="[Fact_Financials].[Segment]" caption="Segment" attribute="1" defaultMemberUniqueName="[Fact_Financials].[Segment].[All]" allUniqueName="[Fact_Financials].[Segment].[All]" dimensionUniqueName="[Fact_Financials]" displayFolder="" count="2" memberValueDatatype="130" unbalanced="0"/>
    <cacheHierarchy uniqueName="[Guidance].[Country]" caption="Country" attribute="1" defaultMemberUniqueName="[Guidance].[Country].[All]" allUniqueName="[Guidance].[Country].[All]" dimensionUniqueName="[Guidance]" displayFolder="" count="2" memberValueDatatype="130" unbalanced="0"/>
    <cacheHierarchy uniqueName="[Guidance].[Target]" caption="Target" attribute="1" defaultMemberUniqueName="[Guidance].[Target].[All]" allUniqueName="[Guidance].[Target].[All]" dimensionUniqueName="[Guidance]" displayFolder="" count="2" memberValueDatatype="130" unbalanced="0"/>
    <cacheHierarchy uniqueName="[Measures]" caption="Measures" attribute="1" keyAttribute="1" defaultMemberUniqueName="[Measures].[__No measures defined]" dimensionUniqueName="[Measures]" displayFolder="" measures="1" count="1" memberValueDatatype="130" unbalanced="0">
      <fieldsUsage count="1">
        <fieldUsage x="0"/>
      </fieldsUsage>
    </cacheHierarchy>
    <cacheHierarchy uniqueName="[Fact_Financials].[Date (Month Index)]" caption="Date (Month Index)" attribute="1" defaultMemberUniqueName="[Fact_Financials].[Date (Month Index)].[All]" allUniqueName="[Fact_Financials].[Date (Month Index)].[All]" dimensionUniqueName="[Fact_Financials]" displayFolder="" count="2" memberValueDatatype="20" unbalanced="0" hidden="1"/>
    <cacheHierarchy uniqueName="[Financial Data].[COGS]" caption="COGS" attribute="1" defaultMemberUniqueName="[Financial Data].[COGS].[All]" allUniqueName="[Financial Data].[COGS].[All]" dimensionUniqueName="[Financial Data]" displayFolder="" count="2" memberValueDatatype="5" unbalanced="0" hidden="1"/>
    <cacheHierarchy uniqueName="[Financial Data].[Continent]" caption="Continent" attribute="1" defaultMemberUniqueName="[Financial Data].[Continent].[All]" allUniqueName="[Financial Data].[Continent].[All]" dimensionUniqueName="[Financial Data]" displayFolder="" count="2" memberValueDatatype="130" unbalanced="0" hidden="1"/>
    <cacheHierarchy uniqueName="[Financial Data].[Country]" caption="Country" attribute="1" defaultMemberUniqueName="[Financial Data].[Country].[All]" allUniqueName="[Financial Data].[Country].[All]" dimensionUniqueName="[Financial Data]" displayFolder="" count="2" memberValueDatatype="130" unbalanced="0" hidden="1"/>
    <cacheHierarchy uniqueName="[Financial Data].[Date]" caption="Date" attribute="1" time="1" defaultMemberUniqueName="[Financial Data].[Date].[All]" allUniqueName="[Financial Data].[Date].[All]" dimensionUniqueName="[Financial Data]" displayFolder="" count="2" memberValueDatatype="7" unbalanced="0" hidden="1"/>
    <cacheHierarchy uniqueName="[Financial Data].[Date (Month Index)]" caption="Date (Month Index)" attribute="1" defaultMemberUniqueName="[Financial Data].[Date (Month Index)].[All]" allUniqueName="[Financial Data].[Date (Month Index)].[All]" dimensionUniqueName="[Financial Data]" displayFolder="" count="2" memberValueDatatype="20" unbalanced="0" hidden="1"/>
    <cacheHierarchy uniqueName="[Financial Data].[Date (Month)]" caption="Date (Month)" attribute="1" defaultMemberUniqueName="[Financial Data].[Date (Month)].[All]" allUniqueName="[Financial Data].[Date (Month)].[All]" dimensionUniqueName="[Financial Data]" displayFolder="" count="2" memberValueDatatype="130" unbalanced="0" hidden="1"/>
    <cacheHierarchy uniqueName="[Financial Data].[Date (Quarter)]" caption="Date (Quarter)" attribute="1" defaultMemberUniqueName="[Financial Data].[Date (Quarter)].[All]" allUniqueName="[Financial Data].[Date (Quarter)].[All]" dimensionUniqueName="[Financial Data]" displayFolder="" count="2" memberValueDatatype="130" unbalanced="0" hidden="1"/>
    <cacheHierarchy uniqueName="[Financial Data].[Date (Year)]" caption="Date (Year)" attribute="1" defaultMemberUniqueName="[Financial Data].[Date (Year)].[All]" allUniqueName="[Financial Data].[Date (Year)].[All]" dimensionUniqueName="[Financial Data]" displayFolder="" count="2" memberValueDatatype="130" unbalanced="0" hidden="1"/>
    <cacheHierarchy uniqueName="[Financial Data].[Discounts]" caption="Discounts" attribute="1" defaultMemberUniqueName="[Financial Data].[Discounts].[All]" allUniqueName="[Financial Data].[Discounts].[All]" dimensionUniqueName="[Financial Data]" displayFolder="" count="2" memberValueDatatype="5" unbalanced="0" hidden="1"/>
    <cacheHierarchy uniqueName="[Financial Data].[Gross Sales]" caption="Gross Sales" attribute="1" defaultMemberUniqueName="[Financial Data].[Gross Sales].[All]" allUniqueName="[Financial Data].[Gross Sales].[All]" dimensionUniqueName="[Financial Data]" displayFolder="" count="2" memberValueDatatype="5" unbalanced="0" hidden="1"/>
    <cacheHierarchy uniqueName="[Financial Data].[Product]" caption="Product" attribute="1" defaultMemberUniqueName="[Financial Data].[Product].[All]" allUniqueName="[Financial Data].[Product].[All]" dimensionUniqueName="[Financial Data]" displayFolder="" count="2" memberValueDatatype="130" unbalanced="0" hidden="1"/>
    <cacheHierarchy uniqueName="[Financial Data].[Sales]" caption="Sales" attribute="1" defaultMemberUniqueName="[Financial Data].[Sales].[All]" allUniqueName="[Financial Data].[Sales].[All]" dimensionUniqueName="[Financial Data]" displayFolder="" count="2" memberValueDatatype="5" unbalanced="0" hidden="1"/>
    <cacheHierarchy uniqueName="[Financial Data].[Segment]" caption="Segment" attribute="1" defaultMemberUniqueName="[Financial Data].[Segment].[All]" allUniqueName="[Financial Data].[Segment].[All]" dimensionUniqueName="[Financial Data]" displayFolder="" count="2" memberValueDatatype="130" unbalanced="0" hidden="1"/>
    <cacheHierarchy uniqueName="[Unit_Sales].[Country]" caption="Country" attribute="1" defaultMemberUniqueName="[Unit_Sales].[Country].[All]" allUniqueName="[Unit_Sales].[Country].[All]" dimensionUniqueName="[Unit_Sales]" displayFolder="" count="2" memberValueDatatype="130" unbalanced="0" hidden="1"/>
    <cacheHierarchy uniqueName="[Unit_Sales].[Date]" caption="Date" attribute="1" time="1" defaultMemberUniqueName="[Unit_Sales].[Date].[All]" allUniqueName="[Unit_Sales].[Date].[All]" dimensionUniqueName="[Unit_Sales]" displayFolder="" count="2" memberValueDatatype="7" unbalanced="0" hidden="1"/>
    <cacheHierarchy uniqueName="[Unit_Sales].[Product]" caption="Product" attribute="1" defaultMemberUniqueName="[Unit_Sales].[Product].[All]" allUniqueName="[Unit_Sales].[Product].[All]" dimensionUniqueName="[Unit_Sales]" displayFolder="" count="2" memberValueDatatype="130" unbalanced="0" hidden="1"/>
    <cacheHierarchy uniqueName="[Unit_Sales].[Segment]" caption="Segment" attribute="1" defaultMemberUniqueName="[Unit_Sales].[Segment].[All]" allUniqueName="[Unit_Sales].[Segment].[All]" dimensionUniqueName="[Unit_Sales]" displayFolder="" count="2" memberValueDatatype="130" unbalanced="0" hidden="1"/>
    <cacheHierarchy uniqueName="[Unit_Sales].[Units Sold]" caption="Units Sold" attribute="1" defaultMemberUniqueName="[Unit_Sales].[Units Sold].[All]" allUniqueName="[Unit_Sales].[Units Sold].[All]" dimensionUniqueName="[Unit_Sales]" displayFolder="" count="2" memberValueDatatype="5" unbalanced="0" hidden="1"/>
    <cacheHierarchy uniqueName="[Measures].[__XL_Count Financial Data]" caption="__XL_Count Financial Data" measure="1" displayFolder="" measureGroup="Financial Data" count="0" hidden="1"/>
    <cacheHierarchy uniqueName="[Measures].[__XL_Count Unit_Sales]" caption="__XL_Count Unit_Sales" measure="1" displayFolder="" measureGroup="Unit_Sales" count="0" hidden="1"/>
    <cacheHierarchy uniqueName="[Measures].[__XL_Count Guidance]" caption="__XL_Count Guidance" measure="1" displayFolder="" measureGroup="Guidance" count="0" hidden="1"/>
    <cacheHierarchy uniqueName="[Measures].[__XL_Count Fact_Financials]" caption="__XL_Count Fact_Financials" measure="1" displayFolder="" measureGroup="Fact_Financials" count="0" hidden="1"/>
    <cacheHierarchy uniqueName="[Measures].[__No measures defined]" caption="__No measures defined" measure="1" displayFolder="" count="0" hidden="1"/>
    <cacheHierarchy uniqueName="[Measures].[Sum of Gross Sales]" caption="Sum of Gross Sales" measure="1" displayFolder="" measureGroup="Financial Data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Discounts]" caption="Sum of Discounts" measure="1" displayFolder="" measureGroup="Financial Data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Units Sold]" caption="Sum of Units Sold" measure="1" displayFolder="" measureGroup="Unit_Sal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Sales]" caption="Sum of Sales" measure="1" displayFolder="" measureGroup="Fact_Financia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Target]" caption="Count of Target" measure="1" displayFolder="" measureGroup="Guidanc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Discounts 2]" caption="Sum of Discounts 2" measure="1" displayFolder="" measureGroup="Fact_Financial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tupleCache>
    <entries count="240">
      <n v="155007.03999999995">
        <tpls c="5">
          <tpl fld="1" item="1"/>
          <tpl fld="4" item="1"/>
          <tpl fld="3" item="1"/>
          <tpl fld="2" item="0"/>
          <tpl fld="0" item="1"/>
        </tpls>
      </n>
      <n v="80581.72">
        <tpls c="5">
          <tpl fld="1" item="0"/>
          <tpl fld="4" item="1"/>
          <tpl fld="3" item="1"/>
          <tpl fld="2" item="0"/>
          <tpl fld="0" item="1"/>
        </tpls>
      </n>
      <n v="1587259.19">
        <tpls c="5">
          <tpl fld="1" item="0"/>
          <tpl fld="4" item="3"/>
          <tpl fld="3" item="1"/>
          <tpl fld="2" item="0"/>
          <tpl fld="0" item="0"/>
        </tpls>
      </n>
      <n v="1229608.2799999998">
        <tpls c="5">
          <tpl fld="1" item="0"/>
          <tpl fld="4" item="1"/>
          <tpl fld="3" item="1"/>
          <tpl fld="2" item="0"/>
          <tpl fld="0" item="0"/>
        </tpls>
      </n>
      <n v="938647.60999999987">
        <tpls c="5">
          <tpl fld="1" item="0"/>
          <tpl fld="4" item="0"/>
          <tpl fld="3" item="0"/>
          <tpl fld="2" item="1"/>
          <tpl fld="0" item="0"/>
        </tpls>
      </n>
      <n v="2007266.1199999999">
        <tpls c="5">
          <tpl fld="1" item="4"/>
          <tpl fld="4" item="11"/>
          <tpl fld="3" item="0"/>
          <tpl fld="2" item="1"/>
          <tpl fld="0" item="0"/>
        </tpls>
      </n>
      <n v="1616624.4749999999">
        <tpls c="5">
          <tpl fld="1" item="4"/>
          <tpl fld="4" item="7"/>
          <tpl fld="3" item="3"/>
          <tpl fld="2" item="1"/>
          <tpl fld="0" item="0"/>
        </tpls>
      </n>
      <n v="811132.5">
        <tpls c="5">
          <tpl fld="1" item="0"/>
          <tpl fld="4" item="6"/>
          <tpl fld="3" item="2"/>
          <tpl fld="2" item="1"/>
          <tpl fld="0" item="0"/>
        </tpls>
      </n>
      <n v="1332890.6599999999">
        <tpls c="5">
          <tpl fld="1" item="4"/>
          <tpl fld="4" item="5"/>
          <tpl fld="3" item="2"/>
          <tpl fld="2" item="1"/>
          <tpl fld="0" item="0"/>
        </tpls>
      </n>
      <n v="662615.58000000007">
        <tpls c="5">
          <tpl fld="1" item="4"/>
          <tpl fld="4" item="3"/>
          <tpl fld="3" item="1"/>
          <tpl fld="2" item="0"/>
          <tpl fld="0" item="0"/>
        </tpls>
      </n>
      <n v="1954030.74">
        <tpls c="5">
          <tpl fld="1" item="4"/>
          <tpl fld="4" item="1"/>
          <tpl fld="3" item="1"/>
          <tpl fld="2" item="0"/>
          <tpl fld="0" item="0"/>
        </tpls>
      </n>
      <n v="939195.21000000008">
        <tpls c="5">
          <tpl fld="1" item="0"/>
          <tpl fld="4" item="0"/>
          <tpl fld="3" item="0"/>
          <tpl fld="2" item="0"/>
          <tpl fld="0" item="0"/>
        </tpls>
      </n>
      <n v="194075.715">
        <tpls c="5">
          <tpl fld="1" item="0"/>
          <tpl fld="4" item="10"/>
          <tpl fld="3" item="0"/>
          <tpl fld="2" item="1"/>
          <tpl fld="0" item="1"/>
        </tpls>
      </n>
      <n v="94590.5">
        <tpls c="5">
          <tpl fld="1" item="0"/>
          <tpl fld="4" item="6"/>
          <tpl fld="3" item="2"/>
          <tpl fld="2" item="1"/>
          <tpl fld="0" item="1"/>
        </tpls>
      </n>
      <n v="105299.79">
        <tpls c="5">
          <tpl fld="1" item="0"/>
          <tpl fld="4" item="0"/>
          <tpl fld="3" item="0"/>
          <tpl fld="2" item="0"/>
          <tpl fld="0" item="1"/>
        </tpls>
      </n>
      <n v="1429253.48">
        <tpls c="5">
          <tpl fld="1" item="4"/>
          <tpl fld="4" item="0"/>
          <tpl fld="3" item="0"/>
          <tpl fld="2" item="1"/>
          <tpl fld="0" item="0"/>
        </tpls>
      </n>
      <n v="952043.03999999992">
        <tpls c="5">
          <tpl fld="1" item="0"/>
          <tpl fld="4" item="11"/>
          <tpl fld="3" item="0"/>
          <tpl fld="2" item="1"/>
          <tpl fld="0" item="0"/>
        </tpls>
      </n>
      <n v="64175.51">
        <tpls c="5">
          <tpl fld="1" item="3"/>
          <tpl fld="4" item="7"/>
          <tpl fld="3" item="3"/>
          <tpl fld="2" item="1"/>
          <tpl fld="0" item="1"/>
        </tpls>
      </n>
      <n v="1789974.47">
        <tpls c="5">
          <tpl fld="1" item="4"/>
          <tpl fld="4" item="6"/>
          <tpl fld="3" item="2"/>
          <tpl fld="2" item="1"/>
          <tpl fld="0" item="0"/>
        </tpls>
      </n>
      <n v="1482165.98">
        <tpls c="5">
          <tpl fld="1" item="0"/>
          <tpl fld="4" item="5"/>
          <tpl fld="3" item="2"/>
          <tpl fld="2" item="1"/>
          <tpl fld="0" item="0"/>
        </tpls>
      </n>
      <n v="981022.86999999988">
        <tpls c="5">
          <tpl fld="1" item="4"/>
          <tpl fld="4" item="0"/>
          <tpl fld="3" item="0"/>
          <tpl fld="2" item="0"/>
          <tpl fld="0" item="0"/>
        </tpls>
      </n>
      <n v="461336.57999999996">
        <tpls c="4">
          <tpl fld="4" item="11"/>
          <tpl fld="3" item="0"/>
          <tpl fld="2" item="1"/>
          <tpl fld="0" item="1"/>
        </tpls>
      </n>
      <n v="1078756">
        <tpls c="5">
          <tpl fld="1" item="3"/>
          <tpl fld="4" item="11"/>
          <tpl fld="3" item="0"/>
          <tpl fld="2" item="1"/>
          <tpl fld="0" item="0"/>
        </tpls>
      </n>
      <n v="464617.42999999993">
        <tpls c="4">
          <tpl fld="4" item="7"/>
          <tpl fld="3" item="3"/>
          <tpl fld="2" item="1"/>
          <tpl fld="0" item="1"/>
        </tpls>
      </n>
      <n v="1026911.49">
        <tpls c="5">
          <tpl fld="1" item="3"/>
          <tpl fld="4" item="7"/>
          <tpl fld="3" item="3"/>
          <tpl fld="2" item="1"/>
          <tpl fld="0" item="0"/>
        </tpls>
      </n>
      <n v="401669.61">
        <tpls c="4">
          <tpl fld="4" item="5"/>
          <tpl fld="3" item="2"/>
          <tpl fld="2" item="1"/>
          <tpl fld="0" item="1"/>
        </tpls>
      </n>
      <n v="1597700.42">
        <tpls c="5">
          <tpl fld="1" item="3"/>
          <tpl fld="4" item="5"/>
          <tpl fld="3" item="2"/>
          <tpl fld="2" item="1"/>
          <tpl fld="0" item="0"/>
        </tpls>
      </n>
      <n v="466583.92">
        <tpls c="4">
          <tpl fld="4" item="3"/>
          <tpl fld="3" item="1"/>
          <tpl fld="2" item="0"/>
          <tpl fld="0" item="1"/>
        </tpls>
      </n>
      <n v="1325568.1400000001">
        <tpls c="5">
          <tpl fld="1" item="3"/>
          <tpl fld="4" item="3"/>
          <tpl fld="3" item="1"/>
          <tpl fld="2" item="0"/>
          <tpl fld="0" item="0"/>
        </tpls>
      </n>
      <n v="533076.9">
        <tpls c="4">
          <tpl fld="4" item="1"/>
          <tpl fld="3" item="1"/>
          <tpl fld="2" item="0"/>
          <tpl fld="0" item="1"/>
        </tpls>
      </n>
      <n v="1166052.5599999998">
        <tpls c="5">
          <tpl fld="1" item="3"/>
          <tpl fld="4" item="1"/>
          <tpl fld="3" item="1"/>
          <tpl fld="2" item="0"/>
          <tpl fld="0" item="0"/>
        </tpls>
      </n>
      <n v="1727502.22">
        <tpls c="3">
          <tpl fld="1" item="1"/>
          <tpl hier="6" item="4294967295"/>
          <tpl fld="0" item="1"/>
        </tpls>
      </n>
      <n v="107852.40999999999">
        <tpls c="5">
          <tpl fld="1" item="1"/>
          <tpl fld="4" item="2"/>
          <tpl fld="3" item="1"/>
          <tpl fld="2" item="1"/>
          <tpl fld="0" item="1"/>
        </tpls>
      </n>
      <n v="87442.010000000009">
        <tpls c="5">
          <tpl fld="1" item="1"/>
          <tpl fld="4" item="0"/>
          <tpl fld="3" item="0"/>
          <tpl fld="2" item="1"/>
          <tpl fld="0" item="1"/>
        </tpls>
      </n>
      <n v="5864622.4199999999">
        <tpls c="4">
          <tpl fld="4" item="11"/>
          <tpl fld="3" item="0"/>
          <tpl fld="2" item="1"/>
          <tpl fld="0" item="0"/>
        </tpls>
      </n>
      <n v="1046755.1699999999">
        <tpls c="5">
          <tpl fld="1" item="2"/>
          <tpl fld="4" item="11"/>
          <tpl fld="3" item="0"/>
          <tpl fld="2" item="1"/>
          <tpl fld="0" item="0"/>
        </tpls>
      </n>
      <n v="85468.92">
        <tpls c="5">
          <tpl fld="1" item="1"/>
          <tpl fld="4" item="10"/>
          <tpl fld="3" item="0"/>
          <tpl fld="2" item="1"/>
          <tpl fld="0" item="1"/>
        </tpls>
      </n>
      <n v="6964775.0699999994">
        <tpls c="4">
          <tpl fld="4" item="7"/>
          <tpl fld="3" item="3"/>
          <tpl fld="2" item="1"/>
          <tpl fld="0" item="0"/>
        </tpls>
      </n>
      <n v="1394813.46">
        <tpls c="5">
          <tpl fld="1" item="2"/>
          <tpl fld="4" item="7"/>
          <tpl fld="3" item="3"/>
          <tpl fld="2" item="1"/>
          <tpl fld="0" item="0"/>
        </tpls>
      </n>
      <n v="218012.25">
        <tpls c="5">
          <tpl fld="1" item="1"/>
          <tpl fld="4" item="6"/>
          <tpl fld="3" item="2"/>
          <tpl fld="2" item="1"/>
          <tpl fld="0" item="1"/>
        </tpls>
      </n>
      <n v="7297531.3900000006">
        <tpls c="4">
          <tpl fld="4" item="5"/>
          <tpl fld="3" item="2"/>
          <tpl fld="2" item="1"/>
          <tpl fld="0" item="0"/>
        </tpls>
      </n>
      <n v="1347335.8699999999">
        <tpls c="5">
          <tpl fld="1" item="2"/>
          <tpl fld="4" item="5"/>
          <tpl fld="3" item="2"/>
          <tpl fld="2" item="1"/>
          <tpl fld="0" item="0"/>
        </tpls>
      </n>
      <n v="77457.255000000005">
        <tpls c="5">
          <tpl fld="1" item="1"/>
          <tpl fld="4" item="4"/>
          <tpl fld="3" item="2"/>
          <tpl fld="2" item="1"/>
          <tpl fld="0" item="1"/>
        </tpls>
      </n>
      <n v="5368441.0799999991">
        <tpls c="4">
          <tpl fld="4" item="3"/>
          <tpl fld="3" item="1"/>
          <tpl fld="2" item="0"/>
          <tpl fld="0" item="0"/>
        </tpls>
      </n>
      <n v="857856.85000000009">
        <tpls c="5">
          <tpl fld="1" item="2"/>
          <tpl fld="4" item="3"/>
          <tpl fld="3" item="1"/>
          <tpl fld="2" item="0"/>
          <tpl fld="0" item="0"/>
        </tpls>
      </n>
      <n v="129937.7">
        <tpls c="5">
          <tpl fld="1" item="1"/>
          <tpl fld="4" item="2"/>
          <tpl fld="3" item="1"/>
          <tpl fld="2" item="0"/>
          <tpl fld="0" item="1"/>
        </tpls>
      </n>
      <n v="9295611.1000000015">
        <tpls c="4">
          <tpl fld="4" item="1"/>
          <tpl fld="3" item="1"/>
          <tpl fld="2" item="0"/>
          <tpl fld="0" item="0"/>
        </tpls>
      </n>
      <n v="2555442.5600000005">
        <tpls c="5">
          <tpl fld="1" item="2"/>
          <tpl fld="4" item="1"/>
          <tpl fld="3" item="1"/>
          <tpl fld="2" item="0"/>
          <tpl fld="0" item="0"/>
        </tpls>
      </n>
      <n v="35685.410000000003">
        <tpls c="5">
          <tpl fld="1" item="1"/>
          <tpl fld="4" item="0"/>
          <tpl fld="3" item="0"/>
          <tpl fld="2" item="0"/>
          <tpl fld="0" item="1"/>
        </tpls>
      </n>
      <n v="137243.90000000002">
        <tpls c="5">
          <tpl fld="1" item="4"/>
          <tpl fld="4" item="3"/>
          <tpl fld="3" item="1"/>
          <tpl fld="2" item="1"/>
          <tpl fld="0" item="1"/>
        </tpls>
      </n>
      <n v="84683.39">
        <tpls c="5">
          <tpl fld="1" item="0"/>
          <tpl fld="4" item="0"/>
          <tpl fld="3" item="0"/>
          <tpl fld="2" item="1"/>
          <tpl fld="0" item="1"/>
        </tpls>
      </n>
      <n v="779802.09">
        <tpls c="5">
          <tpl fld="1" item="1"/>
          <tpl fld="4" item="11"/>
          <tpl fld="3" item="0"/>
          <tpl fld="2" item="1"/>
          <tpl fld="0" item="0"/>
        </tpls>
      </n>
      <n v="1629183.98">
        <tpls c="5">
          <tpl fld="1" item="1"/>
          <tpl fld="4" item="9"/>
          <tpl fld="3" item="3"/>
          <tpl fld="2" item="1"/>
          <tpl fld="0" item="0"/>
        </tpls>
      </n>
      <n v="99516.524999999994">
        <tpls c="5">
          <tpl fld="1" item="4"/>
          <tpl fld="4" item="7"/>
          <tpl fld="3" item="3"/>
          <tpl fld="2" item="1"/>
          <tpl fld="0" item="1"/>
        </tpls>
      </n>
      <n v="66096.34">
        <tpls c="5">
          <tpl fld="1" item="4"/>
          <tpl fld="4" item="5"/>
          <tpl fld="3" item="2"/>
          <tpl fld="2" item="1"/>
          <tpl fld="0" item="1"/>
        </tpls>
      </n>
      <n v="169464.51">
        <tpls c="5">
          <tpl fld="1" item="0"/>
          <tpl fld="4" item="4"/>
          <tpl fld="3" item="2"/>
          <tpl fld="2" item="1"/>
          <tpl fld="0" item="1"/>
        </tpls>
      </n>
      <n v="935141.32000000007">
        <tpls c="5">
          <tpl fld="1" item="1"/>
          <tpl fld="4" item="3"/>
          <tpl fld="3" item="1"/>
          <tpl fld="2" item="0"/>
          <tpl fld="0" item="0"/>
        </tpls>
      </n>
      <n v="179037.26">
        <tpls c="5">
          <tpl fld="1" item="4"/>
          <tpl fld="4" item="1"/>
          <tpl fld="3" item="1"/>
          <tpl fld="2" item="0"/>
          <tpl fld="0" item="1"/>
        </tpls>
      </n>
      <n v="2390476.9600000004">
        <tpls c="5">
          <tpl fld="1" item="1"/>
          <tpl fld="4" item="1"/>
          <tpl fld="3" item="1"/>
          <tpl fld="2" item="0"/>
          <tpl fld="0" item="0"/>
        </tpls>
      </n>
      <n v="132345.28">
        <tpls c="5">
          <tpl fld="1" item="3"/>
          <tpl fld="4" item="3"/>
          <tpl fld="3" item="1"/>
          <tpl fld="2" item="1"/>
          <tpl fld="0" item="1"/>
        </tpls>
      </n>
      <n v="37440.999999999993">
        <tpls c="5">
          <tpl fld="1" item="3"/>
          <tpl fld="4" item="11"/>
          <tpl fld="3" item="0"/>
          <tpl fld="2" item="1"/>
          <tpl fld="0" item="1"/>
        </tpls>
      </n>
      <n v="2725979.4">
        <tpls c="5">
          <tpl fld="1" item="0"/>
          <tpl fld="4" item="9"/>
          <tpl fld="3" item="3"/>
          <tpl fld="2" item="1"/>
          <tpl fld="0" item="0"/>
        </tpls>
      </n>
      <n v="1593562.95">
        <tpls c="5">
          <tpl fld="1" item="0"/>
          <tpl fld="4" item="7"/>
          <tpl fld="3" item="3"/>
          <tpl fld="2" item="1"/>
          <tpl fld="0" item="0"/>
        </tpls>
      </n>
      <n v="1346026.4850000001">
        <tpls c="5">
          <tpl fld="1" item="4"/>
          <tpl fld="4" item="4"/>
          <tpl fld="3" item="2"/>
          <tpl fld="2" item="1"/>
          <tpl fld="0" item="0"/>
        </tpls>
      </n>
      <n v="54403.44">
        <tpls c="5">
          <tpl fld="1" item="3"/>
          <tpl fld="4" item="1"/>
          <tpl fld="3" item="1"/>
          <tpl fld="2" item="0"/>
          <tpl fld="0" item="1"/>
        </tpls>
      </n>
      <n v="1255161.9000000001">
        <tpls c="5">
          <tpl fld="1" item="2"/>
          <tpl fld="4" item="0"/>
          <tpl fld="3" item="0"/>
          <tpl fld="2" item="1"/>
          <tpl fld="0" item="0"/>
        </tpls>
      </n>
      <n v="6398697.2400000002">
        <tpls c="4">
          <tpl fld="4" item="0"/>
          <tpl fld="3" item="0"/>
          <tpl fld="2" item="1"/>
          <tpl fld="0" item="0"/>
        </tpls>
      </n>
      <n v="1022441.2599999999">
        <tpls c="5">
          <tpl fld="1" item="3"/>
          <tpl fld="4" item="0"/>
          <tpl fld="3" item="0"/>
          <tpl fld="2" item="1"/>
          <tpl fld="0" item="0"/>
        </tpls>
      </n>
      <n v="446619.76000000007">
        <tpls c="4">
          <tpl fld="4" item="0"/>
          <tpl fld="3" item="0"/>
          <tpl fld="2" item="1"/>
          <tpl fld="0" item="1"/>
        </tpls>
      </n>
      <n v="479509.59">
        <tpls c="5">
          <tpl fld="1" item="2"/>
          <tpl fld="4" item="6"/>
          <tpl fld="3" item="2"/>
          <tpl fld="2" item="1"/>
          <tpl fld="0" item="0"/>
        </tpls>
      </n>
      <n v="5586859.8699999992">
        <tpls c="4">
          <tpl fld="4" item="6"/>
          <tpl fld="3" item="2"/>
          <tpl fld="2" item="1"/>
          <tpl fld="0" item="0"/>
        </tpls>
      </n>
      <n v="946494.56">
        <tpls c="5">
          <tpl fld="1" item="3"/>
          <tpl fld="4" item="6"/>
          <tpl fld="3" item="2"/>
          <tpl fld="2" item="1"/>
          <tpl fld="0" item="0"/>
        </tpls>
      </n>
      <n v="537166.13">
        <tpls c="4">
          <tpl fld="4" item="6"/>
          <tpl fld="3" item="2"/>
          <tpl fld="2" item="1"/>
          <tpl fld="0" item="1"/>
        </tpls>
      </n>
      <n v="40414.959999999999">
        <tpls c="5">
          <tpl fld="1" item="0"/>
          <tpl fld="4" item="11"/>
          <tpl fld="3" item="0"/>
          <tpl fld="2" item="1"/>
          <tpl fld="0" item="1"/>
        </tpls>
      </n>
      <n v="80564.91">
        <tpls c="5">
          <tpl fld="1" item="1"/>
          <tpl fld="4" item="11"/>
          <tpl fld="3" item="0"/>
          <tpl fld="2" item="1"/>
          <tpl fld="0" item="1"/>
        </tpls>
      </n>
      <n v="92758.83">
        <tpls c="5">
          <tpl fld="1" item="2"/>
          <tpl fld="4" item="11"/>
          <tpl fld="3" item="0"/>
          <tpl fld="2" item="1"/>
          <tpl fld="0" item="1"/>
        </tpls>
      </n>
      <n v="89079.01999999999">
        <tpls c="5">
          <tpl fld="1" item="0"/>
          <tpl fld="4" item="5"/>
          <tpl fld="3" item="2"/>
          <tpl fld="2" item="1"/>
          <tpl fld="0" item="1"/>
        </tpls>
      </n>
      <n v="23192.54">
        <tpls c="5">
          <tpl fld="1" item="1"/>
          <tpl fld="4" item="5"/>
          <tpl fld="3" item="2"/>
          <tpl fld="2" item="1"/>
          <tpl fld="0" item="1"/>
        </tpls>
      </n>
      <n v="109167.13">
        <tpls c="5">
          <tpl fld="1" item="2"/>
          <tpl fld="4" item="5"/>
          <tpl fld="3" item="2"/>
          <tpl fld="2" item="1"/>
          <tpl fld="0" item="1"/>
        </tpls>
      </n>
      <n v="821599.59000000008">
        <tpls c="5">
          <tpl fld="1" item="1"/>
          <tpl fld="4" item="0"/>
          <tpl fld="3" item="0"/>
          <tpl fld="2" item="0"/>
          <tpl fld="0" item="0"/>
        </tpls>
      </n>
      <n v="1095488.1600000001">
        <tpls c="5">
          <tpl fld="1" item="2"/>
          <tpl fld="4" item="0"/>
          <tpl fld="3" item="0"/>
          <tpl fld="2" item="0"/>
          <tpl fld="0" item="0"/>
        </tpls>
      </n>
      <n v="4484000.0299999993">
        <tpls c="4">
          <tpl fld="4" item="0"/>
          <tpl fld="3" item="0"/>
          <tpl fld="2" item="0"/>
          <tpl fld="0" item="0"/>
        </tpls>
      </n>
      <n v="646694.19999999995">
        <tpls c="5">
          <tpl fld="1" item="3"/>
          <tpl fld="4" item="0"/>
          <tpl fld="3" item="0"/>
          <tpl fld="2" item="0"/>
          <tpl fld="0" item="0"/>
        </tpls>
      </n>
      <n v="245735.97">
        <tpls c="4">
          <tpl fld="4" item="0"/>
          <tpl fld="3" item="0"/>
          <tpl fld="2" item="0"/>
          <tpl fld="0" item="1"/>
        </tpls>
      </n>
      <n v="82758.86">
        <tpls c="5">
          <tpl fld="1" item="3"/>
          <tpl fld="4" item="3"/>
          <tpl fld="3" item="1"/>
          <tpl fld="2" item="0"/>
          <tpl fld="0" item="1"/>
        </tpls>
      </n>
      <n v="95833.81">
        <tpls c="5">
          <tpl fld="1" item="0"/>
          <tpl fld="4" item="3"/>
          <tpl fld="3" item="1"/>
          <tpl fld="2" item="0"/>
          <tpl fld="0" item="1"/>
        </tpls>
      </n>
      <n v="127457.68000000001">
        <tpls c="5">
          <tpl fld="1" item="1"/>
          <tpl fld="4" item="3"/>
          <tpl fld="3" item="1"/>
          <tpl fld="2" item="0"/>
          <tpl fld="0" item="1"/>
        </tpls>
      </n>
      <n v="87333.15">
        <tpls c="5">
          <tpl fld="1" item="2"/>
          <tpl fld="4" item="3"/>
          <tpl fld="3" item="1"/>
          <tpl fld="2" item="0"/>
          <tpl fld="0" item="1"/>
        </tpls>
      </n>
      <n v="118751.55">
        <tpls c="5">
          <tpl fld="1" item="0"/>
          <tpl fld="4" item="7"/>
          <tpl fld="3" item="3"/>
          <tpl fld="2" item="1"/>
          <tpl fld="0" item="1"/>
        </tpls>
      </n>
      <n v="103430.80499999998">
        <tpls c="5">
          <tpl fld="1" item="1"/>
          <tpl fld="4" item="7"/>
          <tpl fld="3" item="3"/>
          <tpl fld="2" item="1"/>
          <tpl fld="0" item="1"/>
        </tpls>
      </n>
      <n v="78743.040000000008">
        <tpls c="5">
          <tpl fld="1" item="2"/>
          <tpl fld="4" item="7"/>
          <tpl fld="3" item="3"/>
          <tpl fld="2" item="1"/>
          <tpl fld="0" item="1"/>
        </tpls>
      </n>
      <n v="2109549.2850000001">
        <tpls c="5">
          <tpl fld="1" item="0"/>
          <tpl fld="4" item="10"/>
          <tpl fld="3" item="0"/>
          <tpl fld="2" item="1"/>
          <tpl fld="0" item="0"/>
        </tpls>
      </n>
      <n v="102815.06">
        <tpls c="5">
          <tpl fld="1" item="3"/>
          <tpl fld="4" item="10"/>
          <tpl fld="3" item="0"/>
          <tpl fld="2" item="1"/>
          <tpl fld="0" item="1"/>
        </tpls>
      </n>
      <n v="2308798.125">
        <tpls c="5">
          <tpl fld="1" item="4"/>
          <tpl fld="4" item="10"/>
          <tpl fld="3" item="0"/>
          <tpl fld="2" item="1"/>
          <tpl fld="0" item="0"/>
        </tpls>
      </n>
      <n v="1148065.0799999998">
        <tpls c="5">
          <tpl fld="1" item="1"/>
          <tpl fld="4" item="10"/>
          <tpl fld="3" item="0"/>
          <tpl fld="2" item="1"/>
          <tpl fld="0" item="0"/>
        </tpls>
      </n>
      <n v="180936.37499999997">
        <tpls c="5">
          <tpl fld="1" item="4"/>
          <tpl fld="4" item="10"/>
          <tpl fld="3" item="0"/>
          <tpl fld="2" item="1"/>
          <tpl fld="0" item="1"/>
        </tpls>
      </n>
      <n v="1609549.75">
        <tpls c="5">
          <tpl fld="1" item="2"/>
          <tpl fld="4" item="10"/>
          <tpl fld="3" item="0"/>
          <tpl fld="2" item="1"/>
          <tpl fld="0" item="0"/>
        </tpls>
      </n>
      <n v="8102920.1800000006">
        <tpls c="4">
          <tpl fld="4" item="10"/>
          <tpl fld="3" item="0"/>
          <tpl fld="2" item="1"/>
          <tpl fld="0" item="0"/>
        </tpls>
      </n>
      <n v="926957.94">
        <tpls c="5">
          <tpl fld="1" item="3"/>
          <tpl fld="4" item="10"/>
          <tpl fld="3" item="0"/>
          <tpl fld="2" item="1"/>
          <tpl fld="0" item="0"/>
        </tpls>
      </n>
      <n v="730107.32">
        <tpls c="4">
          <tpl fld="4" item="10"/>
          <tpl fld="3" item="0"/>
          <tpl fld="2" item="1"/>
          <tpl fld="0" item="1"/>
        </tpls>
      </n>
      <n v="1186256.49">
        <tpls c="5">
          <tpl fld="1" item="0"/>
          <tpl fld="4" item="4"/>
          <tpl fld="3" item="2"/>
          <tpl fld="2" item="1"/>
          <tpl fld="0" item="0"/>
        </tpls>
      </n>
      <n v="162903.15000000002">
        <tpls c="5">
          <tpl fld="1" item="3"/>
          <tpl fld="4" item="4"/>
          <tpl fld="3" item="2"/>
          <tpl fld="2" item="1"/>
          <tpl fld="0" item="1"/>
        </tpls>
      </n>
      <n v="1544720.7449999999">
        <tpls c="5">
          <tpl fld="1" item="1"/>
          <tpl fld="4" item="4"/>
          <tpl fld="3" item="2"/>
          <tpl fld="2" item="1"/>
          <tpl fld="0" item="0"/>
        </tpls>
      </n>
      <n v="182940.01500000001">
        <tpls c="5">
          <tpl fld="1" item="4"/>
          <tpl fld="4" item="4"/>
          <tpl fld="3" item="2"/>
          <tpl fld="2" item="1"/>
          <tpl fld="0" item="1"/>
        </tpls>
      </n>
      <n v="874935.11">
        <tpls c="5">
          <tpl fld="1" item="2"/>
          <tpl fld="4" item="4"/>
          <tpl fld="3" item="2"/>
          <tpl fld="2" item="1"/>
          <tpl fld="0" item="0"/>
        </tpls>
      </n>
      <n v="6607761.6799999997">
        <tpls c="4">
          <tpl fld="4" item="4"/>
          <tpl fld="3" item="2"/>
          <tpl fld="2" item="1"/>
          <tpl fld="0" item="0"/>
        </tpls>
      </n>
      <n v="1655822.85">
        <tpls c="5">
          <tpl fld="1" item="3"/>
          <tpl fld="4" item="4"/>
          <tpl fld="3" item="2"/>
          <tpl fld="2" item="1"/>
          <tpl fld="0" item="0"/>
        </tpls>
      </n>
      <n v="699641.81999999983">
        <tpls c="4">
          <tpl fld="4" item="4"/>
          <tpl fld="3" item="2"/>
          <tpl fld="2" item="1"/>
          <tpl fld="0" item="1"/>
        </tpls>
      </n>
      <n v="121294.74">
        <tpls c="5">
          <tpl fld="1" item="0"/>
          <tpl fld="4" item="2"/>
          <tpl fld="3" item="1"/>
          <tpl fld="2" item="1"/>
          <tpl fld="0" item="1"/>
        </tpls>
      </n>
      <n v="952833.26">
        <tpls c="5">
          <tpl fld="1" item="0"/>
          <tpl fld="4" item="2"/>
          <tpl fld="3" item="1"/>
          <tpl fld="2" item="1"/>
          <tpl fld="0" item="0"/>
        </tpls>
      </n>
      <n v="143408.16">
        <tpls c="5">
          <tpl fld="1" item="3"/>
          <tpl fld="4" item="2"/>
          <tpl fld="3" item="1"/>
          <tpl fld="2" item="1"/>
          <tpl fld="0" item="1"/>
        </tpls>
      </n>
      <n v="1566757.01">
        <tpls c="5">
          <tpl fld="1" item="4"/>
          <tpl fld="4" item="2"/>
          <tpl fld="3" item="1"/>
          <tpl fld="2" item="1"/>
          <tpl fld="0" item="0"/>
        </tpls>
      </n>
      <n v="1123994.5899999999">
        <tpls c="5">
          <tpl fld="1" item="1"/>
          <tpl fld="4" item="2"/>
          <tpl fld="3" item="1"/>
          <tpl fld="2" item="1"/>
          <tpl fld="0" item="0"/>
        </tpls>
      </n>
      <n v="106742.98999999999">
        <tpls c="5">
          <tpl fld="1" item="4"/>
          <tpl fld="4" item="2"/>
          <tpl fld="3" item="1"/>
          <tpl fld="2" item="1"/>
          <tpl fld="0" item="1"/>
        </tpls>
      </n>
      <n v="617106.5">
        <tpls c="5">
          <tpl fld="1" item="2"/>
          <tpl fld="4" item="2"/>
          <tpl fld="3" item="1"/>
          <tpl fld="2" item="1"/>
          <tpl fld="0" item="0"/>
        </tpls>
      </n>
      <n v="5384214.2000000002">
        <tpls c="4">
          <tpl fld="4" item="2"/>
          <tpl fld="3" item="1"/>
          <tpl fld="2" item="1"/>
          <tpl fld="0" item="0"/>
        </tpls>
      </n>
      <n v="1123522.8400000001">
        <tpls c="5">
          <tpl fld="1" item="3"/>
          <tpl fld="4" item="2"/>
          <tpl fld="3" item="1"/>
          <tpl fld="2" item="1"/>
          <tpl fld="0" item="0"/>
        </tpls>
      </n>
      <n v="563695.80000000005">
        <tpls c="4">
          <tpl fld="4" item="2"/>
          <tpl fld="3" item="1"/>
          <tpl fld="2" item="1"/>
          <tpl fld="0" item="1"/>
        </tpls>
      </n>
      <n v="1526745.6400000001">
        <tpls c="5">
          <tpl fld="1" item="4"/>
          <tpl fld="4" item="2"/>
          <tpl fld="3" item="1"/>
          <tpl fld="2" item="0"/>
          <tpl fld="0" item="0"/>
        </tpls>
      </n>
      <n v="97781.900000000009">
        <tpls c="5">
          <tpl fld="1" item="0"/>
          <tpl fld="4" item="2"/>
          <tpl fld="3" item="1"/>
          <tpl fld="2" item="0"/>
          <tpl fld="0" item="1"/>
        </tpls>
      </n>
      <n v="1419826.1">
        <tpls c="5">
          <tpl fld="1" item="0"/>
          <tpl fld="4" item="2"/>
          <tpl fld="3" item="1"/>
          <tpl fld="2" item="0"/>
          <tpl fld="0" item="0"/>
        </tpls>
      </n>
      <n v="228351.64">
        <tpls c="5">
          <tpl fld="1" item="3"/>
          <tpl fld="4" item="2"/>
          <tpl fld="3" item="1"/>
          <tpl fld="2" item="0"/>
          <tpl fld="0" item="1"/>
        </tpls>
      </n>
      <n v="985577.29999999993">
        <tpls c="5">
          <tpl fld="1" item="1"/>
          <tpl fld="4" item="2"/>
          <tpl fld="3" item="1"/>
          <tpl fld="2" item="0"/>
          <tpl fld="0" item="0"/>
        </tpls>
      </n>
      <n v="249709.36000000002">
        <tpls c="5">
          <tpl fld="1" item="4"/>
          <tpl fld="4" item="2"/>
          <tpl fld="3" item="1"/>
          <tpl fld="2" item="0"/>
          <tpl fld="0" item="1"/>
        </tpls>
      </n>
      <n v="1718947.9">
        <tpls c="5">
          <tpl fld="1" item="2"/>
          <tpl fld="4" item="2"/>
          <tpl fld="3" item="1"/>
          <tpl fld="2" item="0"/>
          <tpl fld="0" item="0"/>
        </tpls>
      </n>
      <n v="7267203.2999999998">
        <tpls c="4">
          <tpl fld="4" item="2"/>
          <tpl fld="3" item="1"/>
          <tpl fld="2" item="0"/>
          <tpl fld="0" item="0"/>
        </tpls>
      </n>
      <n v="1616106.36">
        <tpls c="5">
          <tpl fld="1" item="3"/>
          <tpl fld="4" item="2"/>
          <tpl fld="3" item="1"/>
          <tpl fld="2" item="0"/>
          <tpl fld="0" item="0"/>
        </tpls>
      </n>
      <n v="900134.70000000007">
        <tpls c="4">
          <tpl fld="4" item="2"/>
          <tpl fld="3" item="1"/>
          <tpl fld="2" item="0"/>
          <tpl fld="0" item="1"/>
        </tpls>
      </n>
      <n v="1416126.6800000002">
        <tpls c="3">
          <tpl fld="1" item="2"/>
          <tpl hier="6" item="4294967295"/>
          <tpl fld="0" item="1"/>
        </tpls>
      </n>
      <n v="25029830.165000003">
        <tpls c="3">
          <tpl fld="1" item="4"/>
          <tpl hier="6" item="4294967295"/>
          <tpl fld="0" item="0"/>
        </tpls>
      </n>
      <n v="2044508.6150000009">
        <tpls c="3">
          <tpl fld="1" item="0"/>
          <tpl hier="6" item="4294967295"/>
          <tpl fld="0" item="1"/>
        </tpls>
      </n>
      <n v="24887654.88499999">
        <tpls c="3">
          <tpl fld="1" item="0"/>
          <tpl hier="6" item="4294967295"/>
          <tpl fld="0" item="0"/>
        </tpls>
      </n>
      <n v="1777582.8900000006">
        <tpls c="3">
          <tpl fld="1" item="3"/>
          <tpl hier="6" item="4294967295"/>
          <tpl fld="0" item="1"/>
        </tpls>
      </n>
      <n v="24354172.280000009">
        <tpls c="3">
          <tpl fld="1" item="1"/>
          <tpl hier="6" item="4294967295"/>
          <tpl fld="0" item="0"/>
        </tpls>
      </n>
      <n v="2239527.8350000004">
        <tpls c="3">
          <tpl fld="1" item="4"/>
          <tpl hier="6" item="4294967295"/>
          <tpl fld="0" item="1"/>
        </tpls>
      </n>
      <n v="23505340.820000004">
        <tpls c="3">
          <tpl fld="1" item="2"/>
          <tpl hier="6" item="4294967295"/>
          <tpl fld="0" item="0"/>
        </tpls>
      </n>
      <n v="118726350.26000002">
        <tpls c="2">
          <tpl hier="6" item="4294967295"/>
          <tpl fld="0" item="0"/>
        </tpls>
      </n>
      <n v="20949352.109999996">
        <tpls c="3">
          <tpl fld="1" item="3"/>
          <tpl hier="6" item="4294967295"/>
          <tpl fld="0" item="0"/>
        </tpls>
      </n>
      <n v="9205248.2399999965">
        <tpls c="2">
          <tpl hier="6" item="4294967295"/>
          <tpl fld="0" item="1"/>
        </tpls>
      </n>
      <n v="2283342.4400000009">
        <tpls c="5">
          <tpl fld="1" item="2"/>
          <tpl fld="4" item="3"/>
          <tpl fld="3" item="1"/>
          <tpl fld="2" item="1"/>
          <tpl fld="0" item="0"/>
        </tpls>
      </n>
      <n v="11998787.900000004">
        <tpls c="4">
          <tpl fld="4" item="3"/>
          <tpl fld="3" item="1"/>
          <tpl fld="2" item="1"/>
          <tpl fld="0" item="0"/>
        </tpls>
      </n>
      <n v="1633894.72">
        <tpls c="5">
          <tpl fld="1" item="3"/>
          <tpl fld="4" item="3"/>
          <tpl fld="3" item="1"/>
          <tpl fld="2" item="1"/>
          <tpl fld="0" item="0"/>
        </tpls>
      </n>
      <n v="509480.10000000003">
        <tpls c="4">
          <tpl fld="4" item="3"/>
          <tpl fld="3" item="1"/>
          <tpl fld="2" item="1"/>
          <tpl fld="0" item="1"/>
        </tpls>
      </n>
      <n v="2389929.2000000002">
        <tpls c="5">
          <tpl fld="1" item="1"/>
          <tpl fld="4" item="3"/>
          <tpl fld="3" item="1"/>
          <tpl fld="2" item="1"/>
          <tpl fld="0" item="0"/>
        </tpls>
      </n>
      <n v="1731892.1">
        <tpls c="5">
          <tpl fld="1" item="4"/>
          <tpl fld="4" item="3"/>
          <tpl fld="3" item="1"/>
          <tpl fld="2" item="1"/>
          <tpl fld="0" item="0"/>
        </tpls>
      </n>
      <n v="3959729.44">
        <tpls c="5">
          <tpl fld="1" item="0"/>
          <tpl fld="4" item="3"/>
          <tpl fld="3" item="1"/>
          <tpl fld="2" item="1"/>
          <tpl fld="0" item="0"/>
        </tpls>
      </n>
      <n v="90692.56">
        <tpls c="5">
          <tpl fld="1" item="0"/>
          <tpl fld="4" item="3"/>
          <tpl fld="3" item="1"/>
          <tpl fld="2" item="1"/>
          <tpl fld="0" item="1"/>
        </tpls>
      </n>
      <n v="86138.8">
        <tpls c="5">
          <tpl fld="1" item="1"/>
          <tpl fld="4" item="3"/>
          <tpl fld="3" item="1"/>
          <tpl fld="2" item="1"/>
          <tpl fld="0" item="1"/>
        </tpls>
      </n>
      <n v="63059.55999999999">
        <tpls c="5">
          <tpl fld="1" item="2"/>
          <tpl fld="4" item="3"/>
          <tpl fld="3" item="1"/>
          <tpl fld="2" item="1"/>
          <tpl fld="0" item="1"/>
        </tpls>
      </n>
      <n v="1630025.24">
        <tpls c="5">
          <tpl fld="1" item="2"/>
          <tpl fld="4" item="9"/>
          <tpl fld="3" item="3"/>
          <tpl fld="2" item="1"/>
          <tpl fld="0" item="0"/>
        </tpls>
      </n>
      <n v="9518893.8200000003">
        <tpls c="4">
          <tpl fld="4" item="9"/>
          <tpl fld="3" item="3"/>
          <tpl fld="2" item="1"/>
          <tpl fld="0" item="0"/>
        </tpls>
      </n>
      <n v="2210094.4">
        <tpls c="5">
          <tpl fld="1" item="3"/>
          <tpl fld="4" item="9"/>
          <tpl fld="3" item="3"/>
          <tpl fld="2" item="1"/>
          <tpl fld="0" item="0"/>
        </tpls>
      </n>
      <n v="750078.18">
        <tpls c="4">
          <tpl fld="4" item="9"/>
          <tpl fld="3" item="3"/>
          <tpl fld="2" item="1"/>
          <tpl fld="0" item="1"/>
        </tpls>
      </n>
      <n v="202693.59999999998">
        <tpls c="5">
          <tpl fld="1" item="3"/>
          <tpl fld="4" item="9"/>
          <tpl fld="3" item="3"/>
          <tpl fld="2" item="1"/>
          <tpl fld="0" item="1"/>
        </tpls>
      </n>
      <n v="70535.200000000012">
        <tpls c="5">
          <tpl fld="1" item="4"/>
          <tpl fld="4" item="9"/>
          <tpl fld="3" item="3"/>
          <tpl fld="2" item="1"/>
          <tpl fld="0" item="1"/>
        </tpls>
      </n>
      <n v="1323610.8">
        <tpls c="5">
          <tpl fld="1" item="4"/>
          <tpl fld="4" item="9"/>
          <tpl fld="3" item="3"/>
          <tpl fld="2" item="1"/>
          <tpl fld="0" item="0"/>
        </tpls>
      </n>
      <n v="358532.6">
        <tpls c="5">
          <tpl fld="1" item="0"/>
          <tpl fld="4" item="9"/>
          <tpl fld="3" item="3"/>
          <tpl fld="2" item="1"/>
          <tpl fld="0" item="1"/>
        </tpls>
      </n>
      <n v="87150.02">
        <tpls c="5">
          <tpl fld="1" item="1"/>
          <tpl fld="4" item="9"/>
          <tpl fld="3" item="3"/>
          <tpl fld="2" item="1"/>
          <tpl fld="0" item="1"/>
        </tpls>
      </n>
      <n v="31166.76">
        <tpls c="5">
          <tpl fld="1" item="2"/>
          <tpl fld="4" item="9"/>
          <tpl fld="3" item="3"/>
          <tpl fld="2" item="1"/>
          <tpl fld="0" item="1"/>
        </tpls>
      </n>
      <n v="86100.03">
        <tpls c="5">
          <tpl fld="1" item="1"/>
          <tpl fld="4" item="8"/>
          <tpl fld="3" item="3"/>
          <tpl fld="2" item="1"/>
          <tpl fld="0" item="1"/>
        </tpls>
      </n>
      <n v="50852.000000000007">
        <tpls c="5">
          <tpl fld="1" item="2"/>
          <tpl fld="4" item="8"/>
          <tpl fld="3" item="3"/>
          <tpl fld="2" item="1"/>
          <tpl fld="0" item="1"/>
        </tpls>
      </n>
      <n v="64940.33">
        <tpls c="5">
          <tpl fld="1" item="0"/>
          <tpl fld="4" item="8"/>
          <tpl fld="3" item="3"/>
          <tpl fld="2" item="1"/>
          <tpl fld="0" item="1"/>
        </tpls>
      </n>
      <n v="783941.66999999993">
        <tpls c="5">
          <tpl fld="1" item="0"/>
          <tpl fld="4" item="8"/>
          <tpl fld="3" item="3"/>
          <tpl fld="2" item="1"/>
          <tpl fld="0" item="0"/>
        </tpls>
      </n>
      <n v="179935.93">
        <tpls c="5">
          <tpl fld="1" item="3"/>
          <tpl fld="4" item="8"/>
          <tpl fld="3" item="3"/>
          <tpl fld="2" item="1"/>
          <tpl fld="0" item="1"/>
        </tpls>
      </n>
      <n v="1949249.3499999999">
        <tpls c="5">
          <tpl fld="1" item="4"/>
          <tpl fld="4" item="8"/>
          <tpl fld="3" item="3"/>
          <tpl fld="2" item="1"/>
          <tpl fld="0" item="0"/>
        </tpls>
      </n>
      <n v="1042776.97">
        <tpls c="5">
          <tpl fld="1" item="1"/>
          <tpl fld="4" item="8"/>
          <tpl fld="3" item="3"/>
          <tpl fld="2" item="1"/>
          <tpl fld="0" item="0"/>
        </tpls>
      </n>
      <n v="175871.64999999997">
        <tpls c="5">
          <tpl fld="1" item="4"/>
          <tpl fld="4" item="8"/>
          <tpl fld="3" item="3"/>
          <tpl fld="2" item="1"/>
          <tpl fld="0" item="1"/>
        </tpls>
      </n>
      <n v="1317483">
        <tpls c="5">
          <tpl fld="1" item="2"/>
          <tpl fld="4" item="8"/>
          <tpl fld="3" item="3"/>
          <tpl fld="2" item="1"/>
          <tpl fld="0" item="0"/>
        </tpls>
      </n>
      <n v="6210211.0600000005">
        <tpls c="4">
          <tpl fld="4" item="8"/>
          <tpl fld="3" item="3"/>
          <tpl fld="2" item="1"/>
          <tpl fld="0" item="0"/>
        </tpls>
      </n>
      <n v="1116760.07">
        <tpls c="5">
          <tpl fld="1" item="3"/>
          <tpl fld="4" item="8"/>
          <tpl fld="3" item="3"/>
          <tpl fld="2" item="1"/>
          <tpl fld="0" item="0"/>
        </tpls>
      </n>
      <n v="557699.94000000006">
        <tpls c="4">
          <tpl fld="4" item="8"/>
          <tpl fld="3" item="3"/>
          <tpl fld="2" item="1"/>
          <tpl fld="0" item="1"/>
        </tpls>
      </n>
      <n v="191545.74">
        <tpls c="5">
          <tpl fld="1" item="4"/>
          <tpl fld="4" item="1"/>
          <tpl fld="3" item="1"/>
          <tpl fld="2" item="1"/>
          <tpl fld="0" item="1"/>
        </tpls>
      </n>
      <n v="3421587.32">
        <tpls c="5">
          <tpl fld="1" item="2"/>
          <tpl fld="4" item="1"/>
          <tpl fld="3" item="1"/>
          <tpl fld="2" item="1"/>
          <tpl fld="0" item="0"/>
        </tpls>
      </n>
      <n v="12375819.920000006">
        <tpls c="4">
          <tpl fld="4" item="1"/>
          <tpl fld="3" item="1"/>
          <tpl fld="2" item="1"/>
          <tpl fld="0" item="0"/>
        </tpls>
      </n>
      <n v="1855574.2999999996">
        <tpls c="5">
          <tpl fld="1" item="3"/>
          <tpl fld="4" item="1"/>
          <tpl fld="3" item="1"/>
          <tpl fld="2" item="1"/>
          <tpl fld="0" item="0"/>
        </tpls>
      </n>
      <n v="937604.08">
        <tpls c="4">
          <tpl fld="4" item="1"/>
          <tpl fld="3" item="1"/>
          <tpl fld="2" item="1"/>
          <tpl fld="0" item="1"/>
        </tpls>
      </n>
      <n v="133541.70000000001">
        <tpls c="5">
          <tpl fld="1" item="3"/>
          <tpl fld="4" item="1"/>
          <tpl fld="3" item="1"/>
          <tpl fld="2" item="1"/>
          <tpl fld="0" item="1"/>
        </tpls>
      </n>
      <n v="3379661.5599999991">
        <tpls c="5">
          <tpl fld="1" item="1"/>
          <tpl fld="4" item="1"/>
          <tpl fld="3" item="1"/>
          <tpl fld="2" item="1"/>
          <tpl fld="0" item="0"/>
        </tpls>
      </n>
      <n v="1503072.26">
        <tpls c="5">
          <tpl fld="1" item="4"/>
          <tpl fld="4" item="1"/>
          <tpl fld="3" item="1"/>
          <tpl fld="2" item="1"/>
          <tpl fld="0" item="0"/>
        </tpls>
      </n>
      <n v="2215924.4799999995">
        <tpls c="5">
          <tpl fld="1" item="0"/>
          <tpl fld="4" item="1"/>
          <tpl fld="3" item="1"/>
          <tpl fld="2" item="1"/>
          <tpl fld="0" item="0"/>
        </tpls>
      </n>
      <n v="238491.51999999996">
        <tpls c="5">
          <tpl fld="1" item="0"/>
          <tpl fld="4" item="1"/>
          <tpl fld="3" item="1"/>
          <tpl fld="2" item="1"/>
          <tpl fld="0" item="1"/>
        </tpls>
      </n>
      <n v="236604.44">
        <tpls c="5">
          <tpl fld="1" item="1"/>
          <tpl fld="4" item="1"/>
          <tpl fld="3" item="1"/>
          <tpl fld="2" item="1"/>
          <tpl fld="0" item="1"/>
        </tpls>
      </n>
      <n v="137420.68">
        <tpls c="5">
          <tpl fld="1" item="2"/>
          <tpl fld="4" item="1"/>
          <tpl fld="3" item="1"/>
          <tpl fld="2" item="1"/>
          <tpl fld="0" item="1"/>
        </tpls>
      </n>
      <n v="30965.8">
        <tpls c="5">
          <tpl fld="1" item="3"/>
          <tpl fld="4" item="0"/>
          <tpl fld="3" item="0"/>
          <tpl fld="2" item="0"/>
          <tpl fld="0" item="1"/>
        </tpls>
      </n>
      <n v="28526.440000000002">
        <tpls c="5">
          <tpl fld="1" item="3"/>
          <tpl fld="4" item="6"/>
          <tpl fld="3" item="2"/>
          <tpl fld="2" item="1"/>
          <tpl fld="0" item="1"/>
        </tpls>
      </n>
      <n v="79182.740000000005">
        <tpls c="5">
          <tpl fld="1" item="3"/>
          <tpl fld="4" item="0"/>
          <tpl fld="3" item="0"/>
          <tpl fld="2" item="1"/>
          <tpl fld="0" item="1"/>
        </tpls>
      </n>
      <n v="114134.58">
        <tpls c="5">
          <tpl fld="1" item="3"/>
          <tpl fld="4" item="5"/>
          <tpl fld="3" item="2"/>
          <tpl fld="2" item="1"/>
          <tpl fld="0" item="1"/>
        </tpls>
      </n>
      <n v="73200.42">
        <tpls c="5">
          <tpl fld="1" item="4"/>
          <tpl fld="4" item="3"/>
          <tpl fld="3" item="1"/>
          <tpl fld="2" item="0"/>
          <tpl fld="0" item="1"/>
        </tpls>
      </n>
      <n v="210156.88">
        <tpls c="5">
          <tpl fld="1" item="4"/>
          <tpl fld="4" item="11"/>
          <tpl fld="3" item="0"/>
          <tpl fld="2" item="1"/>
          <tpl fld="0" item="1"/>
        </tpls>
      </n>
      <n v="16990.13">
        <tpls c="5">
          <tpl fld="1" item="4"/>
          <tpl fld="4" item="0"/>
          <tpl fld="3" item="0"/>
          <tpl fld="2" item="0"/>
          <tpl fld="0" item="1"/>
        </tpls>
      </n>
      <n v="156523.53">
        <tpls c="5">
          <tpl fld="1" item="4"/>
          <tpl fld="4" item="6"/>
          <tpl fld="3" item="2"/>
          <tpl fld="2" item="1"/>
          <tpl fld="0" item="1"/>
        </tpls>
      </n>
      <n v="142481.52000000002">
        <tpls c="5">
          <tpl fld="1" item="4"/>
          <tpl fld="4" item="0"/>
          <tpl fld="3" item="0"/>
          <tpl fld="2" item="1"/>
          <tpl fld="0" item="1"/>
        </tpls>
      </n>
      <n v="1537438.46">
        <tpls c="5">
          <tpl fld="1" item="1"/>
          <tpl fld="4" item="5"/>
          <tpl fld="3" item="2"/>
          <tpl fld="2" item="1"/>
          <tpl fld="0" item="0"/>
        </tpls>
      </n>
      <n v="1332862.6950000003">
        <tpls c="5">
          <tpl fld="1" item="1"/>
          <tpl fld="4" item="7"/>
          <tpl fld="3" item="3"/>
          <tpl fld="2" item="1"/>
          <tpl fld="0" item="0"/>
        </tpls>
      </n>
      <n v="1559748.75">
        <tpls c="5">
          <tpl fld="1" item="1"/>
          <tpl fld="4" item="6"/>
          <tpl fld="3" item="2"/>
          <tpl fld="2" item="1"/>
          <tpl fld="0" item="0"/>
        </tpls>
      </n>
      <n v="1753192.99">
        <tpls c="5">
          <tpl fld="1" item="1"/>
          <tpl fld="4" item="0"/>
          <tpl fld="3" item="0"/>
          <tpl fld="2" item="1"/>
          <tpl fld="0" item="0"/>
        </tpls>
      </n>
      <n v="56794.84">
        <tpls c="5">
          <tpl fld="1" item="2"/>
          <tpl fld="4" item="0"/>
          <tpl fld="3" item="0"/>
          <tpl fld="2" item="0"/>
          <tpl fld="0" item="1"/>
        </tpls>
      </n>
      <n v="194354.1">
        <tpls c="5">
          <tpl fld="1" item="2"/>
          <tpl fld="4" item="2"/>
          <tpl fld="3" item="1"/>
          <tpl fld="2" item="0"/>
          <tpl fld="0" item="1"/>
        </tpls>
      </n>
      <n v="106876.89">
        <tpls c="5">
          <tpl fld="1" item="2"/>
          <tpl fld="4" item="4"/>
          <tpl fld="3" item="2"/>
          <tpl fld="2" item="1"/>
          <tpl fld="0" item="1"/>
        </tpls>
      </n>
      <n v="39513.410000000003">
        <tpls c="5">
          <tpl fld="1" item="2"/>
          <tpl fld="4" item="6"/>
          <tpl fld="3" item="2"/>
          <tpl fld="2" item="1"/>
          <tpl fld="0" item="1"/>
        </tpls>
      </n>
      <n v="166811.25">
        <tpls c="5">
          <tpl fld="1" item="2"/>
          <tpl fld="4" item="10"/>
          <tpl fld="3" item="0"/>
          <tpl fld="2" item="1"/>
          <tpl fld="0" item="1"/>
        </tpls>
      </n>
      <n v="52830.100000000006">
        <tpls c="5">
          <tpl fld="1" item="2"/>
          <tpl fld="4" item="0"/>
          <tpl fld="3" item="0"/>
          <tpl fld="2" item="1"/>
          <tpl fld="0" item="1"/>
        </tpls>
      </n>
      <n v="84397.5">
        <tpls c="5">
          <tpl fld="1" item="2"/>
          <tpl fld="4" item="2"/>
          <tpl fld="3" item="1"/>
          <tpl fld="2" item="1"/>
          <tpl fld="0" item="1"/>
        </tpls>
      </n>
      <n v="64047.44">
        <tpls c="5">
          <tpl fld="1" item="2"/>
          <tpl fld="4" item="1"/>
          <tpl fld="3" item="1"/>
          <tpl fld="2" item="0"/>
          <tpl fld="0" item="1"/>
        </tpls>
      </n>
      <n v="267368" in="0">
        <tpls c="2">
          <tpl fld="1" item="1"/>
          <tpl fld="0" item="7"/>
        </tpls>
      </n>
      <n v="4636537.7600000016" in="1">
        <tpls c="2">
          <tpl fld="1" item="1"/>
          <tpl fld="0" item="6"/>
        </tpls>
      </n>
      <n v="23301471.5" in="1">
        <tpls c="2">
          <tpl fld="1" item="1"/>
          <tpl fld="0" item="5"/>
        </tpls>
      </n>
      <n v="27938009.260000002" in="1">
        <tpls c="2">
          <tpl fld="1" item="1"/>
          <tpl fld="0" item="4"/>
        </tpls>
      </n>
      <n v="250885.5" in="0">
        <tpls c="2">
          <tpl fld="1" item="4"/>
          <tpl fld="0" item="7"/>
        </tpls>
      </n>
      <n v="271709.5" in="0">
        <tpls c="2">
          <tpl fld="1" item="0"/>
          <tpl fld="0" item="7"/>
        </tpls>
      </n>
      <n v="3264183.2249999978" in="1">
        <tpls c="2">
          <tpl fld="1" item="4"/>
          <tpl fld="0" item="6"/>
        </tpls>
      </n>
      <n v="22862184.129999999" in="1">
        <tpls c="2">
          <tpl fld="1" item="3"/>
          <tpl fld="0" item="4"/>
        </tpls>
      </n>
      <n v="4122525.5850000009" in="1">
        <tpls c="2">
          <tpl fld="1" item="0"/>
          <tpl fld="0" item="6"/>
        </tpls>
      </n>
      <n v="142944806.5" in="0">
        <tpls c="2">
          <tpl hier="2" item="4294967295"/>
          <tpl fld="0" item="2"/>
        </tpls>
      </n>
      <n v="27672411.585000001" in="1">
        <tpls c="2">
          <tpl fld="1" item="0"/>
          <tpl fld="0" item="4"/>
        </tpls>
      </n>
      <n v="23549886" in="1">
        <tpls c="2">
          <tpl fld="1" item="0"/>
          <tpl fld="0" item="5"/>
        </tpls>
      </n>
      <n v="9871179.7599999979" in="0">
        <tpls c="2">
          <tpl hier="2" item="4294967295"/>
          <tpl fld="0" item="3"/>
        </tpls>
      </n>
      <n v="133073626.74000001" in="1">
        <tpls c="2">
          <tpl hier="2" item="4294967295"/>
          <tpl fld="0" item="4"/>
        </tpls>
      </n>
      <n v="112803638" in="1">
        <tpls c="2">
          <tpl hier="2" item="4294967295"/>
          <tpl fld="0" item="5"/>
        </tpls>
      </n>
      <n v="20269988.74000001" in="1">
        <tpls c="2">
          <tpl hier="2" item="4294967295"/>
          <tpl fld="0" item="6"/>
        </tpls>
      </n>
      <n v="1243727" in="0">
        <tpls c="2">
          <tpl hier="2" item="4294967295"/>
          <tpl fld="0" item="7"/>
        </tpls>
      </n>
      <n v="28488906" in="0">
        <tpls c="2">
          <tpl fld="1" item="4"/>
          <tpl fld="0" item="2"/>
        </tpls>
      </n>
      <n v="2326873.2750000008" in="0">
        <tpls c="2">
          <tpl fld="1" item="4"/>
          <tpl fld="0" item="3"/>
        </tpls>
      </n>
      <n v="26162032.724999998" in="1">
        <tpls c="2">
          <tpl fld="1" item="4"/>
          <tpl fld="0" item="4"/>
        </tpls>
      </n>
      <n v="22897849.5" in="1">
        <tpls c="2">
          <tpl fld="1" item="4"/>
          <tpl fld="0" item="5"/>
        </tpls>
      </n>
      <n v="19543699" in="1">
        <tpls c="2">
          <tpl fld="1" item="3"/>
          <tpl fld="0" item="5"/>
        </tpls>
      </n>
      <n v="3318485.129999999" in="1">
        <tpls c="2">
          <tpl fld="1" item="3"/>
          <tpl fld="0" item="6"/>
        </tpls>
      </n>
      <n v="224674" in="0">
        <tpls c="2">
          <tpl fld="1" item="3"/>
          <tpl fld="0" item="7"/>
        </tpls>
      </n>
      <n v="24791383" in="0">
        <tpls c="2">
          <tpl fld="1" item="3"/>
          <tpl fld="0" item="2"/>
        </tpls>
      </n>
      <n v="1929198.8700000003" in="0">
        <tpls c="2">
          <tpl fld="1" item="3"/>
          <tpl fld="0" item="3"/>
        </tpls>
      </n>
      <n v="1859795.24" in="0">
        <tpls c="2">
          <tpl fld="1" item="1"/>
          <tpl fld="0" item="3"/>
        </tpls>
      </n>
      <n v="2257941.9150000005" in="0">
        <tpls c="2">
          <tpl fld="1" item="0"/>
          <tpl fld="0" item="3"/>
        </tpls>
      </n>
      <n v="29936359.5" in="0">
        <tpls c="2">
          <tpl fld="1" item="2"/>
          <tpl fld="0" item="2"/>
        </tpls>
      </n>
      <n v="1497370.4600000002" in="0">
        <tpls c="2">
          <tpl fld="1" item="2"/>
          <tpl fld="0" item="3"/>
        </tpls>
      </n>
      <n v="28438989.039999999" in="1">
        <tpls c="2">
          <tpl fld="1" item="2"/>
          <tpl fld="0" item="4"/>
        </tpls>
      </n>
      <n v="23510732" in="1">
        <tpls c="2">
          <tpl fld="1" item="2"/>
          <tpl fld="0" item="5"/>
        </tpls>
      </n>
      <n v="4928257.0399999991" in="1">
        <tpls c="2">
          <tpl fld="1" item="2"/>
          <tpl fld="0" item="6"/>
        </tpls>
      </n>
      <n v="229090" in="0">
        <tpls c="2">
          <tpl fld="1" item="2"/>
          <tpl fld="0" item="7"/>
        </tpls>
      </n>
      <n v="29797804.5" in="0">
        <tpls c="2">
          <tpl fld="1" item="1"/>
          <tpl fld="0" item="2"/>
        </tpls>
      </n>
      <n v="29930353.5" in="0">
        <tpls c="2">
          <tpl fld="1" item="0"/>
          <tpl fld="0" item="2"/>
        </tpls>
      </n>
    </entries>
    <queryCache count="33">
      <query mdx="[Measures].[Sum of Sales]">
        <tpls c="1">
          <tpl fld="0" item="0"/>
        </tpls>
      </query>
      <query mdx="[Measures].[Sum of Discounts 2]">
        <tpls c="1">
          <tpl fld="0" item="1"/>
        </tpls>
      </query>
      <query mdx="[Fact_Financials].[Country].&amp;[Canada]">
        <tpls c="1">
          <tpl fld="1" item="0"/>
        </tpls>
      </query>
      <query mdx="[Fact_Financials].[Country].&amp;[France]">
        <tpls c="1">
          <tpl fld="1" item="1"/>
        </tpls>
      </query>
      <query mdx="[Fact_Financials].[Country].&amp;[Germany]">
        <tpls c="1">
          <tpl fld="1" item="2"/>
        </tpls>
      </query>
      <query mdx="[Fact_Financials].[Country].&amp;[Mexico]">
        <tpls c="1">
          <tpl fld="1" item="3"/>
        </tpls>
      </query>
      <query mdx="[Fact_Financials].[Country].&amp;[United States of America]">
        <tpls c="1">
          <tpl fld="1" item="4"/>
        </tpls>
      </query>
      <query mdx="[Fact_Financials].[Date (Year)].&amp;[2020]">
        <tpls c="1">
          <tpl fld="2" item="0"/>
        </tpls>
      </query>
      <query mdx="[Fact_Financials].[Date (Quarter)].&amp;[Qtr3]">
        <tpls c="1">
          <tpl fld="3" item="0"/>
        </tpls>
      </query>
      <query mdx="[Fact_Financials].[Date (Month)].&amp;[Sep]">
        <tpls c="1">
          <tpl fld="4" item="0"/>
        </tpls>
      </query>
      <query mdx="[Fact_Financials].[Date (Quarter)].&amp;[Qtr4]">
        <tpls c="1">
          <tpl fld="3" item="1"/>
        </tpls>
      </query>
      <query mdx="[Fact_Financials].[Date (Month)].&amp;[Oct]">
        <tpls c="1">
          <tpl fld="4" item="1"/>
        </tpls>
      </query>
      <query mdx="[Fact_Financials].[Date (Month)].&amp;[Nov]">
        <tpls c="1">
          <tpl fld="4" item="2"/>
        </tpls>
      </query>
      <query mdx="[Fact_Financials].[Date (Month)].&amp;[Dec]">
        <tpls c="1">
          <tpl fld="4" item="3"/>
        </tpls>
      </query>
      <query mdx="[Fact_Financials].[Date (Year)].&amp;[2021]">
        <tpls c="1">
          <tpl fld="2" item="1"/>
        </tpls>
      </query>
      <query mdx="[Fact_Financials].[Date (Quarter)].&amp;[Qtr1]">
        <tpls c="1">
          <tpl fld="3" item="2"/>
        </tpls>
      </query>
      <query mdx="[Fact_Financials].[Date (Month)].&amp;[Jan]">
        <tpls c="1">
          <tpl fld="4" item="4"/>
        </tpls>
      </query>
      <query mdx="[Fact_Financials].[Date (Month)].&amp;[Feb]">
        <tpls c="1">
          <tpl fld="4" item="5"/>
        </tpls>
      </query>
      <query mdx="[Fact_Financials].[Date (Month)].&amp;[Mar]">
        <tpls c="1">
          <tpl fld="4" item="6"/>
        </tpls>
      </query>
      <query mdx="[Fact_Financials].[Date (Quarter)].&amp;[Qtr2]">
        <tpls c="1">
          <tpl fld="3" item="3"/>
        </tpls>
      </query>
      <query mdx="[Fact_Financials].[Date (Month)].&amp;[Apr]">
        <tpls c="1">
          <tpl fld="4" item="7"/>
        </tpls>
      </query>
      <query mdx="[Fact_Financials].[Date (Month)].&amp;[May]">
        <tpls c="1">
          <tpl fld="4" item="8"/>
        </tpls>
      </query>
      <query mdx="[Fact_Financials].[Date (Month)].&amp;[Jun]">
        <tpls c="1">
          <tpl fld="4" item="9"/>
        </tpls>
      </query>
      <query mdx="[Fact_Financials].[Date (Month)].&amp;[Jul]">
        <tpls c="1">
          <tpl fld="4" item="10"/>
        </tpls>
      </query>
      <query mdx="[Fact_Financials].[Date (Month)].&amp;[Aug]">
        <tpls c="1">
          <tpl fld="4" item="11"/>
        </tpls>
      </query>
      <query mdx="[Fact_Financials].[Date (Year)].[All]">
        <tpls c="1">
          <tpl hier="6" item="4294967295"/>
        </tpls>
      </query>
      <query mdx="[Measures].[Grossed Sales]">
        <tpls c="1">
          <tpl fld="0" item="2"/>
        </tpls>
      </query>
      <query mdx="[Measures].[Disc]">
        <tpls c="1">
          <tpl fld="0" item="3"/>
        </tpls>
      </query>
      <query mdx="[Measures].[Net Sales]">
        <tpls c="1">
          <tpl fld="0" item="4"/>
        </tpls>
      </query>
      <query mdx="[Measures].[Cost]">
        <tpls c="1">
          <tpl fld="0" item="5"/>
        </tpls>
      </query>
      <query mdx="[Measures].[Profit]">
        <tpls c="1">
          <tpl fld="0" item="6"/>
        </tpls>
      </query>
      <query mdx="[Measures].[Sale Qty]">
        <tpls c="1">
          <tpl fld="0" item="7"/>
        </tpls>
      </query>
      <query mdx="[Fact_Financials].[Country].[All]">
        <tpls c="1">
          <tpl hier="2" item="4294967295"/>
        </tpls>
      </query>
    </queryCache>
    <serverFormats count="2">
      <serverFormat format=""/>
      <serverFormat format="#,0"/>
    </serverFormats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arhan" refreshedDate="44361.918003587962" createdVersion="5" refreshedVersion="7" minRefreshableVersion="3" recordCount="0" supportSubquery="1" supportAdvancedDrill="1" xr:uid="{64229A35-D53A-4028-9A8C-B6F47DE73893}">
  <cacheSource type="external" connectionId="13"/>
  <cacheFields count="7">
    <cacheField name="[Fact_Financials].[Country].[Country]" caption="Country" numFmtId="0" hierarchy="11" level="1">
      <sharedItems count="5">
        <s v="Canada"/>
        <s v="France"/>
        <s v="Germany"/>
        <s v="Mexico"/>
        <s v="United States of America"/>
      </sharedItems>
    </cacheField>
    <cacheField name="[Measures].[Grossed Sales]" caption="Grossed Sales" numFmtId="0" hierarchy="45" level="32767"/>
    <cacheField name="[Measures].[Disc]" caption="Disc" numFmtId="0" hierarchy="46" level="32767"/>
    <cacheField name="[Measures].[Net Sales]" caption="Net Sales" numFmtId="0" hierarchy="47" level="32767"/>
    <cacheField name="[Measures].[Cost]" caption="Cost" numFmtId="0" hierarchy="48" level="32767"/>
    <cacheField name="[Measures].[Profit]" caption="Profit" numFmtId="0" hierarchy="49" level="32767"/>
    <cacheField name="[Measures].[Sale Qty]" caption="Sale Qty" numFmtId="0" hierarchy="50" level="32767"/>
  </cacheFields>
  <cacheHierarchies count="63"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te Hierarchy]" caption="Date Hierarchy" time="1" defaultMemberUniqueName="[Date].[Date Hierarchy].[All]" allUniqueName="[Date].[Date Hierarchy].[All]" dimensionUniqueName="[Date]" displayFolder="" count="0" unbalanced="0"/>
    <cacheHierarchy uniqueName="[Date].[Month]" caption="Month" attribute="1" time="1" defaultMemberUniqueName="[Date].[Month].[All]" allUniqueName="[Date].[Month].[All]" dimensionUniqueName="[Date]" displayFolder="" count="0" memberValueDatatype="130" unbalanced="0"/>
    <cacheHierarchy uniqueName="[Date].[Month Number]" caption="Month Number" attribute="1" time="1" defaultMemberUniqueName="[Date].[Month Number].[All]" allUniqueName="[Date].[Month Number].[All]" dimensionUniqueName="[Date]" displayFolder="" count="0" memberValueDatatype="20" unbalanced="0"/>
    <cacheHierarchy uniqueName="[Date].[Month Year]" caption="Month Year" attribute="1" time="1" defaultMemberUniqueName="[Date].[Month Year].[All]" allUniqueName="[Date].[Month Year].[All]" dimensionUniqueName="[Date]" displayFolder="" count="0" memberValueDatatype="130" unbalanced="0"/>
    <cacheHierarchy uniqueName="[Date].[Quarter]" caption="Quarter" attribute="1" time="1" defaultMemberUniqueName="[Date].[Quarter].[All]" allUniqueName="[Date].[Quarter].[All]" dimensionUniqueName="[Date]" displayFolder="" count="0" memberValueDatatype="130" unbalanced="0"/>
    <cacheHierarchy uniqueName="[Date].[Year]" caption="Year" attribute="1" time="1" defaultMemberUniqueName="[Date].[Year].[All]" allUniqueName="[Date].[Year].[All]" dimensionUniqueName="[Date]" displayFolder="" count="0" memberValueDatatype="20" unbalanced="0"/>
    <cacheHierarchy uniqueName="[DimCountry].[Country]" caption="Country" attribute="1" defaultMemberUniqueName="[DimCountry].[Country].[All]" allUniqueName="[DimCountry].[Country].[All]" dimensionUniqueName="[DimCountry]" displayFolder="" count="0" memberValueDatatype="130" unbalanced="0"/>
    <cacheHierarchy uniqueName="[DimProduct].[Product]" caption="Product" attribute="1" defaultMemberUniqueName="[DimProduct].[Product].[All]" allUniqueName="[DimProduct].[Product].[All]" dimensionUniqueName="[DimProduct]" displayFolder="" count="0" memberValueDatatype="130" unbalanced="0"/>
    <cacheHierarchy uniqueName="[DimSegments].[Segment]" caption="Segment" attribute="1" defaultMemberUniqueName="[DimSegments].[Segment].[All]" allUniqueName="[DimSegments].[Segment].[All]" dimensionUniqueName="[DimSegments]" displayFolder="" count="0" memberValueDatatype="130" unbalanced="0"/>
    <cacheHierarchy uniqueName="[Fact_Financials].[COGS]" caption="COGS" attribute="1" defaultMemberUniqueName="[Fact_Financials].[COGS].[All]" allUniqueName="[Fact_Financials].[COGS].[All]" dimensionUniqueName="[Fact_Financials]" displayFolder="" count="0" memberValueDatatype="5" unbalanced="0"/>
    <cacheHierarchy uniqueName="[Fact_Financials].[Country]" caption="Country" attribute="1" defaultMemberUniqueName="[Fact_Financials].[Country].[All]" allUniqueName="[Fact_Financials].[Country].[All]" dimensionUniqueName="[Fact_Financials]" displayFolder="" count="2" memberValueDatatype="130" unbalanced="0">
      <fieldsUsage count="2">
        <fieldUsage x="-1"/>
        <fieldUsage x="0"/>
      </fieldsUsage>
    </cacheHierarchy>
    <cacheHierarchy uniqueName="[Fact_Financials].[Date]" caption="Date" attribute="1" time="1" defaultMemberUniqueName="[Fact_Financials].[Date].[All]" allUniqueName="[Fact_Financials].[Date].[All]" dimensionUniqueName="[Fact_Financials]" displayFolder="" count="0" memberValueDatatype="7" unbalanced="0"/>
    <cacheHierarchy uniqueName="[Fact_Financials].[Date (Month)]" caption="Date (Month)" attribute="1" defaultMemberUniqueName="[Fact_Financials].[Date (Month)].[All]" allUniqueName="[Fact_Financials].[Date (Month)].[All]" dimensionUniqueName="[Fact_Financials]" displayFolder="" count="0" memberValueDatatype="130" unbalanced="0"/>
    <cacheHierarchy uniqueName="[Fact_Financials].[Date (Quarter)]" caption="Date (Quarter)" attribute="1" defaultMemberUniqueName="[Fact_Financials].[Date (Quarter)].[All]" allUniqueName="[Fact_Financials].[Date (Quarter)].[All]" dimensionUniqueName="[Fact_Financials]" displayFolder="" count="0" memberValueDatatype="130" unbalanced="0"/>
    <cacheHierarchy uniqueName="[Fact_Financials].[Date (Year)]" caption="Date (Year)" attribute="1" defaultMemberUniqueName="[Fact_Financials].[Date (Year)].[All]" allUniqueName="[Fact_Financials].[Date (Year)].[All]" dimensionUniqueName="[Fact_Financials]" displayFolder="" count="0" memberValueDatatype="130" unbalanced="0"/>
    <cacheHierarchy uniqueName="[Fact_Financials].[Discounts]" caption="Discounts" attribute="1" defaultMemberUniqueName="[Fact_Financials].[Discounts].[All]" allUniqueName="[Fact_Financials].[Discounts].[All]" dimensionUniqueName="[Fact_Financials]" displayFolder="" count="0" memberValueDatatype="5" unbalanced="0"/>
    <cacheHierarchy uniqueName="[Fact_Financials].[Gross Sales]" caption="Gross Sales" attribute="1" defaultMemberUniqueName="[Fact_Financials].[Gross Sales].[All]" allUniqueName="[Fact_Financials].[Gross Sales].[All]" dimensionUniqueName="[Fact_Financials]" displayFolder="" count="0" memberValueDatatype="5" unbalanced="0"/>
    <cacheHierarchy uniqueName="[Fact_Financials].[Product]" caption="Product" attribute="1" defaultMemberUniqueName="[Fact_Financials].[Product].[All]" allUniqueName="[Fact_Financials].[Product].[All]" dimensionUniqueName="[Fact_Financials]" displayFolder="" count="0" memberValueDatatype="130" unbalanced="0"/>
    <cacheHierarchy uniqueName="[Fact_Financials].[Sales]" caption="Sales" attribute="1" defaultMemberUniqueName="[Fact_Financials].[Sales].[All]" allUniqueName="[Fact_Financials].[Sales].[All]" dimensionUniqueName="[Fact_Financials]" displayFolder="" count="0" memberValueDatatype="5" unbalanced="0"/>
    <cacheHierarchy uniqueName="[Fact_Financials].[Segment]" caption="Segment" attribute="1" defaultMemberUniqueName="[Fact_Financials].[Segment].[All]" allUniqueName="[Fact_Financials].[Segment].[All]" dimensionUniqueName="[Fact_Financials]" displayFolder="" count="0" memberValueDatatype="130" unbalanced="0"/>
    <cacheHierarchy uniqueName="[Fact_Financials].[Units Sold]" caption="Units Sold" attribute="1" defaultMemberUniqueName="[Fact_Financials].[Units Sold].[All]" allUniqueName="[Fact_Financials].[Units Sold].[All]" dimensionUniqueName="[Fact_Financials]" displayFolder="" count="0" memberValueDatatype="5" unbalanced="0"/>
    <cacheHierarchy uniqueName="[Guidance].[Country]" caption="Country" attribute="1" defaultMemberUniqueName="[Guidance].[Country].[All]" allUniqueName="[Guidance].[Country].[All]" dimensionUniqueName="[Guidance]" displayFolder="" count="0" memberValueDatatype="130" unbalanced="0"/>
    <cacheHierarchy uniqueName="[Guidance].[Target]" caption="Target" attribute="1" defaultMemberUniqueName="[Guidance].[Target].[All]" allUniqueName="[Guidance].[Target].[All]" dimensionUniqueName="[Guidance]" displayFolder="" count="0" memberValueDatatype="130" unbalanced="0"/>
    <cacheHierarchy uniqueName="[Fact_Financials].[Date (Month Index)]" caption="Date (Month Index)" attribute="1" defaultMemberUniqueName="[Fact_Financials].[Date (Month Index)].[All]" allUniqueName="[Fact_Financials].[Date (Month Index)].[All]" dimensionUniqueName="[Fact_Financials]" displayFolder="" count="0" memberValueDatatype="20" unbalanced="0" hidden="1"/>
    <cacheHierarchy uniqueName="[Financial Data].[COGS]" caption="COGS" attribute="1" defaultMemberUniqueName="[Financial Data].[COGS].[All]" allUniqueName="[Financial Data].[COGS].[All]" dimensionUniqueName="[Financial Data]" displayFolder="" count="0" memberValueDatatype="5" unbalanced="0" hidden="1"/>
    <cacheHierarchy uniqueName="[Financial Data].[Country]" caption="Country" attribute="1" defaultMemberUniqueName="[Financial Data].[Country].[All]" allUniqueName="[Financial Data].[Country].[All]" dimensionUniqueName="[Financial Data]" displayFolder="" count="0" memberValueDatatype="130" unbalanced="0" hidden="1"/>
    <cacheHierarchy uniqueName="[Financial Data].[Date]" caption="Date" attribute="1" time="1" defaultMemberUniqueName="[Financial Data].[Date].[All]" allUniqueName="[Financial Data].[Date].[All]" dimensionUniqueName="[Financial Data]" displayFolder="" count="0" memberValueDatatype="7" unbalanced="0" hidden="1"/>
    <cacheHierarchy uniqueName="[Financial Data].[Date (Month Index)]" caption="Date (Month Index)" attribute="1" defaultMemberUniqueName="[Financial Data].[Date (Month Index)].[All]" allUniqueName="[Financial Data].[Date (Month Index)].[All]" dimensionUniqueName="[Financial Data]" displayFolder="" count="0" memberValueDatatype="20" unbalanced="0" hidden="1"/>
    <cacheHierarchy uniqueName="[Financial Data].[Date (Month)]" caption="Date (Month)" attribute="1" defaultMemberUniqueName="[Financial Data].[Date (Month)].[All]" allUniqueName="[Financial Data].[Date (Month)].[All]" dimensionUniqueName="[Financial Data]" displayFolder="" count="0" memberValueDatatype="130" unbalanced="0" hidden="1"/>
    <cacheHierarchy uniqueName="[Financial Data].[Date (Quarter)]" caption="Date (Quarter)" attribute="1" defaultMemberUniqueName="[Financial Data].[Date (Quarter)].[All]" allUniqueName="[Financial Data].[Date (Quarter)].[All]" dimensionUniqueName="[Financial Data]" displayFolder="" count="0" memberValueDatatype="130" unbalanced="0" hidden="1"/>
    <cacheHierarchy uniqueName="[Financial Data].[Date (Year)]" caption="Date (Year)" attribute="1" defaultMemberUniqueName="[Financial Data].[Date (Year)].[All]" allUniqueName="[Financial Data].[Date (Year)].[All]" dimensionUniqueName="[Financial Data]" displayFolder="" count="0" memberValueDatatype="130" unbalanced="0" hidden="1"/>
    <cacheHierarchy uniqueName="[Financial Data].[Discounts]" caption="Discounts" attribute="1" defaultMemberUniqueName="[Financial Data].[Discounts].[All]" allUniqueName="[Financial Data].[Discounts].[All]" dimensionUniqueName="[Financial Data]" displayFolder="" count="0" memberValueDatatype="5" unbalanced="0" hidden="1"/>
    <cacheHierarchy uniqueName="[Financial Data].[Gross Sales]" caption="Gross Sales" attribute="1" defaultMemberUniqueName="[Financial Data].[Gross Sales].[All]" allUniqueName="[Financial Data].[Gross Sales].[All]" dimensionUniqueName="[Financial Data]" displayFolder="" count="0" memberValueDatatype="5" unbalanced="0" hidden="1"/>
    <cacheHierarchy uniqueName="[Financial Data].[Product]" caption="Product" attribute="1" defaultMemberUniqueName="[Financial Data].[Product].[All]" allUniqueName="[Financial Data].[Product].[All]" dimensionUniqueName="[Financial Data]" displayFolder="" count="0" memberValueDatatype="130" unbalanced="0" hidden="1"/>
    <cacheHierarchy uniqueName="[Financial Data].[Sales]" caption="Sales" attribute="1" defaultMemberUniqueName="[Financial Data].[Sales].[All]" allUniqueName="[Financial Data].[Sales].[All]" dimensionUniqueName="[Financial Data]" displayFolder="" count="0" memberValueDatatype="5" unbalanced="0" hidden="1"/>
    <cacheHierarchy uniqueName="[Financial Data].[Segment]" caption="Segment" attribute="1" defaultMemberUniqueName="[Financial Data].[Segment].[All]" allUniqueName="[Financial Data].[Segment].[All]" dimensionUniqueName="[Financial Data]" displayFolder="" count="0" memberValueDatatype="130" unbalanced="0" hidden="1"/>
    <cacheHierarchy uniqueName="[Unit_Sales].[Country]" caption="Country" attribute="1" defaultMemberUniqueName="[Unit_Sales].[Country].[All]" allUniqueName="[Unit_Sales].[Country].[All]" dimensionUniqueName="[Unit_Sales]" displayFolder="" count="0" memberValueDatatype="130" unbalanced="0" hidden="1"/>
    <cacheHierarchy uniqueName="[Unit_Sales].[Date]" caption="Date" attribute="1" time="1" defaultMemberUniqueName="[Unit_Sales].[Date].[All]" allUniqueName="[Unit_Sales].[Date].[All]" dimensionUniqueName="[Unit_Sales]" displayFolder="" count="0" memberValueDatatype="7" unbalanced="0" hidden="1"/>
    <cacheHierarchy uniqueName="[Unit_Sales].[Product]" caption="Product" attribute="1" defaultMemberUniqueName="[Unit_Sales].[Product].[All]" allUniqueName="[Unit_Sales].[Product].[All]" dimensionUniqueName="[Unit_Sales]" displayFolder="" count="0" memberValueDatatype="130" unbalanced="0" hidden="1"/>
    <cacheHierarchy uniqueName="[Unit_Sales].[Segment]" caption="Segment" attribute="1" defaultMemberUniqueName="[Unit_Sales].[Segment].[All]" allUniqueName="[Unit_Sales].[Segment].[All]" dimensionUniqueName="[Unit_Sales]" displayFolder="" count="0" memberValueDatatype="130" unbalanced="0" hidden="1"/>
    <cacheHierarchy uniqueName="[Unit_Sales].[Units Sold]" caption="Units Sold" attribute="1" defaultMemberUniqueName="[Unit_Sales].[Units Sold].[All]" allUniqueName="[Unit_Sales].[Units Sold].[All]" dimensionUniqueName="[Unit_Sales]" displayFolder="" count="0" memberValueDatatype="5" unbalanced="0" hidden="1"/>
    <cacheHierarchy uniqueName="[Measures].[Sum of Sales]" caption="Sum of Sales" measure="1" displayFolder="" measureGroup="Fact_Financial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Target]" caption="Count of Target" measure="1" displayFolder="" measureGroup="Guidance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Discounts 2]" caption="Sum of Discounts 2" measure="1" displayFolder="" measureGroup="Fact_Financial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Grossed Sales]" caption="Grossed Sales" measure="1" displayFolder="" measureGroup="Fact_Financials" count="0" oneField="1">
      <fieldsUsage count="1">
        <fieldUsage x="1"/>
      </fieldsUsage>
    </cacheHierarchy>
    <cacheHierarchy uniqueName="[Measures].[Disc]" caption="Disc" measure="1" displayFolder="" measureGroup="Fact_Financials" count="0" oneField="1">
      <fieldsUsage count="1">
        <fieldUsage x="2"/>
      </fieldsUsage>
    </cacheHierarchy>
    <cacheHierarchy uniqueName="[Measures].[Net Sales]" caption="Net Sales" measure="1" displayFolder="" measureGroup="Fact_Financials" count="0" oneField="1">
      <fieldsUsage count="1">
        <fieldUsage x="3"/>
      </fieldsUsage>
    </cacheHierarchy>
    <cacheHierarchy uniqueName="[Measures].[Cost]" caption="Cost" measure="1" displayFolder="" measureGroup="Fact_Financials" count="0" oneField="1">
      <fieldsUsage count="1">
        <fieldUsage x="4"/>
      </fieldsUsage>
    </cacheHierarchy>
    <cacheHierarchy uniqueName="[Measures].[Profit]" caption="Profit" measure="1" displayFolder="" measureGroup="Fact_Financials" count="0" oneField="1">
      <fieldsUsage count="1">
        <fieldUsage x="5"/>
      </fieldsUsage>
    </cacheHierarchy>
    <cacheHierarchy uniqueName="[Measures].[Sale Qty]" caption="Sale Qty" measure="1" displayFolder="" measureGroup="Fact_Financials" count="0" oneField="1">
      <fieldsUsage count="1">
        <fieldUsage x="6"/>
      </fieldsUsage>
    </cacheHierarchy>
    <cacheHierarchy uniqueName="[Measures].[__XL_Count Financial Data]" caption="__XL_Count Financial Data" measure="1" displayFolder="" measureGroup="Financial Data" count="0" hidden="1"/>
    <cacheHierarchy uniqueName="[Measures].[__XL_Count Unit_Sales]" caption="__XL_Count Unit_Sales" measure="1" displayFolder="" measureGroup="Unit_Sales" count="0" hidden="1"/>
    <cacheHierarchy uniqueName="[Measures].[__XL_Count Guidance]" caption="__XL_Count Guidance" measure="1" displayFolder="" measureGroup="Guidance" count="0" hidden="1"/>
    <cacheHierarchy uniqueName="[Measures].[__XL_Count Fact_Financials]" caption="__XL_Count Fact_Financials" measure="1" displayFolder="" measureGroup="Fact_Financials" count="0" hidden="1"/>
    <cacheHierarchy uniqueName="[Measures].[__XL_Count Calendar]" caption="__XL_Count Calendar" measure="1" displayFolder="" measureGroup="Date" count="0" hidden="1"/>
    <cacheHierarchy uniqueName="[Measures].[__XL_Count DimCountry]" caption="__XL_Count DimCountry" measure="1" displayFolder="" measureGroup="DimCountry" count="0" hidden="1"/>
    <cacheHierarchy uniqueName="[Measures].[__XL_Count DimSegments]" caption="__XL_Count DimSegments" measure="1" displayFolder="" measureGroup="DimSegments" count="0" hidden="1"/>
    <cacheHierarchy uniqueName="[Measures].[__XL_Count DimProduct]" caption="__XL_Count DimProduct" measure="1" displayFolder="" measureGroup="DimProduct" count="0" hidden="1"/>
    <cacheHierarchy uniqueName="[Measures].[__No measures defined]" caption="__No measures defined" measure="1" displayFolder="" count="0" hidden="1"/>
    <cacheHierarchy uniqueName="[Measures].[Sum of Gross Sales]" caption="Sum of Gross Sales" measure="1" displayFolder="" measureGroup="Financial Data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Discounts]" caption="Sum of Discounts" measure="1" displayFolder="" measureGroup="Financial Data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Units Sold]" caption="Sum of Units Sold" measure="1" displayFolder="" measureGroup="Unit_Sale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7">
    <dimension name="Date" uniqueName="[Date]" caption="Date"/>
    <dimension name="DimCountry" uniqueName="[DimCountry]" caption="DimCountry"/>
    <dimension name="DimProduct" uniqueName="[DimProduct]" caption="DimProduct"/>
    <dimension name="DimSegments" uniqueName="[DimSegments]" caption="DimSegments"/>
    <dimension name="Fact_Financials" uniqueName="[Fact_Financials]" caption="Fact_Financials"/>
    <dimension name="Guidance" uniqueName="[Guidance]" caption="Guidance"/>
    <dimension measure="1" name="Measures" uniqueName="[Measures]" caption="Measures"/>
  </dimensions>
  <measureGroups count="8">
    <measureGroup name="Date" caption="Date"/>
    <measureGroup name="DimCountry" caption="DimCountry"/>
    <measureGroup name="DimProduct" caption="DimProduct"/>
    <measureGroup name="DimSegments" caption="DimSegments"/>
    <measureGroup name="Fact_Financials" caption="Fact_Financials"/>
    <measureGroup name="Financial Data" caption="Financial Data"/>
    <measureGroup name="Guidance" caption="Guidance"/>
    <measureGroup name="Unit_Sales" caption="Unit_Sales"/>
  </measureGroups>
  <maps count="11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  <map measureGroup="6" dimension="1"/>
    <map measureGroup="6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arhan" refreshedDate="44361.921596990738" createdVersion="5" refreshedVersion="7" minRefreshableVersion="3" recordCount="0" supportSubquery="1" supportAdvancedDrill="1" xr:uid="{9950281A-83B0-4896-9330-5E52A76BC16F}">
  <cacheSource type="external" connectionId="13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Date].[Date Hierarchy].[Year]" caption="Year" numFmtId="0" hierarchy="1" level="1">
      <sharedItems containsSemiMixedTypes="0" containsString="0" containsNumber="1" containsInteger="1" minValue="2020" maxValue="2021" count="2"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Date].[Date Hierarchy].[Year].&amp;[2020]"/>
            <x15:cachedUniqueName index="1" name="[Date].[Date Hierarchy].[Year].&amp;[2021]"/>
          </x15:cachedUniqueNames>
        </ext>
      </extLst>
    </cacheField>
    <cacheField name="[Date].[Date Hierarchy].[Month]" caption="Month" numFmtId="0" hierarchy="1" level="2">
      <sharedItems containsSemiMixedTypes="0" containsNonDate="0" containsString="0"/>
    </cacheField>
    <cacheField name="[Date].[Date Hierarchy].[DateColumn]" caption="DateColumn" numFmtId="0" hierarchy="1" level="3">
      <sharedItems containsSemiMixedTypes="0" containsNonDate="0" containsString="0"/>
    </cacheField>
    <cacheField name="[DimCountry].[Country].[Country]" caption="Country" numFmtId="0" hierarchy="7" level="1">
      <sharedItems count="5">
        <s v="Canada"/>
        <s v="France"/>
        <s v="Germany"/>
        <s v="Mexico"/>
        <s v="United States of America"/>
      </sharedItems>
    </cacheField>
    <cacheField name="[Measures].[Profit]" caption="Profit" numFmtId="0" hierarchy="49" level="32767"/>
  </cacheFields>
  <cacheHierarchies count="63"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te Hierarchy]" caption="Date Hierarchy" time="1" defaultMemberUniqueName="[Date].[Date Hierarchy].[All]" allUniqueName="[Date].[Date Hierarchy].[All]" dimensionUniqueName="[Date]" displayFolder="" count="4" unbalanced="0">
      <fieldsUsage count="4">
        <fieldUsage x="-1"/>
        <fieldUsage x="0"/>
        <fieldUsage x="1"/>
        <fieldUsage x="2"/>
      </fieldsUsage>
    </cacheHierarchy>
    <cacheHierarchy uniqueName="[Date].[Month]" caption="Month" attribute="1" time="1" defaultMemberUniqueName="[Date].[Month].[All]" allUniqueName="[Date].[Month].[All]" dimensionUniqueName="[Date]" displayFolder="" count="0" memberValueDatatype="130" unbalanced="0"/>
    <cacheHierarchy uniqueName="[Date].[Month Number]" caption="Month Number" attribute="1" time="1" defaultMemberUniqueName="[Date].[Month Number].[All]" allUniqueName="[Date].[Month Number].[All]" dimensionUniqueName="[Date]" displayFolder="" count="0" memberValueDatatype="20" unbalanced="0"/>
    <cacheHierarchy uniqueName="[Date].[Month Year]" caption="Month Year" attribute="1" time="1" defaultMemberUniqueName="[Date].[Month Year].[All]" allUniqueName="[Date].[Month Year].[All]" dimensionUniqueName="[Date]" displayFolder="" count="0" memberValueDatatype="130" unbalanced="0"/>
    <cacheHierarchy uniqueName="[Date].[Quarter]" caption="Quarter" attribute="1" time="1" defaultMemberUniqueName="[Date].[Quarter].[All]" allUniqueName="[Date].[Quarter].[All]" dimensionUniqueName="[Date]" displayFolder="" count="0" memberValueDatatype="130" unbalanced="0"/>
    <cacheHierarchy uniqueName="[Date].[Year]" caption="Year" attribute="1" time="1" defaultMemberUniqueName="[Date].[Year].[All]" allUniqueName="[Date].[Year].[All]" dimensionUniqueName="[Date]" displayFolder="" count="0" memberValueDatatype="20" unbalanced="0"/>
    <cacheHierarchy uniqueName="[DimCountry].[Country]" caption="Country" attribute="1" defaultMemberUniqueName="[DimCountry].[Country].[All]" allUniqueName="[DimCountry].[Country].[All]" dimensionUniqueName="[DimCountry]" displayFolder="" count="2" memberValueDatatype="130" unbalanced="0">
      <fieldsUsage count="2">
        <fieldUsage x="-1"/>
        <fieldUsage x="3"/>
      </fieldsUsage>
    </cacheHierarchy>
    <cacheHierarchy uniqueName="[DimProduct].[Product]" caption="Product" attribute="1" defaultMemberUniqueName="[DimProduct].[Product].[All]" allUniqueName="[DimProduct].[Product].[All]" dimensionUniqueName="[DimProduct]" displayFolder="" count="0" memberValueDatatype="130" unbalanced="0"/>
    <cacheHierarchy uniqueName="[DimSegments].[Segment]" caption="Segment" attribute="1" defaultMemberUniqueName="[DimSegments].[Segment].[All]" allUniqueName="[DimSegments].[Segment].[All]" dimensionUniqueName="[DimSegments]" displayFolder="" count="0" memberValueDatatype="130" unbalanced="0"/>
    <cacheHierarchy uniqueName="[Fact_Financials].[COGS]" caption="COGS" attribute="1" defaultMemberUniqueName="[Fact_Financials].[COGS].[All]" allUniqueName="[Fact_Financials].[COGS].[All]" dimensionUniqueName="[Fact_Financials]" displayFolder="" count="0" memberValueDatatype="5" unbalanced="0"/>
    <cacheHierarchy uniqueName="[Fact_Financials].[Country]" caption="Country" attribute="1" defaultMemberUniqueName="[Fact_Financials].[Country].[All]" allUniqueName="[Fact_Financials].[Country].[All]" dimensionUniqueName="[Fact_Financials]" displayFolder="" count="0" memberValueDatatype="130" unbalanced="0"/>
    <cacheHierarchy uniqueName="[Fact_Financials].[Date]" caption="Date" attribute="1" time="1" defaultMemberUniqueName="[Fact_Financials].[Date].[All]" allUniqueName="[Fact_Financials].[Date].[All]" dimensionUniqueName="[Fact_Financials]" displayFolder="" count="0" memberValueDatatype="7" unbalanced="0"/>
    <cacheHierarchy uniqueName="[Fact_Financials].[Date (Month)]" caption="Date (Month)" attribute="1" defaultMemberUniqueName="[Fact_Financials].[Date (Month)].[All]" allUniqueName="[Fact_Financials].[Date (Month)].[All]" dimensionUniqueName="[Fact_Financials]" displayFolder="" count="0" memberValueDatatype="130" unbalanced="0"/>
    <cacheHierarchy uniqueName="[Fact_Financials].[Date (Quarter)]" caption="Date (Quarter)" attribute="1" defaultMemberUniqueName="[Fact_Financials].[Date (Quarter)].[All]" allUniqueName="[Fact_Financials].[Date (Quarter)].[All]" dimensionUniqueName="[Fact_Financials]" displayFolder="" count="0" memberValueDatatype="130" unbalanced="0"/>
    <cacheHierarchy uniqueName="[Fact_Financials].[Date (Year)]" caption="Date (Year)" attribute="1" defaultMemberUniqueName="[Fact_Financials].[Date (Year)].[All]" allUniqueName="[Fact_Financials].[Date (Year)].[All]" dimensionUniqueName="[Fact_Financials]" displayFolder="" count="0" memberValueDatatype="130" unbalanced="0"/>
    <cacheHierarchy uniqueName="[Fact_Financials].[Discounts]" caption="Discounts" attribute="1" defaultMemberUniqueName="[Fact_Financials].[Discounts].[All]" allUniqueName="[Fact_Financials].[Discounts].[All]" dimensionUniqueName="[Fact_Financials]" displayFolder="" count="0" memberValueDatatype="5" unbalanced="0"/>
    <cacheHierarchy uniqueName="[Fact_Financials].[Gross Sales]" caption="Gross Sales" attribute="1" defaultMemberUniqueName="[Fact_Financials].[Gross Sales].[All]" allUniqueName="[Fact_Financials].[Gross Sales].[All]" dimensionUniqueName="[Fact_Financials]" displayFolder="" count="0" memberValueDatatype="5" unbalanced="0"/>
    <cacheHierarchy uniqueName="[Fact_Financials].[Product]" caption="Product" attribute="1" defaultMemberUniqueName="[Fact_Financials].[Product].[All]" allUniqueName="[Fact_Financials].[Product].[All]" dimensionUniqueName="[Fact_Financials]" displayFolder="" count="0" memberValueDatatype="130" unbalanced="0"/>
    <cacheHierarchy uniqueName="[Fact_Financials].[Sales]" caption="Sales" attribute="1" defaultMemberUniqueName="[Fact_Financials].[Sales].[All]" allUniqueName="[Fact_Financials].[Sales].[All]" dimensionUniqueName="[Fact_Financials]" displayFolder="" count="0" memberValueDatatype="5" unbalanced="0"/>
    <cacheHierarchy uniqueName="[Fact_Financials].[Segment]" caption="Segment" attribute="1" defaultMemberUniqueName="[Fact_Financials].[Segment].[All]" allUniqueName="[Fact_Financials].[Segment].[All]" dimensionUniqueName="[Fact_Financials]" displayFolder="" count="0" memberValueDatatype="130" unbalanced="0"/>
    <cacheHierarchy uniqueName="[Fact_Financials].[Units Sold]" caption="Units Sold" attribute="1" defaultMemberUniqueName="[Fact_Financials].[Units Sold].[All]" allUniqueName="[Fact_Financials].[Units Sold].[All]" dimensionUniqueName="[Fact_Financials]" displayFolder="" count="0" memberValueDatatype="5" unbalanced="0"/>
    <cacheHierarchy uniqueName="[Guidance].[Country]" caption="Country" attribute="1" defaultMemberUniqueName="[Guidance].[Country].[All]" allUniqueName="[Guidance].[Country].[All]" dimensionUniqueName="[Guidance]" displayFolder="" count="0" memberValueDatatype="130" unbalanced="0"/>
    <cacheHierarchy uniqueName="[Guidance].[Target]" caption="Target" attribute="1" defaultMemberUniqueName="[Guidance].[Target].[All]" allUniqueName="[Guidance].[Target].[All]" dimensionUniqueName="[Guidance]" displayFolder="" count="0" memberValueDatatype="130" unbalanced="0"/>
    <cacheHierarchy uniqueName="[Fact_Financials].[Date (Month Index)]" caption="Date (Month Index)" attribute="1" defaultMemberUniqueName="[Fact_Financials].[Date (Month Index)].[All]" allUniqueName="[Fact_Financials].[Date (Month Index)].[All]" dimensionUniqueName="[Fact_Financials]" displayFolder="" count="0" memberValueDatatype="20" unbalanced="0" hidden="1"/>
    <cacheHierarchy uniqueName="[Financial Data].[COGS]" caption="COGS" attribute="1" defaultMemberUniqueName="[Financial Data].[COGS].[All]" allUniqueName="[Financial Data].[COGS].[All]" dimensionUniqueName="[Financial Data]" displayFolder="" count="0" memberValueDatatype="5" unbalanced="0" hidden="1"/>
    <cacheHierarchy uniqueName="[Financial Data].[Country]" caption="Country" attribute="1" defaultMemberUniqueName="[Financial Data].[Country].[All]" allUniqueName="[Financial Data].[Country].[All]" dimensionUniqueName="[Financial Data]" displayFolder="" count="0" memberValueDatatype="130" unbalanced="0" hidden="1"/>
    <cacheHierarchy uniqueName="[Financial Data].[Date]" caption="Date" attribute="1" time="1" defaultMemberUniqueName="[Financial Data].[Date].[All]" allUniqueName="[Financial Data].[Date].[All]" dimensionUniqueName="[Financial Data]" displayFolder="" count="0" memberValueDatatype="7" unbalanced="0" hidden="1"/>
    <cacheHierarchy uniqueName="[Financial Data].[Date (Month Index)]" caption="Date (Month Index)" attribute="1" defaultMemberUniqueName="[Financial Data].[Date (Month Index)].[All]" allUniqueName="[Financial Data].[Date (Month Index)].[All]" dimensionUniqueName="[Financial Data]" displayFolder="" count="0" memberValueDatatype="20" unbalanced="0" hidden="1"/>
    <cacheHierarchy uniqueName="[Financial Data].[Date (Month)]" caption="Date (Month)" attribute="1" defaultMemberUniqueName="[Financial Data].[Date (Month)].[All]" allUniqueName="[Financial Data].[Date (Month)].[All]" dimensionUniqueName="[Financial Data]" displayFolder="" count="0" memberValueDatatype="130" unbalanced="0" hidden="1"/>
    <cacheHierarchy uniqueName="[Financial Data].[Date (Quarter)]" caption="Date (Quarter)" attribute="1" defaultMemberUniqueName="[Financial Data].[Date (Quarter)].[All]" allUniqueName="[Financial Data].[Date (Quarter)].[All]" dimensionUniqueName="[Financial Data]" displayFolder="" count="0" memberValueDatatype="130" unbalanced="0" hidden="1"/>
    <cacheHierarchy uniqueName="[Financial Data].[Date (Year)]" caption="Date (Year)" attribute="1" defaultMemberUniqueName="[Financial Data].[Date (Year)].[All]" allUniqueName="[Financial Data].[Date (Year)].[All]" dimensionUniqueName="[Financial Data]" displayFolder="" count="0" memberValueDatatype="130" unbalanced="0" hidden="1"/>
    <cacheHierarchy uniqueName="[Financial Data].[Discounts]" caption="Discounts" attribute="1" defaultMemberUniqueName="[Financial Data].[Discounts].[All]" allUniqueName="[Financial Data].[Discounts].[All]" dimensionUniqueName="[Financial Data]" displayFolder="" count="0" memberValueDatatype="5" unbalanced="0" hidden="1"/>
    <cacheHierarchy uniqueName="[Financial Data].[Gross Sales]" caption="Gross Sales" attribute="1" defaultMemberUniqueName="[Financial Data].[Gross Sales].[All]" allUniqueName="[Financial Data].[Gross Sales].[All]" dimensionUniqueName="[Financial Data]" displayFolder="" count="0" memberValueDatatype="5" unbalanced="0" hidden="1"/>
    <cacheHierarchy uniqueName="[Financial Data].[Product]" caption="Product" attribute="1" defaultMemberUniqueName="[Financial Data].[Product].[All]" allUniqueName="[Financial Data].[Product].[All]" dimensionUniqueName="[Financial Data]" displayFolder="" count="0" memberValueDatatype="130" unbalanced="0" hidden="1"/>
    <cacheHierarchy uniqueName="[Financial Data].[Sales]" caption="Sales" attribute="1" defaultMemberUniqueName="[Financial Data].[Sales].[All]" allUniqueName="[Financial Data].[Sales].[All]" dimensionUniqueName="[Financial Data]" displayFolder="" count="0" memberValueDatatype="5" unbalanced="0" hidden="1"/>
    <cacheHierarchy uniqueName="[Financial Data].[Segment]" caption="Segment" attribute="1" defaultMemberUniqueName="[Financial Data].[Segment].[All]" allUniqueName="[Financial Data].[Segment].[All]" dimensionUniqueName="[Financial Data]" displayFolder="" count="0" memberValueDatatype="130" unbalanced="0" hidden="1"/>
    <cacheHierarchy uniqueName="[Unit_Sales].[Country]" caption="Country" attribute="1" defaultMemberUniqueName="[Unit_Sales].[Country].[All]" allUniqueName="[Unit_Sales].[Country].[All]" dimensionUniqueName="[Unit_Sales]" displayFolder="" count="0" memberValueDatatype="130" unbalanced="0" hidden="1"/>
    <cacheHierarchy uniqueName="[Unit_Sales].[Date]" caption="Date" attribute="1" time="1" defaultMemberUniqueName="[Unit_Sales].[Date].[All]" allUniqueName="[Unit_Sales].[Date].[All]" dimensionUniqueName="[Unit_Sales]" displayFolder="" count="0" memberValueDatatype="7" unbalanced="0" hidden="1"/>
    <cacheHierarchy uniqueName="[Unit_Sales].[Product]" caption="Product" attribute="1" defaultMemberUniqueName="[Unit_Sales].[Product].[All]" allUniqueName="[Unit_Sales].[Product].[All]" dimensionUniqueName="[Unit_Sales]" displayFolder="" count="0" memberValueDatatype="130" unbalanced="0" hidden="1"/>
    <cacheHierarchy uniqueName="[Unit_Sales].[Segment]" caption="Segment" attribute="1" defaultMemberUniqueName="[Unit_Sales].[Segment].[All]" allUniqueName="[Unit_Sales].[Segment].[All]" dimensionUniqueName="[Unit_Sales]" displayFolder="" count="0" memberValueDatatype="130" unbalanced="0" hidden="1"/>
    <cacheHierarchy uniqueName="[Unit_Sales].[Units Sold]" caption="Units Sold" attribute="1" defaultMemberUniqueName="[Unit_Sales].[Units Sold].[All]" allUniqueName="[Unit_Sales].[Units Sold].[All]" dimensionUniqueName="[Unit_Sales]" displayFolder="" count="0" memberValueDatatype="5" unbalanced="0" hidden="1"/>
    <cacheHierarchy uniqueName="[Measures].[Sum of Sales]" caption="Sum of Sales" measure="1" displayFolder="" measureGroup="Fact_Financial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Target]" caption="Count of Target" measure="1" displayFolder="" measureGroup="Guidance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Discounts 2]" caption="Sum of Discounts 2" measure="1" displayFolder="" measureGroup="Fact_Financial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Grossed Sales]" caption="Grossed Sales" measure="1" displayFolder="" measureGroup="Fact_Financials" count="0"/>
    <cacheHierarchy uniqueName="[Measures].[Disc]" caption="Disc" measure="1" displayFolder="" measureGroup="Fact_Financials" count="0"/>
    <cacheHierarchy uniqueName="[Measures].[Net Sales]" caption="Net Sales" measure="1" displayFolder="" measureGroup="Fact_Financials" count="0"/>
    <cacheHierarchy uniqueName="[Measures].[Cost]" caption="Cost" measure="1" displayFolder="" measureGroup="Fact_Financials" count="0"/>
    <cacheHierarchy uniqueName="[Measures].[Profit]" caption="Profit" measure="1" displayFolder="" measureGroup="Fact_Financials" count="0" oneField="1">
      <fieldsUsage count="1">
        <fieldUsage x="4"/>
      </fieldsUsage>
    </cacheHierarchy>
    <cacheHierarchy uniqueName="[Measures].[Sale Qty]" caption="Sale Qty" measure="1" displayFolder="" measureGroup="Fact_Financials" count="0"/>
    <cacheHierarchy uniqueName="[Measures].[__XL_Count Financial Data]" caption="__XL_Count Financial Data" measure="1" displayFolder="" measureGroup="Financial Data" count="0" hidden="1"/>
    <cacheHierarchy uniqueName="[Measures].[__XL_Count Unit_Sales]" caption="__XL_Count Unit_Sales" measure="1" displayFolder="" measureGroup="Unit_Sales" count="0" hidden="1"/>
    <cacheHierarchy uniqueName="[Measures].[__XL_Count Guidance]" caption="__XL_Count Guidance" measure="1" displayFolder="" measureGroup="Guidance" count="0" hidden="1"/>
    <cacheHierarchy uniqueName="[Measures].[__XL_Count Fact_Financials]" caption="__XL_Count Fact_Financials" measure="1" displayFolder="" measureGroup="Fact_Financials" count="0" hidden="1"/>
    <cacheHierarchy uniqueName="[Measures].[__XL_Count Calendar]" caption="__XL_Count Calendar" measure="1" displayFolder="" measureGroup="Date" count="0" hidden="1"/>
    <cacheHierarchy uniqueName="[Measures].[__XL_Count DimCountry]" caption="__XL_Count DimCountry" measure="1" displayFolder="" measureGroup="DimCountry" count="0" hidden="1"/>
    <cacheHierarchy uniqueName="[Measures].[__XL_Count DimSegments]" caption="__XL_Count DimSegments" measure="1" displayFolder="" measureGroup="DimSegments" count="0" hidden="1"/>
    <cacheHierarchy uniqueName="[Measures].[__XL_Count DimProduct]" caption="__XL_Count DimProduct" measure="1" displayFolder="" measureGroup="DimProduct" count="0" hidden="1"/>
    <cacheHierarchy uniqueName="[Measures].[__No measures defined]" caption="__No measures defined" measure="1" displayFolder="" count="0" hidden="1"/>
    <cacheHierarchy uniqueName="[Measures].[Sum of Gross Sales]" caption="Sum of Gross Sales" measure="1" displayFolder="" measureGroup="Financial Data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Discounts]" caption="Sum of Discounts" measure="1" displayFolder="" measureGroup="Financial Data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Units Sold]" caption="Sum of Units Sold" measure="1" displayFolder="" measureGroup="Unit_Sale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7">
    <dimension name="Date" uniqueName="[Date]" caption="Date"/>
    <dimension name="DimCountry" uniqueName="[DimCountry]" caption="DimCountry"/>
    <dimension name="DimProduct" uniqueName="[DimProduct]" caption="DimProduct"/>
    <dimension name="DimSegments" uniqueName="[DimSegments]" caption="DimSegments"/>
    <dimension name="Fact_Financials" uniqueName="[Fact_Financials]" caption="Fact_Financials"/>
    <dimension name="Guidance" uniqueName="[Guidance]" caption="Guidance"/>
    <dimension measure="1" name="Measures" uniqueName="[Measures]" caption="Measures"/>
  </dimensions>
  <measureGroups count="8">
    <measureGroup name="Date" caption="Date"/>
    <measureGroup name="DimCountry" caption="DimCountry"/>
    <measureGroup name="DimProduct" caption="DimProduct"/>
    <measureGroup name="DimSegments" caption="DimSegments"/>
    <measureGroup name="Fact_Financials" caption="Fact_Financials"/>
    <measureGroup name="Financial Data" caption="Financial Data"/>
    <measureGroup name="Guidance" caption="Guidance"/>
    <measureGroup name="Unit_Sales" caption="Unit_Sales"/>
  </measureGroups>
  <maps count="11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  <map measureGroup="6" dimension="1"/>
    <map measureGroup="6" dimension="5"/>
  </maps>
  <extLst>
    <ext xmlns:x14="http://schemas.microsoft.com/office/spreadsheetml/2009/9/main" uri="{725AE2AE-9491-48be-B2B4-4EB974FC3084}">
      <x14:pivotCacheDefinition pivotCacheId="135627801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arhan" refreshedDate="44361.941925578707" createdVersion="5" refreshedVersion="7" minRefreshableVersion="3" recordCount="0" supportSubquery="1" supportAdvancedDrill="1" xr:uid="{B6D79E7B-701A-40BB-93AF-570CE3F63205}">
  <cacheSource type="external" connectionId="13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Date].[Date Hierarchy].[Year]" caption="Year" numFmtId="0" hierarchy="1" level="1">
      <sharedItems containsSemiMixedTypes="0" containsString="0" containsNumber="1" containsInteger="1" minValue="2020" maxValue="2021" count="2"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Date].[Date Hierarchy].[Year].&amp;[2020]"/>
            <x15:cachedUniqueName index="1" name="[Date].[Date Hierarchy].[Year].&amp;[2021]"/>
          </x15:cachedUniqueNames>
        </ext>
      </extLst>
    </cacheField>
    <cacheField name="[Date].[Date Hierarchy].[Month]" caption="Month" numFmtId="0" hierarchy="1" level="2">
      <sharedItems containsSemiMixedTypes="0" containsNonDate="0" containsString="0"/>
    </cacheField>
    <cacheField name="[Date].[Date Hierarchy].[DateColumn]" caption="DateColumn" numFmtId="0" hierarchy="1" level="3">
      <sharedItems containsSemiMixedTypes="0" containsNonDate="0" containsString="0"/>
    </cacheField>
    <cacheField name="[DimCountry].[Country].[Country]" caption="Country" numFmtId="0" hierarchy="7" level="1">
      <sharedItems count="5">
        <s v="Canada"/>
        <s v="France"/>
        <s v="Germany"/>
        <s v="Mexico"/>
        <s v="United States of America"/>
      </sharedItems>
    </cacheField>
    <cacheField name="[Measures].[Profit]" caption="Profit" numFmtId="0" hierarchy="49" level="32767"/>
  </cacheFields>
  <cacheHierarchies count="63"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te Hierarchy]" caption="Date Hierarchy" time="1" defaultMemberUniqueName="[Date].[Date Hierarchy].[All]" allUniqueName="[Date].[Date Hierarchy].[All]" dimensionUniqueName="[Date]" displayFolder="" count="4" unbalanced="0">
      <fieldsUsage count="4">
        <fieldUsage x="-1"/>
        <fieldUsage x="0"/>
        <fieldUsage x="1"/>
        <fieldUsage x="2"/>
      </fieldsUsage>
    </cacheHierarchy>
    <cacheHierarchy uniqueName="[Date].[Month]" caption="Month" attribute="1" time="1" defaultMemberUniqueName="[Date].[Month].[All]" allUniqueName="[Date].[Month].[All]" dimensionUniqueName="[Date]" displayFolder="" count="0" memberValueDatatype="130" unbalanced="0"/>
    <cacheHierarchy uniqueName="[Date].[Month Number]" caption="Month Number" attribute="1" time="1" defaultMemberUniqueName="[Date].[Month Number].[All]" allUniqueName="[Date].[Month Number].[All]" dimensionUniqueName="[Date]" displayFolder="" count="0" memberValueDatatype="20" unbalanced="0"/>
    <cacheHierarchy uniqueName="[Date].[Month Year]" caption="Month Year" attribute="1" time="1" defaultMemberUniqueName="[Date].[Month Year].[All]" allUniqueName="[Date].[Month Year].[All]" dimensionUniqueName="[Date]" displayFolder="" count="0" memberValueDatatype="130" unbalanced="0"/>
    <cacheHierarchy uniqueName="[Date].[Quarter]" caption="Quarter" attribute="1" time="1" defaultMemberUniqueName="[Date].[Quarter].[All]" allUniqueName="[Date].[Quarter].[All]" dimensionUniqueName="[Date]" displayFolder="" count="0" memberValueDatatype="130" unbalanced="0"/>
    <cacheHierarchy uniqueName="[Date].[Year]" caption="Year" attribute="1" time="1" defaultMemberUniqueName="[Date].[Year].[All]" allUniqueName="[Date].[Year].[All]" dimensionUniqueName="[Date]" displayFolder="" count="0" memberValueDatatype="20" unbalanced="0"/>
    <cacheHierarchy uniqueName="[DimCountry].[Country]" caption="Country" attribute="1" defaultMemberUniqueName="[DimCountry].[Country].[All]" allUniqueName="[DimCountry].[Country].[All]" dimensionUniqueName="[DimCountry]" displayFolder="" count="2" memberValueDatatype="130" unbalanced="0">
      <fieldsUsage count="2">
        <fieldUsage x="-1"/>
        <fieldUsage x="3"/>
      </fieldsUsage>
    </cacheHierarchy>
    <cacheHierarchy uniqueName="[DimProduct].[Product]" caption="Product" attribute="1" defaultMemberUniqueName="[DimProduct].[Product].[All]" allUniqueName="[DimProduct].[Product].[All]" dimensionUniqueName="[DimProduct]" displayFolder="" count="0" memberValueDatatype="130" unbalanced="0"/>
    <cacheHierarchy uniqueName="[DimSegments].[Segment]" caption="Segment" attribute="1" defaultMemberUniqueName="[DimSegments].[Segment].[All]" allUniqueName="[DimSegments].[Segment].[All]" dimensionUniqueName="[DimSegments]" displayFolder="" count="0" memberValueDatatype="130" unbalanced="0"/>
    <cacheHierarchy uniqueName="[Fact_Financials].[COGS]" caption="COGS" attribute="1" defaultMemberUniqueName="[Fact_Financials].[COGS].[All]" allUniqueName="[Fact_Financials].[COGS].[All]" dimensionUniqueName="[Fact_Financials]" displayFolder="" count="0" memberValueDatatype="5" unbalanced="0"/>
    <cacheHierarchy uniqueName="[Fact_Financials].[Country]" caption="Country" attribute="1" defaultMemberUniqueName="[Fact_Financials].[Country].[All]" allUniqueName="[Fact_Financials].[Country].[All]" dimensionUniqueName="[Fact_Financials]" displayFolder="" count="0" memberValueDatatype="130" unbalanced="0"/>
    <cacheHierarchy uniqueName="[Fact_Financials].[Date]" caption="Date" attribute="1" time="1" defaultMemberUniqueName="[Fact_Financials].[Date].[All]" allUniqueName="[Fact_Financials].[Date].[All]" dimensionUniqueName="[Fact_Financials]" displayFolder="" count="0" memberValueDatatype="7" unbalanced="0"/>
    <cacheHierarchy uniqueName="[Fact_Financials].[Date (Month)]" caption="Date (Month)" attribute="1" defaultMemberUniqueName="[Fact_Financials].[Date (Month)].[All]" allUniqueName="[Fact_Financials].[Date (Month)].[All]" dimensionUniqueName="[Fact_Financials]" displayFolder="" count="0" memberValueDatatype="130" unbalanced="0"/>
    <cacheHierarchy uniqueName="[Fact_Financials].[Date (Quarter)]" caption="Date (Quarter)" attribute="1" defaultMemberUniqueName="[Fact_Financials].[Date (Quarter)].[All]" allUniqueName="[Fact_Financials].[Date (Quarter)].[All]" dimensionUniqueName="[Fact_Financials]" displayFolder="" count="0" memberValueDatatype="130" unbalanced="0"/>
    <cacheHierarchy uniqueName="[Fact_Financials].[Date (Year)]" caption="Date (Year)" attribute="1" defaultMemberUniqueName="[Fact_Financials].[Date (Year)].[All]" allUniqueName="[Fact_Financials].[Date (Year)].[All]" dimensionUniqueName="[Fact_Financials]" displayFolder="" count="0" memberValueDatatype="130" unbalanced="0"/>
    <cacheHierarchy uniqueName="[Fact_Financials].[Discounts]" caption="Discounts" attribute="1" defaultMemberUniqueName="[Fact_Financials].[Discounts].[All]" allUniqueName="[Fact_Financials].[Discounts].[All]" dimensionUniqueName="[Fact_Financials]" displayFolder="" count="0" memberValueDatatype="5" unbalanced="0"/>
    <cacheHierarchy uniqueName="[Fact_Financials].[Gross Sales]" caption="Gross Sales" attribute="1" defaultMemberUniqueName="[Fact_Financials].[Gross Sales].[All]" allUniqueName="[Fact_Financials].[Gross Sales].[All]" dimensionUniqueName="[Fact_Financials]" displayFolder="" count="0" memberValueDatatype="5" unbalanced="0"/>
    <cacheHierarchy uniqueName="[Fact_Financials].[Product]" caption="Product" attribute="1" defaultMemberUniqueName="[Fact_Financials].[Product].[All]" allUniqueName="[Fact_Financials].[Product].[All]" dimensionUniqueName="[Fact_Financials]" displayFolder="" count="0" memberValueDatatype="130" unbalanced="0"/>
    <cacheHierarchy uniqueName="[Fact_Financials].[Sales]" caption="Sales" attribute="1" defaultMemberUniqueName="[Fact_Financials].[Sales].[All]" allUniqueName="[Fact_Financials].[Sales].[All]" dimensionUniqueName="[Fact_Financials]" displayFolder="" count="0" memberValueDatatype="5" unbalanced="0"/>
    <cacheHierarchy uniqueName="[Fact_Financials].[Segment]" caption="Segment" attribute="1" defaultMemberUniqueName="[Fact_Financials].[Segment].[All]" allUniqueName="[Fact_Financials].[Segment].[All]" dimensionUniqueName="[Fact_Financials]" displayFolder="" count="0" memberValueDatatype="130" unbalanced="0"/>
    <cacheHierarchy uniqueName="[Fact_Financials].[Units Sold]" caption="Units Sold" attribute="1" defaultMemberUniqueName="[Fact_Financials].[Units Sold].[All]" allUniqueName="[Fact_Financials].[Units Sold].[All]" dimensionUniqueName="[Fact_Financials]" displayFolder="" count="0" memberValueDatatype="5" unbalanced="0"/>
    <cacheHierarchy uniqueName="[Guidance].[Country]" caption="Country" attribute="1" defaultMemberUniqueName="[Guidance].[Country].[All]" allUniqueName="[Guidance].[Country].[All]" dimensionUniqueName="[Guidance]" displayFolder="" count="0" memberValueDatatype="130" unbalanced="0"/>
    <cacheHierarchy uniqueName="[Guidance].[Target]" caption="Target" attribute="1" defaultMemberUniqueName="[Guidance].[Target].[All]" allUniqueName="[Guidance].[Target].[All]" dimensionUniqueName="[Guidance]" displayFolder="" count="0" memberValueDatatype="130" unbalanced="0"/>
    <cacheHierarchy uniqueName="[Fact_Financials].[Date (Month Index)]" caption="Date (Month Index)" attribute="1" defaultMemberUniqueName="[Fact_Financials].[Date (Month Index)].[All]" allUniqueName="[Fact_Financials].[Date (Month Index)].[All]" dimensionUniqueName="[Fact_Financials]" displayFolder="" count="0" memberValueDatatype="20" unbalanced="0" hidden="1"/>
    <cacheHierarchy uniqueName="[Financial Data].[COGS]" caption="COGS" attribute="1" defaultMemberUniqueName="[Financial Data].[COGS].[All]" allUniqueName="[Financial Data].[COGS].[All]" dimensionUniqueName="[Financial Data]" displayFolder="" count="0" memberValueDatatype="5" unbalanced="0" hidden="1"/>
    <cacheHierarchy uniqueName="[Financial Data].[Country]" caption="Country" attribute="1" defaultMemberUniqueName="[Financial Data].[Country].[All]" allUniqueName="[Financial Data].[Country].[All]" dimensionUniqueName="[Financial Data]" displayFolder="" count="0" memberValueDatatype="130" unbalanced="0" hidden="1"/>
    <cacheHierarchy uniqueName="[Financial Data].[Date]" caption="Date" attribute="1" time="1" defaultMemberUniqueName="[Financial Data].[Date].[All]" allUniqueName="[Financial Data].[Date].[All]" dimensionUniqueName="[Financial Data]" displayFolder="" count="0" memberValueDatatype="7" unbalanced="0" hidden="1"/>
    <cacheHierarchy uniqueName="[Financial Data].[Date (Month Index)]" caption="Date (Month Index)" attribute="1" defaultMemberUniqueName="[Financial Data].[Date (Month Index)].[All]" allUniqueName="[Financial Data].[Date (Month Index)].[All]" dimensionUniqueName="[Financial Data]" displayFolder="" count="0" memberValueDatatype="20" unbalanced="0" hidden="1"/>
    <cacheHierarchy uniqueName="[Financial Data].[Date (Month)]" caption="Date (Month)" attribute="1" defaultMemberUniqueName="[Financial Data].[Date (Month)].[All]" allUniqueName="[Financial Data].[Date (Month)].[All]" dimensionUniqueName="[Financial Data]" displayFolder="" count="0" memberValueDatatype="130" unbalanced="0" hidden="1"/>
    <cacheHierarchy uniqueName="[Financial Data].[Date (Quarter)]" caption="Date (Quarter)" attribute="1" defaultMemberUniqueName="[Financial Data].[Date (Quarter)].[All]" allUniqueName="[Financial Data].[Date (Quarter)].[All]" dimensionUniqueName="[Financial Data]" displayFolder="" count="0" memberValueDatatype="130" unbalanced="0" hidden="1"/>
    <cacheHierarchy uniqueName="[Financial Data].[Date (Year)]" caption="Date (Year)" attribute="1" defaultMemberUniqueName="[Financial Data].[Date (Year)].[All]" allUniqueName="[Financial Data].[Date (Year)].[All]" dimensionUniqueName="[Financial Data]" displayFolder="" count="0" memberValueDatatype="130" unbalanced="0" hidden="1"/>
    <cacheHierarchy uniqueName="[Financial Data].[Discounts]" caption="Discounts" attribute="1" defaultMemberUniqueName="[Financial Data].[Discounts].[All]" allUniqueName="[Financial Data].[Discounts].[All]" dimensionUniqueName="[Financial Data]" displayFolder="" count="0" memberValueDatatype="5" unbalanced="0" hidden="1"/>
    <cacheHierarchy uniqueName="[Financial Data].[Gross Sales]" caption="Gross Sales" attribute="1" defaultMemberUniqueName="[Financial Data].[Gross Sales].[All]" allUniqueName="[Financial Data].[Gross Sales].[All]" dimensionUniqueName="[Financial Data]" displayFolder="" count="0" memberValueDatatype="5" unbalanced="0" hidden="1"/>
    <cacheHierarchy uniqueName="[Financial Data].[Product]" caption="Product" attribute="1" defaultMemberUniqueName="[Financial Data].[Product].[All]" allUniqueName="[Financial Data].[Product].[All]" dimensionUniqueName="[Financial Data]" displayFolder="" count="0" memberValueDatatype="130" unbalanced="0" hidden="1"/>
    <cacheHierarchy uniqueName="[Financial Data].[Sales]" caption="Sales" attribute="1" defaultMemberUniqueName="[Financial Data].[Sales].[All]" allUniqueName="[Financial Data].[Sales].[All]" dimensionUniqueName="[Financial Data]" displayFolder="" count="0" memberValueDatatype="5" unbalanced="0" hidden="1"/>
    <cacheHierarchy uniqueName="[Financial Data].[Segment]" caption="Segment" attribute="1" defaultMemberUniqueName="[Financial Data].[Segment].[All]" allUniqueName="[Financial Data].[Segment].[All]" dimensionUniqueName="[Financial Data]" displayFolder="" count="0" memberValueDatatype="130" unbalanced="0" hidden="1"/>
    <cacheHierarchy uniqueName="[Unit_Sales].[Country]" caption="Country" attribute="1" defaultMemberUniqueName="[Unit_Sales].[Country].[All]" allUniqueName="[Unit_Sales].[Country].[All]" dimensionUniqueName="[Unit_Sales]" displayFolder="" count="0" memberValueDatatype="130" unbalanced="0" hidden="1"/>
    <cacheHierarchy uniqueName="[Unit_Sales].[Date]" caption="Date" attribute="1" time="1" defaultMemberUniqueName="[Unit_Sales].[Date].[All]" allUniqueName="[Unit_Sales].[Date].[All]" dimensionUniqueName="[Unit_Sales]" displayFolder="" count="0" memberValueDatatype="7" unbalanced="0" hidden="1"/>
    <cacheHierarchy uniqueName="[Unit_Sales].[Product]" caption="Product" attribute="1" defaultMemberUniqueName="[Unit_Sales].[Product].[All]" allUniqueName="[Unit_Sales].[Product].[All]" dimensionUniqueName="[Unit_Sales]" displayFolder="" count="0" memberValueDatatype="130" unbalanced="0" hidden="1"/>
    <cacheHierarchy uniqueName="[Unit_Sales].[Segment]" caption="Segment" attribute="1" defaultMemberUniqueName="[Unit_Sales].[Segment].[All]" allUniqueName="[Unit_Sales].[Segment].[All]" dimensionUniqueName="[Unit_Sales]" displayFolder="" count="0" memberValueDatatype="130" unbalanced="0" hidden="1"/>
    <cacheHierarchy uniqueName="[Unit_Sales].[Units Sold]" caption="Units Sold" attribute="1" defaultMemberUniqueName="[Unit_Sales].[Units Sold].[All]" allUniqueName="[Unit_Sales].[Units Sold].[All]" dimensionUniqueName="[Unit_Sales]" displayFolder="" count="0" memberValueDatatype="5" unbalanced="0" hidden="1"/>
    <cacheHierarchy uniqueName="[Measures].[Sum of Sales]" caption="Sum of Sales" measure="1" displayFolder="" measureGroup="Fact_Financials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Target]" caption="Count of Target" measure="1" displayFolder="" measureGroup="Guidance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Discounts 2]" caption="Sum of Discounts 2" measure="1" displayFolder="" measureGroup="Fact_Financials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Grossed Sales]" caption="Grossed Sales" measure="1" displayFolder="" measureGroup="Fact_Financials" count="0"/>
    <cacheHierarchy uniqueName="[Measures].[Disc]" caption="Disc" measure="1" displayFolder="" measureGroup="Fact_Financials" count="0"/>
    <cacheHierarchy uniqueName="[Measures].[Net Sales]" caption="Net Sales" measure="1" displayFolder="" measureGroup="Fact_Financials" count="0"/>
    <cacheHierarchy uniqueName="[Measures].[Cost]" caption="Cost" measure="1" displayFolder="" measureGroup="Fact_Financials" count="0"/>
    <cacheHierarchy uniqueName="[Measures].[Profit]" caption="Profit" measure="1" displayFolder="" measureGroup="Fact_Financials" count="0" oneField="1">
      <fieldsUsage count="1">
        <fieldUsage x="4"/>
      </fieldsUsage>
    </cacheHierarchy>
    <cacheHierarchy uniqueName="[Measures].[Sale Qty]" caption="Sale Qty" measure="1" displayFolder="" measureGroup="Fact_Financials" count="0"/>
    <cacheHierarchy uniqueName="[Measures].[__XL_Count Financial Data]" caption="__XL_Count Financial Data" measure="1" displayFolder="" measureGroup="Financial Data" count="0" hidden="1"/>
    <cacheHierarchy uniqueName="[Measures].[__XL_Count Unit_Sales]" caption="__XL_Count Unit_Sales" measure="1" displayFolder="" measureGroup="Unit_Sales" count="0" hidden="1"/>
    <cacheHierarchy uniqueName="[Measures].[__XL_Count Guidance]" caption="__XL_Count Guidance" measure="1" displayFolder="" measureGroup="Guidance" count="0" hidden="1"/>
    <cacheHierarchy uniqueName="[Measures].[__XL_Count Fact_Financials]" caption="__XL_Count Fact_Financials" measure="1" displayFolder="" measureGroup="Fact_Financials" count="0" hidden="1"/>
    <cacheHierarchy uniqueName="[Measures].[__XL_Count Calendar]" caption="__XL_Count Calendar" measure="1" displayFolder="" measureGroup="Date" count="0" hidden="1"/>
    <cacheHierarchy uniqueName="[Measures].[__XL_Count DimCountry]" caption="__XL_Count DimCountry" measure="1" displayFolder="" measureGroup="DimCountry" count="0" hidden="1"/>
    <cacheHierarchy uniqueName="[Measures].[__XL_Count DimSegments]" caption="__XL_Count DimSegments" measure="1" displayFolder="" measureGroup="DimSegments" count="0" hidden="1"/>
    <cacheHierarchy uniqueName="[Measures].[__XL_Count DimProduct]" caption="__XL_Count DimProduct" measure="1" displayFolder="" measureGroup="DimProduct" count="0" hidden="1"/>
    <cacheHierarchy uniqueName="[Measures].[__No measures defined]" caption="__No measures defined" measure="1" displayFolder="" count="0" hidden="1"/>
    <cacheHierarchy uniqueName="[Measures].[Sum of Gross Sales]" caption="Sum of Gross Sales" measure="1" displayFolder="" measureGroup="Financial Data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Discounts]" caption="Sum of Discounts" measure="1" displayFolder="" measureGroup="Financial Data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Units Sold]" caption="Sum of Units Sold" measure="1" displayFolder="" measureGroup="Unit_Sales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</cacheHierarchies>
  <kpis count="0"/>
  <dimensions count="7">
    <dimension name="Date" uniqueName="[Date]" caption="Date"/>
    <dimension name="DimCountry" uniqueName="[DimCountry]" caption="DimCountry"/>
    <dimension name="DimProduct" uniqueName="[DimProduct]" caption="DimProduct"/>
    <dimension name="DimSegments" uniqueName="[DimSegments]" caption="DimSegments"/>
    <dimension name="Fact_Financials" uniqueName="[Fact_Financials]" caption="Fact_Financials"/>
    <dimension name="Guidance" uniqueName="[Guidance]" caption="Guidance"/>
    <dimension measure="1" name="Measures" uniqueName="[Measures]" caption="Measures"/>
  </dimensions>
  <measureGroups count="8">
    <measureGroup name="Date" caption="Date"/>
    <measureGroup name="DimCountry" caption="DimCountry"/>
    <measureGroup name="DimProduct" caption="DimProduct"/>
    <measureGroup name="DimSegments" caption="DimSegments"/>
    <measureGroup name="Fact_Financials" caption="Fact_Financials"/>
    <measureGroup name="Financial Data" caption="Financial Data"/>
    <measureGroup name="Guidance" caption="Guidance"/>
    <measureGroup name="Unit_Sales" caption="Unit_Sales"/>
  </measureGroups>
  <maps count="11">
    <map measureGroup="0" dimension="0"/>
    <map measureGroup="1" dimension="1"/>
    <map measureGroup="2" dimension="2"/>
    <map measureGroup="3" dimension="3"/>
    <map measureGroup="4" dimension="0"/>
    <map measureGroup="4" dimension="1"/>
    <map measureGroup="4" dimension="2"/>
    <map measureGroup="4" dimension="3"/>
    <map measureGroup="4" dimension="4"/>
    <map measureGroup="6" dimension="1"/>
    <map measureGroup="6" dimension="5"/>
  </maps>
  <extLst>
    <ext xmlns:x14="http://schemas.microsoft.com/office/spreadsheetml/2009/9/main" uri="{725AE2AE-9491-48be-B2B4-4EB974FC3084}">
      <x14:pivotCacheDefinition pivotCacheId="163920121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E78C2B-5F07-4541-A47D-4E1EC3578D3A}" name="PivotChartTable2" cacheId="261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outline="1" outlineData="1" multipleFieldFilters="0" chartFormat="4">
  <location ref="A1:D8" firstHeaderRow="1" firstDataRow="2" firstDataCol="1"/>
  <pivotFields count="5">
    <pivotField axis="axisCol" allDrilled="1" subtotalTop="0" showAll="0" dataSourceSort="1" defaultSubtotal="0">
      <items count="2">
        <item c="1" x="0"/>
        <item c="1" x="1"/>
      </items>
    </pivotField>
    <pivotField axis="axisCol" subtotalTop="0" showAll="0" dataSourceSort="1" defaultSubtotal="0"/>
    <pivotField axis="axisCol" subtotalTop="0" showAll="0" dataSourceSort="1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fld="4" subtotal="count" baseField="0" baseItem="0"/>
  </dataFields>
  <chartFormats count="22"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63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rowHierarchiesUsage count="1">
    <rowHierarchyUsage hierarchyUsage="7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"/>
      </x15:pivotTableServerFormats>
    </ext>
    <ext xmlns:x15="http://schemas.microsoft.com/office/spreadsheetml/2010/11/main" uri="{44433962-1CF7-4059-B4EE-95C3D5FFCF73}">
      <x15:pivotTableData rowCount="6" columnCount="3" cacheId="1639201216">
        <x15:pivotRow count="3">
          <x15:c>
            <x15:v>905202.78000000026</x15:v>
            <x15:x in="0"/>
          </x15:c>
          <x15:c>
            <x15:v>3217322.8049999997</x15:v>
            <x15:x in="0"/>
          </x15:c>
          <x15:c>
            <x15:v>4122525.5850000009</x15:v>
            <x15:x in="0"/>
          </x15:c>
        </x15:pivotRow>
        <x15:pivotRow count="3">
          <x15:c>
            <x15:v>974471.25</x15:v>
            <x15:x in="0"/>
          </x15:c>
          <x15:c>
            <x15:v>3662066.5100000016</x15:v>
            <x15:x in="0"/>
          </x15:c>
          <x15:c>
            <x15:v>4636537.7600000016</x15:v>
            <x15:x in="0"/>
          </x15:c>
        </x15:pivotRow>
        <x15:pivotRow count="3">
          <x15:c>
            <x15:v>1391559.7699999996</x15:v>
            <x15:x in="0"/>
          </x15:c>
          <x15:c>
            <x15:v>3536697.2699999996</x15:v>
            <x15:x in="0"/>
          </x15:c>
          <x15:c>
            <x15:v>4928257.0399999991</x15:v>
            <x15:x in="0"/>
          </x15:c>
        </x15:pivotRow>
        <x15:pivotRow count="3">
          <x15:c>
            <x15:v>626943.33999999985</x15:v>
            <x15:x in="0"/>
          </x15:c>
          <x15:c>
            <x15:v>2691541.7899999991</x15:v>
            <x15:x in="0"/>
          </x15:c>
          <x15:c>
            <x15:v>3318485.129999999</x15:v>
            <x15:x in="0"/>
          </x15:c>
        </x15:pivotRow>
        <x15:pivotRow count="3">
          <x15:c>
            <x15:v>604602.83000000007</x15:v>
            <x15:x in="0"/>
          </x15:c>
          <x15:c>
            <x15:v>2659580.3949999996</x15:v>
            <x15:x in="0"/>
          </x15:c>
          <x15:c>
            <x15:v>3264183.2249999978</x15:v>
            <x15:x in="0"/>
          </x15:c>
        </x15:pivotRow>
        <x15:pivotRow count="3">
          <x15:c>
            <x15:v>4502779.9699999988</x15:v>
            <x15:x in="0"/>
          </x15:c>
          <x15:c>
            <x15:v>15767208.769999996</x15:v>
            <x15:x in="0"/>
          </x15:c>
          <x15:c>
            <x15:v>20269988.74000001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ate]"/>
        <x15:activeTabTopLevelEntity name="[DimCountry]"/>
        <x15:activeTabTopLevelEntity name="[Fact_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E78C2B-5F07-4541-A47D-4E1EC3578D3A}" name="PivotChartTable1" cacheId="255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outline="1" outlineData="1" multipleFieldFilters="0" chartFormat="2">
  <location ref="A1:G5" firstHeaderRow="1" firstDataRow="2" firstDataCol="1"/>
  <pivotFields count="5">
    <pivotField axis="axisRow" allDrilled="1" subtotalTop="0" showAll="0" dataSourceSort="1" defaultSubtotal="0">
      <items count="2">
        <item c="1" x="0"/>
        <item c="1" x="1"/>
      </items>
    </pivotField>
    <pivotField axis="axisRow" subtotalTop="0" showAll="0" dataSourceSort="1" defaultSubtotal="0"/>
    <pivotField axis="axisRow" subtotalTop="0" showAll="0" dataSourceSort="1" defaultSubtotal="0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fld="4" subtotal="count" baseField="0" baseItem="0"/>
  </dataFields>
  <chartFormats count="5"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Hierarchies count="63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rowHierarchiesUsage count="1">
    <rowHierarchyUsage hierarchyUsage="1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"/>
      </x15:pivotTableServerFormats>
    </ext>
    <ext xmlns:x15="http://schemas.microsoft.com/office/spreadsheetml/2010/11/main" uri="{44433962-1CF7-4059-B4EE-95C3D5FFCF73}">
      <x15:pivotTableData rowCount="3" columnCount="6" cacheId="1356278013">
        <x15:pivotRow count="6">
          <x15:c>
            <x15:v>905202.78000000026</x15:v>
            <x15:x in="0"/>
          </x15:c>
          <x15:c>
            <x15:v>974471.25</x15:v>
            <x15:x in="0"/>
          </x15:c>
          <x15:c>
            <x15:v>1391559.7699999996</x15:v>
            <x15:x in="0"/>
          </x15:c>
          <x15:c>
            <x15:v>626943.33999999985</x15:v>
            <x15:x in="0"/>
          </x15:c>
          <x15:c>
            <x15:v>604602.83000000007</x15:v>
            <x15:x in="0"/>
          </x15:c>
          <x15:c>
            <x15:v>4502779.9699999988</x15:v>
            <x15:x in="0"/>
          </x15:c>
        </x15:pivotRow>
        <x15:pivotRow count="6">
          <x15:c>
            <x15:v>3217322.8049999997</x15:v>
            <x15:x in="0"/>
          </x15:c>
          <x15:c>
            <x15:v>3662066.5100000016</x15:v>
            <x15:x in="0"/>
          </x15:c>
          <x15:c>
            <x15:v>3536697.2699999996</x15:v>
            <x15:x in="0"/>
          </x15:c>
          <x15:c>
            <x15:v>2691541.7899999991</x15:v>
            <x15:x in="0"/>
          </x15:c>
          <x15:c>
            <x15:v>2659580.3949999996</x15:v>
            <x15:x in="0"/>
          </x15:c>
          <x15:c>
            <x15:v>15767208.769999996</x15:v>
            <x15:x in="0"/>
          </x15:c>
        </x15:pivotRow>
        <x15:pivotRow count="6">
          <x15:c>
            <x15:v>4122525.5850000009</x15:v>
            <x15:x in="0"/>
          </x15:c>
          <x15:c>
            <x15:v>4636537.7600000016</x15:v>
            <x15:x in="0"/>
          </x15:c>
          <x15:c>
            <x15:v>4928257.0399999991</x15:v>
            <x15:x in="0"/>
          </x15:c>
          <x15:c>
            <x15:v>3318485.129999999</x15:v>
            <x15:x in="0"/>
          </x15:c>
          <x15:c>
            <x15:v>3264183.2249999978</x15:v>
            <x15:x in="0"/>
          </x15:c>
          <x15:c>
            <x15:v>20269988.74000001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ate]"/>
        <x15:activeTabTopLevelEntity name="[DimCountry]"/>
        <x15:activeTabTopLevelEntity name="[Fact_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E91E39-E9F6-4F45-9A7E-D685B20C34A6}" name="PivotTable1" cacheId="204" applyNumberFormats="0" applyBorderFormats="0" applyFontFormats="0" applyPatternFormats="0" applyAlignmentFormats="0" applyWidthHeightFormats="1" dataCaption="Values" tag="f4c10127-82f4-4583-9ebd-b251bdc7f468" updatedVersion="7" minRefreshableVersion="3" useAutoFormatting="1" subtotalHiddenItems="1" itemPrintTitles="1" createdVersion="5" indent="0" outline="1" outlineData="1" multipleFieldFilters="0">
  <location ref="B3:H9" firstHeaderRow="0" firstDataRow="1" firstDataCol="1"/>
  <pivotFields count="7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pivotHierarchies count="63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Financials]"/>
        <x15:activeTabTopLevelEntity name="[Guidan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3A505-FC3F-4F5E-A6B5-DF8DBD3078E6}">
  <dimension ref="B3:H9"/>
  <sheetViews>
    <sheetView workbookViewId="0">
      <selection activeCell="C3" sqref="C3"/>
    </sheetView>
  </sheetViews>
  <sheetFormatPr defaultRowHeight="14.4" x14ac:dyDescent="0.3"/>
  <cols>
    <col min="2" max="2" width="21.5546875" bestFit="1" customWidth="1"/>
    <col min="3" max="3" width="13.88671875" bestFit="1" customWidth="1"/>
    <col min="4" max="4" width="12.77734375" bestFit="1" customWidth="1"/>
    <col min="5" max="6" width="13.88671875" bestFit="1" customWidth="1"/>
    <col min="7" max="7" width="12.77734375" bestFit="1" customWidth="1"/>
    <col min="8" max="8" width="11.33203125" bestFit="1" customWidth="1"/>
    <col min="9" max="11" width="22.109375" bestFit="1" customWidth="1"/>
    <col min="12" max="12" width="17.21875" bestFit="1" customWidth="1"/>
    <col min="13" max="13" width="11" bestFit="1" customWidth="1"/>
    <col min="14" max="14" width="20.44140625" bestFit="1" customWidth="1"/>
    <col min="15" max="15" width="22.109375" bestFit="1" customWidth="1"/>
    <col min="16" max="16" width="15.6640625" bestFit="1" customWidth="1"/>
    <col min="17" max="17" width="14.21875" bestFit="1" customWidth="1"/>
    <col min="18" max="18" width="16.44140625" bestFit="1" customWidth="1"/>
    <col min="19" max="19" width="20.44140625" bestFit="1" customWidth="1"/>
    <col min="20" max="20" width="19" bestFit="1" customWidth="1"/>
  </cols>
  <sheetData>
    <row r="3" spans="2:8" x14ac:dyDescent="0.3">
      <c r="B3" t="s">
        <v>0</v>
      </c>
      <c r="C3" t="str" vm="12">
        <f>CUBEMEMBER("ThisWorkbookDataModel","[Measures].[Grossed Sales]")</f>
        <v>Grossed Sales</v>
      </c>
      <c r="D3" t="str" vm="11">
        <f>CUBEMEMBER("ThisWorkbookDataModel","[Measures].[Disc]")</f>
        <v>Disc</v>
      </c>
      <c r="E3" t="str" vm="10">
        <f>CUBEMEMBER("ThisWorkbookDataModel","[Measures].[Net Sales]")</f>
        <v>Net Sales</v>
      </c>
      <c r="F3" t="str" vm="9">
        <f>CUBEMEMBER("ThisWorkbookDataModel","[Measures].[Cost]")</f>
        <v>Cost</v>
      </c>
      <c r="G3" t="str" vm="7">
        <f>CUBEMEMBER("ThisWorkbookDataModel","[Measures].[Profit]")</f>
        <v>Profit</v>
      </c>
      <c r="H3" t="str" vm="6">
        <f>CUBEMEMBER("ThisWorkbookDataModel","[Measures].[Sale Qty]")</f>
        <v>Sale Qty</v>
      </c>
    </row>
    <row r="4" spans="2:8" x14ac:dyDescent="0.3">
      <c r="B4" s="3" t="str" vm="1">
        <f>CUBEMEMBER("ThisWorkbookDataModel","[Fact_Financials].[Country].&amp;[Canada]")</f>
        <v>Canada</v>
      </c>
      <c r="C4" s="4" vm="48">
        <f>CUBEVALUE("ThisWorkbookDataModel",$B4,C$3)</f>
        <v>29930353.5</v>
      </c>
      <c r="D4" s="4" vm="40">
        <f>CUBEVALUE("ThisWorkbookDataModel",$B4,D$3)</f>
        <v>2257941.9150000005</v>
      </c>
      <c r="E4" s="4" vm="23">
        <f>CUBEVALUE("ThisWorkbookDataModel",$B4,E$3)</f>
        <v>27672411.585000001</v>
      </c>
      <c r="F4" s="4" vm="24">
        <f>CUBEVALUE("ThisWorkbookDataModel",$B4,F$3)</f>
        <v>23549886</v>
      </c>
      <c r="G4" s="4" vm="21">
        <f>CUBEVALUE("ThisWorkbookDataModel",$B4,G$3)</f>
        <v>4122525.5850000009</v>
      </c>
      <c r="H4" s="4" vm="18">
        <f>CUBEVALUE("ThisWorkbookDataModel",$B4,H$3)</f>
        <v>271709.5</v>
      </c>
    </row>
    <row r="5" spans="2:8" x14ac:dyDescent="0.3">
      <c r="B5" s="3" t="str" vm="2">
        <f>CUBEMEMBER("ThisWorkbookDataModel","[Fact_Financials].[Country].&amp;[France]")</f>
        <v>France</v>
      </c>
      <c r="C5" s="4" vm="47">
        <f>CUBEVALUE("ThisWorkbookDataModel",$B5,C$3)</f>
        <v>29797804.5</v>
      </c>
      <c r="D5" s="4" vm="39">
        <f>CUBEVALUE("ThisWorkbookDataModel",$B5,D$3)</f>
        <v>1859795.24</v>
      </c>
      <c r="E5" s="4" vm="16">
        <f>CUBEVALUE("ThisWorkbookDataModel",$B5,E$3)</f>
        <v>27938009.260000002</v>
      </c>
      <c r="F5" s="4" vm="15">
        <f>CUBEVALUE("ThisWorkbookDataModel",$B5,F$3)</f>
        <v>23301471.5</v>
      </c>
      <c r="G5" s="4" vm="14">
        <f>CUBEVALUE("ThisWorkbookDataModel",$B5,G$3)</f>
        <v>4636537.7600000016</v>
      </c>
      <c r="H5" s="4" vm="13">
        <f>CUBEVALUE("ThisWorkbookDataModel",$B5,H$3)</f>
        <v>267368</v>
      </c>
    </row>
    <row r="6" spans="2:8" x14ac:dyDescent="0.3">
      <c r="B6" s="3" t="str" vm="3">
        <f>CUBEMEMBER("ThisWorkbookDataModel","[Fact_Financials].[Country].&amp;[Germany]")</f>
        <v>Germany</v>
      </c>
      <c r="C6" s="4" vm="41">
        <f>CUBEVALUE("ThisWorkbookDataModel",$B6,C$3)</f>
        <v>29936359.5</v>
      </c>
      <c r="D6" s="4" vm="42">
        <f>CUBEVALUE("ThisWorkbookDataModel",$B6,D$3)</f>
        <v>1497370.4600000002</v>
      </c>
      <c r="E6" s="4" vm="43">
        <f>CUBEVALUE("ThisWorkbookDataModel",$B6,E$3)</f>
        <v>28438989.039999999</v>
      </c>
      <c r="F6" s="4" vm="44">
        <f>CUBEVALUE("ThisWorkbookDataModel",$B6,F$3)</f>
        <v>23510732</v>
      </c>
      <c r="G6" s="4" vm="45">
        <f>CUBEVALUE("ThisWorkbookDataModel",$B6,G$3)</f>
        <v>4928257.0399999991</v>
      </c>
      <c r="H6" s="4" vm="46">
        <f>CUBEVALUE("ThisWorkbookDataModel",$B6,H$3)</f>
        <v>229090</v>
      </c>
    </row>
    <row r="7" spans="2:8" x14ac:dyDescent="0.3">
      <c r="B7" s="3" t="str" vm="4">
        <f>CUBEMEMBER("ThisWorkbookDataModel","[Fact_Financials].[Country].&amp;[Mexico]")</f>
        <v>Mexico</v>
      </c>
      <c r="C7" s="4" vm="37">
        <f>CUBEVALUE("ThisWorkbookDataModel",$B7,C$3)</f>
        <v>24791383</v>
      </c>
      <c r="D7" s="4" vm="38">
        <f>CUBEVALUE("ThisWorkbookDataModel",$B7,D$3)</f>
        <v>1929198.8700000003</v>
      </c>
      <c r="E7" s="4" vm="20">
        <f>CUBEVALUE("ThisWorkbookDataModel",$B7,E$3)</f>
        <v>22862184.129999999</v>
      </c>
      <c r="F7" s="4" vm="34">
        <f>CUBEVALUE("ThisWorkbookDataModel",$B7,F$3)</f>
        <v>19543699</v>
      </c>
      <c r="G7" s="4" vm="35">
        <f>CUBEVALUE("ThisWorkbookDataModel",$B7,G$3)</f>
        <v>3318485.129999999</v>
      </c>
      <c r="H7" s="4" vm="36">
        <f>CUBEVALUE("ThisWorkbookDataModel",$B7,H$3)</f>
        <v>224674</v>
      </c>
    </row>
    <row r="8" spans="2:8" x14ac:dyDescent="0.3">
      <c r="B8" s="3" t="str" vm="5">
        <f>CUBEMEMBER("ThisWorkbookDataModel","[Fact_Financials].[Country].&amp;[United States of America]")</f>
        <v>United States of America</v>
      </c>
      <c r="C8" s="4" vm="30">
        <f>CUBEVALUE("ThisWorkbookDataModel",$B8,C$3)</f>
        <v>28488906</v>
      </c>
      <c r="D8" s="4" vm="31">
        <f>CUBEVALUE("ThisWorkbookDataModel",$B8,D$3)</f>
        <v>2326873.2750000008</v>
      </c>
      <c r="E8" s="4" vm="32">
        <f>CUBEVALUE("ThisWorkbookDataModel",$B8,E$3)</f>
        <v>26162032.724999998</v>
      </c>
      <c r="F8" s="4" vm="33">
        <f>CUBEVALUE("ThisWorkbookDataModel",$B8,F$3)</f>
        <v>22897849.5</v>
      </c>
      <c r="G8" s="4" vm="19">
        <f>CUBEVALUE("ThisWorkbookDataModel",$B8,G$3)</f>
        <v>3264183.2249999978</v>
      </c>
      <c r="H8" s="4" vm="17">
        <f>CUBEVALUE("ThisWorkbookDataModel",$B8,H$3)</f>
        <v>250885.5</v>
      </c>
    </row>
    <row r="9" spans="2:8" x14ac:dyDescent="0.3">
      <c r="B9" s="3" t="str" vm="8">
        <f>CUBEMEMBER("ThisWorkbookDataModel","[Fact_Financials].[Country].[All]","Grand Total")</f>
        <v>Grand Total</v>
      </c>
      <c r="C9" vm="22">
        <f>CUBEVALUE("ThisWorkbookDataModel",$B9,C$3)</f>
        <v>142944806.5</v>
      </c>
      <c r="D9" vm="25">
        <f>CUBEVALUE("ThisWorkbookDataModel",$B9,D$3)</f>
        <v>9871179.7599999979</v>
      </c>
      <c r="E9" vm="26">
        <f>CUBEVALUE("ThisWorkbookDataModel",$B9,E$3)</f>
        <v>133073626.74000001</v>
      </c>
      <c r="F9" vm="27">
        <f>CUBEVALUE("ThisWorkbookDataModel",$B9,F$3)</f>
        <v>112803638</v>
      </c>
      <c r="G9" vm="28">
        <f>CUBEVALUE("ThisWorkbookDataModel",$B9,G$3)</f>
        <v>20269988.74000001</v>
      </c>
      <c r="H9" vm="29">
        <f>CUBEVALUE("ThisWorkbookDataModel",$B9,H$3)</f>
        <v>1243727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674A4-BD7D-4C68-ACAB-653871CED43B}">
  <dimension ref="B3:H9"/>
  <sheetViews>
    <sheetView workbookViewId="0">
      <selection activeCell="F16" sqref="F16"/>
    </sheetView>
  </sheetViews>
  <sheetFormatPr defaultRowHeight="14.4" x14ac:dyDescent="0.3"/>
  <cols>
    <col min="2" max="2" width="21.5546875" bestFit="1" customWidth="1"/>
    <col min="3" max="3" width="13.88671875" bestFit="1" customWidth="1"/>
    <col min="4" max="4" width="12.77734375" bestFit="1" customWidth="1"/>
    <col min="5" max="6" width="13.88671875" bestFit="1" customWidth="1"/>
    <col min="7" max="7" width="12.77734375" bestFit="1" customWidth="1"/>
    <col min="8" max="8" width="11.33203125" bestFit="1" customWidth="1"/>
    <col min="9" max="11" width="22.109375" bestFit="1" customWidth="1"/>
    <col min="12" max="12" width="17.21875" bestFit="1" customWidth="1"/>
    <col min="13" max="13" width="11" bestFit="1" customWidth="1"/>
    <col min="14" max="14" width="20.44140625" bestFit="1" customWidth="1"/>
    <col min="15" max="15" width="22.109375" bestFit="1" customWidth="1"/>
    <col min="16" max="16" width="15.6640625" bestFit="1" customWidth="1"/>
    <col min="17" max="17" width="14.21875" bestFit="1" customWidth="1"/>
    <col min="18" max="18" width="16.44140625" bestFit="1" customWidth="1"/>
    <col min="19" max="19" width="20.44140625" bestFit="1" customWidth="1"/>
    <col min="20" max="20" width="19" bestFit="1" customWidth="1"/>
  </cols>
  <sheetData>
    <row r="3" spans="2:8" x14ac:dyDescent="0.3">
      <c r="B3" s="2" t="s">
        <v>0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</row>
    <row r="4" spans="2:8" x14ac:dyDescent="0.3">
      <c r="B4" s="3" t="s">
        <v>2</v>
      </c>
      <c r="C4" s="4">
        <v>29930353.5</v>
      </c>
      <c r="D4" s="4">
        <v>2257941.9150000005</v>
      </c>
      <c r="E4" s="4">
        <v>27672411.585000001</v>
      </c>
      <c r="F4" s="4">
        <v>23549886</v>
      </c>
      <c r="G4" s="4">
        <v>4122525.5850000009</v>
      </c>
      <c r="H4" s="4">
        <v>271709.5</v>
      </c>
    </row>
    <row r="5" spans="2:8" x14ac:dyDescent="0.3">
      <c r="B5" s="3" t="s">
        <v>5</v>
      </c>
      <c r="C5" s="4">
        <v>29797804.5</v>
      </c>
      <c r="D5" s="4">
        <v>1859795.24</v>
      </c>
      <c r="E5" s="4">
        <v>27938009.260000002</v>
      </c>
      <c r="F5" s="4">
        <v>23301471.5</v>
      </c>
      <c r="G5" s="4">
        <v>4636537.7600000016</v>
      </c>
      <c r="H5" s="4">
        <v>267368</v>
      </c>
    </row>
    <row r="6" spans="2:8" x14ac:dyDescent="0.3">
      <c r="B6" s="3" t="s">
        <v>6</v>
      </c>
      <c r="C6" s="4">
        <v>29936359.5</v>
      </c>
      <c r="D6" s="4">
        <v>1497370.4600000002</v>
      </c>
      <c r="E6" s="4">
        <v>28438989.039999999</v>
      </c>
      <c r="F6" s="4">
        <v>23510732</v>
      </c>
      <c r="G6" s="4">
        <v>4928257.0399999991</v>
      </c>
      <c r="H6" s="4">
        <v>229090</v>
      </c>
    </row>
    <row r="7" spans="2:8" x14ac:dyDescent="0.3">
      <c r="B7" s="3" t="s">
        <v>3</v>
      </c>
      <c r="C7" s="4">
        <v>24791383</v>
      </c>
      <c r="D7" s="4">
        <v>1929198.8700000003</v>
      </c>
      <c r="E7" s="4">
        <v>22862184.129999999</v>
      </c>
      <c r="F7" s="4">
        <v>19543699</v>
      </c>
      <c r="G7" s="4">
        <v>3318485.129999999</v>
      </c>
      <c r="H7" s="4">
        <v>224674</v>
      </c>
    </row>
    <row r="8" spans="2:8" x14ac:dyDescent="0.3">
      <c r="B8" s="3" t="s">
        <v>4</v>
      </c>
      <c r="C8" s="4">
        <v>28488906</v>
      </c>
      <c r="D8" s="4">
        <v>2326873.2750000008</v>
      </c>
      <c r="E8" s="4">
        <v>26162032.724999998</v>
      </c>
      <c r="F8" s="4">
        <v>22897849.5</v>
      </c>
      <c r="G8" s="4">
        <v>3264183.2249999978</v>
      </c>
      <c r="H8" s="4">
        <v>250885.5</v>
      </c>
    </row>
    <row r="9" spans="2:8" x14ac:dyDescent="0.3">
      <c r="B9" s="3" t="s">
        <v>1</v>
      </c>
      <c r="C9" s="1">
        <v>142944806.5</v>
      </c>
      <c r="D9" s="1">
        <v>9871179.7599999979</v>
      </c>
      <c r="E9" s="5">
        <v>133073626.74000001</v>
      </c>
      <c r="F9" s="5">
        <v>112803638</v>
      </c>
      <c r="G9" s="5">
        <v>20269988.74000001</v>
      </c>
      <c r="H9" s="1">
        <v>1243727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FC781-952E-4904-BCC9-A4F6E976FBE9}">
  <dimension ref="A1"/>
  <sheetViews>
    <sheetView tabSelected="1" workbookViewId="0">
      <selection activeCell="O24" sqref="O24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i m S e g m e n t s _ 3 e a 6 5 0 1 e - 2 5 5 2 - 4 5 4 a - b a 8 5 - f 1 c 5 6 a e d d f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 S e g m e n t < / s t r i n g > < / k e y > < v a l u e > < i n t > 1 1 0 < / i n t > < / v a l u e > < / i t e m > < / C o l u m n W i d t h s > < C o l u m n D i s p l a y I n d e x > < i t e m > < k e y > < s t r i n g > S e g m e n t 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i m P r o d u c t _ 8 2 2 4 e 8 c b - 9 0 2 1 - 4 5 0 0 - b f 2 3 - 4 8 6 e f 4 9 8 c 9 e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< / s t r i n g > < / k e y > < v a l u e > < i n t > 1 0 4 < / i n t > < / v a l u e > < / i t e m > < / C o l u m n W i d t h s > < C o l u m n D i s p l a y I n d e x > < i t e m > < k e y > < s t r i n g > P r o d u c t 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F a c t _ F i n a n c i a l s _ 1 e 8 2 a c 4 f - 3 2 a b - 4 0 8 4 - 9 4 4 5 - 3 f d 1 e 3 9 e a 2 e f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F i n a n c i a l   D a t a _ f e 7 f f f d b - 4 1 8 a - 4 0 f 5 - a d 9 5 - a 7 1 3 8 e 1 b b 8 1 8 , U n i t _ S a l e s _ 4 6 a 4 2 8 4 8 - b d 3 f - 4 0 8 9 - 8 d 8 1 - d 7 d a d e 0 d d c 6 4 , G u i d a n c e _ 8 e f 0 b c 3 3 - b c 7 8 - 4 8 9 9 - 8 e c 8 - 7 0 3 4 a b 0 c 7 7 e 3 , F a c t _ F i n a n c i a l s _ 1 e 8 2 a c 4 f - 3 2 a b - 4 0 8 4 - 9 4 4 5 - 3 f d 1 e 3 9 e a 2 e f , C a l e n d a r , D i m C o u n t r y _ 9 c c 1 3 2 f 3 - 9 a 7 f - 4 2 5 c - 8 f a 6 - 2 4 3 2 9 4 d a 0 e 3 6 , D i m S e g m e n t s _ 3 e a 6 5 0 1 e - 2 5 5 2 - 4 5 4 a - b a 8 5 - f 1 c 5 6 a e d d f e 4 , D i m P r o d u c t _ 8 2 2 4 e 8 c b - 9 0 2 1 - 4 5 0 0 - b f 2 3 - 4 8 6 e f 4 9 8 c 9 e 8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F a c t _ F i n a n c i a l s _ 1 e 8 2 a c 4 f - 3 2 a b - 4 0 8 4 - 9 4 4 5 - 3 f d 1 e 3 9 e a 2 e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 S e g m e n t < / s t r i n g > < / k e y > < v a l u e > < i n t > 1 1 0 < / i n t > < / v a l u e > < / i t e m > < i t e m > < k e y > < s t r i n g > C o u n t r y < / s t r i n g > < / k e y > < v a l u e > < i n t > 1 0 5 < / i n t > < / v a l u e > < / i t e m > < i t e m > < k e y > < s t r i n g > P r o d u c t < / s t r i n g > < / k e y > < v a l u e > < i n t > 1 0 4 < / i n t > < / v a l u e > < / i t e m > < i t e m > < k e y > < s t r i n g > G r o s s   S a l e s < / s t r i n g > < / k e y > < v a l u e > < i n t > 1 3 1 < / i n t > < / v a l u e > < / i t e m > < i t e m > < k e y > < s t r i n g > D i s c o u n t s < / s t r i n g > < / k e y > < v a l u e > < i n t > 1 1 9 < / i n t > < / v a l u e > < / i t e m > < i t e m > < k e y > < s t r i n g > S a l e s < / s t r i n g > < / k e y > < v a l u e > < i n t > 8 2 < / i n t > < / v a l u e > < / i t e m > < i t e m > < k e y > < s t r i n g > C O G S < / s t r i n g > < / k e y > < v a l u e > < i n t > 8 7 < / i n t > < / v a l u e > < / i t e m > < i t e m > < k e y > < s t r i n g > D a t e < / s t r i n g > < / k e y > < v a l u e > < i n t > 7 9 < / i n t > < / v a l u e > < / i t e m > < i t e m > < k e y > < s t r i n g > D a t e   ( Y e a r ) < / s t r i n g > < / k e y > < v a l u e > < i n t > 1 2 8 < / i n t > < / v a l u e > < / i t e m > < i t e m > < k e y > < s t r i n g > D a t e   ( Q u a r t e r ) < / s t r i n g > < / k e y > < v a l u e > < i n t > 1 5 6 < / i n t > < / v a l u e > < / i t e m > < i t e m > < k e y > < s t r i n g > D a t e   ( M o n t h   I n d e x ) < / s t r i n g > < / k e y > < v a l u e > < i n t > 1 9 4 < / i n t > < / v a l u e > < / i t e m > < i t e m > < k e y > < s t r i n g > D a t e   ( M o n t h ) < / s t r i n g > < / k e y > < v a l u e > < i n t > 1 4 7 < / i n t > < / v a l u e > < / i t e m > < i t e m > < k e y > < s t r i n g > U n i t s   S o l d < / s t r i n g > < / k e y > < v a l u e > < i n t > 1 2 0 < / i n t > < / v a l u e > < / i t e m > < / C o l u m n W i d t h s > < C o l u m n D i s p l a y I n d e x > < i t e m > < k e y > < s t r i n g > S e g m e n t < / s t r i n g > < / k e y > < v a l u e > < i n t > 0 < / i n t > < / v a l u e > < / i t e m > < i t e m > < k e y > < s t r i n g > C o u n t r y 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 G r o s s   S a l e s < / s t r i n g > < / k e y > < v a l u e > < i n t > 3 < / i n t > < / v a l u e > < / i t e m > < i t e m > < k e y > < s t r i n g > D i s c o u n t s < / s t r i n g > < / k e y > < v a l u e > < i n t > 4 < / i n t > < / v a l u e > < / i t e m > < i t e m > < k e y > < s t r i n g > S a l e s < / s t r i n g > < / k e y > < v a l u e > < i n t > 5 < / i n t > < / v a l u e > < / i t e m > < i t e m > < k e y > < s t r i n g > C O G S < / s t r i n g > < / k e y > < v a l u e > < i n t > 6 < / i n t > < / v a l u e > < / i t e m > < i t e m > < k e y > < s t r i n g > D a t e < / s t r i n g > < / k e y > < v a l u e > < i n t > 7 < / i n t > < / v a l u e > < / i t e m > < i t e m > < k e y > < s t r i n g > D a t e   ( Y e a r ) < / s t r i n g > < / k e y > < v a l u e > < i n t > 8 < / i n t > < / v a l u e > < / i t e m > < i t e m > < k e y > < s t r i n g > D a t e   ( Q u a r t e r ) < / s t r i n g > < / k e y > < v a l u e > < i n t > 9 < / i n t > < / v a l u e > < / i t e m > < i t e m > < k e y > < s t r i n g > D a t e   ( M o n t h   I n d e x ) < / s t r i n g > < / k e y > < v a l u e > < i n t > 1 0 < / i n t > < / v a l u e > < / i t e m > < i t e m > < k e y > < s t r i n g > D a t e   ( M o n t h ) < / s t r i n g > < / k e y > < v a l u e > < i n t > 1 1 < / i n t > < / v a l u e > < / i t e m > < i t e m > < k e y > < s t r i n g > U n i t s   S o l d 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 F i n a n c i a l  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 F i n a n c i a l  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 C o l u m n s \ G r o s s 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 D i m C o u n t r y 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 D i m C o u n t r y 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 U n i t _ S a l e s 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 U n i t _ S a l e s 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 D i m S e g m e n t s 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 D i m S e g m e n t s 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 F a c t _ F i n a n c i a l s 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 F a c t _ F i n a n c i a l s 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 C o l u m n s \ G r o s s 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D a t a M a s h u p   s q m i d = " 5 a e 1 7 e f 0 - 3 5 c d - 4 1 8 3 - b 5 a d - a 8 a 4 3 3 e 1 f a c 0 "   x m l n s = " h t t p : / / s c h e m a s . m i c r o s o f t . c o m / D a t a M a s h u p " > A A A A A I Q I A A B Q S w M E F A A C A A g A U r D O U i n J e v W j A A A A 9 Q A A A B I A H A B D b 2 5 m a W c v U G F j a 2 F n Z S 5 4 b W w g o h g A K K A U A A A A A A A A A A A A A A A A A A A A A A A A A A A A h Y + x D o I w F E V / h X S n r d V B y a M M j k p C Y m J c m 1 K h E R 6 G F u H f H P w k f 0 G M o m 6 O 9 9 w z 3 H u / 3 i A Z 6 i q 4 m N b Z B m M y o 5 w E B n W T W y x i 0 v l j u C S J h E z p k y p M M M r o o s H l M S m 9 P 0 e M 9 X 1 P + z l t 2 o I J z m f s k G 5 3 u j S 1 I h / Z / p d D i 8 4 r 1 I Z I 2 L / G S E F X C y q E o B z Y x C C 1 + O 3 F O P f Z / k B Y d 5 X v W i M N h t k G 2 B S B v S / I B 1 B L A w Q U A A I A C A B S s M 5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r D O U n L a y 8 l / B Q A A Q x 4 A A B M A H A B G b 3 J t d W x h c y 9 T Z W N 0 a W 9 u M S 5 t I K I Y A C i g F A A A A A A A A A A A A A A A A A A A A A A A A A A A A O 1 Y S 2 / b O B C + B 8 h / I J S L D Q h C n H 1 3 1 y 0 c u 0 6 z W y T Z u I + D b R i M R d t E J D K l q K y N w P 9 9 h 6 Q s U q + k b Y q c 3 E N K 8 z H z z c w 3 w x E T M p e U M z Q y / 3 f + P D w 4 P E h W W J A Q H X l D y j C b U x y h A Z b Y Q 1 0 U E X l 4 g O D f i K d i T m B m y K O Q i G B I I 5 K 0 v P 6 r y c e E i G S y w G K F J w M + T 2 P C Z D L p 9 f s 9 9 J n c g E Q x G Z C Y T 0 r C 2 7 4 R r L R G k i g A 7 2 g Y E o a 0 6 I 7 S / g H f R C Q Y k Q j Q X v P / k p Z B 4 S O C 5 y s 0 7 k k p 6 E 0 q S T J 9 M z a H p 2 / Q X 6 + R F C m x 8 s / Z P b 8 l q J 8 m k s d o m D J j u l X Q C 8 M + j 9 K Y t R r B + M j 7 I D B L F l z E e s 7 L Q B y V 5 1 v j P m c S f D B t W w j X h O E Y h B o 1 r n F m J Z t v N Y P 1 0 Y N 3 A T s V E u O F Q P / c u k p i f g 9 K L u W K i B p V x o 9 W V Q W U 0 u H K r h r t a H u 7 v s M s h O N a e C b E 0 W b W 9 T h 3 b g P C O u c a I W a L A q M A l z 1 9 5 I 1 w f A f K 9 c + 2 4 + / + C r O l w r a 5 I x Z S f t 6 I V Y t K b I M l / k P Z G x I O I E n W c u t E o z i p q Z 1 N Y r b R c + e S x J W N / 1 A W V i Y N 5 3 b T E V / S O Y 6 2 2 5 p U U d l Q m y E l 2 z O W t n b p A U c W O E p I u y a Q u 5 x v j l 9 R P Y Q t M / f B y 5 2 G s u G J H f 5 k h z / b 4 S 9 2 + K s d / m a H v 9 v h H 9 7 2 R Z S 4 T p E C z 6 V y I w Q H n R K g D U E D E t G Y g g s a O V X g 0 8 4 7 Z R 7 p k C i 5 g Z G b i 2 3 N A E 2 w j p I 1 l E e H G w 6 w K 8 F j r n C 9 I x j q s E O C b C W b b z 1 t g 4 / G 2 Z l e F I 2 A a V g k X V U 6 p / W J 1 H k y k y r g V A 7 1 Y i K A x 0 m F 7 f m F U F 0 a k a W 6 R i r z f Z 4 y K T a V e V A c p v P q / j P B k w S N M N T w 3 R p L 4 x s i T L L S Z K 4 E 1 q 0 1 H u p f n o 1 q p g H B g s o 6 J V j m Z S K E c c n 0 W a d q / I q Q q i k 6 b R 8 p D a V q 3 n z D F E N a i p C n L i / K l O + 3 N V d L j X C 1 0 H i n g H g 3 z E 2 V r P 6 y r 6 r N q 1 n G j 6 m 6 7 H O y t B v x d p o B l 3 D 4 l d j k 4 c g j Y G P t e q t 9 e E B Z o 3 6 3 z 7 r C A n w E W j u A q n i H I Z j H a H y e 5 H v + T Y n Y 6 K z 0 0 a l q p j b n U M c l X V A i u s X D v g 5 p 1 z P b 4 G d Z z D X 5 k l J A Y J K 8 2 P r Z u 7 W A p 6 4 D f L u e k y j 4 z M X t D e e 3 L W u O D 7 y P I t + 0 X 9 Y d 5 m B R 3 Z N K f n S b e Y H v 6 R L r X g q k G z U P x 9 u 8 W b N w n Z 0 a 8 z j v w r Q T w b s h Z U s Q 4 j 1 4 H l k T M A S L I X g u j b A u 8 N 4 r r 8 G d 3 t Z D 0 1 q n N z v C 8 W 8 b d V / b H d 8 V E 3 V o Z 6 g V 8 F i s P j I q Z 7 o Y f g 0 Z l B 1 B 5 t N v i 5 t W M f u k E o b k V 6 C D P Y u j h T M z 7 V o e z L H q s 7 q e 3 e D 5 q s n q e n q f N 9 2 O F S G m 3 9 M j l p X q 1 v A H X V F K N l x R Q P e v u T w K N Z m L U J e u m q q s l + p r v q p x m V z H C A e 3 A 9 V F V 6 5 w Z e 0 u a c 5 S G k I W k l r K X I W L Q O N M n k E X p Q E 6 G U Z 2 m + x M c B c u F H n G 5 y r z 1 J r O 5 q 7 X C U 6 8 v L e 5 w k v S c d k D T F F z x 8 e d Z 3 F F y 1 U E s d 1 q m S C 7 1 v W 5 D V 6 p 0 2 / s 5 t y 4 V c S 7 Y R t C u z i z 9 1 9 t 9 A y W C 5 K A k L 8 5 N Z 8 F h Z L r E P c J g o E / b G p 9 0 7 F C m i O F Q + V 6 8 J 4 s 5 G U K d a / m 8 8 Y 5 8 c h H z u 6 F o a i g k K b l t C 0 m R p 0 + 1 8 c D G m c m 7 Z 9 X 9 s 8 r + + e V / f P K / n l l / 7 y y f 1 7 Z P 6 / s n 1 c K z y u 5 N R k r z W t J R f U 4 W 5 5 W 0 A 3 S u w j 8 L k 3 D 9 5 4 m M g B K g v v n s r W T 6 a Q i Z / d E q O y S 3 B h j r R p C 4 q n z r V r h P h r B W I K d g R 6 c b i 6 4 X F G 2 b O V f s O a v r h i f c J S S J H g r B B e N 9 D p 5 h F 9 V n M W v j T y L X Y a 5 r D x 5 s t B U 0 B g N 1 e J Q b H 2 L S k p N b 0 a j + o + K 6 j f E o 1 1 X U 9 O V 9 a + 2 w N X k W J E V R k p O i y Z 9 t Y 9 7 j q S S r V m 9 f B F T 8 4 + i l z L 1 f 1 B L A Q I t A B Q A A g A I A F K w z l I p y X r 1 o w A A A P U A A A A S A A A A A A A A A A A A A A A A A A A A A A B D b 2 5 m a W c v U G F j a 2 F n Z S 5 4 b W x Q S w E C L Q A U A A I A C A B S s M 5 S D 8 r p q 6 Q A A A D p A A A A E w A A A A A A A A A A A A A A A A D v A A A A W 0 N v b n R l b n R f V H l w Z X N d L n h t b F B L A Q I t A B Q A A g A I A F K w z l J y 2 s v J f w U A A E M e A A A T A A A A A A A A A A A A A A A A A O A B A A B G b 3 J t d W x h c y 9 T Z W N 0 a W 9 u M S 5 t U E s F B g A A A A A D A A M A w g A A A K w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9 j A A A A A A A A f W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m h h a X p s U W N P M 1 I 1 T X l J V W F q d 0 Q z T 0 l s U n l Z V z V 6 W m 0 5 e W J T Q k d h V 3 h s S U d a e W I y M G d S b W x 1 W V c 1 a m F X R n N J R V J o Z E d F Q U F B Q U F B Q U F B Q U F B Q V V r U X J E T 0 F h S F V 5 e n V Q d z Z h O G 4 2 S V E 1 S V p X e H d a W E l n V V h W b G N t b G x j d 0 F C W V d v c z V V S E R 0 M G V U T W l G R 2 8 4 Q T l 6 Z 0 F B Q U F B P S I g L z 4 8 L 1 N 0 Y W J s Z U V u d H J p Z X M + P C 9 J d G V t P j x J d G V t P j x J d G V t T G 9 j Y X R p b 2 4 + P E l 0 Z W 1 U e X B l P k Z v c m 1 1 b G E 8 L 0 l 0 Z W 1 U e X B l P j x J d G V t U G F 0 a D 5 T Z W N 0 a W 9 u M S 9 G a W 5 h b m N p Y W w l M j B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F Q x N j o 1 O T o y M y 4 3 M z c 0 N T A y W i I g L z 4 8 R W 5 0 c n k g V H l w Z T 0 i R m l s b E N v b H V t b l R 5 c G V z I i B W Y W x 1 Z T 0 i c 0 J n W U d C U V V G Q l F r P S I g L z 4 8 R W 5 0 c n k g V H l w Z T 0 i R m l s b E N v b H V t b k 5 h b W V z I i B W Y W x 1 Z T 0 i c 1 s m c X V v d D t T Z W d t Z W 5 0 J n F 1 b 3 Q 7 L C Z x d W 9 0 O 0 N v d W 5 0 c n k m c X V v d D s s J n F 1 b 3 Q 7 U H J v Z H V j d C Z x d W 9 0 O y w m c X V v d D t H c m 9 z c y B T Y W x l c y Z x d W 9 0 O y w m c X V v d D t E a X N j b 3 V u d H M m c X V v d D s s J n F 1 b 3 Q 7 I F N h b G V z J n F 1 b 3 Q 7 L C Z x d W 9 0 O 0 N P R 1 M m c X V v d D s s J n F 1 b 3 Q 7 R G F 0 Z S Z x d W 9 0 O 1 0 i I C 8 + P E V u d H J 5 I F R 5 c G U 9 I k Z p b G x T d G F 0 d X M i I F Z h b H V l P S J z Q 2 9 t c G x l d G U i I C 8 + P E V u d H J 5 I F R 5 c G U 9 I l F 1 Z X J 5 S U Q i I F Z h b H V l P S J z Y z g 5 O D N k Y T U t M j Q x M S 0 0 O T Q 3 L T g 4 N T A t O D k 2 Y 2 M x O W J h M T E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m N p Y W w g R G F 0 Y S 9 D a G F u Z 2 V k I F R 5 c G U x L n t T Z W d t Z W 5 0 L D J 9 J n F 1 b 3 Q 7 L C Z x d W 9 0 O 1 N l Y 3 R p b 2 4 x L 0 Z p b m F u Y 2 l h b C B E Y X R h L 0 N o Y W 5 n Z W Q g V H l w Z T E u e 0 N v d W 5 0 c n k s M 3 0 m c X V v d D s s J n F 1 b 3 Q 7 U 2 V j d G l v b j E v R m l u Y W 5 j a W F s I E R h d G E v Q 2 h h b m d l Z C B U e X B l M S 5 7 U H J v Z H V j d C w 0 f S Z x d W 9 0 O y w m c X V v d D t T Z W N 0 a W 9 u M S 9 G a W 5 h b m N p Y W w g R G F 0 Y S 9 D a G F u Z 2 V k I F R 5 c G U x L n t H c m 9 z c y B T Y W x l c y w 1 f S Z x d W 9 0 O y w m c X V v d D t T Z W N 0 a W 9 u M S 9 G a W 5 h b m N p Y W w g R G F 0 Y S 9 D a G F u Z 2 V k I F R 5 c G U x L n t E a X N j b 3 V u d H M s N n 0 m c X V v d D s s J n F 1 b 3 Q 7 U 2 V j d G l v b j E v R m l u Y W 5 j a W F s I E R h d G E v Q 2 h h b m d l Z C B U e X B l M S 5 7 I F N h b G V z L D d 9 J n F 1 b 3 Q 7 L C Z x d W 9 0 O 1 N l Y 3 R p b 2 4 x L 0 Z p b m F u Y 2 l h b C B E Y X R h L 0 N o Y W 5 n Z W Q g V H l w Z T E u e 0 N P R 1 M s O H 0 m c X V v d D s s J n F 1 b 3 Q 7 U 2 V j d G l v b j E v R m l u Y W 5 j a W F s I E R h d G E v Q 2 h h b m d l Z C B U e X B l M S 5 7 R G F 0 Z S w x M H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m l u Y W 5 j a W F s I E R h d G E v Q 2 h h b m d l Z C B U e X B l M S 5 7 U 2 V n b W V u d C w y f S Z x d W 9 0 O y w m c X V v d D t T Z W N 0 a W 9 u M S 9 G a W 5 h b m N p Y W w g R G F 0 Y S 9 D a G F u Z 2 V k I F R 5 c G U x L n t D b 3 V u d H J 5 L D N 9 J n F 1 b 3 Q 7 L C Z x d W 9 0 O 1 N l Y 3 R p b 2 4 x L 0 Z p b m F u Y 2 l h b C B E Y X R h L 0 N o Y W 5 n Z W Q g V H l w Z T E u e 1 B y b 2 R 1 Y 3 Q s N H 0 m c X V v d D s s J n F 1 b 3 Q 7 U 2 V j d G l v b j E v R m l u Y W 5 j a W F s I E R h d G E v Q 2 h h b m d l Z C B U e X B l M S 5 7 R 3 J v c 3 M g U 2 F s Z X M s N X 0 m c X V v d D s s J n F 1 b 3 Q 7 U 2 V j d G l v b j E v R m l u Y W 5 j a W F s I E R h d G E v Q 2 h h b m d l Z C B U e X B l M S 5 7 R G l z Y 2 9 1 b n R z L D Z 9 J n F 1 b 3 Q 7 L C Z x d W 9 0 O 1 N l Y 3 R p b 2 4 x L 0 Z p b m F u Y 2 l h b C B E Y X R h L 0 N o Y W 5 n Z W Q g V H l w Z T E u e y B T Y W x l c y w 3 f S Z x d W 9 0 O y w m c X V v d D t T Z W N 0 a W 9 u M S 9 G a W 5 h b m N p Y W w g R G F 0 Y S 9 D a G F u Z 2 V k I F R 5 c G U x L n t D T 0 d T L D h 9 J n F 1 b 3 Q 7 L C Z x d W 9 0 O 1 N l Y 3 R p b 2 4 x L 0 Z p b m F u Y 2 l h b C B E Y X R h L 0 N o Y W 5 n Z W Q g V H l w Z T E u e 0 R h d G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m N p Y W w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B j M m I 0 N D U y L T F h Z T A t N G M x Z C 1 i M 2 I 4 L W Z j M 2 E 2 Y m M 5 Z m E y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2 L T E 0 V D E 0 O j U w O j U 3 L j c x N z Y 1 O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2 L T E 0 V D E 0 O j U w O j U 3 L j c y N z Y 1 O T d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B j M m I 0 N D U y L T F h Z T A t N G M x Z C 1 i M 2 I 4 L W Z j M 2 E 2 Y m M 5 Z m E y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l N T J j N m E 2 M S 1 j M z Q x L T Q 3 Y j c t O T M z M i 0 y M T Q 2 Y T N j M D N k Y 2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2 L T E 0 V D E 0 O j U w O j U 3 L j c y N D Y 2 M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w Y z J i N D Q 1 M i 0 x Y W U w L T R j M W Q t Y j N i O C 1 m Y z N h N m J j O W Z h M j E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N i 0 x N F Q x N D o 1 M D o 1 N y 4 3 M z A 2 N j A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C U y M E R h d G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w l M j B E Y X R h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C U y M E R h d G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J T I w R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C U y M E R h d G E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w l M j B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J T I w R G F 0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w l M j B E Y X R h L 0 V 4 c G F u Z G V k J T I w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C U y M E R h d G E v R X h 0 c m F j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C U y M E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J T I w R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w l M j B E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J T I w R G F 0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C U y M E R h d G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C U y M E R h d G E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d F 9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m l 0 X 1 N h b G V z L 0 N o Y W 5 n Z W Q g V H l w Z S 5 7 R G F 0 Z S w 0 f S Z x d W 9 0 O y w m c X V v d D t T Z W N 0 a W 9 u M S 9 V b m l 0 X 1 N h b G V z L 0 N o Y W 5 n Z W Q g V H l w Z S 5 7 U 2 V n b W V u d C w w f S Z x d W 9 0 O y w m c X V v d D t T Z W N 0 a W 9 u M S 9 V b m l 0 X 1 N h b G V z L 0 N o Y W 5 n Z W Q g V H l w Z S 5 7 Q 2 9 1 b n R y e S w x f S Z x d W 9 0 O y w m c X V v d D t T Z W N 0 a W 9 u M S 9 V b m l 0 X 1 N h b G V z L 0 N o Y W 5 n Z W Q g V H l w Z S 5 7 U H J v Z H V j d C w y f S Z x d W 9 0 O y w m c X V v d D t T Z W N 0 a W 9 u M S 9 V b m l 0 X 1 N h b G V z L 0 N o Y W 5 n Z W Q g V H l w Z S 5 7 V W 5 p d H M g U 2 9 s Z C w z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V b m l 0 X 1 N h b G V z L 0 N o Y W 5 n Z W Q g V H l w Z S 5 7 R G F 0 Z S w 0 f S Z x d W 9 0 O y w m c X V v d D t T Z W N 0 a W 9 u M S 9 V b m l 0 X 1 N h b G V z L 0 N o Y W 5 n Z W Q g V H l w Z S 5 7 U 2 V n b W V u d C w w f S Z x d W 9 0 O y w m c X V v d D t T Z W N 0 a W 9 u M S 9 V b m l 0 X 1 N h b G V z L 0 N o Y W 5 n Z W Q g V H l w Z S 5 7 Q 2 9 1 b n R y e S w x f S Z x d W 9 0 O y w m c X V v d D t T Z W N 0 a W 9 u M S 9 V b m l 0 X 1 N h b G V z L 0 N o Y W 5 n Z W Q g V H l w Z S 5 7 U H J v Z H V j d C w y f S Z x d W 9 0 O y w m c X V v d D t T Z W N 0 a W 9 u M S 9 V b m l 0 X 1 N h b G V z L 0 N o Y W 5 n Z W Q g V H l w Z S 5 7 V W 5 p d H M g U 2 9 s Z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T Z W d t Z W 5 0 J n F 1 b 3 Q 7 L C Z x d W 9 0 O 0 N v d W 5 0 c n k m c X V v d D s s J n F 1 b 3 Q 7 U H J v Z H V j d C Z x d W 9 0 O y w m c X V v d D t V b m l 0 c y B T b 2 x k J n F 1 b 3 Q 7 X S I g L z 4 8 R W 5 0 c n k g V H l w Z T 0 i R m l s b E N v b H V t b l R 5 c G V z I i B W Y W x 1 Z T 0 i c 0 N R W U d C Z 1 U 9 I i A v P j x F b n R y e S B U e X B l P S J G a W x s T G F z d F V w Z G F 0 Z W Q i I F Z h b H V l P S J k M j A y M S 0 w N i 0 x N F Q x N j o 1 O T o y M y 4 3 N D Q 0 N D k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A w I i A v P j x F b n R y e S B U e X B l P S J R d W V y e U l E I i B W Y W x 1 Z T 0 i c z k 3 Z T Y 2 N 2 Q 3 L T R j Y 2 U t N G R l N y 1 h M D l m L T Y x M 2 M x M z I 5 M T N h M y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V u a X R f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d F 9 T Y W x l c y 9 V b m l 0 X 1 N h b G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d F 9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a X R f U 2 F s Z X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W R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1 a W R h b m N l L 1 B y b 2 1 v d G V k I E h l Y W R l c n M u e 0 N v d W 5 0 c n k s M H 0 m c X V v d D s s J n F 1 b 3 Q 7 U 2 V j d G l v b j E v R 3 V p Z G F u Y 2 U v U H J v b W 9 0 Z W Q g S G V h Z G V y c y 5 7 V G F y Z 2 V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d 1 a W R h b m N l L 1 B y b 2 1 v d G V k I E h l Y W R l c n M u e 0 N v d W 5 0 c n k s M H 0 m c X V v d D s s J n F 1 b 3 Q 7 U 2 V j d G l v b j E v R 3 V p Z G F u Y 2 U v U H J v b W 9 0 Z W Q g S G V h Z G V y c y 5 7 V G F y Z 2 V 0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3 V u d H J 5 J n F 1 b 3 Q 7 L C Z x d W 9 0 O 1 R h c m d l d C Z x d W 9 0 O 1 0 i I C 8 + P E V u d H J 5 I F R 5 c G U 9 I k Z p b G x D b 2 x 1 b W 5 U e X B l c y I g V m F s d W U 9 I n N C Z 1 k 9 I i A v P j x F b n R y e S B U e X B l P S J G a W x s T G F z d F V w Z G F 0 Z W Q i I F Z h b H V l P S J k M j A y M S 0 w N i 0 x N F Q x N j o 1 O T o y M y 4 3 N D k 3 O D A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U X V l c n l J R C I g V m F s d W U 9 I n M 2 Z T d m Y T I 1 N S 1 h N T Q 0 L T Q y M 2 I t Y T A w Z S 0 z Y j I w N j h m Y m R i N D g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H d W l k Y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k Y W 5 j Z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W R h b m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V p Z G F u Y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9 G a W 5 h b m N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T a G V l d D I g K D I p I V B p d m 9 0 V G F i b G U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N F Q x N z o w M D o z M y 4 z M z g y N D M 0 W i I g L z 4 8 R W 5 0 c n k g V H l w Z T 0 i R m l s b E N v b H V t b l R 5 c G V z I i B W Y W x 1 Z T 0 i c 0 J n W U d C U V V G Q l F r R i I g L z 4 8 R W 5 0 c n k g V H l w Z T 0 i R m l s b E N v b H V t b k 5 h b W V z I i B W Y W x 1 Z T 0 i c 1 s m c X V v d D t T Z W d t Z W 5 0 J n F 1 b 3 Q 7 L C Z x d W 9 0 O 0 N v d W 5 0 c n k m c X V v d D s s J n F 1 b 3 Q 7 U H J v Z H V j d C Z x d W 9 0 O y w m c X V v d D t H c m 9 z c y B T Y W x l c y Z x d W 9 0 O y w m c X V v d D t E a X N j b 3 V u d H M m c X V v d D s s J n F 1 b 3 Q 7 I F N h b G V z J n F 1 b 3 Q 7 L C Z x d W 9 0 O 0 N P R 1 M m c X V v d D s s J n F 1 b 3 Q 7 R G F 0 Z S Z x d W 9 0 O y w m c X V v d D t V b m l 0 c y B T b 2 x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u Y W 5 j a W F s I E R h d G E v Q 2 h h b m d l Z C B U e X B l M S 5 7 U 2 V n b W V u d C w y f S Z x d W 9 0 O y w m c X V v d D t T Z W N 0 a W 9 u M S 9 G a W 5 h b m N p Y W w g R G F 0 Y S 9 D a G F u Z 2 V k I F R 5 c G U x L n t D b 3 V u d H J 5 L D N 9 J n F 1 b 3 Q 7 L C Z x d W 9 0 O 1 N l Y 3 R p b 2 4 x L 0 Z p b m F u Y 2 l h b C B E Y X R h L 0 N o Y W 5 n Z W Q g V H l w Z T E u e 1 B y b 2 R 1 Y 3 Q s N H 0 m c X V v d D s s J n F 1 b 3 Q 7 U 2 V j d G l v b j E v R m l u Y W 5 j a W F s I E R h d G E v Q 2 h h b m d l Z C B U e X B l M S 5 7 R 3 J v c 3 M g U 2 F s Z X M s N X 0 m c X V v d D s s J n F 1 b 3 Q 7 U 2 V j d G l v b j E v R m l u Y W 5 j a W F s I E R h d G E v Q 2 h h b m d l Z C B U e X B l M S 5 7 R G l z Y 2 9 1 b n R z L D Z 9 J n F 1 b 3 Q 7 L C Z x d W 9 0 O 1 N l Y 3 R p b 2 4 x L 0 Z p b m F u Y 2 l h b C B E Y X R h L 0 N o Y W 5 n Z W Q g V H l w Z T E u e y B T Y W x l c y w 3 f S Z x d W 9 0 O y w m c X V v d D t T Z W N 0 a W 9 u M S 9 G a W 5 h b m N p Y W w g R G F 0 Y S 9 D a G F u Z 2 V k I F R 5 c G U x L n t D T 0 d T L D h 9 J n F 1 b 3 Q 7 L C Z x d W 9 0 O 1 N l Y 3 R p b 2 4 x L 0 Z p b m F u Y 2 l h b C B E Y X R h L 0 N o Y W 5 n Z W Q g V H l w Z T E u e 0 R h d G U s M T B 9 J n F 1 b 3 Q 7 L C Z x d W 9 0 O 1 N l Y 3 R p b 2 4 x L 1 V u a X R f U 2 F s Z X M v Q 2 h h b m d l Z C B U e X B l L n t V b m l 0 c y B T b 2 x k L D N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Z p b m F u Y 2 l h b C B E Y X R h L 0 N o Y W 5 n Z W Q g V H l w Z T E u e 1 N l Z 2 1 l b n Q s M n 0 m c X V v d D s s J n F 1 b 3 Q 7 U 2 V j d G l v b j E v R m l u Y W 5 j a W F s I E R h d G E v Q 2 h h b m d l Z C B U e X B l M S 5 7 Q 2 9 1 b n R y e S w z f S Z x d W 9 0 O y w m c X V v d D t T Z W N 0 a W 9 u M S 9 G a W 5 h b m N p Y W w g R G F 0 Y S 9 D a G F u Z 2 V k I F R 5 c G U x L n t Q c m 9 k d W N 0 L D R 9 J n F 1 b 3 Q 7 L C Z x d W 9 0 O 1 N l Y 3 R p b 2 4 x L 0 Z p b m F u Y 2 l h b C B E Y X R h L 0 N o Y W 5 n Z W Q g V H l w Z T E u e 0 d y b 3 N z I F N h b G V z L D V 9 J n F 1 b 3 Q 7 L C Z x d W 9 0 O 1 N l Y 3 R p b 2 4 x L 0 Z p b m F u Y 2 l h b C B E Y X R h L 0 N o Y W 5 n Z W Q g V H l w Z T E u e 0 R p c 2 N v d W 5 0 c y w 2 f S Z x d W 9 0 O y w m c X V v d D t T Z W N 0 a W 9 u M S 9 G a W 5 h b m N p Y W w g R G F 0 Y S 9 D a G F u Z 2 V k I F R 5 c G U x L n s g U 2 F s Z X M s N 3 0 m c X V v d D s s J n F 1 b 3 Q 7 U 2 V j d G l v b j E v R m l u Y W 5 j a W F s I E R h d G E v Q 2 h h b m d l Z C B U e X B l M S 5 7 Q 0 9 H U y w 4 f S Z x d W 9 0 O y w m c X V v d D t T Z W N 0 a W 9 u M S 9 G a W 5 h b m N p Y W w g R G F 0 Y S 9 D a G F u Z 2 V k I F R 5 c G U x L n t E Y X R l L D E w f S Z x d W 9 0 O y w m c X V v d D t T Z W N 0 a W 9 u M S 9 V b m l 0 X 1 N h b G V z L 0 N o Y W 5 n Z W Q g V H l w Z S 5 7 V W 5 p d H M g U 2 9 s Z C w z f S Z x d W 9 0 O 1 0 s J n F 1 b 3 Q 7 U m V s Y X R p b 2 5 z a G l w S W 5 m b y Z x d W 9 0 O z p b X X 0 i I C 8 + P E V u d H J 5 I F R 5 c G U 9 I l F 1 Z X J 5 S U Q i I F Z h b H V l P S J z Y z l j N j J k M D k t M W U 2 N y 0 0 N j h j L W E 5 Z j c t M W R l N j U w Z W Q x Y W I 1 I i A v P j w v U 3 R h Y m x l R W 5 0 c m l l c z 4 8 L 0 l 0 Z W 0 + P E l 0 Z W 0 + P E l 0 Z W 1 M b 2 N h d G l v b j 4 8 S X R l b V R 5 c G U + R m 9 y b X V s Y T w v S X R l b V R 5 c G U + P E l 0 Z W 1 Q Y X R o P l N l Y 3 R p b 2 4 x L 0 Z h Y 3 R f R m l u Y W 5 j a W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Q c m 9 k d W N 0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y Z x d W 9 0 O 1 B y b 2 R 1 Y 3 Q m c X V v d D t d L C Z x d W 9 0 O 3 F 1 Z X J 5 U m V s Y X R p b 2 5 z a G l w c y Z x d W 9 0 O z p b X S w m c X V v d D t j b 2 x 1 b W 5 J Z G V u d G l 0 a W V z J n F 1 b 3 Q 7 O l s m c X V v d D t T Z W N 0 a W 9 u M S 9 G a W 5 h b m N p Y W w g R G F 0 Y S 9 D a G F u Z 2 V k I F R 5 c G U x L n t Q c m 9 k d W N 0 L D R 9 J n F 1 b 3 Q 7 X S w m c X V v d D t D b 2 x 1 b W 5 D b 3 V u d C Z x d W 9 0 O z o x L C Z x d W 9 0 O 0 t l e U N v b H V t b k 5 h b W V z J n F 1 b 3 Q 7 O l s m c X V v d D t Q c m 9 k d W N 0 J n F 1 b 3 Q 7 X S w m c X V v d D t D b 2 x 1 b W 5 J Z G V u d G l 0 a W V z J n F 1 b 3 Q 7 O l s m c X V v d D t T Z W N 0 a W 9 u M S 9 G a W 5 h b m N p Y W w g R G F 0 Y S 9 D a G F u Z 2 V k I F R 5 c G U x L n t Q c m 9 k d W N 0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c m 9 k d W N 0 J n F 1 b 3 Q 7 X S I g L z 4 8 R W 5 0 c n k g V H l w Z T 0 i R m l s b E N v b H V t b l R 5 c G V z I i B W Y W x 1 Z T 0 i c 0 J n P T 0 i I C 8 + P E V u d H J 5 I F R 5 c G U 9 I k Z p b G x M Y X N 0 V X B k Y X R l Z C I g V m F s d W U 9 I m Q y M D I x L T A 2 L T E 0 V D E 2 O j U 5 O j I z L j c 5 M z c 4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R d W V y e U l E I i B W Y W x 1 Z T 0 i c z J h Y z c 5 N T A z L T k x N z E t N D Q z M S 1 h M z Y 3 L T R h N 2 E w Y j N i M T c 1 Y i I g L z 4 8 L 1 N 0 Y W J s Z U V u d H J p Z X M + P C 9 J d G V t P j x J d G V t P j x J d G V t T G 9 j Y X R p b 2 4 + P E l 0 Z W 1 U e X B l P k Z v c m 1 1 b G E 8 L 0 l 0 Z W 1 U e X B l P j x J d G V t U G F 0 a D 5 T Z W N 0 a W 9 u M S 9 E a W 1 Q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B y b 2 R 1 Y 3 Q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B y b 2 R 1 Y 3 Q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T Z W d t Z W 5 0 c z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s m c X V v d D t T Z W d t Z W 5 0 J n F 1 b 3 Q 7 X S w m c X V v d D t x d W V y e V J l b G F 0 a W 9 u c 2 h p c H M m c X V v d D s 6 W 1 0 s J n F 1 b 3 Q 7 Y 2 9 s d W 1 u S W R l b n R p d G l l c y Z x d W 9 0 O z p b J n F 1 b 3 Q 7 U 2 V j d G l v b j E v R m l u Y W 5 j a W F s I E R h d G E v Q 2 h h b m d l Z C B U e X B l M S 5 7 U 2 V n b W V u d C w y f S Z x d W 9 0 O 1 0 s J n F 1 b 3 Q 7 Q 2 9 s d W 1 u Q 2 9 1 b n Q m c X V v d D s 6 M S w m c X V v d D t L Z X l D b 2 x 1 b W 5 O Y W 1 l c y Z x d W 9 0 O z p b J n F 1 b 3 Q 7 U 2 V n b W V u d C Z x d W 9 0 O 1 0 s J n F 1 b 3 Q 7 Q 2 9 s d W 1 u S W R l b n R p d G l l c y Z x d W 9 0 O z p b J n F 1 b 3 Q 7 U 2 V j d G l v b j E v R m l u Y W 5 j a W F s I E R h d G E v Q 2 h h b m d l Z C B U e X B l M S 5 7 U 2 V n b W V u d C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V n b W V u d C Z x d W 9 0 O 1 0 i I C 8 + P E V u d H J 5 I F R 5 c G U 9 I k Z p b G x D b 2 x 1 b W 5 U e X B l c y I g V m F s d W U 9 I n N C Z z 0 9 I i A v P j x F b n R y e S B U e X B l P S J G a W x s T G F z d F V w Z G F 0 Z W Q i I F Z h b H V l P S J k M j A y M S 0 w N i 0 x N F Q x N j o 1 O T o y M y 4 3 N z k 3 O D A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x I i A v P j x F b n R y e S B U e X B l P S J R d W V y e U l E I i B W Y W x 1 Z T 0 i c 2 Q 3 N T k 3 Z T c 0 L T A z N D A t N G Z l O C 1 i M z M x L W J l Z D g 4 Z j k 3 Z j l h M i I g L z 4 8 L 1 N 0 Y W J s Z U V u d H J p Z X M + P C 9 J d G V t P j x J d G V t P j x J d G V t T G 9 j Y X R p b 2 4 + P E l 0 Z W 1 U e X B l P k Z v c m 1 1 b G E 8 L 0 l 0 Z W 1 U e X B l P j x J d G V t U G F 0 a D 5 T Z W N 0 a W 9 u M S 9 E a W 1 T Z W d t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T Z W d t Z W 5 0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U 2 V n b W V u d H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b 3 V u d H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R U M T Y 6 N T k 6 M j M u N z Y 3 N z g w N 1 o i I C 8 + P E V u d H J 5 I F R 5 c G U 9 I k Z p b G x D b 2 x 1 b W 5 U e X B l c y I g V m F s d W U 9 I n N C Z z 0 9 I i A v P j x F b n R y e S B U e X B l P S J G a W x s Q 2 9 s d W 1 u T m F t Z X M i I F Z h b H V l P S J z W y Z x d W 9 0 O 0 N v d W 5 0 c n k m c X V v d D t d I i A v P j x F b n R y e S B U e X B l P S J G a W x s U 3 R h d H V z I i B W Y W x 1 Z T 0 i c 0 N v b X B s Z X R l I i A v P j x F b n R y e S B U e X B l P S J R d W V y e U l E I i B W Y W x 1 Z T 0 i c z A 5 N m I y N D c 5 L T E 2 O W E t N D k z O C 0 5 Z W Y w L W I 0 N 2 Q y O D c 0 N G Q x O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t Q 2 9 1 b n R y e S 9 D a G F u Z 2 V k I F R 5 c G U y L n t D b 3 V u d H J 5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R p b U N v d W 5 0 c n k v Q 2 h h b m d l Z C B U e X B l M i 5 7 Q 2 9 1 b n R y e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l t Q 2 9 1 b n R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b 3 V u d H J 5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2 9 1 b n R y e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b 3 V u d H J 5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N v d W 5 0 c n k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b 3 V u d H J 5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2 9 1 b n R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N v d W 5 0 c n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2 9 1 b n R y e S 9 F e H B h b m R l Z C U y M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b 3 V u d H J 5 L 0 V 4 d H J h Y 3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b 3 V u d H J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N v d W 5 0 c n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2 9 1 b n R y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N v d W 5 0 c n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b 3 V u d H J 5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b 3 V u d H J 5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N v d W 5 0 c n k v Q 2 9 1 b n R y e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b 3 V u d H J 5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2 9 1 b n R y e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2 9 1 b n R y e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b 3 V u d H J 5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f R m l u Y W 5 j a W F s c y 9 F e H B h b m R l Z C U y M F V u a X R f U 2 F s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Z l F L v 9 I q k O n N 6 w t z E 0 c Q w A A A A A C A A A A A A A Q Z g A A A A E A A C A A A A A 0 y p p W a Q x h 5 Y Z W o R x E D V P q Z H S B q S j s 0 J O D y o o u m I t S r w A A A A A O g A A A A A I A A C A A A A C e V b q 1 m l R S f n L G i K y f Y E B X b A I R r F D b f 5 H 0 v H 8 C R 9 g d 9 V A A A A C A o x r d 0 W Y X / F O c Y 5 m M A 1 F f p O M n S Y i + L Q b U 5 2 V i J K B i Y t J X M y O 5 V e O R B t s g 6 0 J u u c q K c e i 0 W 7 1 j z G u t A D B O 2 j M J 4 C u R i P z u f X e 8 H Y 3 Z s w W q U E A A A A D a g 8 m 2 E j I r 5 y W N 7 L j x 7 q 6 e t b l n 7 O c O f Q Z h N Q N T F n X P v J 4 j l G / Q 2 Z 4 h N V J l c i H / V j x V Z e C 0 g A R A d M 4 h P m o c 7 J y 5 < / D a t a M a s h u p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 U n i t _ S a l e s 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 U n i t _ S a l e s 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 U n i t s   S o l d < / K e y > < / D i a g r a m O b j e c t K e y > < D i a g r a m O b j e c t K e y > < K e y > M e a s u r e s \ S u m   o f   U n i t s   S o l d \ T a g I n f o \ F o r m u l a < / K e y > < / D i a g r a m O b j e c t K e y > < D i a g r a m O b j e c t K e y > < K e y > M e a s u r e s \ S u m   o f   U n i t s   S o l d \ T a g I n f o \ V a l u e < / K e y > < / D i a g r a m O b j e c t K e y > < D i a g r a m O b j e c t K e y > < K e y > C o l u m n s \ D a t e < / K e y > < / D i a g r a m O b j e c t K e y > < D i a g r a m O b j e c t K e y > < K e y > C o l u m n s \ S e g m e n t < / K e y > < / D i a g r a m O b j e c t K e y > < D i a g r a m O b j e c t K e y > < K e y > C o l u m n s \ C o u n t r y < / K e y > < / D i a g r a m O b j e c t K e y > < D i a g r a m O b j e c t K e y > < K e y > C o l u m n s \ P r o d u c t < / K e y > < / D i a g r a m O b j e c t K e y > < D i a g r a m O b j e c t K e y > < K e y > C o l u m n s \ U n i t s   S o l d < / K e y > < / D i a g r a m O b j e c t K e y > < D i a g r a m O b j e c t K e y > < K e y > L i n k s \ & l t ; C o l u m n s \ S u m   o f   U n i t s   S o l d & g t ; - & l t ; M e a s u r e s \ U n i t s   S o l d & g t ; < / K e y > < / D i a g r a m O b j e c t K e y > < D i a g r a m O b j e c t K e y > < K e y > L i n k s \ & l t ; C o l u m n s \ S u m   o f   U n i t s   S o l d & g t ; - & l t ; M e a s u r e s \ U n i t s   S o l d & g t ; \ C O L U M N < / K e y > < / D i a g r a m O b j e c t K e y > < D i a g r a m O b j e c t K e y > < K e y > L i n k s \ & l t ; C o l u m n s \ S u m   o f   U n i t s   S o l d & g t ; - & l t ; M e a s u r e s \ U n i t s   S o l d & g t ; \ M E A S U R E 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 U n i t s   S o l d 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 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 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 C o l u m n s \ M o n t h   Y e a r < / K e y > < / D i a g r a m O b j e c t K e y > < D i a g r a m O b j e c t K e y > < K e y > C o l u m n s \ Q u a r t e r 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 Y e a r 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 D a t e < / K e y > < / D i a g r a m O b j e c t K e y > < D i a g r a m O b j e c t K e y > < K e y > A c t i o n s \ A d d   t o   h i e r a r c h y   F o r   & l t ; T a b l e s \ D a t e \ H i e r a r c h i e s \ D a t e   H i e r a r c h y & g t ; < / K e y > < / D i a g r a m O b j e c t K e y > < D i a g r a m O b j e c t K e y > < K e y > A c t i o n s \ M o v e   t o   a   H i e r a r c h y   i n   T a b l e   D a t e < / K e y > < / D i a g r a m O b j e c t K e y > < D i a g r a m O b j e c t K e y > < K e y > A c t i o n s \ M o v e   i n t o   h i e r a r c h y   F o r   & l t ; T a b l e s \ D a t e \ H i e r a r c h i e s \ D a t e 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 T a g s \ T a b l e s \ & l t ; T a b l e s \ F i n a n c i a l   D a t a & g t ; < / K e y > < / D i a g r a m O b j e c t K e y > < D i a g r a m O b j e c t K e y > < K e y > D y n a m i c   T a g s \ T a b l e s \ & l t ; T a b l e s \ U n i t _ S a l e s & g t ; < / K e y > < / D i a g r a m O b j e c t K e y > < D i a g r a m O b j e c t K e y > < K e y > D y n a m i c   T a g s \ T a b l e s \ & l t ; T a b l e s \ G u i d a n c e & g t ; < / K e y > < / D i a g r a m O b j e c t K e y > < D i a g r a m O b j e c t K e y > < K e y > D y n a m i c   T a g s \ T a b l e s \ & l t ; T a b l e s \ F a c t _ F i n a n c i a l s & g t ; < / K e y > < / D i a g r a m O b j e c t K e y > < D i a g r a m O b j e c t K e y > < K e y > D y n a m i c   T a g s \ T a b l e s \ & l t ; T a b l e s \ D a t e & g t ; < / K e y > < / D i a g r a m O b j e c t K e y > < D i a g r a m O b j e c t K e y > < K e y > D y n a m i c   T a g s \ H i e r a r c h i e s \ & l t ; T a b l e s \ D a t e \ H i e r a r c h i e s \ D a t e   H i e r a r c h y & g t ; < / K e y > < / D i a g r a m O b j e c t K e y > < D i a g r a m O b j e c t K e y > < K e y > D y n a m i c   T a g s \ T a b l e s \ & l t ; T a b l e s \ D i m C o u n t r y & g t ; < / K e y > < / D i a g r a m O b j e c t K e y > < D i a g r a m O b j e c t K e y > < K e y > D y n a m i c   T a g s \ T a b l e s \ & l t ; T a b l e s \ D i m S e g m e n t s & g t ; < / K e y > < / D i a g r a m O b j e c t K e y > < D i a g r a m O b j e c t K e y > < K e y > D y n a m i c   T a g s \ T a b l e s \ & l t ; T a b l e s \ D i m P r o d u c t & g t ; < / K e y > < / D i a g r a m O b j e c t K e y > < D i a g r a m O b j e c t K e y > < K e y > T a b l e s \ F i n a n c i a l   D a t a < / K e y > < / D i a g r a m O b j e c t K e y > < D i a g r a m O b j e c t K e y > < K e y > T a b l e s \ F i n a n c i a l   D a t a \ C o l u m n s \ S e g m e n t < / K e y > < / D i a g r a m O b j e c t K e y > < D i a g r a m O b j e c t K e y > < K e y > T a b l e s \ F i n a n c i a l   D a t a \ C o l u m n s \ C o u n t r y < / K e y > < / D i a g r a m O b j e c t K e y > < D i a g r a m O b j e c t K e y > < K e y > T a b l e s \ F i n a n c i a l   D a t a \ C o l u m n s \ P r o d u c t < / K e y > < / D i a g r a m O b j e c t K e y > < D i a g r a m O b j e c t K e y > < K e y > T a b l e s \ F i n a n c i a l   D a t a \ C o l u m n s \ G r o s s   S a l e s < / K e y > < / D i a g r a m O b j e c t K e y > < D i a g r a m O b j e c t K e y > < K e y > T a b l e s \ F i n a n c i a l   D a t a \ C o l u m n s \ D i s c o u n t s < / K e y > < / D i a g r a m O b j e c t K e y > < D i a g r a m O b j e c t K e y > < K e y > T a b l e s \ F i n a n c i a l   D a t a \ C o l u m n s \ S a l e s < / K e y > < / D i a g r a m O b j e c t K e y > < D i a g r a m O b j e c t K e y > < K e y > T a b l e s \ F i n a n c i a l   D a t a \ C o l u m n s \ C O G S < / K e y > < / D i a g r a m O b j e c t K e y > < D i a g r a m O b j e c t K e y > < K e y > T a b l e s \ F i n a n c i a l   D a t a \ C o l u m n s \ D a t e < / K e y > < / D i a g r a m O b j e c t K e y > < D i a g r a m O b j e c t K e y > < K e y > T a b l e s \ F i n a n c i a l   D a t a \ C o l u m n s \ D a t e   ( Y e a r ) < / K e y > < / D i a g r a m O b j e c t K e y > < D i a g r a m O b j e c t K e y > < K e y > T a b l e s \ F i n a n c i a l   D a t a \ C o l u m n s \ D a t e   ( Q u a r t e r ) < / K e y > < / D i a g r a m O b j e c t K e y > < D i a g r a m O b j e c t K e y > < K e y > T a b l e s \ F i n a n c i a l   D a t a \ C o l u m n s \ D a t e   ( M o n t h   I n d e x ) < / K e y > < / D i a g r a m O b j e c t K e y > < D i a g r a m O b j e c t K e y > < K e y > T a b l e s \ F i n a n c i a l   D a t a \ C o l u m n s \ D a t e   ( M o n t h ) < / K e y > < / D i a g r a m O b j e c t K e y > < D i a g r a m O b j e c t K e y > < K e y > T a b l e s \ F i n a n c i a l   D a t a \ M e a s u r e s \ S u m   o f   G r o s s   S a l e s < / K e y > < / D i a g r a m O b j e c t K e y > < D i a g r a m O b j e c t K e y > < K e y > T a b l e s \ F i n a n c i a l   D a t a \ S u m   o f   G r o s s   S a l e s \ A d d i t i o n a l   I n f o \ I m p l i c i t   M e a s u r e < / K e y > < / D i a g r a m O b j e c t K e y > < D i a g r a m O b j e c t K e y > < K e y > T a b l e s \ F i n a n c i a l   D a t a \ M e a s u r e s \ S u m   o f   D i s c o u n t s < / K e y > < / D i a g r a m O b j e c t K e y > < D i a g r a m O b j e c t K e y > < K e y > T a b l e s \ F i n a n c i a l   D a t a \ S u m   o f   D i s c o u n t s \ A d d i t i o n a l   I n f o \ I m p l i c i t   M e a s u r e < / K e y > < / D i a g r a m O b j e c t K e y > < D i a g r a m O b j e c t K e y > < K e y > T a b l e s \ U n i t _ S a l e s < / K e y > < / D i a g r a m O b j e c t K e y > < D i a g r a m O b j e c t K e y > < K e y > T a b l e s \ U n i t _ S a l e s \ C o l u m n s \ D a t e < / K e y > < / D i a g r a m O b j e c t K e y > < D i a g r a m O b j e c t K e y > < K e y > T a b l e s \ U n i t _ S a l e s \ C o l u m n s \ S e g m e n t < / K e y > < / D i a g r a m O b j e c t K e y > < D i a g r a m O b j e c t K e y > < K e y > T a b l e s \ U n i t _ S a l e s \ C o l u m n s \ C o u n t r y < / K e y > < / D i a g r a m O b j e c t K e y > < D i a g r a m O b j e c t K e y > < K e y > T a b l e s \ U n i t _ S a l e s \ C o l u m n s \ P r o d u c t < / K e y > < / D i a g r a m O b j e c t K e y > < D i a g r a m O b j e c t K e y > < K e y > T a b l e s \ U n i t _ S a l e s \ C o l u m n s \ U n i t s   S o l d < / K e y > < / D i a g r a m O b j e c t K e y > < D i a g r a m O b j e c t K e y > < K e y > T a b l e s \ U n i t _ S a l e s \ M e a s u r e s \ S u m   o f   U n i t s   S o l d < / K e y > < / D i a g r a m O b j e c t K e y > < D i a g r a m O b j e c t K e y > < K e y > T a b l e s \ U n i t _ S a l e s \ S u m   o f   U n i t s   S o l d \ A d d i t i o n a l   I n f o \ I m p l i c i t   M e a s u r e < / K e y > < / D i a g r a m O b j e c t K e y > < D i a g r a m O b j e c t K e y > < K e y > T a b l e s \ G u i d a n c e < / K e y > < / D i a g r a m O b j e c t K e y > < D i a g r a m O b j e c t K e y > < K e y > T a b l e s \ G u i d a n c e \ C o l u m n s \ C o u n t r y < / K e y > < / D i a g r a m O b j e c t K e y > < D i a g r a m O b j e c t K e y > < K e y > T a b l e s \ G u i d a n c e \ C o l u m n s \ T a r g e t < / K e y > < / D i a g r a m O b j e c t K e y > < D i a g r a m O b j e c t K e y > < K e y > T a b l e s \ G u i d a n c e \ M e a s u r e s \ C o u n t   o f   T a r g e t < / K e y > < / D i a g r a m O b j e c t K e y > < D i a g r a m O b j e c t K e y > < K e y > T a b l e s \ G u i d a n c e \ C o u n t   o f   T a r g e t \ A d d i t i o n a l   I n f o \ I m p l i c i t   M e a s u r e < / K e y > < / D i a g r a m O b j e c t K e y > < D i a g r a m O b j e c t K e y > < K e y > T a b l e s \ F a c t _ F i n a n c i a l s < / K e y > < / D i a g r a m O b j e c t K e y > < D i a g r a m O b j e c t K e y > < K e y > T a b l e s \ F a c t _ F i n a n c i a l s \ C o l u m n s \ C o n t i n e n t < / K e y > < / D i a g r a m O b j e c t K e y > < D i a g r a m O b j e c t K e y > < K e y > T a b l e s \ F a c t _ F i n a n c i a l s \ C o l u m n s \ S e g m e n t < / K e y > < / D i a g r a m O b j e c t K e y > < D i a g r a m O b j e c t K e y > < K e y > T a b l e s \ F a c t _ F i n a n c i a l s \ C o l u m n s \ C o u n t r y < / K e y > < / D i a g r a m O b j e c t K e y > < D i a g r a m O b j e c t K e y > < K e y > T a b l e s \ F a c t _ F i n a n c i a l s \ C o l u m n s \ P r o d u c t < / K e y > < / D i a g r a m O b j e c t K e y > < D i a g r a m O b j e c t K e y > < K e y > T a b l e s \ F a c t _ F i n a n c i a l s \ C o l u m n s \ G r o s s   S a l e s < / K e y > < / D i a g r a m O b j e c t K e y > < D i a g r a m O b j e c t K e y > < K e y > T a b l e s \ F a c t _ F i n a n c i a l s \ C o l u m n s \ D i s c o u n t s < / K e y > < / D i a g r a m O b j e c t K e y > < D i a g r a m O b j e c t K e y > < K e y > T a b l e s \ F a c t _ F i n a n c i a l s \ C o l u m n s \ S a l e s < / K e y > < / D i a g r a m O b j e c t K e y > < D i a g r a m O b j e c t K e y > < K e y > T a b l e s \ F a c t _ F i n a n c i a l s \ C o l u m n s \ C O G S < / K e y > < / D i a g r a m O b j e c t K e y > < D i a g r a m O b j e c t K e y > < K e y > T a b l e s \ F a c t _ F i n a n c i a l s \ C o l u m n s \ D a t e < / K e y > < / D i a g r a m O b j e c t K e y > < D i a g r a m O b j e c t K e y > < K e y > T a b l e s \ F a c t _ F i n a n c i a l s \ C o l u m n s \ D a t e   ( Y e a r ) < / K e y > < / D i a g r a m O b j e c t K e y > < D i a g r a m O b j e c t K e y > < K e y > T a b l e s \ F a c t _ F i n a n c i a l s \ C o l u m n s \ D a t e   ( Q u a r t e r ) < / K e y > < / D i a g r a m O b j e c t K e y > < D i a g r a m O b j e c t K e y > < K e y > T a b l e s \ F a c t _ F i n a n c i a l s \ C o l u m n s \ D a t e   ( M o n t h   I n d e x ) < / K e y > < / D i a g r a m O b j e c t K e y > < D i a g r a m O b j e c t K e y > < K e y > T a b l e s \ F a c t _ F i n a n c i a l s \ C o l u m n s \ D a t e   ( M o n t h ) < / K e y > < / D i a g r a m O b j e c t K e y > < D i a g r a m O b j e c t K e y > < K e y > T a b l e s \ F a c t _ F i n a n c i a l s \ M e a s u r e s \ S u m   o f   S a l e s < / K e y > < / D i a g r a m O b j e c t K e y > < D i a g r a m O b j e c t K e y > < K e y > T a b l e s \ F a c t _ F i n a n c i a l s \ S u m   o f   S a l e s \ A d d i t i o n a l   I n f o \ I m p l i c i t   M e a s u r e < / K e y > < / D i a g r a m O b j e c t K e y > < D i a g r a m O b j e c t K e y > < K e y > T a b l e s \ F a c t _ F i n a n c i a l s \ M e a s u r e s \ S u m   o f   D i s c o u n t s   2 < / K e y > < / D i a g r a m O b j e c t K e y > < D i a g r a m O b j e c t K e y > < K e y > T a b l e s \ F a c t _ F i n a n c i a l s \ S u m   o f   D i s c o u n t s   2 \ A d d i t i o n a l   I n f o \ I m p l i c i t   M e a s u r e < / K e y > < / D i a g r a m O b j e c t K e y > < D i a g r a m O b j e c t K e y > < K e y > T a b l e s \ F a c t _ F i n a n c i a l s \ M e a s u r e s \ G r o s s e d   S a l e s < / K e y > < / D i a g r a m O b j e c t K e y > < D i a g r a m O b j e c t K e y > < K e y > T a b l e s \ F a c t _ F i n a n c i a l s \ M e a s u r e s \ D i s c < / K e y > < / D i a g r a m O b j e c t K e y > < D i a g r a m O b j e c t K e y > < K e y > T a b l e s \ D a t e < / K e y > < / D i a g r a m O b j e c t K e y > < D i a g r a m O b j e c t K e y > < K e y > T a b l e s \ D a t e \ C o l u m n s \ D a t e < / K e y > < / D i a g r a m O b j e c t K e y > < D i a g r a m O b j e c t K e y > < K e y > T a b l e s \ D a t e \ C o l u m n s \ Y e a r < / K e y > < / D i a g r a m O b j e c t K e y > < D i a g r a m O b j e c t K e y > < K e y > T a b l e s \ D a t e \ C o l u m n s \ M o n t h   N u m b e r < / K e y > < / D i a g r a m O b j e c t K e y > < D i a g r a m O b j e c t K e y > < K e y > T a b l e s \ D a t e \ C o l u m n s \ M o n t h < / K e y > < / D i a g r a m O b j e c t K e y > < D i a g r a m O b j e c t K e y > < K e y > T a b l e s \ D a t e \ C o l u m n s \ M o n t h   Y e a r < / K e y > < / D i a g r a m O b j e c t K e y > < D i a g r a m O b j e c t K e y > < K e y > T a b l e s \ D a t e \ C o l u m n s \ Q u a r t e r < / K e y > < / D i a g r a m O b j e c t K e y > < D i a g r a m O b j e c t K e y > < K e y > T a b l e s \ D a t e \ H i e r a r c h i e s \ D a t e   H i e r a r c h y < / K e y > < / D i a g r a m O b j e c t K e y > < D i a g r a m O b j e c t K e y > < K e y > T a b l e s \ D a t e \ H i e r a r c h i e s \ D a t e   H i e r a r c h y \ L e v e l s \ Y e a r < / K e y > < / D i a g r a m O b j e c t K e y > < D i a g r a m O b j e c t K e y > < K e y > T a b l e s \ D a t e \ H i e r a r c h i e s \ D a t e   H i e r a r c h y \ L e v e l s \ M o n t h < / K e y > < / D i a g r a m O b j e c t K e y > < D i a g r a m O b j e c t K e y > < K e y > T a b l e s \ D a t e \ H i e r a r c h i e s \ D a t e   H i e r a r c h y \ L e v e l s \ D a t e C o l u m n < / K e y > < / D i a g r a m O b j e c t K e y > < D i a g r a m O b j e c t K e y > < K e y > T a b l e s \ D i m C o u n t r y < / K e y > < / D i a g r a m O b j e c t K e y > < D i a g r a m O b j e c t K e y > < K e y > T a b l e s \ D i m C o u n t r y \ C o l u m n s \ C o u n t r y < / K e y > < / D i a g r a m O b j e c t K e y > < D i a g r a m O b j e c t K e y > < K e y > T a b l e s \ D i m S e g m e n t s < / K e y > < / D i a g r a m O b j e c t K e y > < D i a g r a m O b j e c t K e y > < K e y > T a b l e s \ D i m S e g m e n t s \ C o l u m n s \ S e g m e n t < / K e y > < / D i a g r a m O b j e c t K e y > < D i a g r a m O b j e c t K e y > < K e y > T a b l e s \ D i m P r o d u c t < / K e y > < / D i a g r a m O b j e c t K e y > < D i a g r a m O b j e c t K e y > < K e y > T a b l e s \ D i m P r o d u c t \ C o l u m n s \ P r o d u c t < / K e y > < / D i a g r a m O b j e c t K e y > < D i a g r a m O b j e c t K e y > < K e y > R e l a t i o n s h i p s \ & l t ; T a b l e s \ F a c t _ F i n a n c i a l s \ C o l u m n s \ D a t e & g t ; - & l t ; T a b l e s \ D a t e \ C o l u m n s \ D a t e & g t ; < / K e y > < / D i a g r a m O b j e c t K e y > < D i a g r a m O b j e c t K e y > < K e y > R e l a t i o n s h i p s \ & l t ; T a b l e s \ F a c t _ F i n a n c i a l s \ C o l u m n s \ D a t e & g t ; - & l t ; T a b l e s \ D a t e \ C o l u m n s \ D a t e & g t ; \ F K < / K e y > < / D i a g r a m O b j e c t K e y > < D i a g r a m O b j e c t K e y > < K e y > R e l a t i o n s h i p s \ & l t ; T a b l e s \ F a c t _ F i n a n c i a l s \ C o l u m n s \ D a t e & g t ; - & l t ; T a b l e s \ D a t e \ C o l u m n s \ D a t e & g t ; \ P K < / K e y > < / D i a g r a m O b j e c t K e y > < D i a g r a m O b j e c t K e y > < K e y > R e l a t i o n s h i p s \ & l t ; T a b l e s \ F a c t _ F i n a n c i a l s \ C o l u m n s \ D a t e & g t ; - & l t ; T a b l e s \ D a t e \ C o l u m n s \ D a t e & g t ; \ C r o s s F i l t e r < / K e y > < / D i a g r a m O b j e c t K e y > < D i a g r a m O b j e c t K e y > < K e y > R e l a t i o n s h i p s \ & l t ; T a b l e s \ F a c t _ F i n a n c i a l s \ C o l u m n s \ C o u n t r y & g t ; - & l t ; T a b l e s \ D i m C o u n t r y \ C o l u m n s \ C o u n t r y & g t ; < / K e y > < / D i a g r a m O b j e c t K e y > < D i a g r a m O b j e c t K e y > < K e y > R e l a t i o n s h i p s \ & l t ; T a b l e s \ F a c t _ F i n a n c i a l s \ C o l u m n s \ C o u n t r y & g t ; - & l t ; T a b l e s \ D i m C o u n t r y \ C o l u m n s \ C o u n t r y & g t ; \ F K < / K e y > < / D i a g r a m O b j e c t K e y > < D i a g r a m O b j e c t K e y > < K e y > R e l a t i o n s h i p s \ & l t ; T a b l e s \ F a c t _ F i n a n c i a l s \ C o l u m n s \ C o u n t r y & g t ; - & l t ; T a b l e s \ D i m C o u n t r y \ C o l u m n s \ C o u n t r y & g t ; \ P K < / K e y > < / D i a g r a m O b j e c t K e y > < D i a g r a m O b j e c t K e y > < K e y > R e l a t i o n s h i p s \ & l t ; T a b l e s \ F a c t _ F i n a n c i a l s \ C o l u m n s \ C o u n t r y & g t ; - & l t ; T a b l e s \ D i m C o u n t r y \ C o l u m n s \ C o u n t r y & g t ; \ C r o s s F i l t e r < / K e y > < / D i a g r a m O b j e c t K e y > < D i a g r a m O b j e c t K e y > < K e y > R e l a t i o n s h i p s \ & l t ; T a b l e s \ F a c t _ F i n a n c i a l s \ C o l u m n s \ S e g m e n t & g t ; - & l t ; T a b l e s \ D i m S e g m e n t s \ C o l u m n s \ S e g m e n t & g t ; < / K e y > < / D i a g r a m O b j e c t K e y > < D i a g r a m O b j e c t K e y > < K e y > R e l a t i o n s h i p s \ & l t ; T a b l e s \ F a c t _ F i n a n c i a l s \ C o l u m n s \ S e g m e n t & g t ; - & l t ; T a b l e s \ D i m S e g m e n t s \ C o l u m n s \ S e g m e n t & g t ; \ F K < / K e y > < / D i a g r a m O b j e c t K e y > < D i a g r a m O b j e c t K e y > < K e y > R e l a t i o n s h i p s \ & l t ; T a b l e s \ F a c t _ F i n a n c i a l s \ C o l u m n s \ S e g m e n t & g t ; - & l t ; T a b l e s \ D i m S e g m e n t s \ C o l u m n s \ S e g m e n t & g t ; \ P K < / K e y > < / D i a g r a m O b j e c t K e y > < D i a g r a m O b j e c t K e y > < K e y > R e l a t i o n s h i p s \ & l t ; T a b l e s \ F a c t _ F i n a n c i a l s \ C o l u m n s \ S e g m e n t & g t ; - & l t ; T a b l e s \ D i m S e g m e n t s \ C o l u m n s \ S e g m e n t & g t ; \ C r o s s F i l t e r < / K e y > < / D i a g r a m O b j e c t K e y > < D i a g r a m O b j e c t K e y > < K e y > R e l a t i o n s h i p s \ & l t ; T a b l e s \ F a c t _ F i n a n c i a l s \ C o l u m n s \ P r o d u c t & g t ; - & l t ; T a b l e s \ D i m P r o d u c t \ C o l u m n s \ P r o d u c t & g t ; < / K e y > < / D i a g r a m O b j e c t K e y > < D i a g r a m O b j e c t K e y > < K e y > R e l a t i o n s h i p s \ & l t ; T a b l e s \ F a c t _ F i n a n c i a l s \ C o l u m n s \ P r o d u c t & g t ; - & l t ; T a b l e s \ D i m P r o d u c t \ C o l u m n s \ P r o d u c t & g t ; \ F K < / K e y > < / D i a g r a m O b j e c t K e y > < D i a g r a m O b j e c t K e y > < K e y > R e l a t i o n s h i p s \ & l t ; T a b l e s \ F a c t _ F i n a n c i a l s \ C o l u m n s \ P r o d u c t & g t ; - & l t ; T a b l e s \ D i m P r o d u c t \ C o l u m n s \ P r o d u c t & g t ; \ P K < / K e y > < / D i a g r a m O b j e c t K e y > < D i a g r a m O b j e c t K e y > < K e y > R e l a t i o n s h i p s \ & l t ; T a b l e s \ F a c t _ F i n a n c i a l s \ C o l u m n s \ P r o d u c t & g t ; - & l t ; T a b l e s \ D i m P r o d u c t \ C o l u m n s \ P r o d u c t & g t ; \ C r o s s F i l t e r < / K e y > < / D i a g r a m O b j e c t K e y > < D i a g r a m O b j e c t K e y > < K e y > R e l a t i o n s h i p s \ & l t ; T a b l e s \ G u i d a n c e \ C o l u m n s \ C o u n t r y & g t ; - & l t ; T a b l e s \ D i m C o u n t r y \ C o l u m n s \ C o u n t r y & g t ; < / K e y > < / D i a g r a m O b j e c t K e y > < D i a g r a m O b j e c t K e y > < K e y > R e l a t i o n s h i p s \ & l t ; T a b l e s \ G u i d a n c e \ C o l u m n s \ C o u n t r y & g t ; - & l t ; T a b l e s \ D i m C o u n t r y \ C o l u m n s \ C o u n t r y & g t ; \ F K < / K e y > < / D i a g r a m O b j e c t K e y > < D i a g r a m O b j e c t K e y > < K e y > R e l a t i o n s h i p s \ & l t ; T a b l e s \ G u i d a n c e \ C o l u m n s \ C o u n t r y & g t ; - & l t ; T a b l e s \ D i m C o u n t r y \ C o l u m n s \ C o u n t r y & g t ; \ P K < / K e y > < / D i a g r a m O b j e c t K e y > < D i a g r a m O b j e c t K e y > < K e y > R e l a t i o n s h i p s \ & l t ; T a b l e s \ G u i d a n c e \ C o l u m n s \ C o u n t r y & g t ; - & l t ; T a b l e s \ D i m C o u n t r y \ C o l u m n s \ C o u n t r y & g t ; \ C r o s s F i l t e r < / K e y > < / D i a g r a m O b j e c t K e y > < / A l l K e y s > < S e l e c t e d K e y s > < D i a g r a m O b j e c t K e y > < K e y > T a b l e s \ G u i d a n c e 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 D a t e 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 & l t ; T a b l e s \ D a t e \ H i e r a r c h i e s \ D a t e 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 D a t e 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 & l t ; T a b l e s \ D a t e \ H i e r a r c h i e s \ D a t e 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 T a g s \ T a b l e s \ & l t ; T a b l e s \ F i n a n c i a l  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 T a g s \ T a b l e s \ & l t ; T a b l e s \ U n i t _ S a l e s & g t ; 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 T a g s \ T a b l e s \ & l t ; T a b l e s \ G u i d a n c e & g t ; 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 T a g s \ T a b l e s \ & l t ; T a b l e s \ F a c t _ F i n a n c i a l s & g t ; 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 T a g s \ H i e r a r c h i e s \ & l t ; T a b l e s \ D a t e \ H i e r a r c h i e s \ D a t e 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 T a g s \ T a b l e s \ & l t ; T a b l e s \ D i m C o u n t r y & g t ; 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 T a g s \ T a b l e s \ & l t ; T a b l e s \ D i m S e g m e n t s & g t ; 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 T a b l e s \ F i n a n c i a l   D a t a < / K e y > < / a : K e y > < a : V a l u e   i : t y p e = " D i a g r a m D i s p l a y N o d e V i e w S t a t e " > < H e i g h t > 3 7 5 . 6 < / H e i g h t > < I s E x p a n d e d > t r u e < / I s E x p a n d e d > < L a y e d O u t > t r u e < / L a y e d O u t > < L e f t > 1 . 1 3 6 8 6 8 3 7 7 2 1 6 1 6 0 3 E - 1 3 < / L e f t > < T o p > - 5 . 6 8 4 3 4 1 8 8 6 0 8 0 8 0 1 5 E - 1 4 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 T a b l e s \ F i n a n c i a l   D a t a \ C o l u m n s \ S e g m e n t 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 T a b l e s \ F i n a n c i a l   D a t a \ C o l u m n s \ C o u n t r y 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 T a b l e s \ F i n a n c i a l   D a t a \ C o l u m n s \ P r o d u c t 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 T a b l e s \ F i n a n c i a l   D a t a \ C o l u m n s \ G r o s s 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 T a b l e s \ F i n a n c i a l   D a t a \ C o l u m n s \ D i s c o u n t s 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 T a b l e s \ F i n a n c i a l   D a t a \ C o l u m n s \ S a l e s 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 T a b l e s \ F i n a n c i a l   D a t a \ C o l u m n s \ C O G S 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 T a b l e s \ F i n a n c i a l   D a t a \ C o l u m n s \ D a t e 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 T a b l e s \ F i n a n c i a l   D a t a \ C o l u m n s \ D a t e 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 T a b l e s \ F i n a n c i a l   D a t a \ C o l u m n s \ D a t e 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 T a b l e s \ F i n a n c i a l   D a t a \ C o l u m n s \ D a t e 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 T a b l e s \ F i n a n c i a l   D a t a \ C o l u m n s \ D a t e 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 T a b l e s \ F i n a n c i a l   D a t a \ M e a s u r e s \ S u m   o f   G r o s s 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 T a b l e s \ F i n a n c i a l   D a t a \ S u m   o f   G r o s s 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 T a b l e s \ F i n a n c i a l   D a t a \ M e a s u r e s \ S u m   o f   D i s c o u n t s 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 T a b l e s \ F i n a n c i a l   D a t a \ S u m   o f   D i s c o u n t s \ A d d i t i o n a l 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 T a b l e s \ U n i t _ S a l e s < / K e y > < / a : K e y > < a : V a l u e   i : t y p e = " D i a g r a m D i s p l a y N o d e V i e w S t a t e " > < H e i g h t > 3 8 1 . 2 < / H e i g h t > < I s E x p a n d e d > t r u e < / I s E x p a n d e d > < L a y e d O u t > t r u e < / L a y e d O u t > < L e f t > 5 . 5 0 3 8 1 0 5 6 7 6 6 5 9 3 7 < / L e f t > < T a b I n d e x > 2 < / T a b I n d e x > < T o p > 3 9 7 . 1 9 9 9 9 9 9 9 9 9 9 9 8 2 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 T a b l e s \ U n i t _ S a l e s \ C o l u m n s \ D a t e 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 T a b l e s \ U n i t _ S a l e s \ C o l u m n s \ S e g m e n t 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 T a b l e s \ U n i t _ S a l e s \ C o l u m n s \ C o u n t r y 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 T a b l e s \ U n i t _ S a l e s \ C o l u m n s \ P r o d u c t 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 T a b l e s \ U n i t _ S a l e s \ C o l u m n s \ U n i t s 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 T a b l e s \ U n i t _ S a l e s \ M e a s u r e s \ S u m   o f  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 T a b l e s \ U n i t _ S a l e s \ S u m   o f   U n i t s   S o l d \ A d d i t i o n a l 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 T a b l e s \ G u i d a n c e 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 9 1 6 . 3 0 3 8 1 0 5 6 7 6 6 6 < / L e f t > < T a b I n d e x > 7 < / T a b I n d e x > < T o p > 6 8 3 . 4 0 0 0 0 0 0 0 0 0 0 0 0 9 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 T a b l e s \ G u i d a n c e \ C o l u m n s \ C o u n t r y 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 T a b l e s \ G u i d a n c e \ C o l u m n s \ T a r g e t 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 T a b l e s \ G u i d a n c e \ M e a s u r e s \ C o u n t   o f  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 T a b l e s \ G u i d a n c e \ C o u n t   o f   T a r g e t \ A d d i t i o n a l 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 T a b l e s \ F a c t _ F i n a n c i a l s < / K e y > < / a : K e y > < a : V a l u e   i : t y p e = " D i a g r a m D i s p l a y N o d e V i e w S t a t e " > < H e i g h t > 2 7 2 . 4 0 0 0 0 0 0 0 0 0 0 0 0 9 < / H e i g h t > < I s E x p a n d e d > t r u e < / I s E x p a n d e d > < L a y e d O u t > t r u e < / L a y e d O u t > < L e f t > 5 8 6 . 6 0 7 6 2 1 1 3 5 3 3 1 9 < / L e f t > < T a b I n d e x > 4 < / T a b I n d e x > < T o p > 3 3 7 . 3 9 9 9 9 9 9 9 9 9 9 9 8 6 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 T a b l e s \ F a c t _ F i n a n c i a l s \ C o l u m n s \ C o n t i n e n t 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 T a b l e s \ F a c t _ F i n a n c i a l s \ C o l u m n s \ S e g m e n t 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 T a b l e s \ F a c t _ F i n a n c i a l s \ C o l u m n s \ C o u n t r y 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 T a b l e s \ F a c t _ F i n a n c i a l s \ C o l u m n s \ P r o d u c t 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 T a b l e s \ F a c t _ F i n a n c i a l s \ C o l u m n s \ G r o s s 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 T a b l e s \ F a c t _ F i n a n c i a l s \ C o l u m n s \ D i s c o u n t s 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 T a b l e s \ F a c t _ F i n a n c i a l s \ C o l u m n s \ S a l e s 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 T a b l e s \ F a c t _ F i n a n c i a l s \ C o l u m n s \ C O G S 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 T a b l e s \ F a c t _ F i n a n c i a l s \ C o l u m n s \ D a t e 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 T a b l e s \ F a c t _ F i n a n c i a l s \ C o l u m n s \ D a t e 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 T a b l e s \ F a c t _ F i n a n c i a l s \ C o l u m n s \ D a t e 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 T a b l e s \ F a c t _ F i n a n c i a l s \ C o l u m n s \ D a t e 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 T a b l e s \ F a c t _ F i n a n c i a l s \ C o l u m n s \ D a t e 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 T a b l e s \ F a c t _ F i n a n c i a l s \ M e a s u r e s \ S u m   o f 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 T a b l e s \ F a c t _ F i n a n c i a l s \ S u m   o f 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 T a b l e s \ F a c t _ F i n a n c i a l s \ M e a s u r e s \ S u m   o f   D i s c o u n t s 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 T a b l e s \ F a c t _ F i n a n c i a l s \ S u m   o f   D i s c o u n t s 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 T a b l e s \ F a c t _ F i n a n c i a l s \ M e a s u r e s \ G r o s s e d 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 T a b l e s \ F a c t _ F i n a n c i a l s \ M e a s u r e s \ D i s c 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 2 3 3 . 5 0 3 8 1 0 5 6 7 6 6 5 8 2 < / L e f t > < S c r o l l V e r t i c a l O f f s e t > 3 < / S c r o l l V e r t i c a l O f f s e t > < T a b I n d e x > 1 < / T a b I n d e x > < T o p > 1 1 6 . 5 9 9 9 9 9 9 9 9 9 9 9 9 1 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 T a b l e s \ D a t e \ C o l u m n s \ M o n t h 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 T a b l e s \ D i m C o u n t r y 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 9 0 0 . 7 0 3 8 1 0 5 6 7 6 6 6 1 < / L e f t > < T a b I n d e x > 5 < / T a b I n d e x > < T o p > 3 9 9 . 7 9 9 9 9 9 9 9 9 9 9 9 9 5 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 T a b l e s \ D i m C o u n t r y \ C o l u m n s \ C o u n t r y 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 T a b l e s \ D i m S e g m e n t s 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 2 1 8 . 6 0 7 6 2 1 1 3 5 3 3 1 8 4 < / L e f t > < T a b I n d e x > 3 < / T a b I n d e x > < T o p > 4 1 1 . 7 9 9 9 9 9 9 9 9 9 9 9 9 5 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 T a b l e s \ D i m S e g m e n t s \ C o l u m n s \ S e g m e n t 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 5 8 9 . 3 1 1 4 3 1 7 0 2 9 9 7 5 4 < / L e f t > < T a b I n d e x > 6 < / T a b I n d e x > < T o p > 6 8 1 . 4 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 R e l a t i o n s h i p s \ & l t ; T a b l e s \ F a c t _ F i n a n c i a l s \ C o l u m n s \ D a t e & g t ; - & l t ; T a b l e s \ D a t e \ C o l u m n s \ D a t e & g t ; < / K e y > < / a : K e y > < a : V a l u e   i : t y p e = " D i a g r a m D i s p l a y L i n k V i e w S t a t e " > < A u t o m a t i o n P r o p e r t y H e l p e r T e x t > E n d   p o i n t   1 :   ( 6 8 6 . 6 0 7 6 2 1 , 3 2 1 . 4 ) .   E n d   p o i n t   2 :   ( 4 4 9 . 5 0 3 8 1 0 5 6 7 6 6 6 , 1 9 1 . 6 ) 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 6 8 6 . 6 0 7 6 2 1 0 0 0 0 0 0 2 2 < / b : _ x > < b : _ y > 3 2 1 . 3 9 9 9 9 9 9 9 9 9 9 9 8 6 < / b : _ y > < / b : P o i n t > < b : P o i n t > < b : _ x > 6 8 6 . 6 0 7 6 2 1 0 0 0 0 0 0 2 2 < / b : _ x > < b : _ y > 1 9 3 . 6 < / b : _ y > < / b : P o i n t > < b : P o i n t > < b : _ x > 6 8 4 . 6 0 7 6 2 1 0 0 0 0 0 0 2 2 < / b : _ x > < b : _ y > 1 9 1 . 6 < / b : _ y > < / b : P o i n t > < b : P o i n t > < b : _ x > 4 4 9 . 5 0 3 8 1 0 5 6 7 6 6 5 8 2 < / b : _ x > < b : _ y > 1 9 1 . 6 0 0 0 0 0 0 0 0 0 0 0 0 2 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 R e l a t i o n s h i p s \ & l t ; T a b l e s \ F a c t _ F i n a n c i a l s \ C o l u m n s \ D a t e & g t ; - & l t ; T a b l e s \ D a t e \ C o l u m n s \ D a t e & g t ; \ F K 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 6 7 8 . 6 0 7 6 2 1 0 0 0 0 0 0 2 2 < / b : _ x > < b : _ y > 3 2 1 . 3 9 9 9 9 9 9 9 9 9 9 9 8 6 < / b : _ y > < / L a b e l L o c a t i o n > < L o c a t i o n   x m l n s : b = " h t t p : / / s c h e m a s . d a t a c o n t r a c t . o r g / 2 0 0 4 / 0 7 / S y s t e m . W i n d o w s " > < b : _ x > 6 8 6 . 6 0 7 6 2 1 0 0 0 0 0 0 2 2 < / b : _ x > < b : _ y > 3 3 7 . 3 9 9 9 9 9 9 9 9 9 9 9 8 6 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 R e l a t i o n s h i p s \ & l t ; T a b l e s \ F a c t _ F i n a n c i a l s \ C o l u m n s \ D a t e & g t ; - & l t ; T a b l e s \ D a t e \ C o l u m n s \ D a t e & g t ; \ P K 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 4 3 3 . 5 0 3 8 1 0 5 6 7 6 6 5 8 2 < / b : _ x > < b : _ y > 1 8 3 . 6 0 0 0 0 0 0 0 0 0 0 0 0 2 < / b : _ y > < / L a b e l L o c a t i o n > < L o c a t i o n   x m l n s : b = " h t t p : / / s c h e m a s . d a t a c o n t r a c t . o r g / 2 0 0 4 / 0 7 / S y s t e m . W i n d o w s " > < b : _ x > 4 3 3 . 5 0 3 8 1 0 5 6 7 6 6 5 8 2 < / b : _ x > < b : _ y > 1 9 1 . 6 < / b : _ y > < / L o c a t i o n > < S h a p e R o t a t e A n g l e > 1 . 1 3 6 8 6 8 3 7 7 2 1 6 1 6 0 3 E - 1 3 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 R e l a t i o n s h i p s \ & l t ; T a b l e s \ F a c t _ F i n a n c i a l s \ C o l u m n s \ D a t e & g t ; - & l t ; T a b l e s \ D a t e \ C o l u m n s \ D a t e & g t ; \ C r o s s F i l t e r 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 6 8 6 . 6 0 7 6 2 1 0 0 0 0 0 0 2 2 < / b : _ x > < b : _ y > 3 2 1 . 3 9 9 9 9 9 9 9 9 9 9 9 8 6 < / b : _ y > < / b : P o i n t > < b : P o i n t > < b : _ x > 6 8 6 . 6 0 7 6 2 1 0 0 0 0 0 0 2 2 < / b : _ x > < b : _ y > 1 9 3 . 6 < / b : _ y > < / b : P o i n t > < b : P o i n t > < b : _ x > 6 8 4 . 6 0 7 6 2 1 0 0 0 0 0 0 2 2 < / b : _ x > < b : _ y > 1 9 1 . 6 < / b : _ y > < / b : P o i n t > < b : P o i n t > < b : _ x > 4 4 9 . 5 0 3 8 1 0 5 6 7 6 6 5 8 2 < / b : _ x > < b : _ y > 1 9 1 . 6 0 0 0 0 0 0 0 0 0 0 0 0 2 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 R e l a t i o n s h i p s \ & l t ; T a b l e s \ F a c t _ F i n a n c i a l s \ C o l u m n s \ C o u n t r y & g t ; - & l t ; T a b l e s \ D i m C o u n t r y \ C o l u m n s \ C o u n t r y & g t ; < / K e y > < / a : K e y > < a : V a l u e   i : t y p e = " D i a g r a m D i s p l a y L i n k V i e w S t a t e " > < A u t o m a t i o n P r o p e r t y H e l p e r T e x t > E n d   p o i n t   1 :   ( 8 0 2 . 6 0 7 6 2 1 1 3 5 3 3 2 , 4 7 3 . 6 ) .   E n d   p o i n t   2 :   ( 8 8 4 . 7 0 3 8 1 0 5 6 7 6 6 6 , 4 7 4 . 8 ) 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 8 0 2 . 6 0 7 6 2 1 1 3 5 3 3 1 9 < / b : _ x > < b : _ y > 4 7 3 . 6 < / b : _ y > < / b : P o i n t > < b : P o i n t > < b : _ x > 8 4 1 . 6 5 5 7 1 6 0 0 0 0 0 0 2 1 < / b : _ x > < b : _ y > 4 7 3 . 6 < / b : _ y > < / b : P o i n t > < b : P o i n t > < b : _ x > 8 4 5 . 6 5 5 7 1 6 0 0 0 0 0 0 2 1 < / b : _ x > < b : _ y > 4 7 4 . 8 0 0 0 0 0 0 0 0 0 0 0 0 7 < / b : _ y > < / b : P o i n t > < b : P o i n t > < b : _ x > 8 8 4 . 7 0 3 8 1 0 5 6 7 6 6 6 1 < / b : _ x > < b : _ y > 4 7 4 . 8 0 0 0 0 0 0 0 0 0 0 0 0 7 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 R e l a t i o n s h i p s \ & l t ; T a b l e s \ F a c t _ F i n a n c i a l s \ C o l u m n s \ C o u n t r y & g t ; - & l t ; T a b l e s \ D i m C o u n t r y \ C o l u m n s \ C o u n t r y & g t ; \ F K 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 7 8 6 . 6 0 7 6 2 1 1 3 5 3 3 1 9 < / b : _ x > < b : _ y > 4 6 5 . 6 < / b : _ y > < / L a b e l L o c a t i o n > < L o c a t i o n   x m l n s : b = " h t t p : / / s c h e m a s . d a t a c o n t r a c t . o r g / 2 0 0 4 / 0 7 / S y s t e m . W i n d o w s " > < b : _ x > 7 8 6 . 6 0 7 6 2 1 1 3 5 3 3 1 9 < / b : _ x > < b : _ y > 4 7 3 . 6 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 R e l a t i o n s h i p s \ & l t ; T a b l e s \ F a c t _ F i n a n c i a l s \ C o l u m n s \ C o u n t r y & g t ; - & l t ; T a b l e s \ D i m C o u n t r y \ C o l u m n s \ C o u n t r y & g t ; \ P K 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 8 8 4 . 7 0 3 8 1 0 5 6 7 6 6 6 1 < / b : _ x > < b : _ y > 4 6 6 . 8 0 0 0 0 0 0 0 0 0 0 0 0 7 < / b : _ y > < / L a b e l L o c a t i o n > < L o c a t i o n   x m l n s : b = " h t t p : / / s c h e m a s . d a t a c o n t r a c t . o r g / 2 0 0 4 / 0 7 / S y s t e m . W i n d o w s " > < b : _ x > 9 0 0 . 7 0 3 8 1 0 5 6 7 6 6 6 1 < / b : _ x > < b : _ y > 4 7 4 . 8 0 0 0 0 0 0 0 0 0 0 0 0 7 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 R e l a t i o n s h i p s \ & l t ; T a b l e s \ F a c t _ F i n a n c i a l s \ C o l u m n s \ C o u n t r y & g t ; - & l t ; T a b l e s \ D i m C o u n t r y \ C o l u m n s \ C o u n t r y & g t ; \ C r o s s F i l t e r 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 8 0 2 . 6 0 7 6 2 1 1 3 5 3 3 1 9 < / b : _ x > < b : _ y > 4 7 3 . 6 < / b : _ y > < / b : P o i n t > < b : P o i n t > < b : _ x > 8 4 1 . 6 5 5 7 1 6 0 0 0 0 0 0 2 1 < / b : _ x > < b : _ y > 4 7 3 . 6 < / b : _ y > < / b : P o i n t > < b : P o i n t > < b : _ x > 8 4 5 . 6 5 5 7 1 6 0 0 0 0 0 0 2 1 < / b : _ x > < b : _ y > 4 7 4 . 8 0 0 0 0 0 0 0 0 0 0 0 0 7 < / b : _ y > < / b : P o i n t > < b : P o i n t > < b : _ x > 8 8 4 . 7 0 3 8 1 0 5 6 7 6 6 6 1 < / b : _ x > < b : _ y > 4 7 4 . 8 0 0 0 0 0 0 0 0 0 0 0 0 7 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 R e l a t i o n s h i p s \ & l t ; T a b l e s \ F a c t _ F i n a n c i a l s \ C o l u m n s \ S e g m e n t & g t ; - & l t ; T a b l e s \ D i m S e g m e n t s \ C o l u m n s \ S e g m e n t & g t ; < / K e y > < / a : K e y > < a : V a l u e   i : t y p e = " D i a g r a m D i s p l a y L i n k V i e w S t a t e " > < A u t o m a t i o n P r o p e r t y H e l p e r T e x t > E n d   p o i n t   1 :   ( 5 7 0 . 6 0 7 6 2 1 1 3 5 3 3 2 , 4 7 0 . 2 ) .   E n d   p o i n t   2 :   ( 4 3 4 . 6 0 7 6 2 1 1 3 5 3 3 2 , 4 9 0 . 2 ) 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 5 7 0 . 6 0 7 6 2 1 1 3 5 3 3 2 < / b : _ x > < b : _ y > 4 7 0 . 2 < / b : _ y > < / b : P o i n t > < b : P o i n t > < b : _ x > 5 0 4 . 6 0 7 6 2 1 0 0 0 0 0 0 2 2 < / b : _ x > < b : _ y > 4 7 0 . 2 < / b : _ y > < / b : P o i n t > < b : P o i n t > < b : _ x > 5 0 2 . 6 0 7 6 2 1 0 0 0 0 0 0 2 2 < / b : _ x > < b : _ y > 4 7 2 . 2 < / b : _ y > < / b : P o i n t > < b : P o i n t > < b : _ x > 5 0 2 . 6 0 7 6 2 1 0 0 0 0 0 0 2 2 < / b : _ x > < b : _ y > 4 8 8 . 2 < / b : _ y > < / b : P o i n t > < b : P o i n t > < b : _ x > 5 0 0 . 6 0 7 6 2 1 0 0 0 0 0 0 2 2 < / b : _ x > < b : _ y > 4 9 0 . 2 < / b : _ y > < / b : P o i n t > < b : P o i n t > < b : _ x > 4 3 4 . 6 0 7 6 2 1 1 3 5 3 3 1 9 < / b : _ x > < b : _ y > 4 9 0 . 1 9 9 9 9 9 9 9 9 9 9 9 9 3 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 R e l a t i o n s h i p s \ & l t ; T a b l e s \ F a c t _ F i n a n c i a l s \ C o l u m n s \ S e g m e n t & g t ; - & l t ; T a b l e s \ D i m S e g m e n t s \ C o l u m n s \ S e g m e n t & g t ; \ F K 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 5 7 0 . 6 0 7 6 2 1 1 3 5 3 3 2 < / b : _ x > < b : _ y > 4 6 2 . 2 < / b : _ y > < / L a b e l L o c a t i o n > < L o c a t i o n   x m l n s : b = " h t t p : / / s c h e m a s . d a t a c o n t r a c t . o r g / 2 0 0 4 / 0 7 / S y s t e m . W i n d o w s " > < b : _ x > 5 8 6 . 6 0 7 6 2 1 1 3 5 3 3 2 < / b : _ x > < b : _ y > 4 7 0 . 2 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 R e l a t i o n s h i p s \ & l t ; T a b l e s \ F a c t _ F i n a n c i a l s \ C o l u m n s \ S e g m e n t & g t ; - & l t ; T a b l e s \ D i m S e g m e n t s \ C o l u m n s \ S e g m e n t & g t ; \ P K 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 4 1 8 . 6 0 7 6 2 1 1 3 5 3 3 1 9 < / b : _ x > < b : _ y > 4 8 2 . 1 9 9 9 9 9 9 9 9 9 9 9 9 3 < / b : _ y > < / L a b e l L o c a t i o n > < L o c a t i o n   x m l n s : b = " h t t p : / / s c h e m a s . d a t a c o n t r a c t . o r g / 2 0 0 4 / 0 7 / S y s t e m . W i n d o w s " > < b : _ x > 4 1 8 . 6 0 7 6 2 1 1 3 5 3 3 1 9 < / b : _ x > < b : _ y > 4 9 0 . 1 9 9 9 9 9 9 9 9 9 9 9 9 3 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 R e l a t i o n s h i p s \ & l t ; T a b l e s \ F a c t _ F i n a n c i a l s \ C o l u m n s \ S e g m e n t & g t ; - & l t ; T a b l e s \ D i m S e g m e n t s \ C o l u m n s \ S e g m e n t & g t ; \ C r o s s F i l t e r 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 5 7 0 . 6 0 7 6 2 1 1 3 5 3 3 2 < / b : _ x > < b : _ y > 4 7 0 . 2 < / b : _ y > < / b : P o i n t > < b : P o i n t > < b : _ x > 5 0 4 . 6 0 7 6 2 1 0 0 0 0 0 0 2 2 < / b : _ x > < b : _ y > 4 7 0 . 2 < / b : _ y > < / b : P o i n t > < b : P o i n t > < b : _ x > 5 0 2 . 6 0 7 6 2 1 0 0 0 0 0 0 2 2 < / b : _ x > < b : _ y > 4 7 2 . 2 < / b : _ y > < / b : P o i n t > < b : P o i n t > < b : _ x > 5 0 2 . 6 0 7 6 2 1 0 0 0 0 0 0 2 2 < / b : _ x > < b : _ y > 4 8 8 . 2 < / b : _ y > < / b : P o i n t > < b : P o i n t > < b : _ x > 5 0 0 . 6 0 7 6 2 1 0 0 0 0 0 0 2 2 < / b : _ x > < b : _ y > 4 9 0 . 2 < / b : _ y > < / b : P o i n t > < b : P o i n t > < b : _ x > 4 3 4 . 6 0 7 6 2 1 1 3 5 3 3 1 9 < / b : _ x > < b : _ y > 4 9 0 . 1 9 9 9 9 9 9 9 9 9 9 9 9 3 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 R e l a t i o n s h i p s \ & l t ; T a b l e s \ F a c t _ F i n a n c i a l s \ C o l u m n s \ P r o d u c t & g t ; - & l t ; T a b l e s \ D i m P r o d u c t \ C o l u m n s \ P r o d u c t & g t ; < / K e y > < / a : K e y > < a : V a l u e   i : t y p e = " D i a g r a m D i s p l a y L i n k V i e w S t a t e " > < A u t o m a t i o n P r o p e r t y H e l p e r T e x t > E n d   p o i n t   1 :   ( 6 7 7 . 9 5 9 5 2 6 , 6 2 5 . 8 ) .   E n d   p o i n t   2 :   ( 6 9 7 . 9 5 9 5 2 6 , 6 6 5 . 4 ) 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 6 7 7 . 9 5 9 5 2 6 0 0 0 0 0 0 3 2 < / b : _ x > < b : _ y > 6 2 5 . 8 < / b : _ y > < / b : P o i n t > < b : P o i n t > < b : _ x > 6 7 7 . 9 5 9 5 2 6 0 0 0 0 0 0 2 1 < / b : _ x > < b : _ y > 6 4 3 . 6 < / b : _ y > < / b : P o i n t > < b : P o i n t > < b : _ x > 6 7 9 . 9 5 9 5 2 6 0 0 0 0 0 0 2 1 < / b : _ x > < b : _ y > 6 4 5 . 6 < / b : _ y > < / b : P o i n t > < b : P o i n t > < b : _ x > 6 9 5 . 9 5 9 5 2 6 0 0 0 0 0 0 2 1 < / b : _ x > < b : _ y > 6 4 5 . 6 < / b : _ y > < / b : P o i n t > < b : P o i n t > < b : _ x > 6 9 7 . 9 5 9 5 2 6 0 0 0 0 0 0 2 1 < / b : _ x > < b : _ y > 6 4 7 . 6 < / b : _ y > < / b : P o i n t > < b : P o i n t > < b : _ x > 6 9 7 . 9 5 9 5 2 6 0 0 0 0 0 0 2 1 < / b : _ x > < b : _ y > 6 6 5 . 4 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 R e l a t i o n s h i p s \ & l t ; T a b l e s \ F a c t _ F i n a n c i a l s \ C o l u m n s \ P r o d u c t & g t ; - & l t ; T a b l e s \ D i m P r o d u c t \ C o l u m n s \ P r o d u c t & g t ; \ F K 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 6 6 9 . 9 5 9 5 2 6 0 0 0 0 0 0 3 2 < / b : _ x > < b : _ y > 6 0 9 . 8 < / b : _ y > < / L a b e l L o c a t i o n > < L o c a t i o n   x m l n s : b = " h t t p : / / s c h e m a s . d a t a c o n t r a c t . o r g / 2 0 0 4 / 0 7 / S y s t e m . W i n d o w s " > < b : _ x > 6 7 7 . 9 5 9 5 2 6 0 0 0 0 0 0 3 2 < / b : _ x > < b : _ y > 6 0 9 . 8 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 R e l a t i o n s h i p s \ & l t ; T a b l e s \ F a c t _ F i n a n c i a l s \ C o l u m n s \ P r o d u c t & g t ; - & l t ; T a b l e s \ D i m P r o d u c t \ C o l u m n s \ P r o d u c t & g t ; \ P K 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 6 8 9 . 9 5 9 5 2 6 0 0 0 0 0 0 2 1 < / b : _ x > < b : _ y > 6 6 5 . 4 < / b : _ y > < / L a b e l L o c a t i o n > < L o c a t i o n   x m l n s : b = " h t t p : / / s c h e m a s . d a t a c o n t r a c t . o r g / 2 0 0 4 / 0 7 / S y s t e m . W i n d o w s " > < b : _ x > 6 9 7 . 9 5 9 5 2 6 0 0 0 0 0 0 2 1 < / b : _ x > < b : _ y > 6 8 1 . 4 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 R e l a t i o n s h i p s \ & l t ; T a b l e s \ F a c t _ F i n a n c i a l s \ C o l u m n s \ P r o d u c t & g t ; - & l t ; T a b l e s \ D i m P r o d u c t \ C o l u m n s \ P r o d u c t & g t ; \ C r o s s F i l t e r 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 6 7 7 . 9 5 9 5 2 6 0 0 0 0 0 0 3 2 < / b : _ x > < b : _ y > 6 2 5 . 8 < / b : _ y > < / b : P o i n t > < b : P o i n t > < b : _ x > 6 7 7 . 9 5 9 5 2 6 0 0 0 0 0 0 2 1 < / b : _ x > < b : _ y > 6 4 3 . 6 < / b : _ y > < / b : P o i n t > < b : P o i n t > < b : _ x > 6 7 9 . 9 5 9 5 2 6 0 0 0 0 0 0 2 1 < / b : _ x > < b : _ y > 6 4 5 . 6 < / b : _ y > < / b : P o i n t > < b : P o i n t > < b : _ x > 6 9 5 . 9 5 9 5 2 6 0 0 0 0 0 0 2 1 < / b : _ x > < b : _ y > 6 4 5 . 6 < / b : _ y > < / b : P o i n t > < b : P o i n t > < b : _ x > 6 9 7 . 9 5 9 5 2 6 0 0 0 0 0 0 2 1 < / b : _ x > < b : _ y > 6 4 7 . 6 < / b : _ y > < / b : P o i n t > < b : P o i n t > < b : _ x > 6 9 7 . 9 5 9 5 2 6 0 0 0 0 0 0 2 1 < / b : _ x > < b : _ y > 6 6 5 . 4 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 R e l a t i o n s h i p s \ & l t ; T a b l e s \ G u i d a n c e \ C o l u m n s \ C o u n t r y & g t ; - & l t ; T a b l e s \ D i m C o u n t r y \ C o l u m n s \ C o u n t r y & g t ; < / K e y > < / a : K e y > < a : V a l u e   i : t y p e = " D i a g r a m D i s p l a y L i n k V i e w S t a t e " > < A u t o m a t i o n P r o p e r t y H e l p e r T e x t > E n d   p o i n t   1 :   ( 1 0 1 8 . 5 0 3 8 1 1 , 6 6 7 . 4 ) .   E n d   p o i n t   2 :   ( 9 9 8 . 5 0 3 8 1 1 , 5 6 5 . 8 ) 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 1 0 1 8 . 5 0 3 8 1 1 0 0 0 0 0 0 3 < / b : _ x > < b : _ y > 6 6 7 . 4 0 0 0 0 0 0 0 0 0 0 0 0 9 < / b : _ y > < / b : P o i n t > < b : P o i n t > < b : _ x > 1 0 1 8 . 5 0 3 8 1 1 0 0 0 0 0 0 3 < / b : _ x > < b : _ y > 6 1 8 . 6 < / b : _ y > < / b : P o i n t > < b : P o i n t > < b : _ x > 1 0 1 6 . 5 0 3 8 1 1 0 0 0 0 0 0 3 < / b : _ x > < b : _ y > 6 1 6 . 6 < / b : _ y > < / b : P o i n t > < b : P o i n t > < b : _ x > 1 0 0 0 . 5 0 3 8 1 1 0 0 0 0 0 0 3 < / b : _ x > < b : _ y > 6 1 6 . 6 < / b : _ y > < / b : P o i n t > < b : P o i n t > < b : _ x > 9 9 8 . 5 0 3 8 1 1 0 0 0 0 0 0 2 7 < / b : _ x > < b : _ y > 6 1 4 . 6 < / b : _ y > < / b : P o i n t > < b : P o i n t > < b : _ x > 9 9 8 . 5 0 3 8 1 1 0 0 0 0 0 0 2 7 < / b : _ x > < b : _ y > 5 6 5 . 8 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 R e l a t i o n s h i p s \ & l t ; T a b l e s \ G u i d a n c e \ C o l u m n s \ C o u n t r y & g t ; - & l t ; T a b l e s \ D i m C o u n t r y \ C o l u m n s \ C o u n t r y & g t ; \ F K 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 1 0 1 0 . 5 0 3 8 1 1 0 0 0 0 0 0 3 < / b : _ x > < b : _ y > 6 6 7 . 4 0 0 0 0 0 0 0 0 0 0 0 0 9 < / b : _ y > < / L a b e l L o c a t i o n > < L o c a t i o n   x m l n s : b = " h t t p : / / s c h e m a s . d a t a c o n t r a c t . o r g / 2 0 0 4 / 0 7 / S y s t e m . W i n d o w s " > < b : _ x > 1 0 1 8 . 5 0 3 8 1 1 0 0 0 0 0 0 3 < / b : _ x > < b : _ y > 6 8 3 . 4 0 0 0 0 0 0 0 0 0 0 0 0 9 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 R e l a t i o n s h i p s \ & l t ; T a b l e s \ G u i d a n c e \ C o l u m n s \ C o u n t r y & g t ; - & l t ; T a b l e s \ D i m C o u n t r y \ C o l u m n s \ C o u n t r y & g t ; \ P K 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 9 9 0 . 5 0 3 8 1 1 0 0 0 0 0 0 2 7 < / b : _ x > < b : _ y > 5 4 9 . 8 < / b : _ y > < / L a b e l L o c a t i o n > < L o c a t i o n   x m l n s : b = " h t t p : / / s c h e m a s . d a t a c o n t r a c t . o r g / 2 0 0 4 / 0 7 / S y s t e m . W i n d o w s " > < b : _ x > 9 9 8 . 5 0 3 8 1 1 0 0 0 0 0 0 2 7 < / b : _ x > < b : _ y > 5 4 9 . 8 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 R e l a t i o n s h i p s \ & l t ; T a b l e s \ G u i d a n c e \ C o l u m n s \ C o u n t r y & g t ; - & l t ; T a b l e s \ D i m C o u n t r y \ C o l u m n s \ C o u n t r y & g t ; \ C r o s s F i l t e r 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 1 0 1 8 . 5 0 3 8 1 1 0 0 0 0 0 0 3 < / b : _ x > < b : _ y > 6 6 7 . 4 0 0 0 0 0 0 0 0 0 0 0 0 9 < / b : _ y > < / b : P o i n t > < b : P o i n t > < b : _ x > 1 0 1 8 . 5 0 3 8 1 1 0 0 0 0 0 0 3 < / b : _ x > < b : _ y > 6 1 8 . 6 < / b : _ y > < / b : P o i n t > < b : P o i n t > < b : _ x > 1 0 1 6 . 5 0 3 8 1 1 0 0 0 0 0 0 3 < / b : _ x > < b : _ y > 6 1 6 . 6 < / b : _ y > < / b : P o i n t > < b : P o i n t > < b : _ x > 1 0 0 0 . 5 0 3 8 1 1 0 0 0 0 0 0 3 < / b : _ x > < b : _ y > 6 1 6 . 6 < / b : _ y > < / b : P o i n t > < b : P o i n t > < b : _ x > 9 9 8 . 5 0 3 8 1 1 0 0 0 0 0 0 2 7 < / b : _ x > < b : _ y > 6 1 4 . 6 < / b : _ y > < / b : P o i n t > < b : P o i n t > < b : _ x > 9 9 8 . 5 0 3 8 1 1 0 0 0 0 0 0 2 7 < / b : _ x > < b : _ y > 5 6 5 . 8 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 F i n a n c i a l  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 F i n a n c i a l  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 G r o s s   S a l e s < / K e y > < / D i a g r a m O b j e c t K e y > < D i a g r a m O b j e c t K e y > < K e y > M e a s u r e s \ S u m   o f   G r o s s   S a l e s \ T a g I n f o \ F o r m u l a < / K e y > < / D i a g r a m O b j e c t K e y > < D i a g r a m O b j e c t K e y > < K e y > M e a s u r e s \ S u m   o f   G r o s s   S a l e s \ T a g I n f o \ V a l u e < / K e y > < / D i a g r a m O b j e c t K e y > < D i a g r a m O b j e c t K e y > < K e y > M e a s u r e s \ S u m   o f   D i s c o u n t s < / K e y > < / D i a g r a m O b j e c t K e y > < D i a g r a m O b j e c t K e y > < K e y > M e a s u r e s \ S u m   o f   D i s c o u n t s \ T a g I n f o \ F o r m u l a < / K e y > < / D i a g r a m O b j e c t K e y > < D i a g r a m O b j e c t K e y > < K e y > M e a s u r e s \ S u m   o f   D i s c o u n t s \ T a g I n f o \ V a l u e < / K e y > < / D i a g r a m O b j e c t K e y > < D i a g r a m O b j e c t K e y > < K e y > C o l u m n s \ S e g m e n t < / K e y > < / D i a g r a m O b j e c t K e y > < D i a g r a m O b j e c t K e y > < K e y > C o l u m n s \ C o u n t r y < / K e y > < / D i a g r a m O b j e c t K e y > < D i a g r a m O b j e c t K e y > < K e y > C o l u m n s \ P r o d u c t < / K e y > < / D i a g r a m O b j e c t K e y > < D i a g r a m O b j e c t K e y > < K e y > C o l u m n s \ G r o s s   S a l e s < / K e y > < / D i a g r a m O b j e c t K e y > < D i a g r a m O b j e c t K e y > < K e y > C o l u m n s \ D i s c o u n t s < / K e y > < / D i a g r a m O b j e c t K e y > < D i a g r a m O b j e c t K e y > < K e y > C o l u m n s \ S a l e s < / K e y > < / D i a g r a m O b j e c t K e y > < D i a g r a m O b j e c t K e y > < K e y > C o l u m n s \ C O G S < / K e y > < / D i a g r a m O b j e c t K e y > < D i a g r a m O b j e c t K e y > < K e y > C o l u m n s \ D a t e < / K e y > < / D i a g r a m O b j e c t K e y > < D i a g r a m O b j e c t K e y > < K e y > C o l u m n s \ D a t e   ( Y e a r ) < / K e y > < / D i a g r a m O b j e c t K e y > < D i a g r a m O b j e c t K e y > < K e y > C o l u m n s \ D a t e   ( Q u a r t e r ) 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D i a g r a m O b j e c t K e y > < K e y > L i n k s \ & l t ; C o l u m n s \ S u m   o f   G r o s s   S a l e s & g t ; - & l t ; M e a s u r e s \ G r o s s   S a l e s & g t ; < / K e y > < / D i a g r a m O b j e c t K e y > < D i a g r a m O b j e c t K e y > < K e y > L i n k s \ & l t ; C o l u m n s \ S u m   o f   G r o s s   S a l e s & g t ; - & l t ; M e a s u r e s \ G r o s s   S a l e s & g t ; \ C O L U M N < / K e y > < / D i a g r a m O b j e c t K e y > < D i a g r a m O b j e c t K e y > < K e y > L i n k s \ & l t ; C o l u m n s \ S u m   o f   G r o s s   S a l e s & g t ; - & l t ; M e a s u r e s \ G r o s s   S a l e s & g t ; \ M E A S U R E < / K e y > < / D i a g r a m O b j e c t K e y > < D i a g r a m O b j e c t K e y > < K e y > L i n k s \ & l t ; C o l u m n s \ S u m   o f   D i s c o u n t s & g t ; - & l t ; M e a s u r e s \ D i s c o u n t s & g t ; < / K e y > < / D i a g r a m O b j e c t K e y > < D i a g r a m O b j e c t K e y > < K e y > L i n k s \ & l t ; C o l u m n s \ S u m   o f   D i s c o u n t s & g t ; - & l t ; M e a s u r e s \ D i s c o u n t s & g t ; \ C O L U M N < / K e y > < / D i a g r a m O b j e c t K e y > < D i a g r a m O b j e c t K e y > < K e y > L i n k s \ & l t ; C o l u m n s \ S u m   o f   D i s c o u n t s & g t ; - & l t ; M e a s u r e s \ D i s c o u n t s & g t ; \ M E A S U R E 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 G r o s s   S a l e s 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 G r o s s 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 G r o s s 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 D i s c o u n t s 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 D i s c o u n t s \ T a g I n f o \ F o r m u l a 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 D i s c o u n t s \ T a g I n f o \ V a l u e 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 C o l u m n s \ G r o s s   S a l e s 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 C o l u m n s \ C O G S 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 G r o s s   S a l e s & g t ; - & l t ; M e a s u r e s \ G r o s s  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 G r o s s   S a l e s & g t ; - & l t ; M e a s u r e s \ G r o s s  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 G r o s s   S a l e s & g t ; - & l t ; M e a s u r e s \ G r o s s  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 D i s c o u n t s & g t ; - & l t ; M e a s u r e s \ D i s c o u n t s & g t ; 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 D i s c o u n t s & g t ; - & l t ; M e a s u r e s \ D i s c o u n t s & g t ; \ C O L U M N 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 D i s c o u n t s & g t ; - & l t ; M e a s u r e s \ D i s c o u n t s & g t ; \ M E A S U R E 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 F a c t _ F i n a n c i a l s 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 F a c t _ F i n a n c i a l s 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 M e a s u r e s \ S u m   o f   S a l e s \ T a g I n f o \ V a l u e < / K e y > < / D i a g r a m O b j e c t K e y > < D i a g r a m O b j e c t K e y > < K e y > M e a s u r e s \ S u m   o f   D i s c o u n t s   2 < / K e y > < / D i a g r a m O b j e c t K e y > < D i a g r a m O b j e c t K e y > < K e y > M e a s u r e s \ S u m   o f   D i s c o u n t s   2 \ T a g I n f o \ F o r m u l a < / K e y > < / D i a g r a m O b j e c t K e y > < D i a g r a m O b j e c t K e y > < K e y > M e a s u r e s \ S u m   o f   D i s c o u n t s   2 \ T a g I n f o \ V a l u e < / K e y > < / D i a g r a m O b j e c t K e y > < D i a g r a m O b j e c t K e y > < K e y > M e a s u r e s \ G r o s s e d   S a l e s < / K e y > < / D i a g r a m O b j e c t K e y > < D i a g r a m O b j e c t K e y > < K e y > M e a s u r e s \ G r o s s e d   S a l e s \ T a g I n f o \ F o r m u l a < / K e y > < / D i a g r a m O b j e c t K e y > < D i a g r a m O b j e c t K e y > < K e y > M e a s u r e s \ G r o s s e d   S a l e s \ T a g I n f o \ V a l u e < / K e y > < / D i a g r a m O b j e c t K e y > < D i a g r a m O b j e c t K e y > < K e y > M e a s u r e s \ D i s c < / K e y > < / D i a g r a m O b j e c t K e y > < D i a g r a m O b j e c t K e y > < K e y > M e a s u r e s \ D i s c \ T a g I n f o \ F o r m u l a < / K e y > < / D i a g r a m O b j e c t K e y > < D i a g r a m O b j e c t K e y > < K e y > M e a s u r e s \ D i s c \ T a g I n f o \ V a l u e < / K e y > < / D i a g r a m O b j e c t K e y > < D i a g r a m O b j e c t K e y > < K e y > M e a s u r e s \ N e t   S a l e s < / K e y > < / D i a g r a m O b j e c t K e y > < D i a g r a m O b j e c t K e y > < K e y > M e a s u r e s \ N e t   S a l e s \ T a g I n f o \ F o r m u l a < / K e y > < / D i a g r a m O b j e c t K e y > < D i a g r a m O b j e c t K e y > < K e y > M e a s u r e s \ N e t   S a l e s \ T a g I n f o \ V a l u e < / K e y > < / D i a g r a m O b j e c t K e y > < D i a g r a m O b j e c t K e y > < K e y > M e a s u r e s \ C o s t < / K e y > < / D i a g r a m O b j e c t K e y > < D i a g r a m O b j e c t K e y > < K e y > M e a s u r e s \ C o s t \ T a g I n f o \ F o r m u l a < / K e y > < / D i a g r a m O b j e c t K e y > < D i a g r a m O b j e c t K e y > < K e y > M e a s u r e s \ C o s t \ T a g I n f o \ V a l u e < / K e y > < / D i a g r a m O b j e c t K e y > < D i a g r a m O b j e c t K e y > < K e y > M e a s u r e s \ P r o f i t < / K e y > < / D i a g r a m O b j e c t K e y > < D i a g r a m O b j e c t K e y > < K e y > M e a s u r e s \ P r o f i t \ T a g I n f o \ F o r m u l a < / K e y > < / D i a g r a m O b j e c t K e y > < D i a g r a m O b j e c t K e y > < K e y > M e a s u r e s \ P r o f i t \ T a g I n f o \ V a l u e < / K e y > < / D i a g r a m O b j e c t K e y > < D i a g r a m O b j e c t K e y > < K e y > M e a s u r e s \ S a l e   Q t y < / K e y > < / D i a g r a m O b j e c t K e y > < D i a g r a m O b j e c t K e y > < K e y > M e a s u r e s \ S a l e   Q t y \ T a g I n f o \ F o r m u l a < / K e y > < / D i a g r a m O b j e c t K e y > < D i a g r a m O b j e c t K e y > < K e y > M e a s u r e s \ S a l e   Q t y \ T a g I n f o \ V a l u e < / K e y > < / D i a g r a m O b j e c t K e y > < D i a g r a m O b j e c t K e y > < K e y > C o l u m n s \ S e g m e n t < / K e y > < / D i a g r a m O b j e c t K e y > < D i a g r a m O b j e c t K e y > < K e y > C o l u m n s \ C o u n t r y < / K e y > < / D i a g r a m O b j e c t K e y > < D i a g r a m O b j e c t K e y > < K e y > C o l u m n s \ P r o d u c t < / K e y > < / D i a g r a m O b j e c t K e y > < D i a g r a m O b j e c t K e y > < K e y > C o l u m n s \ G r o s s   S a l e s < / K e y > < / D i a g r a m O b j e c t K e y > < D i a g r a m O b j e c t K e y > < K e y > C o l u m n s \ D i s c o u n t s < / K e y > < / D i a g r a m O b j e c t K e y > < D i a g r a m O b j e c t K e y > < K e y > C o l u m n s \ S a l e s < / K e y > < / D i a g r a m O b j e c t K e y > < D i a g r a m O b j e c t K e y > < K e y > C o l u m n s \ C O G S < / K e y > < / D i a g r a m O b j e c t K e y > < D i a g r a m O b j e c t K e y > < K e y > C o l u m n s \ D a t e < / K e y > < / D i a g r a m O b j e c t K e y > < D i a g r a m O b j e c t K e y > < K e y > C o l u m n s \ U n i t s   S o l d < / K e y > < / D i a g r a m O b j e c t K e y > < D i a g r a m O b j e c t K e y > < K e y > C o l u m n s \ D a t e   ( Y e a r ) < / K e y > < / D i a g r a m O b j e c t K e y > < D i a g r a m O b j e c t K e y > < K e y > C o l u m n s \ D a t e   ( Q u a r t e r ) 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D i a g r a m O b j e c t K e y > < K e y > L i n k s \ & l t ; C o l u m n s \ S u m   o f   D i s c o u n t s   2 & g t ; - & l t ; M e a s u r e s \ D i s c o u n t s & g t ; < / K e y > < / D i a g r a m O b j e c t K e y > < D i a g r a m O b j e c t K e y > < K e y > L i n k s \ & l t ; C o l u m n s \ S u m   o f   D i s c o u n t s   2 & g t ; - & l t ; M e a s u r e s \ D i s c o u n t s & g t ; \ C O L U M N < / K e y > < / D i a g r a m O b j e c t K e y > < D i a g r a m O b j e c t K e y > < K e y > L i n k s \ & l t ; C o l u m n s \ S u m   o f   D i s c o u n t s   2 & g t ; - & l t ; M e a s u r e s \ D i s c o u n t s & g t ; \ M E A S U R E 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 1 2 < / F o c u s C o l u m n > < F o c u s R o w > 1 < / F o c u s R o w > < S e l e c t i o n E n d C o l u m n > 1 2 < / S e l e c t i o n E n d C o l u m n > < S e l e c t i o n E n d R o w > 1 < / S e l e c t i o n E n d R o w > < S e l e c t i o n S t a r t C o l u m n > 1 2 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 D i s c o u n t s   2 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 D i s c o u n t s 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 D i s c o u n t s 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 M e a s u r e s \ G r o s s e d   S a l e s 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 M e a s u r e s \ G r o s s e d 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 M e a s u r e s \ G r o s s e d 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 M e a s u r e s \ D i s c 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 M e a s u r e s \ D i s c \ T a g I n f o \ F o r m u l a 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 M e a s u r e s \ D i s c \ T a g I n f o \ V a l u e 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 S a l e s 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 M e a s u r e s \ N e t 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 M e a s u r e s \ N e t 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 M e a s u r e s \ C o s t 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 M e a s u r e s \ C o s t \ T a g I n f o \ F o r m u l a 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  Q t y < / K e y > < / a : K e y > < a : V a l u e   i : t y p e = " M e a s u r e G r i d N o d e V i e w S t a t e " > < C o l u m n > 1 2 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 M e a s u r e s \ S a l e   Q t y \ T a g I n f o \ F o r m u l a 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  Q t y \ T a g I n f o \ V a l u e 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 C o l u m n s \ G r o s s   S a l e s 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 C o l u m n s \ C O G S 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 D i s c o u n t s   2 & g t ; - & l t ; M e a s u r e s \ D i s c o u n t s & g t ; 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 D i s c o u n t s   2 & g t ; - & l t ; M e a s u r e s \ D i s c o u n t s & g t ; \ C O L U M N 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 D i s c o u n t s   2 & g t ; - & l t ; M e a s u r e s \ D i s c o u n t s & g t ; \ M E A S U R E 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 F i n a n c i a l   D a t a _ f e 7 f f f d b - 4 1 8 a - 4 0 f 5 - a d 9 5 - a 7 1 3 8 e 1 b b 8 1 8 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 U n i t _ S a l e s _ 4 6 a 4 2 8 4 8 - b d 3 f - 4 0 8 9 - 8 d 8 1 - d 7 d a d e 0 d d c 6 4 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 D i m C o u n t r y _ 9 c c 1 3 2 f 3 - 9 a 7 f - 4 2 5 c - 8 f a 6 - 2 4 3 2 9 4 d a 0 e 3 6 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 D i m S e g m e n t s _ 3 e a 6 5 0 1 e - 2 5 5 2 - 4 5 4 a - b a 8 5 - f 1 c 5 6 a e d d f e 4 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 D i m P r o d u c t _ 8 2 2 4 e 8 c b - 9 0 2 1 - 4 5 0 0 - b f 2 3 - 4 8 6 e f 4 9 8 c 9 e 8 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 F a c t _ F i n a n c i a l s _ 1 e 8 2 a c 4 f - 3 2 a b - 4 0 8 4 - 9 4 4 5 - 3 f d 1 e 3 9 e a 2 e f 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f 4 c 1 0 1 2 7 - 8 2 f 4 - 4 5 8 3 - 9 e b d - b 2 5 1 b d c 7 f 4 6 8 " > < C u s t o m C o n t e n t > < ! [ C D A T A [ < ? x m l   v e r s i o n = " 1 . 0 "   e n c o d i n g = " u t f - 1 6 " ? > < S e t t i n g s > < C a l c u l a t e d F i e l d s > < i t e m > < M e a s u r e N a m e > G r o s s e d   S a l e s < / M e a s u r e N a m e > < D i s p l a y N a m e > G r o s s e d   S a l e s < / D i s p l a y N a m e > < V i s i b l e > F a l s e < / V i s i b l e > < / i t e m > < i t e m > < M e a s u r e N a m e > D i s c < / M e a s u r e N a m e > < D i s p l a y N a m e > D i s c < / D i s p l a y N a m e > < V i s i b l e > F a l s e < / V i s i b l e > < / i t e m > < i t e m > < M e a s u r e N a m e > C o s t < / M e a s u r e N a m e > < D i s p l a y N a m e > C o s t < / D i s p l a y N a m e > < V i s i b l e > T r u e < / V i s i b l e > < / i t e m > < i t e m > < M e a s u r e N a m e > N e t   S a l e s < / M e a s u r e N a m e > < D i s p l a y N a m e > N e t   S a l e s < / D i s p l a y N a m e > < V i s i b l e > F a l s e < / V i s i b l e > < / i t e m > < i t e m > < M e a s u r e N a m e > P r o f i t < / M e a s u r e N a m e > < D i s p l a y N a m e > P r o f i t < / D i s p l a y N a m e > < V i s i b l e > T r u e < / V i s i b l e > < / i t e m > < i t e m > < M e a s u r e N a m e > S a l e   Q t y < / M e a s u r e N a m e > < D i s p l a y N a m e > S a l e   Q t y 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8 0 d 9 3 b 0 5 - 6 9 3 7 - 4 f 8 e - 9 6 d 9 - a 5 c 9 4 a 2 7 3 c 8 8 " > < C u s t o m C o n t e n t > < ! [ C D A T A [ < ? x m l   v e r s i o n = " 1 . 0 "   e n c o d i n g = " u t f - 1 6 " ? > < S e t t i n g s > < C a l c u l a t e d F i e l d s > < i t e m > < M e a s u r e N a m e > G r o s s e d   S a l e s < / M e a s u r e N a m e > < D i s p l a y N a m e > G r o s s e d   S a l e s < / D i s p l a y N a m e > < V i s i b l e > F a l s e < / V i s i b l e > < / i t e m > < i t e m > < M e a s u r e N a m e > D i s c < / M e a s u r e N a m e > < D i s p l a y N a m e > D i s c < / D i s p l a y N a m e > < V i s i b l e > F a l s e < / V i s i b l e > < / i t e m > < i t e m > < M e a s u r e N a m e > N e t   S a l e s < / M e a s u r e N a m e > < D i s p l a y N a m e > N e t   S a l e s < / D i s p l a y N a m e > < V i s i b l e > F a l s e < / V i s i b l e > < / i t e m > < i t e m > < M e a s u r e N a m e > C o s t < / M e a s u r e N a m e > < D i s p l a y N a m e > C o s t < / D i s p l a y N a m e > < V i s i b l e > T r u e < / V i s i b l e > < / i t e m > < i t e m > < M e a s u r e N a m e > P r o f i t < / M e a s u r e N a m e > < D i s p l a y N a m e > P r o f i t < / D i s p l a y N a m e > < V i s i b l e > T r u e < / V i s i b l e > < / i t e m > < i t e m > < M e a s u r e N a m e > S a l e   Q t y < / M e a s u r e N a m e > < D i s p l a y N a m e > S a l e   Q t y 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2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 2 0 2 1 - 0 6 - 1 4 T 2 2 : 3 7 : 4 8 . 6 7 6 5 4 6 7 + 0 5 : 0 0 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U n i t _ S a l e s _ 4 6 a 4 2 8 4 8 - b d 3 f - 4 0 8 9 - 8 d 8 1 - d 7 d a d e 0 d d c 6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 S e g m e n t < / s t r i n g > < / k e y > < v a l u e > < i n t > 1 1 0 < / i n t > < / v a l u e > < / i t e m > < i t e m > < k e y > < s t r i n g > C o u n t r y < / s t r i n g > < / k e y > < v a l u e > < i n t > 1 0 5 < / i n t > < / v a l u e > < / i t e m > < i t e m > < k e y > < s t r i n g > P r o d u c t < / s t r i n g > < / k e y > < v a l u e > < i n t > 1 0 4 < / i n t > < / v a l u e > < / i t e m > < i t e m > < k e y > < s t r i n g > U n i t s   S o l d < / s t r i n g > < / k e y > < v a l u e > < i n t > 1 2 0 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 S e g m e n t < / s t r i n g > < / k e y > < v a l u e > < i n t > 1 < / i n t > < / v a l u e > < / i t e m > < i t e m > < k e y > < s t r i n g > C o u n t r y < / s t r i n g > < / k e y > < v a l u e > < i n t > 2 < / i n t > < / v a l u e > < / i t e m > < i t e m > < k e y > < s t r i n g > P r o d u c t < / s t r i n g > < / k e y > < v a l u e > < i n t > 3 < / i n t > < / v a l u e > < / i t e m > < i t e m > < k e y > < s t r i n g > U n i t s   S o l d 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 2 0 7 < / i n t > < / v a l u e > < / i t e m > < i t e m > < k e y > < s t r i n g > Y e a r < / s t r i n g > < / k e y > < v a l u e > < i n t > 7 6 < / i n t > < / v a l u e > < / i t e m > < i t e m > < k e y > < s t r i n g > M o n t h   N u m b e r < / s t r i n g > < / k e y > < v a l u e > < i n t > 1 6 2 < / i n t > < / v a l u e > < / i t e m > < i t e m > < k e y > < s t r i n g > M o n t h < / s t r i n g > < / k e y > < v a l u e > < i n t > 9 5 < / i n t > < / v a l u e > < / i t e m > < i t e m > < k e y > < s t r i n g > Q u a r t e r < / s t r i n g > < / k e y > < v a l u e > < i n t > 1 0 4 < / i n t > < / v a l u e > < / i t e m > < i t e m > < k e y > < s t r i n g > M o n t h   Y e a r < / s t r i n g > < / k e y > < v a l u e > < i n t > 1 3 2 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 Y e a r < / s t r i n g > < / k e y > < v a l u e > < i n t > 4 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 Q u a r t e r 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F i n a n c i a l   D a t a _ f e 7 f f f d b - 4 1 8 a - 4 0 f 5 - a d 9 5 - a 7 1 3 8 e 1 b b 8 1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 S e g m e n t < / s t r i n g > < / k e y > < v a l u e > < i n t > 1 1 0 < / i n t > < / v a l u e > < / i t e m > < i t e m > < k e y > < s t r i n g > C o u n t r y < / s t r i n g > < / k e y > < v a l u e > < i n t > 1 0 5 < / i n t > < / v a l u e > < / i t e m > < i t e m > < k e y > < s t r i n g > P r o d u c t < / s t r i n g > < / k e y > < v a l u e > < i n t > 1 0 4 < / i n t > < / v a l u e > < / i t e m > < i t e m > < k e y > < s t r i n g > G r o s s   S a l e s < / s t r i n g > < / k e y > < v a l u e > < i n t > 1 3 1 < / i n t > < / v a l u e > < / i t e m > < i t e m > < k e y > < s t r i n g > D i s c o u n t s < / s t r i n g > < / k e y > < v a l u e > < i n t > 1 1 9 < / i n t > < / v a l u e > < / i t e m > < i t e m > < k e y > < s t r i n g > S a l e s < / s t r i n g > < / k e y > < v a l u e > < i n t > 8 2 < / i n t > < / v a l u e > < / i t e m > < i t e m > < k e y > < s t r i n g > C O G S < / s t r i n g > < / k e y > < v a l u e > < i n t > 8 7 < / i n t > < / v a l u e > < / i t e m > < i t e m > < k e y > < s t r i n g > D a t e < / s t r i n g > < / k e y > < v a l u e > < i n t > 1 3 2 < / i n t > < / v a l u e > < / i t e m > < i t e m > < k e y > < s t r i n g > D a t e   ( Y e a r ) < / s t r i n g > < / k e y > < v a l u e > < i n t > 1 2 8 < / i n t > < / v a l u e > < / i t e m > < i t e m > < k e y > < s t r i n g > D a t e   ( Q u a r t e r ) < / s t r i n g > < / k e y > < v a l u e > < i n t > 1 5 6 < / i n t > < / v a l u e > < / i t e m > < i t e m > < k e y > < s t r i n g > D a t e   ( M o n t h   I n d e x ) < / s t r i n g > < / k e y > < v a l u e > < i n t > 1 9 4 < / i n t > < / v a l u e > < / i t e m > < i t e m > < k e y > < s t r i n g > D a t e   ( M o n t h ) < / s t r i n g > < / k e y > < v a l u e > < i n t > 1 4 7 < / i n t > < / v a l u e > < / i t e m > < / C o l u m n W i d t h s > < C o l u m n D i s p l a y I n d e x > < i t e m > < k e y > < s t r i n g > S e g m e n t < / s t r i n g > < / k e y > < v a l u e > < i n t > 0 < / i n t > < / v a l u e > < / i t e m > < i t e m > < k e y > < s t r i n g > C o u n t r y 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 G r o s s   S a l e s < / s t r i n g > < / k e y > < v a l u e > < i n t > 3 < / i n t > < / v a l u e > < / i t e m > < i t e m > < k e y > < s t r i n g > D i s c o u n t s < / s t r i n g > < / k e y > < v a l u e > < i n t > 4 < / i n t > < / v a l u e > < / i t e m > < i t e m > < k e y > < s t r i n g > S a l e s < / s t r i n g > < / k e y > < v a l u e > < i n t > 5 < / i n t > < / v a l u e > < / i t e m > < i t e m > < k e y > < s t r i n g > C O G S < / s t r i n g > < / k e y > < v a l u e > < i n t > 6 < / i n t > < / v a l u e > < / i t e m > < i t e m > < k e y > < s t r i n g > D a t e < / s t r i n g > < / k e y > < v a l u e > < i n t > 7 < / i n t > < / v a l u e > < / i t e m > < i t e m > < k e y > < s t r i n g > D a t e   ( Y e a r ) < / s t r i n g > < / k e y > < v a l u e > < i n t > 8 < / i n t > < / v a l u e > < / i t e m > < i t e m > < k e y > < s t r i n g > D a t e   ( Q u a r t e r ) < / s t r i n g > < / k e y > < v a l u e > < i n t > 9 < / i n t > < / v a l u e > < / i t e m > < i t e m > < k e y > < s t r i n g > D a t e   ( M o n t h   I n d e x ) < / s t r i n g > < / k e y > < v a l u e > < i n t > 1 0 < / i n t > < / v a l u e > < / i t e m > < i t e m > < k e y > < s t r i n g > D a t e   ( M o n t h ) 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i m C o u n t r y _ 9 c c 1 3 2 f 3 - 9 a 7 f - 4 2 5 c - 8 f a 6 - 2 4 3 2 9 4 d a 0 e 3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< / s t r i n g > < / k e y > < v a l u e > < i n t > 1 0 5 < / i n t > < / v a l u e > < / i t e m > < / C o l u m n W i d t h s > < C o l u m n D i s p l a y I n d e x > < i t e m > < k e y > < s t r i n g > C o u n t r y 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32EF2A48-497E-46D4-950A-2DCBAD0AE150}">
  <ds:schemaRefs/>
</ds:datastoreItem>
</file>

<file path=customXml/itemProps10.xml><?xml version="1.0" encoding="utf-8"?>
<ds:datastoreItem xmlns:ds="http://schemas.openxmlformats.org/officeDocument/2006/customXml" ds:itemID="{A9C73A18-41F1-4BFD-80CB-CCE7B34258C4}">
  <ds:schemaRefs/>
</ds:datastoreItem>
</file>

<file path=customXml/itemProps11.xml><?xml version="1.0" encoding="utf-8"?>
<ds:datastoreItem xmlns:ds="http://schemas.openxmlformats.org/officeDocument/2006/customXml" ds:itemID="{E8029B03-D65B-431E-B326-8FCCBE892DAF}">
  <ds:schemaRefs/>
</ds:datastoreItem>
</file>

<file path=customXml/itemProps12.xml><?xml version="1.0" encoding="utf-8"?>
<ds:datastoreItem xmlns:ds="http://schemas.openxmlformats.org/officeDocument/2006/customXml" ds:itemID="{34B65002-E95F-4629-B01E-3E27FE668902}">
  <ds:schemaRefs/>
</ds:datastoreItem>
</file>

<file path=customXml/itemProps13.xml><?xml version="1.0" encoding="utf-8"?>
<ds:datastoreItem xmlns:ds="http://schemas.openxmlformats.org/officeDocument/2006/customXml" ds:itemID="{AB1FE6C0-4D4C-46C5-B1F5-80F51E786AB8}">
  <ds:schemaRefs/>
</ds:datastoreItem>
</file>

<file path=customXml/itemProps14.xml><?xml version="1.0" encoding="utf-8"?>
<ds:datastoreItem xmlns:ds="http://schemas.openxmlformats.org/officeDocument/2006/customXml" ds:itemID="{DB952BCE-F0B2-4819-803F-FFB1000684A8}">
  <ds:schemaRefs/>
</ds:datastoreItem>
</file>

<file path=customXml/itemProps15.xml><?xml version="1.0" encoding="utf-8"?>
<ds:datastoreItem xmlns:ds="http://schemas.openxmlformats.org/officeDocument/2006/customXml" ds:itemID="{2B693F7F-D2B9-4C08-8155-4D02E224CAF5}">
  <ds:schemaRefs/>
</ds:datastoreItem>
</file>

<file path=customXml/itemProps16.xml><?xml version="1.0" encoding="utf-8"?>
<ds:datastoreItem xmlns:ds="http://schemas.openxmlformats.org/officeDocument/2006/customXml" ds:itemID="{674DA0EC-A6CD-46B3-AE63-71AE80FE2061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582EDF05-FD19-48F9-80F1-4F6743163E8B}">
  <ds:schemaRefs/>
</ds:datastoreItem>
</file>

<file path=customXml/itemProps18.xml><?xml version="1.0" encoding="utf-8"?>
<ds:datastoreItem xmlns:ds="http://schemas.openxmlformats.org/officeDocument/2006/customXml" ds:itemID="{CF105F47-F0B9-4664-BADD-CE9D55A0BAD4}">
  <ds:schemaRefs/>
</ds:datastoreItem>
</file>

<file path=customXml/itemProps19.xml><?xml version="1.0" encoding="utf-8"?>
<ds:datastoreItem xmlns:ds="http://schemas.openxmlformats.org/officeDocument/2006/customXml" ds:itemID="{C5CCF5C4-025E-494B-93C9-3A79526A6F8D}">
  <ds:schemaRefs/>
</ds:datastoreItem>
</file>

<file path=customXml/itemProps2.xml><?xml version="1.0" encoding="utf-8"?>
<ds:datastoreItem xmlns:ds="http://schemas.openxmlformats.org/officeDocument/2006/customXml" ds:itemID="{6E3414D9-6C18-4AC9-BD26-C1492AF6681F}">
  <ds:schemaRefs/>
</ds:datastoreItem>
</file>

<file path=customXml/itemProps20.xml><?xml version="1.0" encoding="utf-8"?>
<ds:datastoreItem xmlns:ds="http://schemas.openxmlformats.org/officeDocument/2006/customXml" ds:itemID="{94C7AD92-ED99-4FF3-B2A0-0FEEFFA6B0F4}">
  <ds:schemaRefs/>
</ds:datastoreItem>
</file>

<file path=customXml/itemProps21.xml><?xml version="1.0" encoding="utf-8"?>
<ds:datastoreItem xmlns:ds="http://schemas.openxmlformats.org/officeDocument/2006/customXml" ds:itemID="{CF508656-DEE8-4A75-99FB-0D269ECD3660}">
  <ds:schemaRefs/>
</ds:datastoreItem>
</file>

<file path=customXml/itemProps22.xml><?xml version="1.0" encoding="utf-8"?>
<ds:datastoreItem xmlns:ds="http://schemas.openxmlformats.org/officeDocument/2006/customXml" ds:itemID="{145556B9-74DB-478C-9C39-20651D171C3E}">
  <ds:schemaRefs/>
</ds:datastoreItem>
</file>

<file path=customXml/itemProps23.xml><?xml version="1.0" encoding="utf-8"?>
<ds:datastoreItem xmlns:ds="http://schemas.openxmlformats.org/officeDocument/2006/customXml" ds:itemID="{448C08BA-DCC9-421E-9C72-8C33B120CA2D}">
  <ds:schemaRefs/>
</ds:datastoreItem>
</file>

<file path=customXml/itemProps24.xml><?xml version="1.0" encoding="utf-8"?>
<ds:datastoreItem xmlns:ds="http://schemas.openxmlformats.org/officeDocument/2006/customXml" ds:itemID="{AB48DC58-BE8D-4C5A-9E2B-DCD0445712BB}">
  <ds:schemaRefs/>
</ds:datastoreItem>
</file>

<file path=customXml/itemProps25.xml><?xml version="1.0" encoding="utf-8"?>
<ds:datastoreItem xmlns:ds="http://schemas.openxmlformats.org/officeDocument/2006/customXml" ds:itemID="{E7572197-E870-49CF-8D6D-5AD4F8811911}">
  <ds:schemaRefs/>
</ds:datastoreItem>
</file>

<file path=customXml/itemProps3.xml><?xml version="1.0" encoding="utf-8"?>
<ds:datastoreItem xmlns:ds="http://schemas.openxmlformats.org/officeDocument/2006/customXml" ds:itemID="{AFDD974D-2D5A-4722-8154-D196ED3DCA50}">
  <ds:schemaRefs/>
</ds:datastoreItem>
</file>

<file path=customXml/itemProps4.xml><?xml version="1.0" encoding="utf-8"?>
<ds:datastoreItem xmlns:ds="http://schemas.openxmlformats.org/officeDocument/2006/customXml" ds:itemID="{987DB862-40ED-4D6E-9D21-618521F3B251}">
  <ds:schemaRefs/>
</ds:datastoreItem>
</file>

<file path=customXml/itemProps5.xml><?xml version="1.0" encoding="utf-8"?>
<ds:datastoreItem xmlns:ds="http://schemas.openxmlformats.org/officeDocument/2006/customXml" ds:itemID="{A9167882-0094-4500-83C0-C4558429DFE8}">
  <ds:schemaRefs/>
</ds:datastoreItem>
</file>

<file path=customXml/itemProps6.xml><?xml version="1.0" encoding="utf-8"?>
<ds:datastoreItem xmlns:ds="http://schemas.openxmlformats.org/officeDocument/2006/customXml" ds:itemID="{7CAE0024-162F-4B49-9F4E-478CF4CF163A}">
  <ds:schemaRefs/>
</ds:datastoreItem>
</file>

<file path=customXml/itemProps7.xml><?xml version="1.0" encoding="utf-8"?>
<ds:datastoreItem xmlns:ds="http://schemas.openxmlformats.org/officeDocument/2006/customXml" ds:itemID="{6005143D-A8E3-4885-A8E6-AC3C1CAE57E9}">
  <ds:schemaRefs/>
</ds:datastoreItem>
</file>

<file path=customXml/itemProps8.xml><?xml version="1.0" encoding="utf-8"?>
<ds:datastoreItem xmlns:ds="http://schemas.openxmlformats.org/officeDocument/2006/customXml" ds:itemID="{E451C604-DBDE-4846-A6AB-AA0E5EA10336}">
  <ds:schemaRefs/>
</ds:datastoreItem>
</file>

<file path=customXml/itemProps9.xml><?xml version="1.0" encoding="utf-8"?>
<ds:datastoreItem xmlns:ds="http://schemas.openxmlformats.org/officeDocument/2006/customXml" ds:itemID="{8A72597C-CA74-4FBA-A0D9-7BACE179499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 (2)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 Malik</dc:creator>
  <cp:lastModifiedBy>Farhan</cp:lastModifiedBy>
  <cp:lastPrinted>2021-06-14T15:16:18Z</cp:lastPrinted>
  <dcterms:created xsi:type="dcterms:W3CDTF">2015-06-05T18:17:20Z</dcterms:created>
  <dcterms:modified xsi:type="dcterms:W3CDTF">2021-06-14T17:37:49Z</dcterms:modified>
</cp:coreProperties>
</file>