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44ddff6bffe0d66a/デスクトップ/shift/原本/"/>
    </mc:Choice>
  </mc:AlternateContent>
  <xr:revisionPtr revIDLastSave="104" documentId="13_ncr:1_{6509D545-C03C-484A-962F-231F95D49F3F}" xr6:coauthVersionLast="47" xr6:coauthVersionMax="47" xr10:uidLastSave="{CF2E4862-F244-45A2-B4EE-5FB7114987D4}"/>
  <bookViews>
    <workbookView xWindow="-98" yWindow="-98" windowWidth="20715" windowHeight="13155" tabRatio="738" activeTab="1" xr2:uid="{00000000-000D-0000-FFFF-FFFF00000000}"/>
  </bookViews>
  <sheets>
    <sheet name="1" sheetId="1" r:id="rId1"/>
    <sheet name="詳細" sheetId="20" r:id="rId2"/>
    <sheet name="互換性レポート" sheetId="18" state="hidden" r:id="rId3"/>
  </sheets>
  <definedNames>
    <definedName name="_xlnm.Print_Area" localSheetId="0">'1'!$A$1:$DL$72</definedName>
  </definedNames>
  <calcPr calcId="181029"/>
</workbook>
</file>

<file path=xl/calcChain.xml><?xml version="1.0" encoding="utf-8"?>
<calcChain xmlns="http://schemas.openxmlformats.org/spreadsheetml/2006/main">
  <c r="CP15" i="1" l="1"/>
  <c r="N9" i="1"/>
  <c r="N11" i="1" s="1"/>
  <c r="R9" i="1"/>
  <c r="V9" i="1"/>
  <c r="Z9" i="1"/>
  <c r="AD9" i="1"/>
  <c r="AH9" i="1"/>
  <c r="AL9" i="1"/>
  <c r="AP9" i="1"/>
  <c r="AT9" i="1"/>
  <c r="AX9" i="1"/>
  <c r="BB9" i="1"/>
  <c r="BF9" i="1"/>
  <c r="BJ9" i="1"/>
  <c r="BN9" i="1"/>
  <c r="BR9" i="1"/>
  <c r="BV9" i="1"/>
  <c r="BZ9" i="1"/>
  <c r="CD9" i="1"/>
  <c r="CN47" i="1"/>
  <c r="CN49" i="1"/>
  <c r="CN51" i="1"/>
  <c r="CN53" i="1"/>
  <c r="CN55" i="1"/>
  <c r="CN57" i="1"/>
  <c r="CN59" i="1"/>
  <c r="CN61" i="1"/>
  <c r="CN63" i="1"/>
  <c r="CN65" i="1"/>
  <c r="CN67" i="1"/>
  <c r="CN45" i="1"/>
  <c r="CN28" i="1"/>
  <c r="CK69" i="1"/>
  <c r="CK47" i="1"/>
  <c r="CK49" i="1"/>
  <c r="CK51" i="1"/>
  <c r="CK53" i="1"/>
  <c r="CK55" i="1"/>
  <c r="CK57" i="1"/>
  <c r="CK59" i="1"/>
  <c r="CK61" i="1"/>
  <c r="CK63" i="1"/>
  <c r="CK65" i="1"/>
  <c r="CK67" i="1"/>
  <c r="CK45" i="1"/>
  <c r="CN38" i="1"/>
  <c r="CN30" i="1"/>
  <c r="CN32" i="1"/>
  <c r="CN34" i="1"/>
  <c r="CN36" i="1"/>
  <c r="CK28" i="1"/>
  <c r="CH28" i="1"/>
  <c r="R1" i="1"/>
  <c r="CH67" i="1"/>
  <c r="CH65" i="1"/>
  <c r="CH63" i="1"/>
  <c r="CH61" i="1"/>
  <c r="CH59" i="1"/>
  <c r="CH57" i="1"/>
  <c r="CH55" i="1"/>
  <c r="CH53" i="1"/>
  <c r="CH51" i="1"/>
  <c r="CH49" i="1"/>
  <c r="CH47" i="1"/>
  <c r="CH45" i="1"/>
  <c r="CH36" i="1"/>
  <c r="CK36" i="1" s="1"/>
  <c r="CH34" i="1"/>
  <c r="CK34" i="1" s="1"/>
  <c r="CH32" i="1"/>
  <c r="CK32" i="1" s="1"/>
  <c r="CH30" i="1"/>
  <c r="CK30" i="1" s="1"/>
  <c r="J11" i="1"/>
  <c r="CP7" i="1"/>
  <c r="CD7" i="1"/>
  <c r="BZ7" i="1"/>
  <c r="BV7" i="1"/>
  <c r="BR7" i="1"/>
  <c r="BN7" i="1"/>
  <c r="BJ7" i="1"/>
  <c r="BF7" i="1"/>
  <c r="BB7" i="1"/>
  <c r="AX7" i="1"/>
  <c r="AT7" i="1"/>
  <c r="AP7" i="1"/>
  <c r="AL7" i="1"/>
  <c r="AH7" i="1"/>
  <c r="AD7" i="1"/>
  <c r="Z7" i="1"/>
  <c r="V7" i="1"/>
  <c r="R7" i="1"/>
  <c r="N7" i="1"/>
  <c r="N5" i="1"/>
  <c r="R5" i="1" s="1"/>
  <c r="V5" i="1" s="1"/>
  <c r="Z5" i="1" s="1"/>
  <c r="AD5" i="1" s="1"/>
  <c r="AH5" i="1" s="1"/>
  <c r="AL5" i="1" s="1"/>
  <c r="AP5" i="1" s="1"/>
  <c r="AT5" i="1" s="1"/>
  <c r="AX5" i="1" s="1"/>
  <c r="BB5" i="1" s="1"/>
  <c r="BF5" i="1" s="1"/>
  <c r="BJ5" i="1" s="1"/>
  <c r="BN5" i="1" s="1"/>
  <c r="BR5" i="1" s="1"/>
  <c r="BV5" i="1" s="1"/>
  <c r="BZ5" i="1" s="1"/>
  <c r="CD5" i="1" s="1"/>
  <c r="CN69" i="1" l="1"/>
  <c r="BN11" i="1"/>
  <c r="BZ11" i="1"/>
  <c r="AH11" i="1"/>
  <c r="BJ11" i="1"/>
  <c r="AT11" i="1"/>
  <c r="AP11" i="1"/>
  <c r="BV11" i="1"/>
  <c r="AD11" i="1"/>
  <c r="V11" i="1"/>
  <c r="BF11" i="1"/>
  <c r="Z11" i="1"/>
  <c r="CD11" i="1"/>
  <c r="AX11" i="1"/>
  <c r="AL11" i="1"/>
  <c r="R11" i="1"/>
  <c r="BB11" i="1"/>
  <c r="BR11" i="1"/>
  <c r="CH38" i="1"/>
  <c r="CH69" i="1"/>
  <c r="CK38" i="1"/>
  <c r="CS34" i="1" l="1"/>
  <c r="CS28" i="1"/>
</calcChain>
</file>

<file path=xl/sharedStrings.xml><?xml version="1.0" encoding="utf-8"?>
<sst xmlns="http://schemas.openxmlformats.org/spreadsheetml/2006/main" count="413" uniqueCount="343">
  <si>
    <t>店名</t>
  </si>
  <si>
    <t>西新宿駅前</t>
  </si>
  <si>
    <t>店</t>
  </si>
  <si>
    <t>連　絡　事　項</t>
  </si>
  <si>
    <t>売上</t>
  </si>
  <si>
    <t>計画</t>
  </si>
  <si>
    <t>円</t>
  </si>
  <si>
    <t>POT</t>
  </si>
  <si>
    <t>計画累計</t>
  </si>
  <si>
    <t>実績</t>
  </si>
  <si>
    <t>人員計画</t>
  </si>
  <si>
    <t>人員</t>
  </si>
  <si>
    <t>来客数</t>
  </si>
  <si>
    <t>名</t>
  </si>
  <si>
    <t>朝のチェック項目</t>
  </si>
  <si>
    <t>適正人員</t>
  </si>
  <si>
    <t>差異</t>
  </si>
  <si>
    <t>客単価</t>
  </si>
  <si>
    <t>発注確認１１時まで　　　　　　　　　　　□</t>
  </si>
  <si>
    <t>引継事項（解凍）</t>
  </si>
  <si>
    <t>引継事項（仕込）</t>
  </si>
  <si>
    <t>チョコシロ：　　　本</t>
  </si>
  <si>
    <t>サンデニ&amp;ジェラートケース拭き上げ（朝）　　 □</t>
  </si>
  <si>
    <t>人時売上げ</t>
  </si>
  <si>
    <t>レジ前什器拭き上げ　　　　　  　　　　□</t>
  </si>
  <si>
    <t>禁煙席ついたて　　　　　　　　　　　　　□</t>
  </si>
  <si>
    <t>機関車ケース拭き上げ　　　 　　　　　□</t>
  </si>
  <si>
    <t>社員</t>
  </si>
  <si>
    <t>確認</t>
  </si>
  <si>
    <t>職位</t>
  </si>
  <si>
    <t>休み</t>
  </si>
  <si>
    <t>拘束時間</t>
  </si>
  <si>
    <t>休憩</t>
  </si>
  <si>
    <t>イーゼル拭き上げ　　　　　　　　 　　　□</t>
  </si>
  <si>
    <t>H</t>
  </si>
  <si>
    <t>爪ブラシ漂白：　　　 　　　　　　　　　　□</t>
  </si>
  <si>
    <t>サンデニ&amp;ジェラートケース拭き上げ（昼）　　□</t>
  </si>
  <si>
    <t>フェロー人件費率</t>
  </si>
  <si>
    <t>製氷機デイリークレンリネス：　　　　　　　　□</t>
  </si>
  <si>
    <t>%</t>
  </si>
  <si>
    <t>前日の夜のチェック項目</t>
  </si>
  <si>
    <t>合計</t>
  </si>
  <si>
    <t>Ⅰキャッシャー</t>
  </si>
  <si>
    <t>Ⅱキャッシャー</t>
  </si>
  <si>
    <t>アテンド</t>
  </si>
  <si>
    <t>ミドル</t>
  </si>
  <si>
    <t>スチーム</t>
  </si>
  <si>
    <t>ショット</t>
  </si>
  <si>
    <t>バリスタ</t>
  </si>
  <si>
    <t>　</t>
  </si>
  <si>
    <t>セカンド</t>
  </si>
  <si>
    <t>お客様係</t>
  </si>
  <si>
    <t>期限切れチェック：　　　　　　　　　　　□</t>
  </si>
  <si>
    <t>試飲・店頭</t>
  </si>
  <si>
    <t>食洗</t>
  </si>
  <si>
    <t>トレーナー</t>
  </si>
  <si>
    <t>トレーニー</t>
  </si>
  <si>
    <t>事務作業</t>
  </si>
  <si>
    <t>レビュー</t>
  </si>
  <si>
    <t>ＭＴＧ</t>
  </si>
  <si>
    <t>販促</t>
  </si>
  <si>
    <t>フェロー</t>
  </si>
  <si>
    <t>希望シフト</t>
  </si>
  <si>
    <t>勤怠チェック</t>
  </si>
  <si>
    <t>仕込、引継ぎチェック：　　　　　　　　　□</t>
  </si>
  <si>
    <t>最終確認：　名：　　　　　　　　　　  　　□</t>
  </si>
  <si>
    <t>注意事項</t>
  </si>
  <si>
    <t>ケーキUP時間→</t>
  </si>
  <si>
    <t>朝：</t>
  </si>
  <si>
    <t>追加：</t>
  </si>
  <si>
    <t>時間帯必要人数表</t>
  </si>
  <si>
    <t>5時</t>
  </si>
  <si>
    <t>6時</t>
  </si>
  <si>
    <t>7時</t>
  </si>
  <si>
    <t>8時</t>
  </si>
  <si>
    <t>9時</t>
  </si>
  <si>
    <t>10時</t>
  </si>
  <si>
    <t>11時</t>
  </si>
  <si>
    <t>12時</t>
  </si>
  <si>
    <t>13時</t>
  </si>
  <si>
    <t>14時</t>
  </si>
  <si>
    <t>15時</t>
  </si>
  <si>
    <t>16時</t>
  </si>
  <si>
    <t>17時</t>
  </si>
  <si>
    <t>18時</t>
  </si>
  <si>
    <t>19時</t>
  </si>
  <si>
    <t>20時</t>
  </si>
  <si>
    <t>21時</t>
  </si>
  <si>
    <t>22時</t>
  </si>
  <si>
    <t>月</t>
  </si>
  <si>
    <t>火</t>
  </si>
  <si>
    <t>水</t>
  </si>
  <si>
    <t>木</t>
  </si>
  <si>
    <t>金</t>
  </si>
  <si>
    <t>土</t>
  </si>
  <si>
    <t>日</t>
  </si>
  <si>
    <t>西新宿1月度シフト.xls の互換性レポート</t>
  </si>
  <si>
    <t>2019/12/19 13:13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</si>
  <si>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</si>
  <si>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</si>
  <si>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</si>
  <si>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</si>
  <si>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一部のセルに、条件付き書式の範囲が重複して適用されています。以前のバージョンの Excel では、重複のあるセルに対して、一部の条件付き書式ルールの評価が行われません。重複のあるセルでは、異なる条件付き書式が表示されます。</t>
  </si>
  <si>
    <t>1日'!CD57:CF57</t>
  </si>
  <si>
    <t>Excel 97-2003</t>
  </si>
  <si>
    <t>1日'!CD55:CE55</t>
  </si>
  <si>
    <t>1日'!BV59:BY59</t>
  </si>
  <si>
    <t>1日'!AD59:BQ59</t>
  </si>
  <si>
    <t>1日'!BZ51:CG51</t>
  </si>
  <si>
    <t>1日'!CD49:CE49</t>
  </si>
  <si>
    <t>2日'!Z53:BY53</t>
  </si>
  <si>
    <t>3日'!BT67:CC67</t>
  </si>
  <si>
    <t>3日'!CC65</t>
  </si>
  <si>
    <t>3日'!R55:AO55</t>
  </si>
  <si>
    <t>3日'!R57:AO57</t>
  </si>
  <si>
    <t>3日'!T61:AW61</t>
  </si>
  <si>
    <t>3日'!AD63:BQ63</t>
  </si>
  <si>
    <t>4日'!R67:CC67</t>
  </si>
  <si>
    <t>4日'!R65:CC65</t>
  </si>
  <si>
    <t>4日'!R63:BK63</t>
  </si>
  <si>
    <t>4日'!BL63:CC63</t>
  </si>
  <si>
    <t>4日'!BG59:BU59</t>
  </si>
  <si>
    <t>4日'!AT59:BF59</t>
  </si>
  <si>
    <t>4日'!AX61:CC61</t>
  </si>
  <si>
    <t>4日'!R61:AK61</t>
  </si>
  <si>
    <t>4日'!R59:AK59</t>
  </si>
  <si>
    <t>5日'!AL55:CD55</t>
  </si>
  <si>
    <t>5日'!CE55</t>
  </si>
  <si>
    <t>8日'!CD47</t>
  </si>
  <si>
    <t>8日'!CD45</t>
  </si>
  <si>
    <t>8日'!CD57</t>
  </si>
  <si>
    <t>10日'!BN65:BY65</t>
  </si>
  <si>
    <t>10日'!BN63:BY63</t>
  </si>
  <si>
    <t>10日'!BF65</t>
  </si>
  <si>
    <t>10日'!BA63:BF63</t>
  </si>
  <si>
    <t>11日'!BF55:CF55</t>
  </si>
  <si>
    <t>11日'!BW45:CC45</t>
  </si>
  <si>
    <t>11日'!T47:CC47</t>
  </si>
  <si>
    <t>11日'!V49:W49</t>
  </si>
  <si>
    <t>11日'!AH51:CC51</t>
  </si>
  <si>
    <t>11日'!BF61</t>
  </si>
  <si>
    <t>11日'!BB61</t>
  </si>
  <si>
    <t>11日'!AP49:CB49</t>
  </si>
  <si>
    <t>11日'!AP53:CC53</t>
  </si>
  <si>
    <t>11日'!AH53:AO53</t>
  </si>
  <si>
    <t>11日'!BB55:BE55</t>
  </si>
  <si>
    <t>11日'!AP59:CC59</t>
  </si>
  <si>
    <t>14日'!AP51:AW51</t>
  </si>
  <si>
    <t>14日'!BN53:BO53</t>
  </si>
  <si>
    <t>14日'!V55:AO55</t>
  </si>
  <si>
    <t>14日'!V51:Y51</t>
  </si>
  <si>
    <t>14日'!R49:AO49</t>
  </si>
  <si>
    <t>14日'!R53:AG53</t>
  </si>
  <si>
    <t>16日'!AX55:BA55</t>
  </si>
  <si>
    <t>16日'!BY57:CC57</t>
  </si>
  <si>
    <t>16日'!U55</t>
  </si>
  <si>
    <t>16日'!AX67:BM67</t>
  </si>
  <si>
    <t>16日'!R67:AK67</t>
  </si>
  <si>
    <t>16日'!S65:BM65</t>
  </si>
  <si>
    <t>16日'!U63:BA63</t>
  </si>
  <si>
    <t>16日'!AT53:AV53</t>
  </si>
  <si>
    <t>16日'!V47:Y47</t>
  </si>
  <si>
    <t>16日'!BQ49:BU49</t>
  </si>
  <si>
    <t>16日'!V49:W49</t>
  </si>
  <si>
    <t>16日'!BY49:CC49</t>
  </si>
  <si>
    <t>16日'!BV51:BX51</t>
  </si>
  <si>
    <t>17日'!BB49:BC49</t>
  </si>
  <si>
    <t>17日'!BB47:BS47</t>
  </si>
  <si>
    <t>17日'!AT59:BM59</t>
  </si>
  <si>
    <t>17日'!AH57:BM57</t>
  </si>
  <si>
    <t>17日'!Z57:AG57</t>
  </si>
  <si>
    <t>17日'!AL55:AS55</t>
  </si>
  <si>
    <t>18日'!BJ57:BM57</t>
  </si>
  <si>
    <t>18日'!AT61:BM61</t>
  </si>
  <si>
    <t>18日'!AH59:BM59</t>
  </si>
  <si>
    <t>18日'!Z59:AG59</t>
  </si>
  <si>
    <t>18日'!AL57:AS57</t>
  </si>
  <si>
    <t>18日'!BR53:CC53</t>
  </si>
  <si>
    <t>18日'!BB53:BG53</t>
  </si>
  <si>
    <t>18日'!AX53:BA53</t>
  </si>
  <si>
    <t>18日'!AT53:AW53</t>
  </si>
  <si>
    <t>18日'!BN53:BQ53</t>
  </si>
  <si>
    <t>18日'!BJ53:BM53</t>
  </si>
  <si>
    <t>18日'!BH53:BI53</t>
  </si>
  <si>
    <t>18日'!BN55:BP55</t>
  </si>
  <si>
    <t>18日'!BJ55:BM55</t>
  </si>
  <si>
    <t>18日'!BF55:BI55</t>
  </si>
  <si>
    <t>18日'!BB55:BE55</t>
  </si>
  <si>
    <t>18日'!AX55:BA55</t>
  </si>
  <si>
    <t>18日'!AT55:AW55</t>
  </si>
  <si>
    <t>20日'!BZ67:CC67</t>
  </si>
  <si>
    <t>20日'!R61:Y61</t>
  </si>
  <si>
    <t>20日'!R51:Y51</t>
  </si>
  <si>
    <t>20日'!R53:Y53</t>
  </si>
  <si>
    <t>20日'!AX51:BM51</t>
  </si>
  <si>
    <t>20日'!R59:Y59</t>
  </si>
  <si>
    <t>20日'!AX59:BM59</t>
  </si>
  <si>
    <t>23日'!AP47:CC47</t>
  </si>
  <si>
    <t>23日'!CB49:CC49</t>
  </si>
  <si>
    <t>23日'!CA51:CC51</t>
  </si>
  <si>
    <t>23日'!AP49:BY49</t>
  </si>
  <si>
    <t>25日'!BB67:BG67</t>
  </si>
  <si>
    <t>25日'!AL67:BA67</t>
  </si>
  <si>
    <t>このブック内の一部のセルには、他のワークシートの値を参照するデータ入力規則が設定されています。このようなデータ入力規則は保存されません。</t>
  </si>
  <si>
    <t>1日'!DB48</t>
  </si>
  <si>
    <t>1日'!DM4:DN7</t>
  </si>
  <si>
    <t>1日'!A45:F68</t>
  </si>
  <si>
    <t>2日'!DB48</t>
  </si>
  <si>
    <t>2日'!DM4:DN7</t>
  </si>
  <si>
    <t>2日'!A49</t>
  </si>
  <si>
    <t>2日'!A51</t>
  </si>
  <si>
    <t>2日'!A53</t>
  </si>
  <si>
    <t>2日'!A45:A47</t>
  </si>
  <si>
    <t>2日'!A55:A59</t>
  </si>
  <si>
    <t>2日'!A61:F68</t>
  </si>
  <si>
    <t>2日'!B45:F46</t>
  </si>
  <si>
    <t>2日'!B55:F58</t>
  </si>
  <si>
    <t>3日'!DB48</t>
  </si>
  <si>
    <t>3日'!DM4:DN7</t>
  </si>
  <si>
    <t>3日'!A45:F68</t>
  </si>
  <si>
    <t>4日'!DB48</t>
  </si>
  <si>
    <t>4日'!DM4:DN7</t>
  </si>
  <si>
    <t>4日'!A45:F68</t>
  </si>
  <si>
    <t>6日'!DB48</t>
  </si>
  <si>
    <t>6日'!DM4:DN7</t>
  </si>
  <si>
    <t>6日'!A45:F68</t>
  </si>
  <si>
    <t>7日'!DB48</t>
  </si>
  <si>
    <t>7日'!DM4:DN7</t>
  </si>
  <si>
    <t>7日'!A45:F68</t>
  </si>
  <si>
    <t>8日'!DB48</t>
  </si>
  <si>
    <t>8日'!DM4:DN7</t>
  </si>
  <si>
    <t>8日'!A45:F68</t>
  </si>
  <si>
    <t>9日'!DB48</t>
  </si>
  <si>
    <t>9日'!DM4:DN7</t>
  </si>
  <si>
    <t>9日'!A45:F68</t>
  </si>
  <si>
    <t>10日'!DB48</t>
  </si>
  <si>
    <t>10日'!DM4:DN7</t>
  </si>
  <si>
    <t>10日'!A45:F68</t>
  </si>
  <si>
    <t>11日'!DB48</t>
  </si>
  <si>
    <t>11日'!DM4:DN7</t>
  </si>
  <si>
    <t>11日'!A45:F68</t>
  </si>
  <si>
    <t>12日'!DB48</t>
  </si>
  <si>
    <t>12日'!A45:F68</t>
  </si>
  <si>
    <t>12日'!DM4:DN7</t>
  </si>
  <si>
    <t>13日'!DB48</t>
  </si>
  <si>
    <t>13日'!DM4:DN7</t>
  </si>
  <si>
    <t>13日'!A45:F68</t>
  </si>
  <si>
    <t>14日'!DB48</t>
  </si>
  <si>
    <t>14日'!DM4:DN7</t>
  </si>
  <si>
    <t>14日'!A45:F68</t>
  </si>
  <si>
    <t>15日'!DB48</t>
  </si>
  <si>
    <t>15日'!DM4:DN7</t>
  </si>
  <si>
    <t>15日'!A45:F68</t>
  </si>
  <si>
    <t>16日'!DB48</t>
  </si>
  <si>
    <t>16日'!A45:F68</t>
  </si>
  <si>
    <t>16日'!DM4:DN7</t>
  </si>
  <si>
    <t>17日'!DB48</t>
  </si>
  <si>
    <t>17日'!A45:F68</t>
  </si>
  <si>
    <t>17日'!DM4:DN7</t>
  </si>
  <si>
    <t>18日'!DB48</t>
  </si>
  <si>
    <t>18日'!A45:F68</t>
  </si>
  <si>
    <t>18日'!DM4:DN7</t>
  </si>
  <si>
    <t>19日'!DB48</t>
  </si>
  <si>
    <t>19日'!A45:F68</t>
  </si>
  <si>
    <t>19日'!DM4:DN7</t>
  </si>
  <si>
    <t>20日'!DB48</t>
  </si>
  <si>
    <t>20日'!A45:F68</t>
  </si>
  <si>
    <t>20日'!DM4:DN7</t>
  </si>
  <si>
    <t>21日'!DB48</t>
  </si>
  <si>
    <t>21日'!A45:F68</t>
  </si>
  <si>
    <t>21日'!DM4:DN7</t>
  </si>
  <si>
    <t>22日'!DB48</t>
  </si>
  <si>
    <t>22日'!A45:F68</t>
  </si>
  <si>
    <t>22日'!DM4:DN7</t>
  </si>
  <si>
    <t>23日'!DB48</t>
  </si>
  <si>
    <t>23日'!A45:F68</t>
  </si>
  <si>
    <t>23日'!DM4:DN7</t>
  </si>
  <si>
    <t>24日'!DB48</t>
  </si>
  <si>
    <t>24日'!A45:F68</t>
  </si>
  <si>
    <t>24日'!DM4:DN7</t>
  </si>
  <si>
    <t>25日'!DB48</t>
  </si>
  <si>
    <t>25日'!A45:F68</t>
  </si>
  <si>
    <t>25日'!DM4:DN7</t>
  </si>
  <si>
    <t>26日'!DB48</t>
  </si>
  <si>
    <t>26日'!A45:F68</t>
  </si>
  <si>
    <t>26日'!DM4:DN7</t>
  </si>
  <si>
    <t>27日'!DB48</t>
  </si>
  <si>
    <t>27日'!A45:F68</t>
  </si>
  <si>
    <t>27日'!DM4:DN7</t>
  </si>
  <si>
    <t>28日'!DB48</t>
  </si>
  <si>
    <t>28日'!A45:F68</t>
  </si>
  <si>
    <t>28日'!DM4:DN7</t>
  </si>
  <si>
    <t>29日'!DB48</t>
  </si>
  <si>
    <t>29日'!A45:F68</t>
  </si>
  <si>
    <t>29日'!DM4:DN7</t>
  </si>
  <si>
    <t>30日'!DB48</t>
  </si>
  <si>
    <t>30日'!A45:F68</t>
  </si>
  <si>
    <t>30日'!DM4:DN7</t>
  </si>
  <si>
    <t>31日'!DB48</t>
  </si>
  <si>
    <t>31日'!DM4:DN7</t>
  </si>
  <si>
    <t>31日'!A45:F68</t>
  </si>
  <si>
    <t>O</t>
    <phoneticPr fontId="27"/>
  </si>
  <si>
    <t>C</t>
    <phoneticPr fontId="27"/>
  </si>
  <si>
    <t>労働時間</t>
    <rPh sb="0" eb="4">
      <t>ロウドウジカン</t>
    </rPh>
    <phoneticPr fontId="27"/>
  </si>
  <si>
    <t>実働</t>
    <rPh sb="0" eb="2">
      <t>ジツドウ</t>
    </rPh>
    <phoneticPr fontId="27"/>
  </si>
  <si>
    <t>修正</t>
    <rPh sb="0" eb="2">
      <t>シュウセイ</t>
    </rPh>
    <phoneticPr fontId="27"/>
  </si>
  <si>
    <t>ハムエッグ：　　　袋</t>
    <phoneticPr fontId="27"/>
  </si>
  <si>
    <t>クロック：　　　袋</t>
    <phoneticPr fontId="27"/>
  </si>
  <si>
    <t>アボカド：　　袋</t>
    <rPh sb="7" eb="8">
      <t>フクロ</t>
    </rPh>
    <phoneticPr fontId="27"/>
  </si>
  <si>
    <t>ボロネーゼ：　　袋</t>
    <rPh sb="8" eb="9">
      <t>フクロ</t>
    </rPh>
    <phoneticPr fontId="27"/>
  </si>
  <si>
    <t>パスタソース（野菜キットの数）</t>
    <rPh sb="7" eb="9">
      <t>ヤサイ</t>
    </rPh>
    <rPh sb="13" eb="14">
      <t>カズ</t>
    </rPh>
    <phoneticPr fontId="27"/>
  </si>
  <si>
    <t>カルボナーラ：　　個</t>
    <rPh sb="9" eb="10">
      <t>コ</t>
    </rPh>
    <phoneticPr fontId="27"/>
  </si>
  <si>
    <t>モッツァレラ：　　袋</t>
    <rPh sb="9" eb="10">
      <t>フクロ</t>
    </rPh>
    <phoneticPr fontId="27"/>
  </si>
  <si>
    <t>パンケーキ：　　袋</t>
    <rPh sb="8" eb="9">
      <t>フクロ</t>
    </rPh>
    <phoneticPr fontId="27"/>
  </si>
  <si>
    <t>ホイップ：　　袋</t>
    <rPh sb="7" eb="8">
      <t>フクロ</t>
    </rPh>
    <phoneticPr fontId="27"/>
  </si>
  <si>
    <t>ブラッドオレンジ：　　本</t>
    <rPh sb="11" eb="12">
      <t>ホン</t>
    </rPh>
    <phoneticPr fontId="27"/>
  </si>
  <si>
    <t>チョコクッキー：　　箱</t>
    <rPh sb="10" eb="11">
      <t>ハコ</t>
    </rPh>
    <phoneticPr fontId="27"/>
  </si>
  <si>
    <t>ピンククッキー：　　箱</t>
    <rPh sb="10" eb="11">
      <t>ハコ</t>
    </rPh>
    <phoneticPr fontId="27"/>
  </si>
  <si>
    <t>チリコンカン：</t>
    <phoneticPr fontId="27"/>
  </si>
  <si>
    <t>ケーキ解凍</t>
    <rPh sb="3" eb="5">
      <t>カイトウ</t>
    </rPh>
    <phoneticPr fontId="27"/>
  </si>
  <si>
    <t>キャラメルシロップ：　　本</t>
    <rPh sb="12" eb="13">
      <t>ホン</t>
    </rPh>
    <phoneticPr fontId="27"/>
  </si>
  <si>
    <t>ミルクプリン：　　本（1本）</t>
    <rPh sb="9" eb="10">
      <t>ホン</t>
    </rPh>
    <rPh sb="12" eb="13">
      <t>ホン</t>
    </rPh>
    <phoneticPr fontId="27"/>
  </si>
  <si>
    <t>チョコプリン：　　個</t>
    <rPh sb="9" eb="10">
      <t>コ</t>
    </rPh>
    <phoneticPr fontId="27"/>
  </si>
  <si>
    <t>上掛けチョコ：　　本</t>
    <rPh sb="0" eb="2">
      <t>ウエカケ</t>
    </rPh>
    <rPh sb="9" eb="10">
      <t>ホン</t>
    </rPh>
    <phoneticPr fontId="27"/>
  </si>
  <si>
    <t>コンデンス：　　　本</t>
    <rPh sb="9" eb="10">
      <t>ホン</t>
    </rPh>
    <phoneticPr fontId="27"/>
  </si>
  <si>
    <t>ハニー：　　　　　本</t>
    <rPh sb="9" eb="10">
      <t>ホン</t>
    </rPh>
    <phoneticPr fontId="27"/>
  </si>
  <si>
    <t>キャラメルソース：　　本</t>
    <rPh sb="11" eb="12">
      <t>ホン</t>
    </rPh>
    <phoneticPr fontId="27"/>
  </si>
  <si>
    <t>チャイパ：　　　　個</t>
    <rPh sb="9" eb="10">
      <t>コ</t>
    </rPh>
    <phoneticPr fontId="27"/>
  </si>
  <si>
    <t>粉糖：　　　　　　個</t>
    <rPh sb="0" eb="2">
      <t>フントウ</t>
    </rPh>
    <rPh sb="9" eb="10">
      <t>コ</t>
    </rPh>
    <phoneticPr fontId="27"/>
  </si>
  <si>
    <t>アイスティー：1600cc×　　本</t>
    <rPh sb="16" eb="17">
      <t>ホン</t>
    </rPh>
    <phoneticPr fontId="27"/>
  </si>
  <si>
    <t>ロイヤルベース：800cc×　　　本</t>
    <rPh sb="17" eb="18">
      <t>ホン</t>
    </rPh>
    <phoneticPr fontId="27"/>
  </si>
  <si>
    <t>水出しアイコUP：　　　本</t>
    <rPh sb="0" eb="2">
      <t>ミズダ</t>
    </rPh>
    <rPh sb="12" eb="13">
      <t>ホン</t>
    </rPh>
    <phoneticPr fontId="27"/>
  </si>
  <si>
    <t>抹茶ベース：</t>
    <rPh sb="0" eb="2">
      <t>マッチャ</t>
    </rPh>
    <phoneticPr fontId="27"/>
  </si>
  <si>
    <t>ほうじ茶ベース：</t>
    <rPh sb="3" eb="4">
      <t>チャ</t>
    </rPh>
    <phoneticPr fontId="27"/>
  </si>
  <si>
    <t>抹茶粉：</t>
    <rPh sb="0" eb="3">
      <t>マッチャコナ</t>
    </rPh>
    <phoneticPr fontId="27"/>
  </si>
  <si>
    <t>ほうじ茶粉：</t>
    <rPh sb="3" eb="4">
      <t>チャ</t>
    </rPh>
    <rPh sb="4" eb="5">
      <t>コナ</t>
    </rPh>
    <phoneticPr fontId="27"/>
  </si>
  <si>
    <t>福島　佑輔</t>
    <rPh sb="0" eb="2">
      <t>フクシマ</t>
    </rPh>
    <rPh sb="3" eb="5">
      <t>ユウスケ</t>
    </rPh>
    <phoneticPr fontId="27"/>
  </si>
  <si>
    <t>佐々木　涼子</t>
    <rPh sb="4" eb="6">
      <t>リョウコ</t>
    </rPh>
    <phoneticPr fontId="27"/>
  </si>
  <si>
    <t>SA</t>
    <phoneticPr fontId="27"/>
  </si>
  <si>
    <t>GM</t>
    <phoneticPr fontId="27"/>
  </si>
  <si>
    <t>佐々木　北十</t>
    <rPh sb="4" eb="5">
      <t>キタ</t>
    </rPh>
    <rPh sb="5" eb="6">
      <t>ジュウ</t>
    </rPh>
    <phoneticPr fontId="27"/>
  </si>
  <si>
    <t>岡　将之</t>
    <rPh sb="0" eb="1">
      <t>オカ</t>
    </rPh>
    <rPh sb="2" eb="4">
      <t>マサユキ</t>
    </rPh>
    <phoneticPr fontId="27"/>
  </si>
  <si>
    <t>P</t>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</si>
</sst>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76" formatCode="0.0%"/>
    <numFmt numFmtId="177" formatCode="0_ "/>
    <numFmt numFmtId="178" formatCode="mm:ss\."/>
    <numFmt numFmtId="179" formatCode="0.00_ ;[Red]\-0.00\ "/>
    <numFmt numFmtId="180" formatCode="0.0_ ;[Red]\-0.0\ "/>
    <numFmt numFmtId="181" formatCode="yyyy&quot;年&quot;m&quot;月&quot;d&quot;日&quot;;@"/>
    <numFmt numFmtId="182" formatCode="aaa"/>
    <numFmt numFmtId="183" formatCode="_-&quot;¥&quot;* #,##0.00_-\ ;\-&quot;¥&quot;* #,##0.00_-\ ;_-&quot;¥&quot;* &quot;-&quot;??_-\ ;_-@_-"/>
  </numFmts>
  <fonts count="48" x14ac:knownFonts="1">
    <font>
      <sz val="9"/>
      <name val="ＭＳ Ｐゴシック"/>
      <family val="3"/>
      <charset val="128"/>
    </font>
    <font>
      <b/>
      <sz val="9"/>
      <name val="ＭＳ Ｐゴシック"/>
      <family val="3"/>
      <charset val="128"/>
    </font>
    <font>
      <u/>
      <sz val="7.2"/>
      <color indexed="12"/>
      <name val="ＭＳ Ｐゴシック"/>
      <family val="3"/>
      <charset val="128"/>
    </font>
    <font>
      <sz val="12"/>
      <name val="ＭＳ Ｐゴシック"/>
      <family val="3"/>
      <charset val="128"/>
    </font>
    <font>
      <sz val="8"/>
      <name val="ＭＳ Ｐゴシック"/>
      <family val="3"/>
      <charset val="128"/>
    </font>
    <font>
      <b/>
      <sz val="14"/>
      <name val="ＭＳ Ｐゴシック"/>
      <family val="3"/>
      <charset val="128"/>
    </font>
    <font>
      <b/>
      <sz val="14"/>
      <color indexed="9"/>
      <name val="ＭＳ Ｐゴシック"/>
      <family val="3"/>
      <charset val="128"/>
    </font>
    <font>
      <sz val="9"/>
      <color indexed="8"/>
      <name val="ＭＳ Ｐゴシック"/>
      <family val="3"/>
      <charset val="128"/>
    </font>
    <font>
      <b/>
      <sz val="10"/>
      <name val="ＭＳ Ｐゴシック"/>
      <family val="3"/>
      <charset val="128"/>
    </font>
    <font>
      <sz val="14"/>
      <name val="ＭＳ Ｐゴシック"/>
      <family val="3"/>
      <charset val="128"/>
    </font>
    <font>
      <sz val="16"/>
      <name val="ＭＳ Ｐゴシック"/>
      <family val="3"/>
      <charset val="128"/>
    </font>
    <font>
      <sz val="12"/>
      <color indexed="8"/>
      <name val="ＭＳ Ｐゴシック"/>
      <family val="3"/>
      <charset val="128"/>
    </font>
    <font>
      <b/>
      <sz val="16"/>
      <color indexed="9"/>
      <name val="ＭＳ Ｐゴシック"/>
      <family val="3"/>
      <charset val="128"/>
    </font>
    <font>
      <b/>
      <sz val="18"/>
      <color indexed="10"/>
      <name val="ＭＳ Ｐゴシック"/>
      <family val="3"/>
      <charset val="128"/>
    </font>
    <font>
      <b/>
      <sz val="20"/>
      <color indexed="9"/>
      <name val="ＭＳ Ｐゴシック"/>
      <family val="3"/>
      <charset val="128"/>
    </font>
    <font>
      <sz val="14"/>
      <color indexed="10"/>
      <name val="ＭＳ Ｐゴシック"/>
      <family val="3"/>
      <charset val="128"/>
    </font>
    <font>
      <sz val="12"/>
      <color indexed="10"/>
      <name val="ＭＳ Ｐゴシック"/>
      <family val="3"/>
      <charset val="128"/>
    </font>
    <font>
      <b/>
      <sz val="24"/>
      <color indexed="9"/>
      <name val="ＭＳ Ｐゴシック"/>
      <family val="3"/>
      <charset val="128"/>
    </font>
    <font>
      <sz val="10"/>
      <color indexed="10"/>
      <name val="ＭＳ Ｐゴシック"/>
      <family val="3"/>
      <charset val="128"/>
    </font>
    <font>
      <sz val="10"/>
      <name val="ＭＳ Ｐゴシック"/>
      <family val="3"/>
      <charset val="128"/>
    </font>
    <font>
      <sz val="8"/>
      <color indexed="10"/>
      <name val="ＭＳ Ｐゴシック"/>
      <family val="3"/>
      <charset val="128"/>
    </font>
    <font>
      <b/>
      <sz val="12"/>
      <name val="ＭＳ Ｐゴシック"/>
      <family val="3"/>
      <charset val="128"/>
    </font>
    <font>
      <b/>
      <sz val="9"/>
      <color indexed="8"/>
      <name val="ＭＳ Ｐゴシック"/>
      <family val="3"/>
      <charset val="128"/>
    </font>
    <font>
      <sz val="22"/>
      <color indexed="10"/>
      <name val="ＭＳ Ｐゴシック"/>
      <family val="3"/>
      <charset val="128"/>
    </font>
    <font>
      <sz val="16"/>
      <color indexed="10"/>
      <name val="ＭＳ Ｐゴシック"/>
      <family val="3"/>
      <charset val="128"/>
    </font>
    <font>
      <b/>
      <sz val="10"/>
      <color indexed="8"/>
      <name val="ＭＳ Ｐゴシック"/>
      <family val="3"/>
      <charset val="128"/>
    </font>
    <font>
      <sz val="26"/>
      <color indexed="10"/>
      <name val="ＭＳ Ｐゴシック"/>
      <family val="3"/>
      <charset val="128"/>
    </font>
    <font>
      <sz val="6"/>
      <name val="ＭＳ Ｐゴシック"/>
      <family val="3"/>
      <charset val="128"/>
    </font>
    <font>
      <sz val="12"/>
      <name val="ＭＳ Ｐゴシック"/>
      <family val="3"/>
      <charset val="128"/>
    </font>
    <font>
      <b/>
      <sz val="11"/>
      <color indexed="52"/>
      <name val="ＭＳ Ｐゴシック"/>
      <family val="3"/>
      <charset val="128"/>
    </font>
    <font>
      <sz val="11"/>
      <color indexed="8"/>
      <name val="ＭＳ Ｐゴシック"/>
      <family val="3"/>
      <charset val="128"/>
    </font>
    <font>
      <sz val="11"/>
      <color indexed="9"/>
      <name val="ＭＳ Ｐゴシック"/>
      <family val="3"/>
      <charset val="128"/>
    </font>
    <font>
      <b/>
      <sz val="13"/>
      <color indexed="56"/>
      <name val="ＭＳ Ｐゴシック"/>
      <family val="3"/>
      <charset val="128"/>
    </font>
    <font>
      <i/>
      <sz val="11"/>
      <color indexed="23"/>
      <name val="ＭＳ Ｐゴシック"/>
      <family val="3"/>
      <charset val="128"/>
    </font>
    <font>
      <b/>
      <sz val="11"/>
      <color indexed="9"/>
      <name val="ＭＳ Ｐゴシック"/>
      <family val="3"/>
      <charset val="128"/>
    </font>
    <font>
      <sz val="11"/>
      <color indexed="10"/>
      <name val="ＭＳ Ｐゴシック"/>
      <family val="3"/>
      <charset val="128"/>
    </font>
    <font>
      <sz val="11"/>
      <color indexed="62"/>
      <name val="ＭＳ Ｐゴシック"/>
      <family val="3"/>
      <charset val="128"/>
    </font>
    <font>
      <b/>
      <sz val="11"/>
      <color indexed="56"/>
      <name val="ＭＳ Ｐゴシック"/>
      <family val="3"/>
      <charset val="128"/>
    </font>
    <font>
      <sz val="11"/>
      <color indexed="60"/>
      <name val="ＭＳ Ｐゴシック"/>
      <family val="3"/>
      <charset val="128"/>
    </font>
    <font>
      <b/>
      <sz val="18"/>
      <color indexed="56"/>
      <name val="ＭＳ Ｐゴシック"/>
      <family val="3"/>
      <charset val="128"/>
    </font>
    <font>
      <b/>
      <sz val="15"/>
      <color indexed="56"/>
      <name val="ＭＳ Ｐゴシック"/>
      <family val="3"/>
      <charset val="128"/>
    </font>
    <font>
      <sz val="11"/>
      <color indexed="20"/>
      <name val="ＭＳ Ｐゴシック"/>
      <family val="3"/>
      <charset val="128"/>
    </font>
    <font>
      <b/>
      <sz val="11"/>
      <color indexed="63"/>
      <name val="ＭＳ Ｐゴシック"/>
      <family val="3"/>
      <charset val="128"/>
    </font>
    <font>
      <b/>
      <sz val="11"/>
      <color indexed="8"/>
      <name val="ＭＳ Ｐゴシック"/>
      <family val="3"/>
      <charset val="128"/>
    </font>
    <font>
      <sz val="11"/>
      <color indexed="52"/>
      <name val="ＭＳ Ｐゴシック"/>
      <family val="3"/>
      <charset val="128"/>
    </font>
    <font>
      <sz val="11"/>
      <color indexed="17"/>
      <name val="ＭＳ Ｐゴシック"/>
      <family val="3"/>
      <charset val="128"/>
    </font>
    <font>
      <sz val="9"/>
      <name val="ＭＳ Ｐゴシック"/>
      <family val="3"/>
      <charset val="128"/>
    </font>
    <font>
      <sz val="14"/>
      <color indexed="8"/>
      <name val="ＭＳ Ｐゴシック"/>
      <family val="3"/>
      <charset val="128"/>
    </font>
  </fonts>
  <fills count="32">
    <fill>
      <patternFill patternType="none"/>
    </fill>
    <fill>
      <patternFill patternType="gray125"/>
    </fill>
    <fill>
      <patternFill patternType="solid">
        <fgColor indexed="43"/>
        <bgColor indexed="64"/>
      </patternFill>
    </fill>
    <fill>
      <patternFill patternType="solid">
        <fgColor indexed="8"/>
        <bgColor indexed="64"/>
      </patternFill>
    </fill>
    <fill>
      <patternFill patternType="solid">
        <fgColor indexed="13"/>
        <bgColor indexed="64"/>
      </patternFill>
    </fill>
    <fill>
      <patternFill patternType="solid">
        <fgColor indexed="22"/>
        <bgColor indexed="64"/>
      </patternFill>
    </fill>
    <fill>
      <patternFill patternType="solid">
        <fgColor indexed="9"/>
        <bgColor indexed="64"/>
      </patternFill>
    </fill>
    <fill>
      <patternFill patternType="solid">
        <fgColor indexed="14"/>
        <bgColor indexed="64"/>
      </patternFill>
    </fill>
    <fill>
      <patternFill patternType="solid">
        <fgColor indexed="47"/>
        <bgColor indexed="64"/>
      </patternFill>
    </fill>
    <fill>
      <patternFill patternType="solid">
        <fgColor indexed="50"/>
        <bgColor indexed="64"/>
      </patternFill>
    </fill>
    <fill>
      <patternFill patternType="solid">
        <fgColor indexed="60"/>
        <bgColor indexed="64"/>
      </patternFill>
    </fill>
    <fill>
      <patternFill patternType="solid">
        <fgColor indexed="48"/>
        <bgColor indexed="64"/>
      </patternFill>
    </fill>
    <fill>
      <patternFill patternType="solid">
        <fgColor indexed="46"/>
        <bgColor indexed="64"/>
      </patternFill>
    </fill>
    <fill>
      <patternFill patternType="solid">
        <fgColor indexed="29"/>
        <bgColor indexed="64"/>
      </patternFill>
    </fill>
    <fill>
      <patternFill patternType="solid">
        <fgColor indexed="10"/>
        <bgColor indexed="64"/>
      </patternFill>
    </fill>
    <fill>
      <patternFill patternType="solid">
        <fgColor indexed="45"/>
        <bgColor indexed="64"/>
      </patternFill>
    </fill>
    <fill>
      <patternFill patternType="solid">
        <fgColor indexed="55"/>
        <bgColor indexed="64"/>
      </patternFill>
    </fill>
    <fill>
      <patternFill patternType="solid">
        <fgColor indexed="51"/>
        <bgColor indexed="64"/>
      </patternFill>
    </fill>
    <fill>
      <patternFill patternType="solid">
        <fgColor indexed="52"/>
        <bgColor indexed="64"/>
      </patternFill>
    </fill>
    <fill>
      <patternFill patternType="solid">
        <fgColor indexed="36"/>
        <bgColor indexed="64"/>
      </patternFill>
    </fill>
    <fill>
      <patternFill patternType="solid">
        <fgColor indexed="31"/>
        <bgColor indexed="64"/>
      </patternFill>
    </fill>
    <fill>
      <patternFill patternType="solid">
        <fgColor indexed="44"/>
        <bgColor indexed="64"/>
      </patternFill>
    </fill>
    <fill>
      <patternFill patternType="solid">
        <fgColor indexed="62"/>
        <bgColor indexed="64"/>
      </patternFill>
    </fill>
    <fill>
      <patternFill patternType="solid">
        <fgColor indexed="42"/>
        <bgColor indexed="64"/>
      </patternFill>
    </fill>
    <fill>
      <patternFill patternType="solid">
        <fgColor indexed="26"/>
        <bgColor indexed="64"/>
      </patternFill>
    </fill>
    <fill>
      <patternFill patternType="solid">
        <fgColor indexed="27"/>
        <bgColor indexed="64"/>
      </patternFill>
    </fill>
    <fill>
      <patternFill patternType="solid">
        <fgColor indexed="30"/>
        <bgColor indexed="64"/>
      </patternFill>
    </fill>
    <fill>
      <patternFill patternType="solid">
        <fgColor indexed="53"/>
        <bgColor indexed="64"/>
      </patternFill>
    </fill>
    <fill>
      <patternFill patternType="solid">
        <fgColor indexed="49"/>
        <bgColor indexed="64"/>
      </patternFill>
    </fill>
    <fill>
      <patternFill patternType="solid">
        <fgColor indexed="11"/>
        <bgColor indexed="64"/>
      </patternFill>
    </fill>
    <fill>
      <patternFill patternType="solid">
        <fgColor indexed="57"/>
        <bgColor indexed="64"/>
      </patternFill>
    </fill>
    <fill>
      <patternFill patternType="solid">
        <fgColor theme="0"/>
        <bgColor indexed="64"/>
      </patternFill>
    </fill>
  </fills>
  <borders count="48">
    <border>
      <left/>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bottom style="double">
        <color indexed="64"/>
      </bottom>
      <diagonal/>
    </border>
    <border>
      <left/>
      <right style="thin">
        <color indexed="10"/>
      </right>
      <top/>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52"/>
      </bottom>
      <diagonal/>
    </border>
    <border>
      <left style="medium">
        <color indexed="64"/>
      </left>
      <right/>
      <top/>
      <bottom/>
      <diagonal/>
    </border>
    <border>
      <left/>
      <right style="medium">
        <color indexed="64"/>
      </right>
      <top/>
      <bottom/>
      <diagonal/>
    </border>
    <border>
      <left style="hair">
        <color indexed="64"/>
      </left>
      <right style="hair">
        <color indexed="64"/>
      </right>
      <top/>
      <bottom style="hair">
        <color indexed="64"/>
      </bottom>
      <diagonal/>
    </border>
  </borders>
  <cellStyleXfs count="54">
    <xf numFmtId="0" fontId="0" fillId="0" borderId="0">
      <alignment vertical="center"/>
    </xf>
    <xf numFmtId="0" fontId="31" fillId="18" borderId="0">
      <alignment vertical="center"/>
    </xf>
    <xf numFmtId="0" fontId="30" fillId="13" borderId="0">
      <alignment vertical="center"/>
    </xf>
    <xf numFmtId="0" fontId="30" fillId="8" borderId="0">
      <alignment vertical="center"/>
    </xf>
    <xf numFmtId="0" fontId="31" fillId="13" borderId="0">
      <alignment vertical="center"/>
    </xf>
    <xf numFmtId="0" fontId="31" fillId="14" borderId="0">
      <alignment vertical="center"/>
    </xf>
    <xf numFmtId="0" fontId="46" fillId="0" borderId="0">
      <alignment vertical="center"/>
    </xf>
    <xf numFmtId="0" fontId="31" fillId="19" borderId="0">
      <alignment vertical="center"/>
    </xf>
    <xf numFmtId="0" fontId="34" fillId="16" borderId="38">
      <alignment vertical="center"/>
    </xf>
    <xf numFmtId="0" fontId="36" fillId="8" borderId="36">
      <alignment vertical="center"/>
    </xf>
    <xf numFmtId="0" fontId="30" fillId="21" borderId="0">
      <alignment vertical="center"/>
    </xf>
    <xf numFmtId="43" fontId="28" fillId="0" borderId="0">
      <alignment vertical="center"/>
    </xf>
    <xf numFmtId="0" fontId="46" fillId="0" borderId="0">
      <alignment vertical="center"/>
    </xf>
    <xf numFmtId="183" fontId="28" fillId="0" borderId="0">
      <alignment vertical="center"/>
    </xf>
    <xf numFmtId="0" fontId="30" fillId="15" borderId="0">
      <alignment vertical="center"/>
    </xf>
    <xf numFmtId="0" fontId="30" fillId="20" borderId="0">
      <alignment vertical="center"/>
    </xf>
    <xf numFmtId="0" fontId="30" fillId="23" borderId="0">
      <alignment vertical="center"/>
    </xf>
    <xf numFmtId="38" fontId="28" fillId="0" borderId="0">
      <alignment vertical="center"/>
    </xf>
    <xf numFmtId="0" fontId="30" fillId="12" borderId="0">
      <alignment vertical="center"/>
    </xf>
    <xf numFmtId="0" fontId="28" fillId="24" borderId="40">
      <alignment vertical="center"/>
    </xf>
    <xf numFmtId="0" fontId="30" fillId="25" borderId="0">
      <alignment vertical="center"/>
    </xf>
    <xf numFmtId="0" fontId="31" fillId="26" borderId="0">
      <alignment vertical="center"/>
    </xf>
    <xf numFmtId="0" fontId="30" fillId="21" borderId="0">
      <alignment vertical="center"/>
    </xf>
    <xf numFmtId="0" fontId="43" fillId="0" borderId="43">
      <alignment vertical="center"/>
    </xf>
    <xf numFmtId="0" fontId="30" fillId="29" borderId="0">
      <alignment vertical="center"/>
    </xf>
    <xf numFmtId="0" fontId="30" fillId="12" borderId="0">
      <alignment vertical="center"/>
    </xf>
    <xf numFmtId="0" fontId="30" fillId="17" borderId="0">
      <alignment vertical="center"/>
    </xf>
    <xf numFmtId="0" fontId="31" fillId="29" borderId="0">
      <alignment vertical="center"/>
    </xf>
    <xf numFmtId="0" fontId="31" fillId="19" borderId="0">
      <alignment vertical="center"/>
    </xf>
    <xf numFmtId="0" fontId="31" fillId="28" borderId="0">
      <alignment vertical="center"/>
    </xf>
    <xf numFmtId="0" fontId="31" fillId="22" borderId="0">
      <alignment vertical="center"/>
    </xf>
    <xf numFmtId="0" fontId="31" fillId="30" borderId="0">
      <alignment vertical="center"/>
    </xf>
    <xf numFmtId="0" fontId="31" fillId="28" borderId="0">
      <alignment vertical="center"/>
    </xf>
    <xf numFmtId="0" fontId="31" fillId="27" borderId="0">
      <alignment vertical="center"/>
    </xf>
    <xf numFmtId="0" fontId="40" fillId="0" borderId="39">
      <alignment vertical="center"/>
    </xf>
    <xf numFmtId="0" fontId="42" fillId="5" borderId="42">
      <alignment vertical="center"/>
    </xf>
    <xf numFmtId="0" fontId="39" fillId="0" borderId="0">
      <alignment vertical="center"/>
    </xf>
    <xf numFmtId="0" fontId="44" fillId="0" borderId="44">
      <alignment vertical="center"/>
    </xf>
    <xf numFmtId="0" fontId="38" fillId="2" borderId="0">
      <alignment vertical="center"/>
    </xf>
    <xf numFmtId="9" fontId="28" fillId="0" borderId="0">
      <alignment vertical="center"/>
    </xf>
    <xf numFmtId="0" fontId="2" fillId="0" borderId="0">
      <alignment vertical="top"/>
      <protection locked="0"/>
    </xf>
    <xf numFmtId="0" fontId="41" fillId="15" borderId="0">
      <alignment vertical="center"/>
    </xf>
    <xf numFmtId="0" fontId="29" fillId="5" borderId="36">
      <alignment vertical="center"/>
    </xf>
    <xf numFmtId="0" fontId="37" fillId="0" borderId="41">
      <alignment vertical="center"/>
    </xf>
    <xf numFmtId="0" fontId="35" fillId="0" borderId="0">
      <alignment vertical="center"/>
    </xf>
    <xf numFmtId="0" fontId="46" fillId="0" borderId="0">
      <alignment vertical="center"/>
    </xf>
    <xf numFmtId="0" fontId="45" fillId="23" borderId="0">
      <alignment vertical="center"/>
    </xf>
    <xf numFmtId="0" fontId="32" fillId="0" borderId="37">
      <alignment vertical="center"/>
    </xf>
    <xf numFmtId="0" fontId="37" fillId="0" borderId="0">
      <alignment vertical="center"/>
    </xf>
    <xf numFmtId="0" fontId="33" fillId="0" borderId="0">
      <alignment vertical="center"/>
    </xf>
    <xf numFmtId="0" fontId="30" fillId="0" borderId="0">
      <alignment vertical="center"/>
    </xf>
    <xf numFmtId="0" fontId="46" fillId="0" borderId="0">
      <alignment vertical="center"/>
    </xf>
    <xf numFmtId="0" fontId="46" fillId="0" borderId="0">
      <alignment vertical="center"/>
    </xf>
    <xf numFmtId="0" fontId="46" fillId="0" borderId="0">
      <alignment vertical="center"/>
    </xf>
  </cellStyleXfs>
  <cellXfs count="242">
    <xf numFmtId="0" fontId="0" fillId="0" borderId="0" xfId="0" applyAlignment="1"/>
    <xf numFmtId="0" fontId="1" fillId="0" borderId="0" xfId="51" applyFont="1" applyAlignment="1">
      <alignment vertical="top" wrapText="1"/>
    </xf>
    <xf numFmtId="0" fontId="1" fillId="0" borderId="0" xfId="51" applyFont="1" applyAlignment="1">
      <alignment horizontal="center" vertical="top" wrapText="1"/>
    </xf>
    <xf numFmtId="0" fontId="46" fillId="0" borderId="0" xfId="51" applyAlignment="1">
      <alignment vertical="top" wrapText="1"/>
    </xf>
    <xf numFmtId="0" fontId="46" fillId="0" borderId="0" xfId="51" applyAlignment="1">
      <alignment horizontal="center" vertical="top" wrapText="1"/>
    </xf>
    <xf numFmtId="0" fontId="46" fillId="0" borderId="1" xfId="51" applyBorder="1" applyAlignment="1">
      <alignment vertical="top" wrapText="1"/>
    </xf>
    <xf numFmtId="0" fontId="46" fillId="0" borderId="2" xfId="51" applyBorder="1" applyAlignment="1">
      <alignment vertical="top" wrapText="1"/>
    </xf>
    <xf numFmtId="0" fontId="46" fillId="0" borderId="2" xfId="51" applyBorder="1" applyAlignment="1">
      <alignment horizontal="center" vertical="top" wrapText="1"/>
    </xf>
    <xf numFmtId="0" fontId="46" fillId="0" borderId="3" xfId="51" applyBorder="1" applyAlignment="1">
      <alignment horizontal="center" vertical="top" wrapText="1"/>
    </xf>
    <xf numFmtId="0" fontId="46" fillId="0" borderId="4" xfId="51" applyBorder="1" applyAlignment="1">
      <alignment vertical="top" wrapText="1"/>
    </xf>
    <xf numFmtId="0" fontId="46" fillId="0" borderId="5" xfId="51" applyBorder="1" applyAlignment="1">
      <alignment horizontal="center" vertical="top" wrapText="1"/>
    </xf>
    <xf numFmtId="0" fontId="46" fillId="0" borderId="6" xfId="51" applyBorder="1" applyAlignment="1">
      <alignment vertical="top" wrapText="1"/>
    </xf>
    <xf numFmtId="0" fontId="46" fillId="0" borderId="7" xfId="51" applyBorder="1" applyAlignment="1">
      <alignment vertical="top" wrapText="1"/>
    </xf>
    <xf numFmtId="0" fontId="46" fillId="0" borderId="7" xfId="51" applyBorder="1" applyAlignment="1">
      <alignment horizontal="center" vertical="top" wrapText="1"/>
    </xf>
    <xf numFmtId="0" fontId="46" fillId="0" borderId="8" xfId="51" applyBorder="1" applyAlignment="1">
      <alignment horizontal="center" vertical="top" wrapText="1"/>
    </xf>
    <xf numFmtId="0" fontId="46" fillId="0" borderId="9" xfId="51" applyBorder="1" applyAlignment="1"/>
    <xf numFmtId="0" fontId="3" fillId="0" borderId="0" xfId="51" applyFont="1" applyAlignment="1">
      <alignment horizontal="center" vertical="center"/>
    </xf>
    <xf numFmtId="0" fontId="3" fillId="2" borderId="19" xfId="51" applyFont="1" applyFill="1" applyBorder="1" applyAlignment="1">
      <alignment horizontal="center" vertical="center"/>
    </xf>
    <xf numFmtId="0" fontId="0" fillId="0" borderId="0" xfId="51" applyFont="1" applyAlignment="1">
      <alignment horizontal="center" vertical="center" textRotation="255"/>
    </xf>
    <xf numFmtId="0" fontId="5" fillId="0" borderId="0" xfId="51" applyFont="1" applyAlignment="1">
      <alignment vertical="center" textRotation="255" shrinkToFit="1"/>
    </xf>
    <xf numFmtId="0" fontId="0" fillId="0" borderId="0" xfId="51" applyFont="1" applyAlignment="1">
      <alignment vertical="center" textRotation="255"/>
    </xf>
    <xf numFmtId="0" fontId="0" fillId="0" borderId="19" xfId="51" applyFont="1" applyBorder="1" applyAlignment="1">
      <alignment horizontal="center" vertical="center" textRotation="255"/>
    </xf>
    <xf numFmtId="0" fontId="0" fillId="0" borderId="0" xfId="51" applyFont="1" applyAlignment="1">
      <alignment horizontal="left" vertical="center"/>
    </xf>
    <xf numFmtId="0" fontId="0" fillId="4" borderId="9" xfId="51" applyFont="1" applyFill="1" applyBorder="1" applyAlignment="1">
      <alignment horizontal="center" vertical="center"/>
    </xf>
    <xf numFmtId="0" fontId="0" fillId="5" borderId="9" xfId="51" applyFont="1" applyFill="1" applyBorder="1" applyAlignment="1">
      <alignment horizontal="center" vertical="center"/>
    </xf>
    <xf numFmtId="0" fontId="0" fillId="0" borderId="18" xfId="51" applyFont="1" applyBorder="1" applyAlignment="1">
      <alignment horizontal="left" vertical="center"/>
    </xf>
    <xf numFmtId="0" fontId="0" fillId="0" borderId="19" xfId="51" applyFont="1" applyBorder="1" applyAlignment="1">
      <alignment horizontal="left" vertical="center"/>
    </xf>
    <xf numFmtId="0" fontId="1" fillId="6" borderId="23" xfId="51" applyFont="1" applyFill="1" applyBorder="1" applyAlignment="1">
      <alignment horizontal="center" vertical="center"/>
    </xf>
    <xf numFmtId="0" fontId="1" fillId="6" borderId="24" xfId="51" applyFont="1" applyFill="1" applyBorder="1" applyAlignment="1">
      <alignment horizontal="center" vertical="center"/>
    </xf>
    <xf numFmtId="0" fontId="3" fillId="0" borderId="19" xfId="51" applyFont="1" applyBorder="1" applyAlignment="1">
      <alignment horizontal="center" vertical="center"/>
    </xf>
    <xf numFmtId="0" fontId="0" fillId="0" borderId="12" xfId="51" applyFont="1" applyBorder="1" applyAlignment="1">
      <alignment horizontal="left" vertical="center"/>
    </xf>
    <xf numFmtId="0" fontId="0" fillId="7" borderId="10" xfId="51" applyFont="1" applyFill="1" applyBorder="1" applyAlignment="1">
      <alignment horizontal="center" vertical="center"/>
    </xf>
    <xf numFmtId="0" fontId="0" fillId="7" borderId="12" xfId="51" applyFont="1" applyFill="1" applyBorder="1" applyAlignment="1">
      <alignment horizontal="center" vertical="center"/>
    </xf>
    <xf numFmtId="0" fontId="0" fillId="0" borderId="18" xfId="51" applyFont="1" applyBorder="1">
      <alignment vertical="center"/>
    </xf>
    <xf numFmtId="0" fontId="0" fillId="8" borderId="10" xfId="51" applyFont="1" applyFill="1" applyBorder="1" applyAlignment="1">
      <alignment horizontal="center" vertical="center"/>
    </xf>
    <xf numFmtId="0" fontId="0" fillId="8" borderId="12" xfId="51" applyFont="1" applyFill="1" applyBorder="1" applyAlignment="1">
      <alignment horizontal="center" vertical="center"/>
    </xf>
    <xf numFmtId="0" fontId="3" fillId="0" borderId="26" xfId="51" applyFont="1" applyBorder="1" applyAlignment="1">
      <alignment horizontal="left" vertical="center"/>
    </xf>
    <xf numFmtId="0" fontId="3" fillId="0" borderId="26" xfId="51" applyFont="1" applyBorder="1" applyAlignment="1">
      <alignment horizontal="center" vertical="center"/>
    </xf>
    <xf numFmtId="0" fontId="0" fillId="9" borderId="10" xfId="51" applyFont="1" applyFill="1" applyBorder="1" applyAlignment="1">
      <alignment horizontal="center" vertical="center"/>
    </xf>
    <xf numFmtId="0" fontId="0" fillId="9" borderId="12" xfId="51" applyFont="1" applyFill="1" applyBorder="1" applyAlignment="1">
      <alignment horizontal="center" vertical="center"/>
    </xf>
    <xf numFmtId="0" fontId="0" fillId="0" borderId="20" xfId="51" applyFont="1" applyBorder="1" applyAlignment="1">
      <alignment horizontal="left" vertical="center"/>
    </xf>
    <xf numFmtId="0" fontId="0" fillId="10" borderId="10" xfId="51" applyFont="1" applyFill="1" applyBorder="1" applyAlignment="1">
      <alignment horizontal="center" vertical="center"/>
    </xf>
    <xf numFmtId="0" fontId="0" fillId="10" borderId="12" xfId="51" applyFont="1" applyFill="1" applyBorder="1" applyAlignment="1">
      <alignment horizontal="center" vertical="center"/>
    </xf>
    <xf numFmtId="0" fontId="3" fillId="0" borderId="26" xfId="51" applyFont="1" applyBorder="1" applyAlignment="1">
      <alignment horizontal="right" vertical="center"/>
    </xf>
    <xf numFmtId="0" fontId="0" fillId="11" borderId="10" xfId="51" applyFont="1" applyFill="1" applyBorder="1" applyAlignment="1">
      <alignment horizontal="center" vertical="center"/>
    </xf>
    <xf numFmtId="0" fontId="0" fillId="11" borderId="12" xfId="51" applyFont="1" applyFill="1" applyBorder="1" applyAlignment="1">
      <alignment horizontal="center" vertical="center"/>
    </xf>
    <xf numFmtId="0" fontId="0" fillId="0" borderId="27" xfId="51" applyFont="1" applyBorder="1" applyAlignment="1">
      <alignment horizontal="center" vertical="center"/>
    </xf>
    <xf numFmtId="0" fontId="0" fillId="0" borderId="0" xfId="51" applyFont="1">
      <alignment vertical="center"/>
    </xf>
    <xf numFmtId="0" fontId="8" fillId="0" borderId="0" xfId="51" applyFont="1" applyAlignment="1">
      <alignment horizontal="center" vertical="center"/>
    </xf>
    <xf numFmtId="0" fontId="0" fillId="0" borderId="16" xfId="51" applyFont="1" applyBorder="1" applyAlignment="1">
      <alignment horizontal="right"/>
    </xf>
    <xf numFmtId="0" fontId="0" fillId="0" borderId="20" xfId="51" applyFont="1" applyBorder="1" applyAlignment="1">
      <alignment horizontal="right"/>
    </xf>
    <xf numFmtId="0" fontId="12" fillId="0" borderId="0" xfId="51" applyFont="1" applyAlignment="1">
      <alignment horizontal="center" vertical="center"/>
    </xf>
    <xf numFmtId="0" fontId="4" fillId="0" borderId="0" xfId="51" applyFont="1" applyAlignment="1">
      <alignment horizontal="left" vertical="center"/>
    </xf>
    <xf numFmtId="0" fontId="19" fillId="0" borderId="0" xfId="51" applyFont="1" applyAlignment="1">
      <alignment horizontal="left" vertical="center"/>
    </xf>
    <xf numFmtId="0" fontId="20" fillId="0" borderId="0" xfId="51" applyFont="1" applyAlignment="1">
      <alignment horizontal="left" vertical="center"/>
    </xf>
    <xf numFmtId="0" fontId="0" fillId="0" borderId="15" xfId="51" applyFont="1" applyBorder="1">
      <alignment vertical="center"/>
    </xf>
    <xf numFmtId="0" fontId="8" fillId="0" borderId="15" xfId="51" applyFont="1" applyBorder="1">
      <alignment vertical="center"/>
    </xf>
    <xf numFmtId="0" fontId="8" fillId="0" borderId="0" xfId="51" applyFont="1">
      <alignment vertical="center"/>
    </xf>
    <xf numFmtId="0" fontId="18" fillId="0" borderId="29" xfId="51" applyFont="1" applyBorder="1">
      <alignment vertical="center"/>
    </xf>
    <xf numFmtId="0" fontId="18" fillId="0" borderId="0" xfId="51" applyFont="1">
      <alignment vertical="center"/>
    </xf>
    <xf numFmtId="0" fontId="21" fillId="0" borderId="0" xfId="51" applyFont="1" applyAlignment="1">
      <alignment horizontal="left" vertical="center"/>
    </xf>
    <xf numFmtId="0" fontId="5" fillId="0" borderId="0" xfId="51" applyFont="1" applyAlignment="1">
      <alignment horizontal="left" vertical="center"/>
    </xf>
    <xf numFmtId="0" fontId="2" fillId="0" borderId="0" xfId="40" quotePrefix="1" applyAlignment="1" applyProtection="1">
      <alignment horizontal="center" vertical="top" wrapText="1"/>
    </xf>
    <xf numFmtId="0" fontId="2" fillId="0" borderId="7" xfId="40" quotePrefix="1" applyBorder="1" applyAlignment="1" applyProtection="1">
      <alignment horizontal="center" vertical="top" wrapText="1"/>
    </xf>
    <xf numFmtId="0" fontId="1" fillId="31" borderId="23" xfId="51" applyFont="1" applyFill="1" applyBorder="1" applyAlignment="1">
      <alignment horizontal="center" vertical="center"/>
    </xf>
    <xf numFmtId="0" fontId="1" fillId="31" borderId="24" xfId="51" applyFont="1" applyFill="1" applyBorder="1" applyAlignment="1">
      <alignment horizontal="center" vertical="center"/>
    </xf>
    <xf numFmtId="0" fontId="1" fillId="31" borderId="25" xfId="51" applyFont="1" applyFill="1" applyBorder="1" applyAlignment="1">
      <alignment horizontal="center" vertical="center"/>
    </xf>
    <xf numFmtId="0" fontId="22" fillId="31" borderId="23" xfId="51" applyFont="1" applyFill="1" applyBorder="1" applyAlignment="1">
      <alignment horizontal="center" vertical="center"/>
    </xf>
    <xf numFmtId="0" fontId="22" fillId="31" borderId="24" xfId="51" applyFont="1" applyFill="1" applyBorder="1" applyAlignment="1">
      <alignment horizontal="center" vertical="center"/>
    </xf>
    <xf numFmtId="0" fontId="22" fillId="31" borderId="25" xfId="51" applyFont="1" applyFill="1" applyBorder="1" applyAlignment="1">
      <alignment horizontal="center" vertical="center"/>
    </xf>
    <xf numFmtId="0" fontId="0" fillId="0" borderId="46" xfId="51" applyFont="1" applyBorder="1" applyAlignment="1">
      <alignment horizontal="center" vertical="center"/>
    </xf>
    <xf numFmtId="0" fontId="0" fillId="0" borderId="45" xfId="51" applyFont="1" applyBorder="1" applyAlignment="1">
      <alignment horizontal="center" vertical="center"/>
    </xf>
    <xf numFmtId="0" fontId="0" fillId="6" borderId="14" xfId="51" applyFont="1" applyFill="1" applyBorder="1" applyAlignment="1">
      <alignment horizontal="center" vertical="center"/>
    </xf>
    <xf numFmtId="0" fontId="0" fillId="6" borderId="15" xfId="51" applyFont="1" applyFill="1" applyBorder="1" applyAlignment="1">
      <alignment horizontal="center" vertical="center"/>
    </xf>
    <xf numFmtId="0" fontId="0" fillId="12" borderId="14" xfId="51" applyFont="1" applyFill="1" applyBorder="1" applyAlignment="1">
      <alignment horizontal="center" vertical="center"/>
    </xf>
    <xf numFmtId="0" fontId="0" fillId="12" borderId="16" xfId="51" applyFont="1" applyFill="1" applyBorder="1" applyAlignment="1">
      <alignment horizontal="center" vertical="center"/>
    </xf>
    <xf numFmtId="0" fontId="46" fillId="2" borderId="14" xfId="51" applyFill="1" applyBorder="1" applyAlignment="1">
      <alignment horizontal="center" vertical="center"/>
    </xf>
    <xf numFmtId="0" fontId="46" fillId="2" borderId="15" xfId="51" applyFill="1" applyBorder="1" applyAlignment="1">
      <alignment horizontal="center" vertical="center"/>
    </xf>
    <xf numFmtId="0" fontId="46" fillId="2" borderId="16" xfId="51" applyFill="1" applyBorder="1" applyAlignment="1">
      <alignment horizontal="center" vertical="center"/>
    </xf>
    <xf numFmtId="0" fontId="46" fillId="2" borderId="18" xfId="51" applyFill="1" applyBorder="1" applyAlignment="1">
      <alignment horizontal="center" vertical="center"/>
    </xf>
    <xf numFmtId="0" fontId="46" fillId="2" borderId="19" xfId="51" applyFill="1" applyBorder="1" applyAlignment="1">
      <alignment horizontal="center" vertical="center"/>
    </xf>
    <xf numFmtId="0" fontId="46" fillId="2" borderId="20" xfId="51" applyFill="1" applyBorder="1" applyAlignment="1">
      <alignment horizontal="center" vertical="center"/>
    </xf>
    <xf numFmtId="0" fontId="7" fillId="0" borderId="15" xfId="51" applyFont="1" applyBorder="1" applyAlignment="1">
      <alignment horizontal="center" vertical="center"/>
    </xf>
    <xf numFmtId="0" fontId="7" fillId="0" borderId="14" xfId="51" applyFont="1" applyBorder="1" applyAlignment="1">
      <alignment horizontal="center" vertical="center"/>
    </xf>
    <xf numFmtId="0" fontId="1" fillId="31" borderId="23" xfId="51" applyFont="1" applyFill="1" applyBorder="1" applyAlignment="1">
      <alignment horizontal="left" vertical="center"/>
    </xf>
    <xf numFmtId="0" fontId="1" fillId="0" borderId="23" xfId="51" applyFont="1" applyBorder="1" applyAlignment="1">
      <alignment horizontal="left" vertical="center"/>
    </xf>
    <xf numFmtId="0" fontId="0" fillId="0" borderId="14" xfId="51" applyFont="1" applyBorder="1" applyAlignment="1">
      <alignment horizontal="center" vertical="center"/>
    </xf>
    <xf numFmtId="0" fontId="0" fillId="0" borderId="15" xfId="51" applyFont="1" applyBorder="1" applyAlignment="1">
      <alignment horizontal="center" vertical="center"/>
    </xf>
    <xf numFmtId="0" fontId="0" fillId="0" borderId="16" xfId="51" applyFont="1" applyBorder="1" applyAlignment="1">
      <alignment horizontal="center" vertical="center"/>
    </xf>
    <xf numFmtId="0" fontId="0" fillId="0" borderId="18" xfId="51" applyFont="1" applyBorder="1" applyAlignment="1">
      <alignment horizontal="center" vertical="center"/>
    </xf>
    <xf numFmtId="0" fontId="0" fillId="0" borderId="19" xfId="51" applyFont="1" applyBorder="1" applyAlignment="1">
      <alignment horizontal="center" vertical="center"/>
    </xf>
    <xf numFmtId="0" fontId="0" fillId="0" borderId="20" xfId="51" applyFont="1" applyBorder="1" applyAlignment="1">
      <alignment horizontal="center" vertical="center"/>
    </xf>
    <xf numFmtId="0" fontId="18" fillId="0" borderId="0" xfId="51" applyFont="1" applyAlignment="1">
      <alignment horizontal="left" vertical="center"/>
    </xf>
    <xf numFmtId="0" fontId="4" fillId="0" borderId="19" xfId="51" applyFont="1" applyBorder="1" applyAlignment="1">
      <alignment horizontal="center" vertical="center"/>
    </xf>
    <xf numFmtId="0" fontId="0" fillId="0" borderId="0" xfId="51" applyFont="1" applyAlignment="1">
      <alignment horizontal="center" vertical="center"/>
    </xf>
    <xf numFmtId="0" fontId="0" fillId="0" borderId="10" xfId="51" applyFont="1" applyBorder="1" applyAlignment="1">
      <alignment horizontal="center" vertical="center"/>
    </xf>
    <xf numFmtId="14" fontId="3" fillId="2" borderId="19" xfId="51" applyNumberFormat="1" applyFont="1" applyFill="1" applyBorder="1" applyAlignment="1">
      <alignment horizontal="distributed" vertical="center"/>
    </xf>
    <xf numFmtId="0" fontId="13" fillId="0" borderId="0" xfId="51" applyFont="1" applyAlignment="1">
      <alignment horizontal="center" vertical="center" shrinkToFit="1"/>
    </xf>
    <xf numFmtId="0" fontId="7" fillId="31" borderId="15" xfId="51" applyFont="1" applyFill="1" applyBorder="1" applyAlignment="1">
      <alignment horizontal="center" vertical="center"/>
    </xf>
    <xf numFmtId="0" fontId="0" fillId="31" borderId="15" xfId="51" applyFont="1" applyFill="1" applyBorder="1" applyAlignment="1">
      <alignment horizontal="center" vertical="center"/>
    </xf>
    <xf numFmtId="0" fontId="0" fillId="31" borderId="14" xfId="51" applyFont="1" applyFill="1" applyBorder="1" applyAlignment="1">
      <alignment horizontal="center" vertical="center"/>
    </xf>
    <xf numFmtId="0" fontId="0" fillId="2" borderId="20" xfId="51" applyFont="1" applyFill="1" applyBorder="1" applyAlignment="1">
      <alignment horizontal="right"/>
    </xf>
    <xf numFmtId="0" fontId="1" fillId="0" borderId="23" xfId="51" applyFont="1" applyBorder="1" applyAlignment="1">
      <alignment horizontal="center" vertical="center"/>
    </xf>
    <xf numFmtId="0" fontId="1" fillId="0" borderId="24" xfId="51" applyFont="1" applyBorder="1" applyAlignment="1">
      <alignment horizontal="center" vertical="center"/>
    </xf>
    <xf numFmtId="0" fontId="1" fillId="0" borderId="25" xfId="51" applyFont="1" applyBorder="1" applyAlignment="1">
      <alignment horizontal="center" vertical="center"/>
    </xf>
    <xf numFmtId="0" fontId="22" fillId="0" borderId="24" xfId="51" applyFont="1" applyBorder="1" applyAlignment="1">
      <alignment horizontal="center" vertical="center"/>
    </xf>
    <xf numFmtId="0" fontId="22" fillId="0" borderId="25" xfId="51" applyFont="1" applyBorder="1" applyAlignment="1">
      <alignment horizontal="center" vertical="center"/>
    </xf>
    <xf numFmtId="0" fontId="4" fillId="0" borderId="0" xfId="51" applyFont="1" applyAlignment="1">
      <alignment horizontal="center" vertical="center"/>
    </xf>
    <xf numFmtId="0" fontId="0" fillId="0" borderId="9" xfId="51" applyFont="1" applyBorder="1" applyAlignment="1">
      <alignment horizontal="center" vertical="center"/>
    </xf>
    <xf numFmtId="0" fontId="7" fillId="31" borderId="14" xfId="51" applyFont="1" applyFill="1" applyBorder="1" applyAlignment="1">
      <alignment horizontal="center" vertical="center"/>
    </xf>
    <xf numFmtId="0" fontId="0" fillId="0" borderId="12" xfId="51" applyFont="1" applyBorder="1" applyAlignment="1">
      <alignment horizontal="center" vertical="center"/>
    </xf>
    <xf numFmtId="0" fontId="0" fillId="2" borderId="22" xfId="51" applyFont="1" applyFill="1" applyBorder="1" applyAlignment="1">
      <alignment horizontal="right"/>
    </xf>
    <xf numFmtId="0" fontId="8" fillId="0" borderId="9" xfId="0" applyFont="1" applyBorder="1" applyAlignment="1">
      <alignment horizontal="center"/>
    </xf>
    <xf numFmtId="0" fontId="8" fillId="0" borderId="9" xfId="51" applyFont="1" applyBorder="1" applyAlignment="1">
      <alignment horizontal="center" vertical="center"/>
    </xf>
    <xf numFmtId="0" fontId="0" fillId="0" borderId="9" xfId="51" applyFon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7" fillId="3" borderId="32" xfId="51" applyFont="1" applyFill="1" applyBorder="1" applyAlignment="1">
      <alignment horizontal="center" vertical="center"/>
    </xf>
    <xf numFmtId="0" fontId="4" fillId="0" borderId="0" xfId="51" applyFont="1" applyAlignment="1">
      <alignment horizontal="center" vertical="center"/>
    </xf>
    <xf numFmtId="0" fontId="0" fillId="0" borderId="32" xfId="0" applyBorder="1" applyAlignment="1"/>
    <xf numFmtId="0" fontId="15" fillId="0" borderId="28" xfId="51" applyFont="1" applyBorder="1" applyAlignment="1">
      <alignment horizontal="left" vertical="center"/>
    </xf>
    <xf numFmtId="0" fontId="0" fillId="0" borderId="29" xfId="0" applyBorder="1" applyAlignment="1"/>
    <xf numFmtId="0" fontId="0" fillId="0" borderId="30" xfId="0" applyBorder="1" applyAlignment="1"/>
    <xf numFmtId="0" fontId="0" fillId="0" borderId="31" xfId="0" applyBorder="1" applyAlignment="1"/>
    <xf numFmtId="0" fontId="0" fillId="0" borderId="33" xfId="0" applyBorder="1" applyAlignment="1"/>
    <xf numFmtId="0" fontId="0" fillId="0" borderId="34" xfId="0" applyBorder="1" applyAlignment="1"/>
    <xf numFmtId="0" fontId="0" fillId="0" borderId="35" xfId="0" applyBorder="1" applyAlignment="1"/>
    <xf numFmtId="0" fontId="16" fillId="0" borderId="28" xfId="51" applyFont="1" applyBorder="1" applyAlignment="1">
      <alignment horizontal="left" vertical="center"/>
    </xf>
    <xf numFmtId="0" fontId="14" fillId="3" borderId="47" xfId="51" applyFont="1" applyFill="1" applyBorder="1" applyAlignment="1">
      <alignment horizontal="center" vertical="center"/>
    </xf>
    <xf numFmtId="0" fontId="25" fillId="0" borderId="9" xfId="51" applyFont="1" applyBorder="1" applyAlignment="1">
      <alignment horizontal="center" vertical="center"/>
    </xf>
    <xf numFmtId="0" fontId="8" fillId="0" borderId="15" xfId="0" applyFont="1" applyBorder="1" applyAlignment="1"/>
    <xf numFmtId="0" fontId="8" fillId="0" borderId="16" xfId="0" applyFont="1" applyBorder="1" applyAlignment="1"/>
    <xf numFmtId="0" fontId="8" fillId="0" borderId="18" xfId="0" applyFont="1" applyBorder="1" applyAlignment="1"/>
    <xf numFmtId="0" fontId="8" fillId="0" borderId="19" xfId="0" applyFont="1" applyBorder="1" applyAlignment="1"/>
    <xf numFmtId="0" fontId="8" fillId="0" borderId="20" xfId="0" applyFont="1" applyBorder="1" applyAlignment="1"/>
    <xf numFmtId="0" fontId="0" fillId="0" borderId="9" xfId="0" applyBorder="1" applyAlignment="1">
      <alignment horizontal="center" vertical="center"/>
    </xf>
    <xf numFmtId="0" fontId="0" fillId="2" borderId="9" xfId="51" applyFont="1" applyFill="1" applyBorder="1" applyAlignment="1">
      <alignment horizontal="center" vertical="center"/>
    </xf>
    <xf numFmtId="0" fontId="0" fillId="0" borderId="15" xfId="0" applyBorder="1" applyAlignment="1"/>
    <xf numFmtId="0" fontId="0" fillId="0" borderId="16"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9" fillId="0" borderId="9" xfId="51" applyFont="1" applyBorder="1" applyAlignment="1">
      <alignment horizontal="left" vertical="center" shrinkToFit="1"/>
    </xf>
    <xf numFmtId="0" fontId="19" fillId="0" borderId="9" xfId="51" applyFont="1" applyBorder="1" applyAlignment="1">
      <alignment horizontal="left" vertical="center" shrinkToFit="1"/>
    </xf>
    <xf numFmtId="0" fontId="19" fillId="0" borderId="15" xfId="0" applyFont="1" applyBorder="1" applyAlignment="1"/>
    <xf numFmtId="0" fontId="19" fillId="0" borderId="16" xfId="0" applyFont="1" applyBorder="1" applyAlignment="1"/>
    <xf numFmtId="0" fontId="19" fillId="0" borderId="18" xfId="0" applyFont="1" applyBorder="1" applyAlignment="1"/>
    <xf numFmtId="0" fontId="19" fillId="0" borderId="19" xfId="0" applyFont="1" applyBorder="1" applyAlignment="1"/>
    <xf numFmtId="0" fontId="19" fillId="0" borderId="20" xfId="0" applyFont="1" applyBorder="1" applyAlignment="1"/>
    <xf numFmtId="0" fontId="19" fillId="0" borderId="15" xfId="0" applyFont="1" applyBorder="1" applyAlignment="1">
      <alignment horizontal="left"/>
    </xf>
    <xf numFmtId="0" fontId="19" fillId="0" borderId="16" xfId="0" applyFont="1" applyBorder="1" applyAlignment="1">
      <alignment horizontal="left"/>
    </xf>
    <xf numFmtId="0" fontId="19" fillId="0" borderId="18" xfId="0" applyFont="1" applyBorder="1" applyAlignment="1">
      <alignment horizontal="left"/>
    </xf>
    <xf numFmtId="0" fontId="19" fillId="0" borderId="19" xfId="0" applyFont="1" applyBorder="1" applyAlignment="1">
      <alignment horizontal="left"/>
    </xf>
    <xf numFmtId="0" fontId="19" fillId="0" borderId="20" xfId="0" applyFont="1" applyBorder="1" applyAlignment="1">
      <alignment horizontal="left"/>
    </xf>
    <xf numFmtId="0" fontId="9" fillId="0" borderId="9" xfId="51" applyFont="1" applyBorder="1" applyAlignment="1">
      <alignment horizontal="center" vertical="center" shrinkToFit="1"/>
    </xf>
    <xf numFmtId="0" fontId="0" fillId="0" borderId="21" xfId="0" applyBorder="1" applyAlignment="1"/>
    <xf numFmtId="0" fontId="0" fillId="0" borderId="22" xfId="0" applyBorder="1" applyAlignment="1"/>
    <xf numFmtId="0" fontId="8" fillId="2" borderId="9" xfId="51" applyFont="1" applyFill="1" applyBorder="1" applyAlignment="1">
      <alignment horizontal="center" vertical="center"/>
    </xf>
    <xf numFmtId="0" fontId="15" fillId="0" borderId="28" xfId="51" applyFont="1" applyBorder="1" applyAlignment="1">
      <alignment horizontal="center" vertical="center"/>
    </xf>
    <xf numFmtId="0" fontId="8" fillId="0" borderId="9" xfId="51" applyFont="1" applyBorder="1" applyAlignment="1">
      <alignment horizontal="right" vertical="center"/>
    </xf>
    <xf numFmtId="177" fontId="8" fillId="0" borderId="9" xfId="51" applyNumberFormat="1" applyFont="1" applyBorder="1" applyAlignment="1">
      <alignment horizontal="right" vertical="center"/>
    </xf>
    <xf numFmtId="0" fontId="8" fillId="0" borderId="10" xfId="51" applyFont="1" applyBorder="1" applyAlignment="1">
      <alignment horizontal="right" vertical="center"/>
    </xf>
    <xf numFmtId="0" fontId="0" fillId="0" borderId="11" xfId="0" applyBorder="1" applyAlignment="1"/>
    <xf numFmtId="0" fontId="0" fillId="0" borderId="12" xfId="0" applyBorder="1" applyAlignment="1"/>
    <xf numFmtId="0" fontId="13" fillId="0" borderId="28" xfId="51" applyFont="1" applyBorder="1" applyAlignment="1">
      <alignment horizontal="center" vertical="center" shrinkToFit="1"/>
    </xf>
    <xf numFmtId="178" fontId="13" fillId="0" borderId="28" xfId="51" applyNumberFormat="1" applyFont="1" applyBorder="1" applyAlignment="1">
      <alignment horizontal="center" vertical="center" shrinkToFit="1"/>
    </xf>
    <xf numFmtId="0" fontId="12" fillId="3" borderId="28" xfId="51" applyFont="1" applyFill="1" applyBorder="1" applyAlignment="1">
      <alignment horizontal="center" vertical="center"/>
    </xf>
    <xf numFmtId="38" fontId="8" fillId="2" borderId="9" xfId="51" applyNumberFormat="1" applyFont="1" applyFill="1" applyBorder="1" applyAlignment="1">
      <alignment horizontal="right" vertical="center"/>
    </xf>
    <xf numFmtId="38" fontId="8" fillId="2" borderId="10" xfId="17" applyFont="1" applyFill="1" applyBorder="1" applyAlignment="1">
      <alignment horizontal="right" vertical="center"/>
    </xf>
    <xf numFmtId="179" fontId="8" fillId="0" borderId="9" xfId="51" applyNumberFormat="1" applyFont="1" applyBorder="1" applyAlignment="1">
      <alignment horizontal="center" vertical="center" shrinkToFit="1"/>
    </xf>
    <xf numFmtId="0" fontId="14" fillId="3" borderId="28" xfId="51" applyFont="1" applyFill="1" applyBorder="1" applyAlignment="1">
      <alignment horizontal="center" vertical="center"/>
    </xf>
    <xf numFmtId="0" fontId="8" fillId="2" borderId="9" xfId="51" applyFont="1" applyFill="1" applyBorder="1" applyAlignment="1">
      <alignment horizontal="center" vertical="center" shrinkToFit="1"/>
    </xf>
    <xf numFmtId="179" fontId="8" fillId="0" borderId="9" xfId="51" applyNumberFormat="1" applyFont="1" applyBorder="1" applyAlignment="1">
      <alignment horizontal="center" vertical="center"/>
    </xf>
    <xf numFmtId="179" fontId="8" fillId="2" borderId="9" xfId="51" applyNumberFormat="1" applyFont="1" applyFill="1" applyBorder="1" applyAlignment="1">
      <alignment horizontal="center" vertical="center"/>
    </xf>
    <xf numFmtId="0" fontId="6" fillId="3" borderId="9" xfId="51" applyFont="1" applyFill="1" applyBorder="1" applyAlignment="1">
      <alignment horizontal="center" vertical="center" textRotation="255" shrinkToFit="1"/>
    </xf>
    <xf numFmtId="180" fontId="8" fillId="0" borderId="9" xfId="51" applyNumberFormat="1" applyFont="1" applyBorder="1" applyAlignment="1">
      <alignment horizontal="center" vertical="center"/>
    </xf>
    <xf numFmtId="0" fontId="0" fillId="0" borderId="17" xfId="0" applyBorder="1" applyAlignment="1"/>
    <xf numFmtId="0" fontId="10" fillId="6" borderId="9" xfId="51" applyFont="1" applyFill="1" applyBorder="1" applyAlignment="1">
      <alignment horizontal="center" vertical="center"/>
    </xf>
    <xf numFmtId="0" fontId="7" fillId="31" borderId="9" xfId="51" applyFont="1" applyFill="1" applyBorder="1" applyAlignment="1">
      <alignment horizontal="center" vertical="center" shrinkToFit="1"/>
    </xf>
    <xf numFmtId="0" fontId="7" fillId="31" borderId="9" xfId="51" applyFont="1" applyFill="1" applyBorder="1" applyAlignment="1">
      <alignment horizontal="center" vertical="center"/>
    </xf>
    <xf numFmtId="49" fontId="11" fillId="31" borderId="9" xfId="51" applyNumberFormat="1" applyFont="1" applyFill="1" applyBorder="1" applyAlignment="1">
      <alignment horizontal="center" vertical="center" shrinkToFit="1"/>
    </xf>
    <xf numFmtId="0" fontId="47" fillId="31" borderId="9" xfId="51" applyFont="1" applyFill="1" applyBorder="1" applyAlignment="1">
      <alignment horizontal="center" vertical="center"/>
    </xf>
    <xf numFmtId="0" fontId="0" fillId="0" borderId="13" xfId="51" applyFont="1" applyBorder="1" applyAlignment="1">
      <alignment horizontal="center" vertical="center"/>
    </xf>
    <xf numFmtId="0" fontId="0" fillId="0" borderId="13" xfId="51" applyFont="1" applyBorder="1" applyAlignment="1">
      <alignment horizontal="center" vertical="center" shrinkToFit="1"/>
    </xf>
    <xf numFmtId="0" fontId="7" fillId="31" borderId="17" xfId="51" applyFont="1" applyFill="1" applyBorder="1" applyAlignment="1">
      <alignment horizontal="center" vertical="center"/>
    </xf>
    <xf numFmtId="0" fontId="47" fillId="31" borderId="12" xfId="51" applyFont="1" applyFill="1" applyBorder="1" applyAlignment="1">
      <alignment horizontal="center" vertical="center"/>
    </xf>
    <xf numFmtId="0" fontId="0" fillId="0" borderId="9" xfId="51" applyFont="1" applyBorder="1" applyAlignment="1">
      <alignment horizontal="center" vertical="center" shrinkToFit="1"/>
    </xf>
    <xf numFmtId="49" fontId="3" fillId="0" borderId="9" xfId="51" applyNumberFormat="1" applyFont="1" applyBorder="1" applyAlignment="1">
      <alignment horizontal="center" vertical="center" shrinkToFit="1"/>
    </xf>
    <xf numFmtId="49" fontId="3" fillId="31" borderId="9" xfId="51" applyNumberFormat="1" applyFont="1" applyFill="1" applyBorder="1" applyAlignment="1">
      <alignment horizontal="center" vertical="center" shrinkToFit="1"/>
    </xf>
    <xf numFmtId="0" fontId="0" fillId="31" borderId="12" xfId="51" applyFont="1" applyFill="1" applyBorder="1" applyAlignment="1">
      <alignment horizontal="center" vertical="center"/>
    </xf>
    <xf numFmtId="0" fontId="0" fillId="31" borderId="9" xfId="51" applyFont="1" applyFill="1" applyBorder="1" applyAlignment="1">
      <alignment horizontal="center" vertical="center" shrinkToFit="1"/>
    </xf>
    <xf numFmtId="0" fontId="0" fillId="31" borderId="9" xfId="51" applyFont="1" applyFill="1" applyBorder="1" applyAlignment="1">
      <alignment horizontal="center" vertical="center"/>
    </xf>
    <xf numFmtId="0" fontId="15" fillId="0" borderId="33" xfId="51" applyFont="1" applyBorder="1" applyAlignment="1">
      <alignment horizontal="center" vertical="center" shrinkToFit="1"/>
    </xf>
    <xf numFmtId="0" fontId="15" fillId="0" borderId="33" xfId="51" applyFont="1" applyBorder="1" applyAlignment="1">
      <alignment horizontal="center" vertical="center" wrapText="1" shrinkToFit="1"/>
    </xf>
    <xf numFmtId="0" fontId="24" fillId="0" borderId="28" xfId="51" applyFont="1" applyBorder="1" applyAlignment="1">
      <alignment horizontal="left" vertical="center"/>
    </xf>
    <xf numFmtId="0" fontId="23" fillId="0" borderId="28" xfId="51" applyFont="1" applyBorder="1" applyAlignment="1">
      <alignment horizontal="center" vertical="center"/>
    </xf>
    <xf numFmtId="0" fontId="26" fillId="0" borderId="28" xfId="51" applyFont="1" applyBorder="1" applyAlignment="1">
      <alignment horizontal="center" vertical="center"/>
    </xf>
    <xf numFmtId="0" fontId="0" fillId="0" borderId="9" xfId="51" applyFont="1" applyBorder="1" applyAlignment="1">
      <alignment horizontal="center" vertical="top"/>
    </xf>
    <xf numFmtId="0" fontId="0" fillId="2" borderId="12" xfId="51" applyFont="1" applyFill="1" applyBorder="1" applyAlignment="1">
      <alignment horizontal="center" vertical="center"/>
    </xf>
    <xf numFmtId="0" fontId="0" fillId="0" borderId="12" xfId="51" applyFont="1" applyBorder="1" applyAlignment="1">
      <alignment horizontal="center" vertical="center"/>
    </xf>
    <xf numFmtId="0" fontId="0" fillId="2" borderId="12" xfId="51" applyFont="1" applyFill="1" applyBorder="1" applyAlignment="1">
      <alignment horizontal="right"/>
    </xf>
    <xf numFmtId="181" fontId="3" fillId="2" borderId="19" xfId="51" applyNumberFormat="1" applyFont="1" applyFill="1" applyBorder="1" applyAlignment="1">
      <alignment horizontal="distributed" vertical="center"/>
    </xf>
    <xf numFmtId="182" fontId="3" fillId="2" borderId="19" xfId="51" applyNumberFormat="1" applyFont="1" applyFill="1" applyBorder="1" applyAlignment="1">
      <alignment horizontal="center" vertical="center"/>
    </xf>
    <xf numFmtId="0" fontId="3" fillId="0" borderId="26" xfId="51" applyFont="1" applyBorder="1" applyAlignment="1">
      <alignment horizontal="distributed" vertical="center"/>
    </xf>
    <xf numFmtId="0" fontId="0" fillId="0" borderId="26" xfId="0" applyBorder="1" applyAlignment="1"/>
    <xf numFmtId="0" fontId="46" fillId="0" borderId="9" xfId="51" applyBorder="1" applyAlignment="1">
      <alignment horizontal="center" vertical="center"/>
    </xf>
    <xf numFmtId="0" fontId="0" fillId="0" borderId="15" xfId="0" applyBorder="1" applyAlignment="1">
      <alignment horizontal="center"/>
    </xf>
    <xf numFmtId="0" fontId="0" fillId="0" borderId="19" xfId="0" applyBorder="1" applyAlignment="1">
      <alignment horizontal="center"/>
    </xf>
    <xf numFmtId="0" fontId="0" fillId="0" borderId="9" xfId="0" applyBorder="1" applyAlignment="1">
      <alignment horizontal="center"/>
    </xf>
    <xf numFmtId="0" fontId="0" fillId="0" borderId="17" xfId="51" applyFont="1" applyBorder="1" applyAlignment="1">
      <alignment horizontal="center" vertical="center"/>
    </xf>
    <xf numFmtId="0" fontId="8" fillId="31" borderId="9" xfId="51" applyFont="1" applyFill="1" applyBorder="1" applyAlignment="1">
      <alignment horizontal="center" vertical="center"/>
    </xf>
    <xf numFmtId="0" fontId="0" fillId="31" borderId="15" xfId="0" applyFill="1" applyBorder="1" applyAlignment="1"/>
    <xf numFmtId="0" fontId="0" fillId="31" borderId="16" xfId="0" applyFill="1" applyBorder="1" applyAlignment="1"/>
    <xf numFmtId="0" fontId="0" fillId="31" borderId="18" xfId="0" applyFill="1" applyBorder="1" applyAlignment="1"/>
    <xf numFmtId="0" fontId="0" fillId="31" borderId="19" xfId="0" applyFill="1" applyBorder="1" applyAlignment="1"/>
    <xf numFmtId="0" fontId="0" fillId="31" borderId="20" xfId="0" applyFill="1" applyBorder="1" applyAlignment="1"/>
    <xf numFmtId="2" fontId="8" fillId="2" borderId="0" xfId="51" applyNumberFormat="1" applyFont="1" applyFill="1" applyAlignment="1">
      <alignment horizontal="center" vertical="center" shrinkToFit="1"/>
    </xf>
    <xf numFmtId="2" fontId="8" fillId="2" borderId="19" xfId="51" applyNumberFormat="1" applyFont="1" applyFill="1" applyBorder="1" applyAlignment="1">
      <alignment horizontal="center" vertical="center" shrinkToFit="1"/>
    </xf>
    <xf numFmtId="0" fontId="0" fillId="0" borderId="15" xfId="51" applyFont="1" applyBorder="1" applyAlignment="1">
      <alignment horizontal="center" vertical="center"/>
    </xf>
    <xf numFmtId="0" fontId="0" fillId="0" borderId="16" xfId="51" applyFont="1" applyBorder="1" applyAlignment="1">
      <alignment horizontal="center" vertical="center"/>
    </xf>
    <xf numFmtId="0" fontId="0" fillId="0" borderId="19" xfId="51" applyFont="1" applyBorder="1" applyAlignment="1">
      <alignment horizontal="center" vertical="center"/>
    </xf>
    <xf numFmtId="0" fontId="0" fillId="0" borderId="20" xfId="51" applyFont="1" applyBorder="1" applyAlignment="1">
      <alignment horizontal="center" vertical="center"/>
    </xf>
    <xf numFmtId="176" fontId="8" fillId="2" borderId="15" xfId="39" applyNumberFormat="1" applyFont="1" applyFill="1" applyBorder="1" applyAlignment="1">
      <alignment horizontal="center"/>
    </xf>
    <xf numFmtId="176" fontId="8" fillId="2" borderId="19" xfId="39" applyNumberFormat="1" applyFont="1" applyFill="1" applyBorder="1" applyAlignment="1">
      <alignment horizontal="center"/>
    </xf>
    <xf numFmtId="0" fontId="0" fillId="0" borderId="12" xfId="51" applyFont="1" applyBorder="1" applyAlignment="1">
      <alignment horizontal="center"/>
    </xf>
    <xf numFmtId="20" fontId="46" fillId="0" borderId="14" xfId="51" applyNumberFormat="1" applyBorder="1" applyAlignment="1">
      <alignment horizontal="center"/>
    </xf>
    <xf numFmtId="20" fontId="46" fillId="0" borderId="16" xfId="51" applyNumberFormat="1" applyBorder="1" applyAlignment="1">
      <alignment horizontal="center"/>
    </xf>
    <xf numFmtId="20" fontId="46" fillId="0" borderId="18" xfId="51" applyNumberFormat="1" applyBorder="1" applyAlignment="1">
      <alignment horizontal="center"/>
    </xf>
    <xf numFmtId="20" fontId="46" fillId="0" borderId="20" xfId="51" applyNumberFormat="1" applyBorder="1" applyAlignment="1">
      <alignment horizontal="center"/>
    </xf>
    <xf numFmtId="0" fontId="46" fillId="0" borderId="14" xfId="51" applyBorder="1" applyAlignment="1">
      <alignment horizontal="center"/>
    </xf>
    <xf numFmtId="0" fontId="46" fillId="0" borderId="15" xfId="51" applyBorder="1" applyAlignment="1">
      <alignment horizontal="center"/>
    </xf>
    <xf numFmtId="0" fontId="46" fillId="0" borderId="16" xfId="51" applyBorder="1" applyAlignment="1">
      <alignment horizontal="center"/>
    </xf>
    <xf numFmtId="0" fontId="46" fillId="0" borderId="18" xfId="51" applyBorder="1" applyAlignment="1">
      <alignment horizontal="center"/>
    </xf>
    <xf numFmtId="0" fontId="46" fillId="0" borderId="19" xfId="51" applyBorder="1" applyAlignment="1">
      <alignment horizontal="center"/>
    </xf>
    <xf numFmtId="0" fontId="46" fillId="0" borderId="20" xfId="51" applyBorder="1" applyAlignment="1">
      <alignment horizontal="center"/>
    </xf>
    <xf numFmtId="0" fontId="46" fillId="0" borderId="10" xfId="51" applyBorder="1" applyAlignment="1">
      <alignment horizontal="center"/>
    </xf>
    <xf numFmtId="0" fontId="46" fillId="0" borderId="11" xfId="51" applyBorder="1" applyAlignment="1">
      <alignment horizontal="center"/>
    </xf>
    <xf numFmtId="0" fontId="46" fillId="0" borderId="12" xfId="51" applyBorder="1" applyAlignment="1">
      <alignment horizontal="center"/>
    </xf>
    <xf numFmtId="0" fontId="46" fillId="0" borderId="13" xfId="51" applyBorder="1" applyAlignment="1">
      <alignment horizontal="center"/>
    </xf>
    <xf numFmtId="0" fontId="46" fillId="0" borderId="17" xfId="51" applyBorder="1" applyAlignment="1">
      <alignment horizontal="center"/>
    </xf>
  </cellXfs>
  <cellStyles count="54">
    <cellStyle name="20% - アクセント 1" xfId="15" xr:uid="{00000000-0005-0000-0000-00000F000000}"/>
    <cellStyle name="20% - アクセント 2" xfId="14" xr:uid="{00000000-0005-0000-0000-00000E000000}"/>
    <cellStyle name="20% - アクセント 3" xfId="16" xr:uid="{00000000-0005-0000-0000-000010000000}"/>
    <cellStyle name="20% - アクセント 4" xfId="18" xr:uid="{00000000-0005-0000-0000-000012000000}"/>
    <cellStyle name="20% - アクセント 5" xfId="20" xr:uid="{00000000-0005-0000-0000-000014000000}"/>
    <cellStyle name="20% - アクセント 6" xfId="3" xr:uid="{00000000-0005-0000-0000-000003000000}"/>
    <cellStyle name="40% - アクセント 1" xfId="22" xr:uid="{00000000-0005-0000-0000-000016000000}"/>
    <cellStyle name="40% - アクセント 2" xfId="2" xr:uid="{00000000-0005-0000-0000-000002000000}"/>
    <cellStyle name="40% - アクセント 3" xfId="24" xr:uid="{00000000-0005-0000-0000-000018000000}"/>
    <cellStyle name="40% - アクセント 4" xfId="25" xr:uid="{00000000-0005-0000-0000-000019000000}"/>
    <cellStyle name="40% - アクセント 5" xfId="10" xr:uid="{00000000-0005-0000-0000-00000A000000}"/>
    <cellStyle name="40% - アクセント 6" xfId="26" xr:uid="{00000000-0005-0000-0000-00001A000000}"/>
    <cellStyle name="60% - アクセント 1" xfId="21" xr:uid="{00000000-0005-0000-0000-000015000000}"/>
    <cellStyle name="60% - アクセント 2" xfId="4" xr:uid="{00000000-0005-0000-0000-000004000000}"/>
    <cellStyle name="60% - アクセント 3" xfId="27" xr:uid="{00000000-0005-0000-0000-00001B000000}"/>
    <cellStyle name="60% - アクセント 4" xfId="28" xr:uid="{00000000-0005-0000-0000-00001C000000}"/>
    <cellStyle name="60% - アクセント 5" xfId="29" xr:uid="{00000000-0005-0000-0000-00001D000000}"/>
    <cellStyle name="60% - アクセント 6" xfId="1" xr:uid="{00000000-0005-0000-0000-000001000000}"/>
    <cellStyle name="アクセント 1" xfId="30" xr:uid="{00000000-0005-0000-0000-00001E000000}"/>
    <cellStyle name="アクセント 2" xfId="5" xr:uid="{00000000-0005-0000-0000-000005000000}"/>
    <cellStyle name="アクセント 3" xfId="31" xr:uid="{00000000-0005-0000-0000-00001F000000}"/>
    <cellStyle name="アクセント 4" xfId="7" xr:uid="{00000000-0005-0000-0000-000007000000}"/>
    <cellStyle name="アクセント 5" xfId="32" xr:uid="{00000000-0005-0000-0000-000020000000}"/>
    <cellStyle name="アクセント 6" xfId="33" xr:uid="{00000000-0005-0000-0000-000021000000}"/>
    <cellStyle name="タイトル" xfId="36" xr:uid="{00000000-0005-0000-0000-000024000000}"/>
    <cellStyle name="チェック セル" xfId="8" xr:uid="{00000000-0005-0000-0000-000008000000}"/>
    <cellStyle name="どちらでもない" xfId="38" xr:uid="{00000000-0005-0000-0000-000026000000}"/>
    <cellStyle name="パーセント 2" xfId="39" xr:uid="{00000000-0005-0000-0000-000027000000}"/>
    <cellStyle name="ハイパーリンク" xfId="40" xr:uid="{00000000-0005-0000-0000-000028000000}"/>
    <cellStyle name="メモ" xfId="19" xr:uid="{00000000-0005-0000-0000-000013000000}"/>
    <cellStyle name="リンク セル" xfId="37" xr:uid="{00000000-0005-0000-0000-000025000000}"/>
    <cellStyle name="悪い" xfId="41" xr:uid="{00000000-0005-0000-0000-000029000000}"/>
    <cellStyle name="計算" xfId="42" xr:uid="{00000000-0005-0000-0000-00002A000000}"/>
    <cellStyle name="警告文" xfId="44" xr:uid="{00000000-0005-0000-0000-00002C000000}"/>
    <cellStyle name="桁区切り 2" xfId="17" xr:uid="{00000000-0005-0000-0000-000011000000}"/>
    <cellStyle name="桁区切り[0]" xfId="11" xr:uid="{00000000-0005-0000-0000-00000B000000}"/>
    <cellStyle name="見出し 1" xfId="34" xr:uid="{00000000-0005-0000-0000-000022000000}"/>
    <cellStyle name="見出し 2" xfId="47" xr:uid="{00000000-0005-0000-0000-00002F000000}"/>
    <cellStyle name="見出し 3" xfId="43" xr:uid="{00000000-0005-0000-0000-00002B000000}"/>
    <cellStyle name="見出し 4" xfId="48" xr:uid="{00000000-0005-0000-0000-000030000000}"/>
    <cellStyle name="集計" xfId="23" xr:uid="{00000000-0005-0000-0000-000017000000}"/>
    <cellStyle name="出力" xfId="35" xr:uid="{00000000-0005-0000-0000-000023000000}"/>
    <cellStyle name="説明文" xfId="49" xr:uid="{00000000-0005-0000-0000-000031000000}"/>
    <cellStyle name="通貨[0]" xfId="13" xr:uid="{00000000-0005-0000-0000-00000D000000}"/>
    <cellStyle name="入力" xfId="9" xr:uid="{00000000-0005-0000-0000-000009000000}"/>
    <cellStyle name="標準" xfId="0" builtinId="0"/>
    <cellStyle name="標準 2" xfId="50" xr:uid="{00000000-0005-0000-0000-000032000000}"/>
    <cellStyle name="標準 3" xfId="51" xr:uid="{00000000-0005-0000-0000-000033000000}"/>
    <cellStyle name="標準 4" xfId="45" xr:uid="{00000000-0005-0000-0000-00002D000000}"/>
    <cellStyle name="標準 5" xfId="52" xr:uid="{00000000-0005-0000-0000-000034000000}"/>
    <cellStyle name="標準 6" xfId="53" xr:uid="{00000000-0005-0000-0000-000035000000}"/>
    <cellStyle name="標準 7" xfId="12" xr:uid="{00000000-0005-0000-0000-00000C000000}"/>
    <cellStyle name="標準 8" xfId="6" xr:uid="{00000000-0005-0000-0000-000006000000}"/>
    <cellStyle name="良い" xfId="46" xr:uid="{00000000-0005-0000-0000-00002E000000}"/>
  </cellStyles>
  <dxfs count="27">
    <dxf>
      <fill>
        <patternFill>
          <fgColor indexed="10"/>
          <bgColor indexed="13"/>
        </patternFill>
      </fill>
    </dxf>
    <dxf>
      <fill>
        <patternFill>
          <fgColor indexed="10"/>
          <bgColor indexed="12"/>
        </patternFill>
      </fill>
    </dxf>
    <dxf>
      <fill>
        <patternFill>
          <fgColor indexed="10"/>
          <bgColor indexed="13"/>
        </patternFill>
      </fill>
    </dxf>
    <dxf>
      <fill>
        <patternFill>
          <fgColor indexed="10"/>
          <bgColor indexed="12"/>
        </patternFill>
      </fill>
    </dxf>
    <dxf>
      <fill>
        <patternFill>
          <fgColor indexed="10"/>
          <bgColor indexed="13"/>
        </patternFill>
      </fill>
    </dxf>
    <dxf>
      <fill>
        <patternFill>
          <fgColor indexed="10"/>
          <bgColor indexed="12"/>
        </patternFill>
      </fill>
    </dxf>
    <dxf>
      <fill>
        <patternFill>
          <fgColor indexed="10"/>
          <bgColor indexed="13"/>
        </patternFill>
      </fill>
    </dxf>
    <dxf>
      <fill>
        <patternFill>
          <fgColor indexed="10"/>
          <bgColor indexed="12"/>
        </patternFill>
      </fill>
    </dxf>
    <dxf>
      <fill>
        <patternFill>
          <fgColor indexed="10"/>
          <bgColor indexed="13"/>
        </patternFill>
      </fill>
    </dxf>
    <dxf>
      <fill>
        <patternFill>
          <fgColor indexed="10"/>
          <bgColor indexed="12"/>
        </patternFill>
      </fill>
    </dxf>
    <dxf>
      <fill>
        <patternFill>
          <fgColor indexed="10"/>
          <bgColor indexed="13"/>
        </patternFill>
      </fill>
    </dxf>
    <dxf>
      <fill>
        <patternFill>
          <fgColor indexed="10"/>
          <bgColor indexed="13"/>
        </patternFill>
      </fill>
    </dxf>
    <dxf>
      <fill>
        <patternFill>
          <fgColor indexed="10"/>
          <bgColor indexed="12"/>
        </patternFill>
      </fill>
    </dxf>
    <dxf>
      <fill>
        <patternFill>
          <fgColor indexed="10"/>
          <bgColor indexed="13"/>
        </patternFill>
      </fill>
    </dxf>
    <dxf>
      <fill>
        <patternFill>
          <fgColor indexed="10"/>
          <bgColor indexed="12"/>
        </patternFill>
      </fill>
    </dxf>
    <dxf>
      <fill>
        <patternFill>
          <fgColor indexed="10"/>
          <bgColor indexed="13"/>
        </patternFill>
      </fill>
    </dxf>
    <dxf>
      <fill>
        <patternFill>
          <fgColor indexed="10"/>
          <bgColor indexed="12"/>
        </patternFill>
      </fill>
    </dxf>
    <dxf>
      <fill>
        <patternFill>
          <fgColor indexed="10"/>
          <bgColor indexed="13"/>
        </patternFill>
      </fill>
    </dxf>
    <dxf>
      <fill>
        <patternFill>
          <fgColor indexed="10"/>
          <bgColor indexed="12"/>
        </patternFill>
      </fill>
    </dxf>
    <dxf>
      <fill>
        <patternFill>
          <fgColor indexed="10"/>
          <bgColor indexed="12"/>
        </patternFill>
      </fill>
    </dxf>
    <dxf>
      <fill>
        <patternFill>
          <fgColor indexed="10"/>
          <bgColor indexed="13"/>
        </patternFill>
      </fill>
    </dxf>
    <dxf>
      <font>
        <color indexed="40"/>
      </font>
    </dxf>
    <dxf>
      <font>
        <color indexed="10"/>
      </font>
    </dxf>
    <dxf>
      <fill>
        <patternFill>
          <fgColor indexed="10"/>
          <bgColor indexed="13"/>
        </patternFill>
      </fill>
    </dxf>
    <dxf>
      <fill>
        <patternFill>
          <fgColor indexed="10"/>
          <bgColor indexed="12"/>
        </patternFill>
      </fill>
    </dxf>
    <dxf>
      <fill>
        <patternFill>
          <fgColor indexed="10"/>
          <bgColor indexed="13"/>
        </patternFill>
      </fill>
    </dxf>
    <dxf>
      <fill>
        <patternFill>
          <fgColor indexed="10"/>
          <bgColor indexed="1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5"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24" Type="http://schemas.microsoft.com/office/2017/10/relationships/person" Target="persons/person0.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DQ75"/>
  <sheetViews>
    <sheetView zoomScale="70" zoomScaleNormal="70" workbookViewId="0">
      <pane ySplit="12" topLeftCell="A13" activePane="bottomLeft" state="frozen"/>
      <selection activeCell="BR24" sqref="BR24"/>
      <selection pane="bottomLeft" activeCell="Z9" sqref="Z9:AC10"/>
    </sheetView>
  </sheetViews>
  <sheetFormatPr defaultColWidth="3.33203125" defaultRowHeight="10.5" customHeight="1" x14ac:dyDescent="0.2"/>
  <cols>
    <col min="1" max="8" width="3.33203125" style="107" customWidth="1"/>
    <col min="9" max="9" width="10" style="107" customWidth="1"/>
    <col min="10" max="85" width="2" style="107" customWidth="1"/>
    <col min="86" max="120" width="3.33203125" style="107" customWidth="1"/>
    <col min="121" max="16384" width="3.33203125" style="107"/>
  </cols>
  <sheetData>
    <row r="1" spans="1:120" s="16" customFormat="1" ht="20.100000000000001" customHeight="1" thickBot="1" x14ac:dyDescent="0.25">
      <c r="B1" s="17"/>
      <c r="C1" s="203">
        <v>44562</v>
      </c>
      <c r="D1" s="142"/>
      <c r="E1" s="142"/>
      <c r="F1" s="142"/>
      <c r="G1" s="142"/>
      <c r="H1" s="142"/>
      <c r="I1" s="142"/>
      <c r="J1" s="142"/>
      <c r="K1" s="142"/>
      <c r="L1" s="142"/>
      <c r="M1" s="142"/>
      <c r="N1" s="142"/>
      <c r="O1" s="142"/>
      <c r="P1" s="142"/>
      <c r="Q1" s="96"/>
      <c r="R1" s="204" t="str">
        <f>TEXT(C1,"aaa")</f>
        <v>土</v>
      </c>
      <c r="S1" s="142"/>
      <c r="T1" s="142"/>
      <c r="U1" s="29"/>
      <c r="AH1" s="36" t="s">
        <v>0</v>
      </c>
      <c r="AI1" s="36"/>
      <c r="AJ1" s="36"/>
      <c r="AK1" s="37"/>
      <c r="AL1" s="205" t="s">
        <v>1</v>
      </c>
      <c r="AM1" s="206"/>
      <c r="AN1" s="206"/>
      <c r="AO1" s="206"/>
      <c r="AP1" s="206"/>
      <c r="AQ1" s="206"/>
      <c r="AR1" s="206"/>
      <c r="AS1" s="206"/>
      <c r="AT1" s="206"/>
      <c r="AU1" s="206"/>
      <c r="AV1" s="206"/>
      <c r="AW1" s="206"/>
      <c r="AX1" s="206"/>
      <c r="AY1" s="206"/>
      <c r="AZ1" s="206"/>
      <c r="BA1" s="206"/>
      <c r="BB1" s="206"/>
      <c r="BC1" s="206"/>
      <c r="BD1" s="206"/>
      <c r="BE1" s="206"/>
      <c r="BF1" s="206"/>
      <c r="BG1" s="206"/>
      <c r="BH1" s="206"/>
      <c r="BI1" s="206"/>
      <c r="BJ1" s="206"/>
      <c r="BK1" s="206"/>
      <c r="BL1" s="43"/>
      <c r="BM1" s="37" t="s">
        <v>2</v>
      </c>
      <c r="BN1" s="37"/>
    </row>
    <row r="2" spans="1:120" ht="12" customHeight="1" thickTop="1" x14ac:dyDescent="0.2">
      <c r="CW2" s="168" t="s">
        <v>3</v>
      </c>
      <c r="CX2" s="123"/>
      <c r="CY2" s="123"/>
      <c r="CZ2" s="123"/>
      <c r="DA2" s="123"/>
      <c r="DB2" s="123"/>
      <c r="DC2" s="123"/>
      <c r="DD2" s="123"/>
      <c r="DE2" s="123"/>
      <c r="DF2" s="123"/>
      <c r="DG2" s="123"/>
      <c r="DH2" s="123"/>
      <c r="DI2" s="123"/>
      <c r="DJ2" s="123"/>
      <c r="DK2" s="123"/>
      <c r="DL2" s="124"/>
      <c r="DM2" s="51"/>
      <c r="DN2" s="51"/>
    </row>
    <row r="3" spans="1:120" ht="12" customHeight="1" x14ac:dyDescent="0.2">
      <c r="A3" s="199" t="s">
        <v>4</v>
      </c>
      <c r="B3" s="139"/>
      <c r="C3" s="139"/>
      <c r="D3" s="139"/>
      <c r="E3" s="139"/>
      <c r="F3" s="140"/>
      <c r="G3" s="114" t="s">
        <v>5</v>
      </c>
      <c r="H3" s="139"/>
      <c r="I3" s="140"/>
      <c r="J3" s="159"/>
      <c r="K3" s="139"/>
      <c r="L3" s="139"/>
      <c r="M3" s="140"/>
      <c r="N3" s="173"/>
      <c r="O3" s="139"/>
      <c r="P3" s="139"/>
      <c r="Q3" s="140"/>
      <c r="R3" s="173"/>
      <c r="S3" s="139"/>
      <c r="T3" s="139"/>
      <c r="U3" s="140"/>
      <c r="V3" s="173"/>
      <c r="W3" s="139"/>
      <c r="X3" s="139"/>
      <c r="Y3" s="140"/>
      <c r="Z3" s="173"/>
      <c r="AA3" s="139"/>
      <c r="AB3" s="139"/>
      <c r="AC3" s="140"/>
      <c r="AD3" s="173"/>
      <c r="AE3" s="139"/>
      <c r="AF3" s="139"/>
      <c r="AG3" s="140"/>
      <c r="AH3" s="173"/>
      <c r="AI3" s="139"/>
      <c r="AJ3" s="139"/>
      <c r="AK3" s="140"/>
      <c r="AL3" s="173"/>
      <c r="AM3" s="139"/>
      <c r="AN3" s="139"/>
      <c r="AO3" s="140"/>
      <c r="AP3" s="173"/>
      <c r="AQ3" s="139"/>
      <c r="AR3" s="139"/>
      <c r="AS3" s="140"/>
      <c r="AT3" s="173"/>
      <c r="AU3" s="139"/>
      <c r="AV3" s="139"/>
      <c r="AW3" s="140"/>
      <c r="AX3" s="173"/>
      <c r="AY3" s="139"/>
      <c r="AZ3" s="139"/>
      <c r="BA3" s="140"/>
      <c r="BB3" s="173"/>
      <c r="BC3" s="139"/>
      <c r="BD3" s="139"/>
      <c r="BE3" s="140"/>
      <c r="BF3" s="173"/>
      <c r="BG3" s="139"/>
      <c r="BH3" s="139"/>
      <c r="BI3" s="140"/>
      <c r="BJ3" s="173"/>
      <c r="BK3" s="139"/>
      <c r="BL3" s="139"/>
      <c r="BM3" s="140"/>
      <c r="BN3" s="173"/>
      <c r="BO3" s="139"/>
      <c r="BP3" s="139"/>
      <c r="BQ3" s="140"/>
      <c r="BR3" s="173"/>
      <c r="BS3" s="139"/>
      <c r="BT3" s="139"/>
      <c r="BU3" s="140"/>
      <c r="BV3" s="173"/>
      <c r="BW3" s="139"/>
      <c r="BX3" s="139"/>
      <c r="BY3" s="140"/>
      <c r="BZ3" s="173"/>
      <c r="CA3" s="139"/>
      <c r="CB3" s="139"/>
      <c r="CC3" s="140"/>
      <c r="CD3" s="173"/>
      <c r="CE3" s="139"/>
      <c r="CF3" s="139"/>
      <c r="CG3" s="140"/>
      <c r="CH3" s="94"/>
      <c r="CI3" s="114" t="s">
        <v>4</v>
      </c>
      <c r="CJ3" s="139"/>
      <c r="CK3" s="139"/>
      <c r="CL3" s="140"/>
      <c r="CM3" s="114" t="s">
        <v>5</v>
      </c>
      <c r="CN3" s="139"/>
      <c r="CO3" s="140"/>
      <c r="CP3" s="169">
        <v>400000</v>
      </c>
      <c r="CQ3" s="139"/>
      <c r="CR3" s="139"/>
      <c r="CS3" s="139"/>
      <c r="CT3" s="140"/>
      <c r="CU3" s="138" t="s">
        <v>6</v>
      </c>
      <c r="CW3" s="126"/>
      <c r="CX3" s="127"/>
      <c r="CY3" s="127"/>
      <c r="CZ3" s="127"/>
      <c r="DA3" s="127"/>
      <c r="DB3" s="127"/>
      <c r="DC3" s="127"/>
      <c r="DD3" s="127"/>
      <c r="DE3" s="127"/>
      <c r="DF3" s="127"/>
      <c r="DG3" s="127"/>
      <c r="DH3" s="127"/>
      <c r="DI3" s="127"/>
      <c r="DJ3" s="127"/>
      <c r="DK3" s="127"/>
      <c r="DL3" s="128"/>
      <c r="DM3" s="51"/>
      <c r="DN3" s="51"/>
    </row>
    <row r="4" spans="1:120" ht="12" customHeight="1" x14ac:dyDescent="0.2">
      <c r="A4" s="157"/>
      <c r="B4" s="120"/>
      <c r="C4" s="120"/>
      <c r="D4" s="120"/>
      <c r="E4" s="120"/>
      <c r="F4" s="158"/>
      <c r="G4" s="141"/>
      <c r="H4" s="142"/>
      <c r="I4" s="143"/>
      <c r="J4" s="141"/>
      <c r="K4" s="142"/>
      <c r="L4" s="142"/>
      <c r="M4" s="143"/>
      <c r="N4" s="141"/>
      <c r="O4" s="142"/>
      <c r="P4" s="142"/>
      <c r="Q4" s="143"/>
      <c r="R4" s="141"/>
      <c r="S4" s="142"/>
      <c r="T4" s="142"/>
      <c r="U4" s="143"/>
      <c r="V4" s="141"/>
      <c r="W4" s="142"/>
      <c r="X4" s="142"/>
      <c r="Y4" s="143"/>
      <c r="Z4" s="141"/>
      <c r="AA4" s="142"/>
      <c r="AB4" s="142"/>
      <c r="AC4" s="143"/>
      <c r="AD4" s="141"/>
      <c r="AE4" s="142"/>
      <c r="AF4" s="142"/>
      <c r="AG4" s="143"/>
      <c r="AH4" s="141"/>
      <c r="AI4" s="142"/>
      <c r="AJ4" s="142"/>
      <c r="AK4" s="143"/>
      <c r="AL4" s="141"/>
      <c r="AM4" s="142"/>
      <c r="AN4" s="142"/>
      <c r="AO4" s="143"/>
      <c r="AP4" s="141"/>
      <c r="AQ4" s="142"/>
      <c r="AR4" s="142"/>
      <c r="AS4" s="143"/>
      <c r="AT4" s="141"/>
      <c r="AU4" s="142"/>
      <c r="AV4" s="142"/>
      <c r="AW4" s="143"/>
      <c r="AX4" s="141"/>
      <c r="AY4" s="142"/>
      <c r="AZ4" s="142"/>
      <c r="BA4" s="143"/>
      <c r="BB4" s="141"/>
      <c r="BC4" s="142"/>
      <c r="BD4" s="142"/>
      <c r="BE4" s="143"/>
      <c r="BF4" s="141"/>
      <c r="BG4" s="142"/>
      <c r="BH4" s="142"/>
      <c r="BI4" s="143"/>
      <c r="BJ4" s="141"/>
      <c r="BK4" s="142"/>
      <c r="BL4" s="142"/>
      <c r="BM4" s="143"/>
      <c r="BN4" s="141"/>
      <c r="BO4" s="142"/>
      <c r="BP4" s="142"/>
      <c r="BQ4" s="143"/>
      <c r="BR4" s="141"/>
      <c r="BS4" s="142"/>
      <c r="BT4" s="142"/>
      <c r="BU4" s="143"/>
      <c r="BV4" s="141"/>
      <c r="BW4" s="142"/>
      <c r="BX4" s="142"/>
      <c r="BY4" s="143"/>
      <c r="BZ4" s="141"/>
      <c r="CA4" s="142"/>
      <c r="CB4" s="142"/>
      <c r="CC4" s="143"/>
      <c r="CD4" s="141"/>
      <c r="CE4" s="142"/>
      <c r="CF4" s="142"/>
      <c r="CG4" s="143"/>
      <c r="CH4" s="94"/>
      <c r="CI4" s="157"/>
      <c r="CJ4" s="120"/>
      <c r="CK4" s="120"/>
      <c r="CL4" s="158"/>
      <c r="CM4" s="141"/>
      <c r="CN4" s="142"/>
      <c r="CO4" s="143"/>
      <c r="CP4" s="141"/>
      <c r="CQ4" s="142"/>
      <c r="CR4" s="142"/>
      <c r="CS4" s="142"/>
      <c r="CT4" s="143"/>
      <c r="CU4" s="178"/>
      <c r="CW4" s="166" t="s">
        <v>7</v>
      </c>
      <c r="CX4" s="123"/>
      <c r="CY4" s="123"/>
      <c r="CZ4" s="124"/>
      <c r="DA4" s="166"/>
      <c r="DB4" s="123"/>
      <c r="DC4" s="123"/>
      <c r="DD4" s="123"/>
      <c r="DE4" s="123"/>
      <c r="DF4" s="123"/>
      <c r="DG4" s="123"/>
      <c r="DH4" s="123"/>
      <c r="DI4" s="123"/>
      <c r="DJ4" s="123"/>
      <c r="DK4" s="123"/>
      <c r="DL4" s="124"/>
      <c r="DM4" s="97"/>
      <c r="DN4" s="97"/>
      <c r="DP4" s="52"/>
    </row>
    <row r="5" spans="1:120" ht="12" customHeight="1" x14ac:dyDescent="0.2">
      <c r="A5" s="157"/>
      <c r="B5" s="120"/>
      <c r="C5" s="120"/>
      <c r="D5" s="120"/>
      <c r="E5" s="120"/>
      <c r="F5" s="158"/>
      <c r="G5" s="114" t="s">
        <v>8</v>
      </c>
      <c r="H5" s="139"/>
      <c r="I5" s="140"/>
      <c r="J5" s="113"/>
      <c r="K5" s="139"/>
      <c r="L5" s="139"/>
      <c r="M5" s="140"/>
      <c r="N5" s="171">
        <f>J5+N3</f>
        <v>0</v>
      </c>
      <c r="O5" s="139"/>
      <c r="P5" s="139"/>
      <c r="Q5" s="140"/>
      <c r="R5" s="171">
        <f>N5+R3</f>
        <v>0</v>
      </c>
      <c r="S5" s="139"/>
      <c r="T5" s="139"/>
      <c r="U5" s="140"/>
      <c r="V5" s="171">
        <f>R5+V3</f>
        <v>0</v>
      </c>
      <c r="W5" s="139"/>
      <c r="X5" s="139"/>
      <c r="Y5" s="140"/>
      <c r="Z5" s="171">
        <f>V5+Z3</f>
        <v>0</v>
      </c>
      <c r="AA5" s="139"/>
      <c r="AB5" s="139"/>
      <c r="AC5" s="140"/>
      <c r="AD5" s="171">
        <f>Z5+AD3</f>
        <v>0</v>
      </c>
      <c r="AE5" s="139"/>
      <c r="AF5" s="139"/>
      <c r="AG5" s="140"/>
      <c r="AH5" s="171">
        <f>AD5+AH3</f>
        <v>0</v>
      </c>
      <c r="AI5" s="139"/>
      <c r="AJ5" s="139"/>
      <c r="AK5" s="140"/>
      <c r="AL5" s="171">
        <f>AH5+AL3</f>
        <v>0</v>
      </c>
      <c r="AM5" s="139"/>
      <c r="AN5" s="139"/>
      <c r="AO5" s="140"/>
      <c r="AP5" s="171">
        <f>AL5+AP3</f>
        <v>0</v>
      </c>
      <c r="AQ5" s="139"/>
      <c r="AR5" s="139"/>
      <c r="AS5" s="140"/>
      <c r="AT5" s="171">
        <f>AP5+AT3</f>
        <v>0</v>
      </c>
      <c r="AU5" s="139"/>
      <c r="AV5" s="139"/>
      <c r="AW5" s="140"/>
      <c r="AX5" s="171">
        <f>AT5+AX3</f>
        <v>0</v>
      </c>
      <c r="AY5" s="139"/>
      <c r="AZ5" s="139"/>
      <c r="BA5" s="140"/>
      <c r="BB5" s="171">
        <f>AX5+BB3</f>
        <v>0</v>
      </c>
      <c r="BC5" s="139"/>
      <c r="BD5" s="139"/>
      <c r="BE5" s="140"/>
      <c r="BF5" s="171">
        <f>BB5+BF3</f>
        <v>0</v>
      </c>
      <c r="BG5" s="139"/>
      <c r="BH5" s="139"/>
      <c r="BI5" s="140"/>
      <c r="BJ5" s="171">
        <f>BF5+BJ3</f>
        <v>0</v>
      </c>
      <c r="BK5" s="139"/>
      <c r="BL5" s="139"/>
      <c r="BM5" s="140"/>
      <c r="BN5" s="171">
        <f>BJ5+BN3</f>
        <v>0</v>
      </c>
      <c r="BO5" s="139"/>
      <c r="BP5" s="139"/>
      <c r="BQ5" s="140"/>
      <c r="BR5" s="171">
        <f>BN5+BR3</f>
        <v>0</v>
      </c>
      <c r="BS5" s="139"/>
      <c r="BT5" s="139"/>
      <c r="BU5" s="140"/>
      <c r="BV5" s="171">
        <f>BR5+BV3</f>
        <v>0</v>
      </c>
      <c r="BW5" s="139"/>
      <c r="BX5" s="139"/>
      <c r="BY5" s="140"/>
      <c r="BZ5" s="171">
        <f>BV5+BZ3</f>
        <v>0</v>
      </c>
      <c r="CA5" s="139"/>
      <c r="CB5" s="139"/>
      <c r="CC5" s="140"/>
      <c r="CD5" s="171">
        <f>BZ5+CD3</f>
        <v>0</v>
      </c>
      <c r="CE5" s="139"/>
      <c r="CF5" s="139"/>
      <c r="CG5" s="140"/>
      <c r="CH5" s="94"/>
      <c r="CI5" s="157"/>
      <c r="CJ5" s="120"/>
      <c r="CK5" s="120"/>
      <c r="CL5" s="158"/>
      <c r="CM5" s="114" t="s">
        <v>9</v>
      </c>
      <c r="CN5" s="139"/>
      <c r="CO5" s="140"/>
      <c r="CP5" s="161"/>
      <c r="CQ5" s="139"/>
      <c r="CR5" s="139"/>
      <c r="CS5" s="139"/>
      <c r="CT5" s="140"/>
      <c r="CU5" s="114" t="s">
        <v>6</v>
      </c>
      <c r="CW5" s="125"/>
      <c r="CX5" s="120"/>
      <c r="CY5" s="120"/>
      <c r="CZ5" s="121"/>
      <c r="DA5" s="126"/>
      <c r="DB5" s="127"/>
      <c r="DC5" s="127"/>
      <c r="DD5" s="127"/>
      <c r="DE5" s="127"/>
      <c r="DF5" s="127"/>
      <c r="DG5" s="127"/>
      <c r="DH5" s="127"/>
      <c r="DI5" s="127"/>
      <c r="DJ5" s="127"/>
      <c r="DK5" s="127"/>
      <c r="DL5" s="128"/>
      <c r="DM5" s="97"/>
      <c r="DN5" s="97"/>
      <c r="DP5" s="52"/>
    </row>
    <row r="6" spans="1:120" ht="12" customHeight="1" x14ac:dyDescent="0.2">
      <c r="A6" s="141"/>
      <c r="B6" s="142"/>
      <c r="C6" s="142"/>
      <c r="D6" s="142"/>
      <c r="E6" s="142"/>
      <c r="F6" s="143"/>
      <c r="G6" s="141"/>
      <c r="H6" s="142"/>
      <c r="I6" s="143"/>
      <c r="J6" s="141"/>
      <c r="K6" s="142"/>
      <c r="L6" s="142"/>
      <c r="M6" s="143"/>
      <c r="N6" s="141"/>
      <c r="O6" s="142"/>
      <c r="P6" s="142"/>
      <c r="Q6" s="143"/>
      <c r="R6" s="141"/>
      <c r="S6" s="142"/>
      <c r="T6" s="142"/>
      <c r="U6" s="143"/>
      <c r="V6" s="141"/>
      <c r="W6" s="142"/>
      <c r="X6" s="142"/>
      <c r="Y6" s="143"/>
      <c r="Z6" s="141"/>
      <c r="AA6" s="142"/>
      <c r="AB6" s="142"/>
      <c r="AC6" s="143"/>
      <c r="AD6" s="141"/>
      <c r="AE6" s="142"/>
      <c r="AF6" s="142"/>
      <c r="AG6" s="143"/>
      <c r="AH6" s="141"/>
      <c r="AI6" s="142"/>
      <c r="AJ6" s="142"/>
      <c r="AK6" s="143"/>
      <c r="AL6" s="141"/>
      <c r="AM6" s="142"/>
      <c r="AN6" s="142"/>
      <c r="AO6" s="143"/>
      <c r="AP6" s="141"/>
      <c r="AQ6" s="142"/>
      <c r="AR6" s="142"/>
      <c r="AS6" s="143"/>
      <c r="AT6" s="141"/>
      <c r="AU6" s="142"/>
      <c r="AV6" s="142"/>
      <c r="AW6" s="143"/>
      <c r="AX6" s="141"/>
      <c r="AY6" s="142"/>
      <c r="AZ6" s="142"/>
      <c r="BA6" s="143"/>
      <c r="BB6" s="141"/>
      <c r="BC6" s="142"/>
      <c r="BD6" s="142"/>
      <c r="BE6" s="143"/>
      <c r="BF6" s="141"/>
      <c r="BG6" s="142"/>
      <c r="BH6" s="142"/>
      <c r="BI6" s="143"/>
      <c r="BJ6" s="141"/>
      <c r="BK6" s="142"/>
      <c r="BL6" s="142"/>
      <c r="BM6" s="143"/>
      <c r="BN6" s="141"/>
      <c r="BO6" s="142"/>
      <c r="BP6" s="142"/>
      <c r="BQ6" s="143"/>
      <c r="BR6" s="141"/>
      <c r="BS6" s="142"/>
      <c r="BT6" s="142"/>
      <c r="BU6" s="143"/>
      <c r="BV6" s="141"/>
      <c r="BW6" s="142"/>
      <c r="BX6" s="142"/>
      <c r="BY6" s="143"/>
      <c r="BZ6" s="141"/>
      <c r="CA6" s="142"/>
      <c r="CB6" s="142"/>
      <c r="CC6" s="143"/>
      <c r="CD6" s="141"/>
      <c r="CE6" s="142"/>
      <c r="CF6" s="142"/>
      <c r="CG6" s="143"/>
      <c r="CH6" s="94"/>
      <c r="CI6" s="141"/>
      <c r="CJ6" s="142"/>
      <c r="CK6" s="142"/>
      <c r="CL6" s="143"/>
      <c r="CM6" s="141"/>
      <c r="CN6" s="142"/>
      <c r="CO6" s="143"/>
      <c r="CP6" s="141"/>
      <c r="CQ6" s="142"/>
      <c r="CR6" s="142"/>
      <c r="CS6" s="142"/>
      <c r="CT6" s="143"/>
      <c r="CU6" s="178"/>
      <c r="CW6" s="125"/>
      <c r="CX6" s="120"/>
      <c r="CY6" s="120"/>
      <c r="CZ6" s="121"/>
      <c r="DA6" s="167"/>
      <c r="DB6" s="123"/>
      <c r="DC6" s="123"/>
      <c r="DD6" s="123"/>
      <c r="DE6" s="123"/>
      <c r="DF6" s="123"/>
      <c r="DG6" s="123"/>
      <c r="DH6" s="123"/>
      <c r="DI6" s="123"/>
      <c r="DJ6" s="123"/>
      <c r="DK6" s="123"/>
      <c r="DL6" s="124"/>
      <c r="DM6" s="97"/>
      <c r="DN6" s="97"/>
      <c r="DP6" s="52"/>
    </row>
    <row r="7" spans="1:120" ht="12" customHeight="1" x14ac:dyDescent="0.2">
      <c r="A7" s="199" t="s">
        <v>10</v>
      </c>
      <c r="B7" s="139"/>
      <c r="C7" s="139"/>
      <c r="D7" s="139"/>
      <c r="E7" s="139"/>
      <c r="F7" s="140"/>
      <c r="G7" s="114" t="s">
        <v>11</v>
      </c>
      <c r="H7" s="139"/>
      <c r="I7" s="140"/>
      <c r="J7" s="113"/>
      <c r="K7" s="139"/>
      <c r="L7" s="139"/>
      <c r="M7" s="140"/>
      <c r="N7" s="174">
        <f>COUNTA(N28:Q28)/4+COUNTA(N30:Q30)/4+COUNTA(N32:Q32)/4+COUNTA(N34:Q34)/4+COUNTA(N36:Q36)/4+COUNTA(N45:Q45)/4+COUNTA(N47:Q47)/4+COUNTA(N49:Q49)/4+COUNTA(N51:Q51)/4+COUNTA(N53:N53)/4+COUNTA(N55:Q55)/4+COUNTA(N57:Q57)/4+COUNTA(N59:Q59)/4+COUNTA(N61:Q61)/4+COUNTA(N63:Q63)/4+COUNTA(N65:Q65)/4+COUNTA(N67:Q67)/4</f>
        <v>0</v>
      </c>
      <c r="O7" s="139"/>
      <c r="P7" s="139"/>
      <c r="Q7" s="140"/>
      <c r="R7" s="174">
        <f>COUNTA(R28:U28)/4+COUNTA(R30:U30)/4+COUNTA(R32:U32)/4+COUNTA(R34:U34)/4+COUNTA(R36:U36)/4+COUNTA(R45:U45)/4+COUNTA(R47:U47)/4+COUNTA(R49:U49)/4+COUNTA(R51:U51)/4+COUNTA(R53:U53)/4+COUNTA(R55:U55)/4+COUNTA(R57:U57)/4+COUNTA(R59:U59)/4+COUNTA(R61:U61)/4+COUNTA(R63:U63)/4+COUNTA(R65:U65)/4+COUNTA(R67:U67)/4</f>
        <v>0</v>
      </c>
      <c r="S7" s="139"/>
      <c r="T7" s="139"/>
      <c r="U7" s="140"/>
      <c r="V7" s="174">
        <f>COUNTA(V28:Y28)/4+COUNTA(V30:Y30)/4+COUNTA(V32:Y32)/4+COUNTA(V34:Y34)/4+COUNTA(V36:Y36)/4+COUNTA(V45:Y45)/4+COUNTA(V47:Y47)/4+COUNTA(V49:Y49)/4+COUNTA(V51:Y51)/4+COUNTA(V53:Y53)/4+COUNTA(V55:Y55)/4+COUNTA(V57:Y57)/4+COUNTA(V59:Y59)/4+COUNTA(V61:Y61)/4+COUNTA(V63:Y63)/4+COUNTA(V65:Y65)/4+COUNTA(V67:Y67)/4</f>
        <v>0</v>
      </c>
      <c r="W7" s="139"/>
      <c r="X7" s="139"/>
      <c r="Y7" s="140"/>
      <c r="Z7" s="174">
        <f>COUNTA(Z28:AC28)/4+COUNTA(Z30:AC30)/4+COUNTA(Z32:AC32)/4+COUNTA(Z34:AC34)/4+COUNTA(Z36:AC36)/4+COUNTA(Z45:AC45)/4+COUNTA(Z47:AC47)/4+COUNTA(Z49:AC49)/4+COUNTA(Z51:AC51)/4+COUNTA(Z53:AC53)/4+COUNTA(Z55:AC55)/4+COUNTA(Z57:AC57)/4+COUNTA(Z59:AC59)/4+COUNTA(Z61:AC61)/4+COUNTA(Z63:AC63)/4+COUNTA(Z65:AC65)/4+COUNTA(Z67:AC67)/4</f>
        <v>0</v>
      </c>
      <c r="AA7" s="139"/>
      <c r="AB7" s="139"/>
      <c r="AC7" s="140"/>
      <c r="AD7" s="174">
        <f>COUNTA(AD28:AG28)/4+COUNTA(AD30:AG30)/4+COUNTA(AD32:AG32)/4+COUNTA(AD34:AG34)/4+COUNTA(AD36:AG36)/4+COUNTA(AD45:AG45)/4+COUNTA(AD47:AG47)/4+COUNTA(AD49:AG49)/4+COUNTA(AD51:AG51)/4+COUNTA(AD53:AG53)/4+COUNTA(AD55:AG55)/4+COUNTA(AD57:AG57)/4+COUNTA(AD59:AG59)/4+COUNTA(AD61:AG61)/4+COUNTA(AD63:AG63)/4+COUNTA(AD65:AG65)/4+COUNTA(AD67:AG67)/4</f>
        <v>0</v>
      </c>
      <c r="AE7" s="139"/>
      <c r="AF7" s="139"/>
      <c r="AG7" s="140"/>
      <c r="AH7" s="174">
        <f>COUNTA(AH28:AK28)/4+COUNTA(AH30:AK30)/4+COUNTA(AH32:AK32)/4+COUNTA(AH34:AK34)/4+COUNTA(AH36:AK36)/4+COUNTA(AH45:AK45)/4+COUNTA(AH47:AK47)/4+COUNTA(AH49:AK49)/4+COUNTA(AH51:AK51)/4+COUNTA(AH53:AK53)/4+COUNTA(AH55:AK55)/4+COUNTA(AH57:AK57)/4+COUNTA(AH59:AK59)/4+COUNTA(AH61:AK61)/4+COUNTA(AH63:AK63)/4+COUNTA(AH65:AK65)/4+COUNTA(AH67:AK67)/4</f>
        <v>0</v>
      </c>
      <c r="AI7" s="139"/>
      <c r="AJ7" s="139"/>
      <c r="AK7" s="140"/>
      <c r="AL7" s="174">
        <f>COUNTA(AL28:AO28)/4+COUNTA(AL30:AO30)/4+COUNTA(AL32:AO32)/4+COUNTA(AL34:AO34)/4+COUNTA(AL36:AO36)/4+COUNTA(AL45:AO45)/4+COUNTA(AL47:AO47)/4+COUNTA(AL49:AO49)/4+COUNTA(AL51:AO51)/4+COUNTA(AL53:AO53)/4+COUNTA(AL55:AO55)/4+COUNTA(AL57:AO57)/4+COUNTA(AL59:AO59)/4+COUNTA(AL61:AO61)/4+COUNTA(AL63:AO63)/4+COUNTA(AL65:AO65)/4+COUNTA(AL67:AO67)/4</f>
        <v>0</v>
      </c>
      <c r="AM7" s="139"/>
      <c r="AN7" s="139"/>
      <c r="AO7" s="140"/>
      <c r="AP7" s="174">
        <f>COUNTA(AP28:AS28)/4+COUNTA(AP30:AS30)/4+COUNTA(AP32:AS32)/4+COUNTA(AP34:AS34)/4+COUNTA(AP36:AS36)/4+COUNTA(AP45:AS45)/4+COUNTA(AP47:AS47)/4+COUNTA(AP49:AS49)/4+COUNTA(AP51:AS51)/4+COUNTA(AP53:AS53)/4+COUNTA(AP55:AS55)/4+COUNTA(AP57:AS57)/4+COUNTA(AP59:AS59)/4+COUNTA(AP61:AS61)/4+COUNTA(AP63:AS63)/4+COUNTA(AP65:AS65)/4+COUNTA(AP67:AS67)/4</f>
        <v>0</v>
      </c>
      <c r="AQ7" s="139"/>
      <c r="AR7" s="139"/>
      <c r="AS7" s="140"/>
      <c r="AT7" s="174">
        <f>COUNTA(AT28:AW28)/4+COUNTA(AT30:AW30)/4+COUNTA(AT32:AW32)/4+COUNTA(AT34:AW34)/4+COUNTA(AT36:AW36)/4+COUNTA(AT45:AW45)/4+COUNTA(AT47:AW47)/4+COUNTA(AT49:AW49)/4+COUNTA(AT51:AW51)/4+COUNTA(AT53:AW53)/4+COUNTA(AT55:AW55)/4+COUNTA(AT57:AW57)/4+COUNTA(AT59:AW59)/4+COUNTA(AT61:AW61)/4+COUNTA(AT63:AW63)/4+COUNTA(AT65:AW65)/4+COUNTA(AT67:AW67)/4</f>
        <v>0</v>
      </c>
      <c r="AU7" s="139"/>
      <c r="AV7" s="139"/>
      <c r="AW7" s="140"/>
      <c r="AX7" s="174">
        <f>COUNTA(AX28:BA28)/4+COUNTA(AX30:BA30)/4+COUNTA(AX32:BA32)/4+COUNTA(AX34:BA34)/4+COUNTA(AX36:BA36)/4+COUNTA(AX45:BA45)/4+COUNTA(AX47:BA47)/4+COUNTA(AX49:BA49)/4+COUNTA(AX51:BA51)/4+COUNTA(AX53:BA53)/4+COUNTA(AX55:BA55)/4+COUNTA(AX57:BA57)/4+COUNTA(AX59:BA59)/4+COUNTA(AX61:BA61)/4+COUNTA(AX63:BA63)/4+COUNTA(AX65:BA65)/4+COUNTA(AX67:BA67)/4</f>
        <v>0</v>
      </c>
      <c r="AY7" s="139"/>
      <c r="AZ7" s="139"/>
      <c r="BA7" s="140"/>
      <c r="BB7" s="174">
        <f>COUNTA(BB28:BE28)/4+COUNTA(BB30:BE30)/4+COUNTA(BB32:BE32)/4+COUNTA(BB34:BE34)/4+COUNTA(BB36:BE36)/4+COUNTA(BB45:BE45)/4+COUNTA(BB47:BE47)/4+COUNTA(BB49:BE49)/4+COUNTA(BB51:BE51)/4+COUNTA(BB53:BE53)/4+COUNTA(BB55:BE55)/4+COUNTA(BB57:BE57)/4+COUNTA(BB59:BE59)/4+COUNTA(BB61:BE61)/4+COUNTA(BB63:BE63)/4+COUNTA(BB65:BE65)/4+COUNTA(BB67:BE67)/4</f>
        <v>0</v>
      </c>
      <c r="BC7" s="139"/>
      <c r="BD7" s="139"/>
      <c r="BE7" s="140"/>
      <c r="BF7" s="174">
        <f>COUNTA(BF28:BI28)/4+COUNTA(BF30:BI30)/4+COUNTA(BF32:BI32)/4+COUNTA(BF34:BI34)/4+COUNTA(BF36:BI36)/4+COUNTA(BF45:BI45)/4+COUNTA(BF47:BI47)/4+COUNTA(BF49:BI49)/4+COUNTA(BF51:BI51)/4+COUNTA(BF53:BI53)/4+COUNTA(BF55:BI55)/4+COUNTA(BF57:BI57)/4+COUNTA(BF59:BI59)/4+COUNTA(BF61:BI61)/4+COUNTA(BF63:BI63)/4+COUNTA(BF65:BI65)/4+COUNTA(BF67:BI67)/4</f>
        <v>0</v>
      </c>
      <c r="BG7" s="139"/>
      <c r="BH7" s="139"/>
      <c r="BI7" s="140"/>
      <c r="BJ7" s="174">
        <f>COUNTA(BJ28:BM28)/4+COUNTA(BJ30:BM30)/4+COUNTA(BJ32:BM32)/4+COUNTA(BJ34:BM34)/4+COUNTA(BJ36:BM36)/4+COUNTA(BJ45:BM45)/4+COUNTA(BJ47:BM47)/4+COUNTA(BJ49:BM49)/4+COUNTA(BJ51:BM51)/4+COUNTA(BJ53:BM53)/4+COUNTA(BJ55:BM55)/4+COUNTA(BJ57:BM57)/4+COUNTA(BJ59:BM59)/4+COUNTA(BJ61:BM61)/4+COUNTA(BJ63:BM63)/4+COUNTA(BJ65:BM65)/4+COUNTA(BJ67:BM67)/4</f>
        <v>0</v>
      </c>
      <c r="BK7" s="139"/>
      <c r="BL7" s="139"/>
      <c r="BM7" s="140"/>
      <c r="BN7" s="174">
        <f>COUNTA(BN28:BQ28)/4+COUNTA(BN30:BQ30)/4+COUNTA(BN32:BQ32)/4+COUNTA(BN34:BQ34)/4+COUNTA(BN36:BQ36)/4+COUNTA(BN45:BQ45)/4+COUNTA(BN47:BQ47)/4+COUNTA(BN49:BQ49)/4+COUNTA(BN51:BQ51)/4+COUNTA(BN53:BQ53)/4+COUNTA(BN55:BQ55)/4+COUNTA(BN57:BQ57)/4+COUNTA(BN59:BQ59)/4+COUNTA(BN61:BQ61)/4+COUNTA(BN63:BQ63)/4+COUNTA(BN65:BQ65)/4+COUNTA(BN67:BQ67)/4</f>
        <v>0</v>
      </c>
      <c r="BO7" s="139"/>
      <c r="BP7" s="139"/>
      <c r="BQ7" s="140"/>
      <c r="BR7" s="174">
        <f>COUNTA(BR28:BU28)/4+COUNTA(BR30:BU30)/4+COUNTA(BR32:BU32)/4+COUNTA(BR34:BU34)/4+COUNTA(BR36:BU36)/4+COUNTA(BR45:BU45)/4+COUNTA(BR47:BU47)/4+COUNTA(BR49:BU49)/4+COUNTA(BR51:BU51)/4+COUNTA(BR53:BU53)/4+COUNTA(BR55:BU55)/4+COUNTA(BR57:BU57)/4+COUNTA(BR59:BU59)/4+COUNTA(BR61:BU61)/4+COUNTA(BR63:BU63)/4+COUNTA(BR65:BU65)/4+COUNTA(BR67:BU67)/4</f>
        <v>0</v>
      </c>
      <c r="BS7" s="139"/>
      <c r="BT7" s="139"/>
      <c r="BU7" s="140"/>
      <c r="BV7" s="174">
        <f>COUNTA(BV28:BY28)/4+COUNTA(BV30:BY30)/4+COUNTA(BV32:BY32)/4+COUNTA(BV34:BY34)/4+COUNTA(BV36:BY36)/4+COUNTA(BV45:BY45)/4+COUNTA(BV47:BY47)/4+COUNTA(BV49:BY49)/4+COUNTA(BV51:BY51)/4+COUNTA(BV53:BY53)/4+COUNTA(BV55:BY55)/4+COUNTA(BV57:BY57)/4+COUNTA(BV59:BY59)/4+COUNTA(BV61:BY61)/4+COUNTA(BV63:BY63)/4+COUNTA(BV65:BY65)/4+COUNTA(BV67:BY67)/4</f>
        <v>0</v>
      </c>
      <c r="BW7" s="139"/>
      <c r="BX7" s="139"/>
      <c r="BY7" s="140"/>
      <c r="BZ7" s="174">
        <f>COUNTA(BZ28:CC28)/4+COUNTA(BZ30:CC30)/4+COUNTA(BZ32:CC32)/4+COUNTA(BZ34:CC34)/4+COUNTA(BZ36:CC36)/4+COUNTA(BZ45:CC45)/4+COUNTA(BZ47:CC47)/4+COUNTA(BZ49:CC49)/4+COUNTA(BZ51:CC51)/4+COUNTA(BZ53:CC53)/4+COUNTA(BZ55:CC55)/4+COUNTA(BZ57:CC57)/4+COUNTA(BZ59:CC59)/4+COUNTA(BZ61:CC61)/4+COUNTA(BZ63:CC63)/4+COUNTA(BZ65:CC65)/4+COUNTA(BZ67:CC67)/4</f>
        <v>0</v>
      </c>
      <c r="CA7" s="139"/>
      <c r="CB7" s="139"/>
      <c r="CC7" s="140"/>
      <c r="CD7" s="174">
        <f>COUNTA(CD28:CG28)/4+COUNTA(CD30:CG30)/4+COUNTA(CD32:CG32)/4+COUNTA(CD34:CG34)/4+COUNTA(CD36:CG36)/4+COUNTA(CD45:CG45)/4+COUNTA(CD47:CG47)/4+COUNTA(CD49:CG49)/4+COUNTA(CD51:CG51)/4+COUNTA(CD53:CG53)/4+COUNTA(CD55:CG55)/4+COUNTA(CD57:CG57)/4+COUNTA(CD59:CG59)/4+COUNTA(CD61:CG61)/4+COUNTA(CD63:CG63)/4+COUNTA(CD65:CG65)/4+COUNTA(CD67:CG67)/4</f>
        <v>0</v>
      </c>
      <c r="CE7" s="139"/>
      <c r="CF7" s="139"/>
      <c r="CG7" s="140"/>
      <c r="CH7" s="94"/>
      <c r="CI7" s="114" t="s">
        <v>12</v>
      </c>
      <c r="CJ7" s="139"/>
      <c r="CK7" s="139"/>
      <c r="CL7" s="140"/>
      <c r="CM7" s="114" t="s">
        <v>5</v>
      </c>
      <c r="CN7" s="139"/>
      <c r="CO7" s="140"/>
      <c r="CP7" s="162">
        <f>CP3/CP11</f>
        <v>851.063829787234</v>
      </c>
      <c r="CQ7" s="139"/>
      <c r="CR7" s="139"/>
      <c r="CS7" s="139"/>
      <c r="CT7" s="140"/>
      <c r="CU7" s="114" t="s">
        <v>13</v>
      </c>
      <c r="CW7" s="126"/>
      <c r="CX7" s="127"/>
      <c r="CY7" s="127"/>
      <c r="CZ7" s="128"/>
      <c r="DA7" s="126"/>
      <c r="DB7" s="127"/>
      <c r="DC7" s="127"/>
      <c r="DD7" s="127"/>
      <c r="DE7" s="127"/>
      <c r="DF7" s="127"/>
      <c r="DG7" s="127"/>
      <c r="DH7" s="127"/>
      <c r="DI7" s="127"/>
      <c r="DJ7" s="127"/>
      <c r="DK7" s="127"/>
      <c r="DL7" s="128"/>
      <c r="DM7" s="97"/>
      <c r="DN7" s="97"/>
      <c r="DP7" s="52"/>
    </row>
    <row r="8" spans="1:120" ht="12" customHeight="1" x14ac:dyDescent="0.2">
      <c r="A8" s="157"/>
      <c r="B8" s="120"/>
      <c r="C8" s="120"/>
      <c r="D8" s="120"/>
      <c r="E8" s="120"/>
      <c r="F8" s="158"/>
      <c r="G8" s="141"/>
      <c r="H8" s="142"/>
      <c r="I8" s="143"/>
      <c r="J8" s="141"/>
      <c r="K8" s="142"/>
      <c r="L8" s="142"/>
      <c r="M8" s="143"/>
      <c r="N8" s="141"/>
      <c r="O8" s="142"/>
      <c r="P8" s="142"/>
      <c r="Q8" s="143"/>
      <c r="R8" s="141"/>
      <c r="S8" s="142"/>
      <c r="T8" s="142"/>
      <c r="U8" s="143"/>
      <c r="V8" s="141"/>
      <c r="W8" s="142"/>
      <c r="X8" s="142"/>
      <c r="Y8" s="143"/>
      <c r="Z8" s="141"/>
      <c r="AA8" s="142"/>
      <c r="AB8" s="142"/>
      <c r="AC8" s="143"/>
      <c r="AD8" s="141"/>
      <c r="AE8" s="142"/>
      <c r="AF8" s="142"/>
      <c r="AG8" s="143"/>
      <c r="AH8" s="141"/>
      <c r="AI8" s="142"/>
      <c r="AJ8" s="142"/>
      <c r="AK8" s="143"/>
      <c r="AL8" s="141"/>
      <c r="AM8" s="142"/>
      <c r="AN8" s="142"/>
      <c r="AO8" s="143"/>
      <c r="AP8" s="141"/>
      <c r="AQ8" s="142"/>
      <c r="AR8" s="142"/>
      <c r="AS8" s="143"/>
      <c r="AT8" s="141"/>
      <c r="AU8" s="142"/>
      <c r="AV8" s="142"/>
      <c r="AW8" s="143"/>
      <c r="AX8" s="141"/>
      <c r="AY8" s="142"/>
      <c r="AZ8" s="142"/>
      <c r="BA8" s="143"/>
      <c r="BB8" s="141"/>
      <c r="BC8" s="142"/>
      <c r="BD8" s="142"/>
      <c r="BE8" s="143"/>
      <c r="BF8" s="141"/>
      <c r="BG8" s="142"/>
      <c r="BH8" s="142"/>
      <c r="BI8" s="143"/>
      <c r="BJ8" s="141"/>
      <c r="BK8" s="142"/>
      <c r="BL8" s="142"/>
      <c r="BM8" s="143"/>
      <c r="BN8" s="141"/>
      <c r="BO8" s="142"/>
      <c r="BP8" s="142"/>
      <c r="BQ8" s="143"/>
      <c r="BR8" s="141"/>
      <c r="BS8" s="142"/>
      <c r="BT8" s="142"/>
      <c r="BU8" s="143"/>
      <c r="BV8" s="141"/>
      <c r="BW8" s="142"/>
      <c r="BX8" s="142"/>
      <c r="BY8" s="143"/>
      <c r="BZ8" s="141"/>
      <c r="CA8" s="142"/>
      <c r="CB8" s="142"/>
      <c r="CC8" s="143"/>
      <c r="CD8" s="141"/>
      <c r="CE8" s="142"/>
      <c r="CF8" s="142"/>
      <c r="CG8" s="143"/>
      <c r="CH8" s="94"/>
      <c r="CI8" s="157"/>
      <c r="CJ8" s="120"/>
      <c r="CK8" s="120"/>
      <c r="CL8" s="158"/>
      <c r="CM8" s="141"/>
      <c r="CN8" s="142"/>
      <c r="CO8" s="143"/>
      <c r="CP8" s="141"/>
      <c r="CQ8" s="142"/>
      <c r="CR8" s="142"/>
      <c r="CS8" s="142"/>
      <c r="CT8" s="143"/>
      <c r="CU8" s="178"/>
      <c r="CW8" s="172" t="s">
        <v>14</v>
      </c>
      <c r="CX8" s="123"/>
      <c r="CY8" s="123"/>
      <c r="CZ8" s="123"/>
      <c r="DA8" s="123"/>
      <c r="DB8" s="123"/>
      <c r="DC8" s="123"/>
      <c r="DD8" s="123"/>
      <c r="DE8" s="123"/>
      <c r="DF8" s="123"/>
      <c r="DG8" s="123"/>
      <c r="DH8" s="123"/>
      <c r="DI8" s="123"/>
      <c r="DJ8" s="123"/>
      <c r="DK8" s="123"/>
      <c r="DL8" s="124"/>
      <c r="DM8" s="92"/>
      <c r="DN8" s="92"/>
      <c r="DP8" s="52"/>
    </row>
    <row r="9" spans="1:120" ht="12" customHeight="1" x14ac:dyDescent="0.2">
      <c r="A9" s="157"/>
      <c r="B9" s="120"/>
      <c r="C9" s="120"/>
      <c r="D9" s="120"/>
      <c r="E9" s="120"/>
      <c r="F9" s="158"/>
      <c r="G9" s="114" t="s">
        <v>15</v>
      </c>
      <c r="H9" s="139"/>
      <c r="I9" s="140"/>
      <c r="J9" s="159"/>
      <c r="K9" s="139"/>
      <c r="L9" s="139"/>
      <c r="M9" s="140"/>
      <c r="N9" s="175">
        <f>IF(_xlfn.WEBSERVICE("http://api.excelapi.org/datetime/holiday?date="&amp;$C$1)="",VLOOKUP($R$1,詳細!$B:$BZ,COLUMN(N3)-8,FALSE),詳細!G16)</f>
        <v>0</v>
      </c>
      <c r="O9" s="139"/>
      <c r="P9" s="139"/>
      <c r="Q9" s="140"/>
      <c r="R9" s="175">
        <f>IF(_xlfn.WEBSERVICE("http://api.excelapi.org/datetime/holiday?date="&amp;$C$1)="",VLOOKUP($R$1,詳細!$B:$BZ,COLUMN(R3)-8,FALSE),詳細!K16)</f>
        <v>0</v>
      </c>
      <c r="S9" s="139"/>
      <c r="T9" s="139"/>
      <c r="U9" s="140"/>
      <c r="V9" s="175">
        <f>IF(_xlfn.WEBSERVICE("http://api.excelapi.org/datetime/holiday?date="&amp;$C$1)="",VLOOKUP($R$1,詳細!$B:$BZ,COLUMN(V3)-8,FALSE),詳細!O16)</f>
        <v>0</v>
      </c>
      <c r="W9" s="139"/>
      <c r="X9" s="139"/>
      <c r="Y9" s="140"/>
      <c r="Z9" s="175">
        <f>IF(_xlfn.WEBSERVICE("http://api.excelapi.org/datetime/holiday?date="&amp;$C$1)="",VLOOKUP($R$1,詳細!$B:$BZ,COLUMN(Z3)-8,FALSE),詳細!S16)</f>
        <v>2</v>
      </c>
      <c r="AA9" s="139"/>
      <c r="AB9" s="139"/>
      <c r="AC9" s="140"/>
      <c r="AD9" s="175">
        <f>IF(_xlfn.WEBSERVICE("http://api.excelapi.org/datetime/holiday?date="&amp;$C$1)="",VLOOKUP($R$1,詳細!$B:$BZ,COLUMN(AD3)-8,FALSE),詳細!W16)</f>
        <v>2</v>
      </c>
      <c r="AE9" s="139"/>
      <c r="AF9" s="139"/>
      <c r="AG9" s="140"/>
      <c r="AH9" s="175">
        <f>IF(_xlfn.WEBSERVICE("http://api.excelapi.org/datetime/holiday?date="&amp;$C$1)="",VLOOKUP($R$1,詳細!$B:$BZ,COLUMN(AH3)-8,FALSE),詳細!AA16)</f>
        <v>4</v>
      </c>
      <c r="AI9" s="139"/>
      <c r="AJ9" s="139"/>
      <c r="AK9" s="140"/>
      <c r="AL9" s="175">
        <f>IF(_xlfn.WEBSERVICE("http://api.excelapi.org/datetime/holiday?date="&amp;$C$1)="",VLOOKUP($R$1,詳細!$B:$BZ,COLUMN(AL3)-8,FALSE),詳細!AE16)</f>
        <v>4</v>
      </c>
      <c r="AM9" s="139"/>
      <c r="AN9" s="139"/>
      <c r="AO9" s="140"/>
      <c r="AP9" s="175">
        <f>IF(_xlfn.WEBSERVICE("http://api.excelapi.org/datetime/holiday?date="&amp;$C$1)="",VLOOKUP($R$1,詳細!$B:$BZ,COLUMN(AP3)-8,FALSE),詳細!AI16)</f>
        <v>5</v>
      </c>
      <c r="AQ9" s="139"/>
      <c r="AR9" s="139"/>
      <c r="AS9" s="140"/>
      <c r="AT9" s="175">
        <f>IF(_xlfn.WEBSERVICE("http://api.excelapi.org/datetime/holiday?date="&amp;$C$1)="",VLOOKUP($R$1,詳細!$B:$BZ,COLUMN(AT3)-8,FALSE),詳細!AM16)</f>
        <v>5</v>
      </c>
      <c r="AU9" s="139"/>
      <c r="AV9" s="139"/>
      <c r="AW9" s="140"/>
      <c r="AX9" s="175">
        <f>IF(_xlfn.WEBSERVICE("http://api.excelapi.org/datetime/holiday?date="&amp;$C$1)="",VLOOKUP($R$1,詳細!$B:$BZ,COLUMN(AX3)-8,FALSE),詳細!AQ16)</f>
        <v>5</v>
      </c>
      <c r="AY9" s="139"/>
      <c r="AZ9" s="139"/>
      <c r="BA9" s="140"/>
      <c r="BB9" s="175">
        <f>IF(_xlfn.WEBSERVICE("http://api.excelapi.org/datetime/holiday?date="&amp;$C$1)="",VLOOKUP($R$1,詳細!$B:$BZ,COLUMN(BB3)-8,FALSE),詳細!AU16)</f>
        <v>5</v>
      </c>
      <c r="BC9" s="139"/>
      <c r="BD9" s="139"/>
      <c r="BE9" s="140"/>
      <c r="BF9" s="175">
        <f>IF(_xlfn.WEBSERVICE("http://api.excelapi.org/datetime/holiday?date="&amp;$C$1)="",VLOOKUP($R$1,詳細!$B:$BZ,COLUMN(BF3)-8,FALSE),詳細!AY16)</f>
        <v>5</v>
      </c>
      <c r="BG9" s="139"/>
      <c r="BH9" s="139"/>
      <c r="BI9" s="140"/>
      <c r="BJ9" s="175">
        <f>IF(_xlfn.WEBSERVICE("http://api.excelapi.org/datetime/holiday?date="&amp;$C$1)="",VLOOKUP($R$1,詳細!$B:$BZ,COLUMN(BJ3)-8,FALSE),詳細!BC16)</f>
        <v>4</v>
      </c>
      <c r="BK9" s="139"/>
      <c r="BL9" s="139"/>
      <c r="BM9" s="140"/>
      <c r="BN9" s="175">
        <f>IF(_xlfn.WEBSERVICE("http://api.excelapi.org/datetime/holiday?date="&amp;$C$1)="",VLOOKUP($R$1,詳細!$B:$BZ,COLUMN(BN3)-8,FALSE),詳細!BG16)</f>
        <v>3</v>
      </c>
      <c r="BO9" s="139"/>
      <c r="BP9" s="139"/>
      <c r="BQ9" s="140"/>
      <c r="BR9" s="175">
        <f>IF(_xlfn.WEBSERVICE("http://api.excelapi.org/datetime/holiday?date="&amp;$C$1)="",VLOOKUP($R$1,詳細!$B:$BZ,COLUMN(BR3)-8,FALSE),詳細!BK16)</f>
        <v>3</v>
      </c>
      <c r="BS9" s="139"/>
      <c r="BT9" s="139"/>
      <c r="BU9" s="140"/>
      <c r="BV9" s="175">
        <f>IF(_xlfn.WEBSERVICE("http://api.excelapi.org/datetime/holiday?date="&amp;$C$1)="",VLOOKUP($R$1,詳細!$B:$BZ,COLUMN(BV3)-8,FALSE),詳細!BO16)</f>
        <v>0</v>
      </c>
      <c r="BW9" s="139"/>
      <c r="BX9" s="139"/>
      <c r="BY9" s="140"/>
      <c r="BZ9" s="175">
        <f>IF(_xlfn.WEBSERVICE("http://api.excelapi.org/datetime/holiday?date="&amp;$C$1)="",VLOOKUP($R$1,詳細!$B:$BZ,COLUMN(BZ3)-8,FALSE),詳細!BS16)</f>
        <v>0</v>
      </c>
      <c r="CA9" s="139"/>
      <c r="CB9" s="139"/>
      <c r="CC9" s="140"/>
      <c r="CD9" s="175">
        <f>IF(_xlfn.WEBSERVICE("http://api.excelapi.org/datetime/holiday?date="&amp;$C$1)="",VLOOKUP($R$1,詳細!$B:$BZ,COLUMN(CD3)-8,FALSE),詳細!BW16)</f>
        <v>0</v>
      </c>
      <c r="CE9" s="139"/>
      <c r="CF9" s="139"/>
      <c r="CG9" s="140"/>
      <c r="CH9" s="94"/>
      <c r="CI9" s="157"/>
      <c r="CJ9" s="120"/>
      <c r="CK9" s="120"/>
      <c r="CL9" s="158"/>
      <c r="CM9" s="114" t="s">
        <v>9</v>
      </c>
      <c r="CN9" s="139"/>
      <c r="CO9" s="140"/>
      <c r="CP9" s="161"/>
      <c r="CQ9" s="139"/>
      <c r="CR9" s="139"/>
      <c r="CS9" s="139"/>
      <c r="CT9" s="140"/>
      <c r="CU9" s="114" t="s">
        <v>13</v>
      </c>
      <c r="CW9" s="125"/>
      <c r="CX9" s="120"/>
      <c r="CY9" s="120"/>
      <c r="CZ9" s="120"/>
      <c r="DA9" s="120"/>
      <c r="DB9" s="120"/>
      <c r="DC9" s="120"/>
      <c r="DD9" s="120"/>
      <c r="DE9" s="120"/>
      <c r="DF9" s="120"/>
      <c r="DG9" s="120"/>
      <c r="DH9" s="120"/>
      <c r="DI9" s="120"/>
      <c r="DJ9" s="120"/>
      <c r="DK9" s="120"/>
      <c r="DL9" s="121"/>
      <c r="DM9" s="92"/>
      <c r="DN9" s="92"/>
      <c r="DP9" s="52"/>
    </row>
    <row r="10" spans="1:120" ht="12" customHeight="1" x14ac:dyDescent="0.2">
      <c r="A10" s="157"/>
      <c r="B10" s="120"/>
      <c r="C10" s="120"/>
      <c r="D10" s="120"/>
      <c r="E10" s="120"/>
      <c r="F10" s="158"/>
      <c r="G10" s="141"/>
      <c r="H10" s="142"/>
      <c r="I10" s="143"/>
      <c r="J10" s="141"/>
      <c r="K10" s="142"/>
      <c r="L10" s="142"/>
      <c r="M10" s="143"/>
      <c r="N10" s="141"/>
      <c r="O10" s="142"/>
      <c r="P10" s="142"/>
      <c r="Q10" s="143"/>
      <c r="R10" s="141"/>
      <c r="S10" s="142"/>
      <c r="T10" s="142"/>
      <c r="U10" s="143"/>
      <c r="V10" s="141"/>
      <c r="W10" s="142"/>
      <c r="X10" s="142"/>
      <c r="Y10" s="143"/>
      <c r="Z10" s="141"/>
      <c r="AA10" s="142"/>
      <c r="AB10" s="142"/>
      <c r="AC10" s="143"/>
      <c r="AD10" s="141"/>
      <c r="AE10" s="142"/>
      <c r="AF10" s="142"/>
      <c r="AG10" s="143"/>
      <c r="AH10" s="141"/>
      <c r="AI10" s="142"/>
      <c r="AJ10" s="142"/>
      <c r="AK10" s="143"/>
      <c r="AL10" s="141"/>
      <c r="AM10" s="142"/>
      <c r="AN10" s="142"/>
      <c r="AO10" s="143"/>
      <c r="AP10" s="141"/>
      <c r="AQ10" s="142"/>
      <c r="AR10" s="142"/>
      <c r="AS10" s="143"/>
      <c r="AT10" s="141"/>
      <c r="AU10" s="142"/>
      <c r="AV10" s="142"/>
      <c r="AW10" s="143"/>
      <c r="AX10" s="141"/>
      <c r="AY10" s="142"/>
      <c r="AZ10" s="142"/>
      <c r="BA10" s="143"/>
      <c r="BB10" s="141"/>
      <c r="BC10" s="142"/>
      <c r="BD10" s="142"/>
      <c r="BE10" s="143"/>
      <c r="BF10" s="141"/>
      <c r="BG10" s="142"/>
      <c r="BH10" s="142"/>
      <c r="BI10" s="143"/>
      <c r="BJ10" s="141"/>
      <c r="BK10" s="142"/>
      <c r="BL10" s="142"/>
      <c r="BM10" s="143"/>
      <c r="BN10" s="141"/>
      <c r="BO10" s="142"/>
      <c r="BP10" s="142"/>
      <c r="BQ10" s="143"/>
      <c r="BR10" s="141"/>
      <c r="BS10" s="142"/>
      <c r="BT10" s="142"/>
      <c r="BU10" s="143"/>
      <c r="BV10" s="141"/>
      <c r="BW10" s="142"/>
      <c r="BX10" s="142"/>
      <c r="BY10" s="143"/>
      <c r="BZ10" s="141"/>
      <c r="CA10" s="142"/>
      <c r="CB10" s="142"/>
      <c r="CC10" s="143"/>
      <c r="CD10" s="141"/>
      <c r="CE10" s="142"/>
      <c r="CF10" s="142"/>
      <c r="CG10" s="143"/>
      <c r="CH10" s="94"/>
      <c r="CI10" s="141"/>
      <c r="CJ10" s="142"/>
      <c r="CK10" s="142"/>
      <c r="CL10" s="143"/>
      <c r="CM10" s="141"/>
      <c r="CN10" s="142"/>
      <c r="CO10" s="143"/>
      <c r="CP10" s="141"/>
      <c r="CQ10" s="142"/>
      <c r="CR10" s="142"/>
      <c r="CS10" s="142"/>
      <c r="CT10" s="143"/>
      <c r="CU10" s="178"/>
      <c r="CW10" s="126"/>
      <c r="CX10" s="127"/>
      <c r="CY10" s="127"/>
      <c r="CZ10" s="127"/>
      <c r="DA10" s="127"/>
      <c r="DB10" s="127"/>
      <c r="DC10" s="127"/>
      <c r="DD10" s="127"/>
      <c r="DE10" s="127"/>
      <c r="DF10" s="127"/>
      <c r="DG10" s="127"/>
      <c r="DH10" s="127"/>
      <c r="DI10" s="127"/>
      <c r="DJ10" s="127"/>
      <c r="DK10" s="127"/>
      <c r="DL10" s="128"/>
    </row>
    <row r="11" spans="1:120" ht="12" customHeight="1" x14ac:dyDescent="0.2">
      <c r="A11" s="157"/>
      <c r="B11" s="120"/>
      <c r="C11" s="120"/>
      <c r="D11" s="120"/>
      <c r="E11" s="120"/>
      <c r="F11" s="158"/>
      <c r="G11" s="114" t="s">
        <v>16</v>
      </c>
      <c r="H11" s="139"/>
      <c r="I11" s="140"/>
      <c r="J11" s="177" t="str">
        <f>IF(J9="","",SUM(J7:M8)-J9)</f>
        <v/>
      </c>
      <c r="K11" s="139"/>
      <c r="L11" s="139"/>
      <c r="M11" s="140"/>
      <c r="N11" s="174">
        <f>IF(N9="","",SUM(N7:Q8)-N9)</f>
        <v>0</v>
      </c>
      <c r="O11" s="139"/>
      <c r="P11" s="139"/>
      <c r="Q11" s="140"/>
      <c r="R11" s="174">
        <f>IF(R9="","",SUM(R7:U8)-R9)</f>
        <v>0</v>
      </c>
      <c r="S11" s="139"/>
      <c r="T11" s="139"/>
      <c r="U11" s="140"/>
      <c r="V11" s="174">
        <f>IF(V9="","",SUM(V7:Y8)-V9)</f>
        <v>0</v>
      </c>
      <c r="W11" s="139"/>
      <c r="X11" s="139"/>
      <c r="Y11" s="140"/>
      <c r="Z11" s="174">
        <f>IF(Z9="","",SUM(Z7:AC8)-Z9)</f>
        <v>-2</v>
      </c>
      <c r="AA11" s="139"/>
      <c r="AB11" s="139"/>
      <c r="AC11" s="140"/>
      <c r="AD11" s="174">
        <f>IF(AD9="","",SUM(AD7:AG8)-AD9)</f>
        <v>-2</v>
      </c>
      <c r="AE11" s="139"/>
      <c r="AF11" s="139"/>
      <c r="AG11" s="140"/>
      <c r="AH11" s="174">
        <f>IF(AH9="","",SUM(AH7:AK8)-AH9)</f>
        <v>-4</v>
      </c>
      <c r="AI11" s="139"/>
      <c r="AJ11" s="139"/>
      <c r="AK11" s="140"/>
      <c r="AL11" s="174">
        <f>IF(AL9="","",SUM(AL7:AO8)-AL9)</f>
        <v>-4</v>
      </c>
      <c r="AM11" s="139"/>
      <c r="AN11" s="139"/>
      <c r="AO11" s="140"/>
      <c r="AP11" s="174">
        <f>IF(AP9="","",SUM(AP7:AS8)-AP9)</f>
        <v>-5</v>
      </c>
      <c r="AQ11" s="139"/>
      <c r="AR11" s="139"/>
      <c r="AS11" s="140"/>
      <c r="AT11" s="174">
        <f>IF(AT9="","",SUM(AT7:AW8)-AT9)</f>
        <v>-5</v>
      </c>
      <c r="AU11" s="139"/>
      <c r="AV11" s="139"/>
      <c r="AW11" s="140"/>
      <c r="AX11" s="174">
        <f>IF(AX9="","",SUM(AX7:BA8)-AX9)</f>
        <v>-5</v>
      </c>
      <c r="AY11" s="139"/>
      <c r="AZ11" s="139"/>
      <c r="BA11" s="140"/>
      <c r="BB11" s="174">
        <f>IF(BB9="","",SUM(BB7:BE8)-BB9)</f>
        <v>-5</v>
      </c>
      <c r="BC11" s="139"/>
      <c r="BD11" s="139"/>
      <c r="BE11" s="140"/>
      <c r="BF11" s="174">
        <f>IF(BF9="","",SUM(BF7:BI8)-BF9)</f>
        <v>-5</v>
      </c>
      <c r="BG11" s="139"/>
      <c r="BH11" s="139"/>
      <c r="BI11" s="140"/>
      <c r="BJ11" s="174">
        <f>IF(BJ9="","",SUM(BJ7:BM8)-BJ9)</f>
        <v>-4</v>
      </c>
      <c r="BK11" s="139"/>
      <c r="BL11" s="139"/>
      <c r="BM11" s="140"/>
      <c r="BN11" s="174">
        <f>IF(BN9="","",SUM(BN7:BQ8)-BN9)</f>
        <v>-3</v>
      </c>
      <c r="BO11" s="139"/>
      <c r="BP11" s="139"/>
      <c r="BQ11" s="140"/>
      <c r="BR11" s="174">
        <f>IF(BR9="","",SUM(BR7:BU8)-BR9)</f>
        <v>-3</v>
      </c>
      <c r="BS11" s="139"/>
      <c r="BT11" s="139"/>
      <c r="BU11" s="140"/>
      <c r="BV11" s="174">
        <f>IF(BV9="","",SUM(BV7:BY8)-BV9)</f>
        <v>0</v>
      </c>
      <c r="BW11" s="139"/>
      <c r="BX11" s="139"/>
      <c r="BY11" s="140"/>
      <c r="BZ11" s="174">
        <f>IF(BZ9="","",SUM(BZ7:CC8)-BZ9)</f>
        <v>0</v>
      </c>
      <c r="CA11" s="139"/>
      <c r="CB11" s="139"/>
      <c r="CC11" s="140"/>
      <c r="CD11" s="174">
        <f>IF(CD9="","",SUM(CD7:CG8)-CD9)</f>
        <v>0</v>
      </c>
      <c r="CE11" s="139"/>
      <c r="CF11" s="139"/>
      <c r="CG11" s="140"/>
      <c r="CH11" s="94"/>
      <c r="CI11" s="114" t="s">
        <v>17</v>
      </c>
      <c r="CJ11" s="139"/>
      <c r="CK11" s="139"/>
      <c r="CL11" s="140"/>
      <c r="CM11" s="114" t="s">
        <v>5</v>
      </c>
      <c r="CN11" s="139"/>
      <c r="CO11" s="140"/>
      <c r="CP11" s="161">
        <v>470</v>
      </c>
      <c r="CQ11" s="139"/>
      <c r="CR11" s="139"/>
      <c r="CS11" s="139"/>
      <c r="CT11" s="140"/>
      <c r="CU11" s="114" t="s">
        <v>6</v>
      </c>
      <c r="CW11" s="160" t="s">
        <v>18</v>
      </c>
      <c r="CX11" s="123"/>
      <c r="CY11" s="123"/>
      <c r="CZ11" s="123"/>
      <c r="DA11" s="123"/>
      <c r="DB11" s="123"/>
      <c r="DC11" s="123"/>
      <c r="DD11" s="123"/>
      <c r="DE11" s="123"/>
      <c r="DF11" s="123"/>
      <c r="DG11" s="123"/>
      <c r="DH11" s="123"/>
      <c r="DI11" s="123"/>
      <c r="DJ11" s="123"/>
      <c r="DK11" s="123"/>
      <c r="DL11" s="124"/>
    </row>
    <row r="12" spans="1:120" ht="12" customHeight="1" x14ac:dyDescent="0.2">
      <c r="A12" s="141"/>
      <c r="B12" s="142"/>
      <c r="C12" s="142"/>
      <c r="D12" s="142"/>
      <c r="E12" s="142"/>
      <c r="F12" s="143"/>
      <c r="G12" s="141"/>
      <c r="H12" s="142"/>
      <c r="I12" s="143"/>
      <c r="J12" s="141"/>
      <c r="K12" s="142"/>
      <c r="L12" s="142"/>
      <c r="M12" s="143"/>
      <c r="N12" s="141"/>
      <c r="O12" s="142"/>
      <c r="P12" s="142"/>
      <c r="Q12" s="143"/>
      <c r="R12" s="141"/>
      <c r="S12" s="142"/>
      <c r="T12" s="142"/>
      <c r="U12" s="143"/>
      <c r="V12" s="141"/>
      <c r="W12" s="142"/>
      <c r="X12" s="142"/>
      <c r="Y12" s="143"/>
      <c r="Z12" s="141"/>
      <c r="AA12" s="142"/>
      <c r="AB12" s="142"/>
      <c r="AC12" s="143"/>
      <c r="AD12" s="141"/>
      <c r="AE12" s="142"/>
      <c r="AF12" s="142"/>
      <c r="AG12" s="143"/>
      <c r="AH12" s="141"/>
      <c r="AI12" s="142"/>
      <c r="AJ12" s="142"/>
      <c r="AK12" s="143"/>
      <c r="AL12" s="141"/>
      <c r="AM12" s="142"/>
      <c r="AN12" s="142"/>
      <c r="AO12" s="143"/>
      <c r="AP12" s="141"/>
      <c r="AQ12" s="142"/>
      <c r="AR12" s="142"/>
      <c r="AS12" s="143"/>
      <c r="AT12" s="141"/>
      <c r="AU12" s="142"/>
      <c r="AV12" s="142"/>
      <c r="AW12" s="143"/>
      <c r="AX12" s="141"/>
      <c r="AY12" s="142"/>
      <c r="AZ12" s="142"/>
      <c r="BA12" s="143"/>
      <c r="BB12" s="141"/>
      <c r="BC12" s="142"/>
      <c r="BD12" s="142"/>
      <c r="BE12" s="143"/>
      <c r="BF12" s="141"/>
      <c r="BG12" s="142"/>
      <c r="BH12" s="142"/>
      <c r="BI12" s="143"/>
      <c r="BJ12" s="141"/>
      <c r="BK12" s="142"/>
      <c r="BL12" s="142"/>
      <c r="BM12" s="143"/>
      <c r="BN12" s="141"/>
      <c r="BO12" s="142"/>
      <c r="BP12" s="142"/>
      <c r="BQ12" s="143"/>
      <c r="BR12" s="141"/>
      <c r="BS12" s="142"/>
      <c r="BT12" s="142"/>
      <c r="BU12" s="143"/>
      <c r="BV12" s="141"/>
      <c r="BW12" s="142"/>
      <c r="BX12" s="142"/>
      <c r="BY12" s="143"/>
      <c r="BZ12" s="141"/>
      <c r="CA12" s="142"/>
      <c r="CB12" s="142"/>
      <c r="CC12" s="143"/>
      <c r="CD12" s="141"/>
      <c r="CE12" s="142"/>
      <c r="CF12" s="142"/>
      <c r="CG12" s="143"/>
      <c r="CH12" s="94"/>
      <c r="CI12" s="157"/>
      <c r="CJ12" s="120"/>
      <c r="CK12" s="120"/>
      <c r="CL12" s="158"/>
      <c r="CM12" s="141"/>
      <c r="CN12" s="142"/>
      <c r="CO12" s="143"/>
      <c r="CP12" s="141"/>
      <c r="CQ12" s="142"/>
      <c r="CR12" s="142"/>
      <c r="CS12" s="142"/>
      <c r="CT12" s="143"/>
      <c r="CU12" s="178"/>
      <c r="CW12" s="125"/>
      <c r="CX12" s="120"/>
      <c r="CY12" s="120"/>
      <c r="CZ12" s="120"/>
      <c r="DA12" s="120"/>
      <c r="DB12" s="120"/>
      <c r="DC12" s="120"/>
      <c r="DD12" s="120"/>
      <c r="DE12" s="120"/>
      <c r="DF12" s="120"/>
      <c r="DG12" s="120"/>
      <c r="DH12" s="120"/>
      <c r="DI12" s="120"/>
      <c r="DJ12" s="120"/>
      <c r="DK12" s="120"/>
      <c r="DL12" s="121"/>
      <c r="DM12" s="92"/>
      <c r="DN12" s="92"/>
    </row>
    <row r="13" spans="1:120" ht="12" customHeight="1" x14ac:dyDescent="0.2">
      <c r="A13" s="18"/>
      <c r="B13" s="18"/>
      <c r="C13" s="18"/>
      <c r="CI13" s="141"/>
      <c r="CJ13" s="142"/>
      <c r="CK13" s="142"/>
      <c r="CL13" s="143"/>
      <c r="CM13" s="114"/>
      <c r="CN13" s="164"/>
      <c r="CO13" s="165"/>
      <c r="CP13" s="161"/>
      <c r="CQ13" s="164"/>
      <c r="CR13" s="164"/>
      <c r="CS13" s="164"/>
      <c r="CT13" s="165"/>
      <c r="CU13" s="108"/>
      <c r="CW13" s="126"/>
      <c r="CX13" s="127"/>
      <c r="CY13" s="127"/>
      <c r="CZ13" s="127"/>
      <c r="DA13" s="127"/>
      <c r="DB13" s="127"/>
      <c r="DC13" s="127"/>
      <c r="DD13" s="127"/>
      <c r="DE13" s="127"/>
      <c r="DF13" s="127"/>
      <c r="DG13" s="127"/>
      <c r="DH13" s="127"/>
      <c r="DI13" s="127"/>
      <c r="DJ13" s="127"/>
      <c r="DK13" s="127"/>
      <c r="DL13" s="128"/>
      <c r="DM13" s="92"/>
      <c r="DN13" s="92"/>
    </row>
    <row r="14" spans="1:120" ht="12" customHeight="1" x14ac:dyDescent="0.2">
      <c r="D14" s="19"/>
      <c r="E14" s="19"/>
      <c r="F14" s="176" t="s">
        <v>19</v>
      </c>
      <c r="G14" s="139"/>
      <c r="H14" s="140"/>
      <c r="I14" s="144" t="s">
        <v>306</v>
      </c>
      <c r="J14" s="139"/>
      <c r="K14" s="139"/>
      <c r="L14" s="139"/>
      <c r="M14" s="139"/>
      <c r="N14" s="139"/>
      <c r="O14" s="139"/>
      <c r="P14" s="139"/>
      <c r="Q14" s="140"/>
      <c r="R14" s="144" t="s">
        <v>314</v>
      </c>
      <c r="S14" s="139"/>
      <c r="T14" s="139"/>
      <c r="U14" s="139"/>
      <c r="V14" s="139"/>
      <c r="W14" s="139"/>
      <c r="X14" s="139"/>
      <c r="Y14" s="139"/>
      <c r="Z14" s="139"/>
      <c r="AA14" s="139"/>
      <c r="AB14" s="139"/>
      <c r="AC14" s="140"/>
      <c r="AD14" s="144" t="s">
        <v>315</v>
      </c>
      <c r="AE14" s="139"/>
      <c r="AF14" s="139"/>
      <c r="AG14" s="139"/>
      <c r="AH14" s="139"/>
      <c r="AI14" s="139"/>
      <c r="AJ14" s="139"/>
      <c r="AK14" s="139"/>
      <c r="AL14" s="139"/>
      <c r="AM14" s="139"/>
      <c r="AN14" s="139"/>
      <c r="AO14" s="140"/>
      <c r="AP14" s="176" t="s">
        <v>20</v>
      </c>
      <c r="AQ14" s="139"/>
      <c r="AR14" s="139"/>
      <c r="AS14" s="140"/>
      <c r="AT14" s="144" t="s">
        <v>21</v>
      </c>
      <c r="AU14" s="139"/>
      <c r="AV14" s="139"/>
      <c r="AW14" s="139"/>
      <c r="AX14" s="139"/>
      <c r="AY14" s="139"/>
      <c r="AZ14" s="139"/>
      <c r="BA14" s="139"/>
      <c r="BB14" s="139"/>
      <c r="BC14" s="139"/>
      <c r="BD14" s="139"/>
      <c r="BE14" s="140"/>
      <c r="BF14" s="144" t="s">
        <v>323</v>
      </c>
      <c r="BG14" s="139"/>
      <c r="BH14" s="139"/>
      <c r="BI14" s="139"/>
      <c r="BJ14" s="139"/>
      <c r="BK14" s="139"/>
      <c r="BL14" s="139"/>
      <c r="BM14" s="139"/>
      <c r="BN14" s="139"/>
      <c r="BO14" s="139"/>
      <c r="BP14" s="139"/>
      <c r="BQ14" s="140"/>
      <c r="BR14" s="144" t="s">
        <v>329</v>
      </c>
      <c r="BS14" s="139"/>
      <c r="BT14" s="139"/>
      <c r="BU14" s="139"/>
      <c r="BV14" s="139"/>
      <c r="BW14" s="139"/>
      <c r="BX14" s="139"/>
      <c r="BY14" s="139"/>
      <c r="BZ14" s="139"/>
      <c r="CA14" s="139"/>
      <c r="CB14" s="139"/>
      <c r="CC14" s="139"/>
      <c r="CD14" s="139"/>
      <c r="CE14" s="139"/>
      <c r="CF14" s="139"/>
      <c r="CG14" s="140"/>
      <c r="CH14" s="47"/>
      <c r="CI14" s="94"/>
      <c r="CJ14" s="94"/>
      <c r="CK14" s="94"/>
      <c r="CL14" s="94"/>
      <c r="CM14" s="94"/>
      <c r="CN14" s="94"/>
      <c r="CO14" s="94"/>
      <c r="CP14" s="48"/>
      <c r="CQ14" s="48"/>
      <c r="CR14" s="48"/>
      <c r="CS14" s="48"/>
      <c r="CT14" s="48"/>
      <c r="CU14" s="94"/>
      <c r="CW14" s="129" t="s">
        <v>22</v>
      </c>
      <c r="CX14" s="123"/>
      <c r="CY14" s="123"/>
      <c r="CZ14" s="123"/>
      <c r="DA14" s="123"/>
      <c r="DB14" s="123"/>
      <c r="DC14" s="123"/>
      <c r="DD14" s="123"/>
      <c r="DE14" s="123"/>
      <c r="DF14" s="123"/>
      <c r="DG14" s="123"/>
      <c r="DH14" s="123"/>
      <c r="DI14" s="123"/>
      <c r="DJ14" s="123"/>
      <c r="DK14" s="123"/>
      <c r="DL14" s="124"/>
      <c r="DM14" s="92"/>
      <c r="DN14" s="92"/>
    </row>
    <row r="15" spans="1:120" ht="12" customHeight="1" x14ac:dyDescent="0.2">
      <c r="D15" s="19"/>
      <c r="E15" s="19"/>
      <c r="F15" s="157"/>
      <c r="G15" s="120"/>
      <c r="H15" s="158"/>
      <c r="I15" s="141"/>
      <c r="J15" s="142"/>
      <c r="K15" s="142"/>
      <c r="L15" s="142"/>
      <c r="M15" s="142"/>
      <c r="N15" s="142"/>
      <c r="O15" s="142"/>
      <c r="P15" s="142"/>
      <c r="Q15" s="143"/>
      <c r="R15" s="141"/>
      <c r="S15" s="142"/>
      <c r="T15" s="142"/>
      <c r="U15" s="142"/>
      <c r="V15" s="142"/>
      <c r="W15" s="142"/>
      <c r="X15" s="142"/>
      <c r="Y15" s="142"/>
      <c r="Z15" s="142"/>
      <c r="AA15" s="142"/>
      <c r="AB15" s="142"/>
      <c r="AC15" s="143"/>
      <c r="AD15" s="141"/>
      <c r="AE15" s="142"/>
      <c r="AF15" s="142"/>
      <c r="AG15" s="142"/>
      <c r="AH15" s="142"/>
      <c r="AI15" s="142"/>
      <c r="AJ15" s="142"/>
      <c r="AK15" s="142"/>
      <c r="AL15" s="142"/>
      <c r="AM15" s="142"/>
      <c r="AN15" s="142"/>
      <c r="AO15" s="143"/>
      <c r="AP15" s="157"/>
      <c r="AQ15" s="120"/>
      <c r="AR15" s="120"/>
      <c r="AS15" s="158"/>
      <c r="AT15" s="141"/>
      <c r="AU15" s="142"/>
      <c r="AV15" s="142"/>
      <c r="AW15" s="142"/>
      <c r="AX15" s="142"/>
      <c r="AY15" s="142"/>
      <c r="AZ15" s="142"/>
      <c r="BA15" s="142"/>
      <c r="BB15" s="142"/>
      <c r="BC15" s="142"/>
      <c r="BD15" s="142"/>
      <c r="BE15" s="143"/>
      <c r="BF15" s="141"/>
      <c r="BG15" s="142"/>
      <c r="BH15" s="142"/>
      <c r="BI15" s="142"/>
      <c r="BJ15" s="142"/>
      <c r="BK15" s="142"/>
      <c r="BL15" s="142"/>
      <c r="BM15" s="142"/>
      <c r="BN15" s="142"/>
      <c r="BO15" s="142"/>
      <c r="BP15" s="142"/>
      <c r="BQ15" s="143"/>
      <c r="BR15" s="141"/>
      <c r="BS15" s="142"/>
      <c r="BT15" s="142"/>
      <c r="BU15" s="142"/>
      <c r="BV15" s="142"/>
      <c r="BW15" s="142"/>
      <c r="BX15" s="142"/>
      <c r="BY15" s="142"/>
      <c r="BZ15" s="142"/>
      <c r="CA15" s="142"/>
      <c r="CB15" s="142"/>
      <c r="CC15" s="142"/>
      <c r="CD15" s="142"/>
      <c r="CE15" s="142"/>
      <c r="CF15" s="142"/>
      <c r="CG15" s="143"/>
      <c r="CH15" s="47"/>
      <c r="CI15" s="114" t="s">
        <v>23</v>
      </c>
      <c r="CJ15" s="139"/>
      <c r="CK15" s="139"/>
      <c r="CL15" s="140"/>
      <c r="CM15" s="114" t="s">
        <v>5</v>
      </c>
      <c r="CN15" s="139"/>
      <c r="CO15" s="140"/>
      <c r="CP15" s="170" t="e">
        <f>CP3/CS28</f>
        <v>#DIV/0!</v>
      </c>
      <c r="CQ15" s="139"/>
      <c r="CR15" s="139"/>
      <c r="CS15" s="139"/>
      <c r="CT15" s="139"/>
      <c r="CU15" s="200" t="s">
        <v>6</v>
      </c>
      <c r="CW15" s="125"/>
      <c r="CX15" s="120"/>
      <c r="CY15" s="120"/>
      <c r="CZ15" s="120"/>
      <c r="DA15" s="120"/>
      <c r="DB15" s="120"/>
      <c r="DC15" s="120"/>
      <c r="DD15" s="120"/>
      <c r="DE15" s="120"/>
      <c r="DF15" s="120"/>
      <c r="DG15" s="120"/>
      <c r="DH15" s="120"/>
      <c r="DI15" s="120"/>
      <c r="DJ15" s="120"/>
      <c r="DK15" s="120"/>
      <c r="DL15" s="121"/>
      <c r="DM15" s="92"/>
      <c r="DN15" s="92"/>
    </row>
    <row r="16" spans="1:120" ht="12" customHeight="1" x14ac:dyDescent="0.2">
      <c r="D16" s="19"/>
      <c r="E16" s="19"/>
      <c r="F16" s="157"/>
      <c r="G16" s="120"/>
      <c r="H16" s="158"/>
      <c r="I16" s="144" t="s">
        <v>307</v>
      </c>
      <c r="J16" s="139"/>
      <c r="K16" s="139"/>
      <c r="L16" s="139"/>
      <c r="M16" s="139"/>
      <c r="N16" s="139"/>
      <c r="O16" s="139"/>
      <c r="P16" s="139"/>
      <c r="Q16" s="140"/>
      <c r="R16" s="144" t="s">
        <v>313</v>
      </c>
      <c r="S16" s="139"/>
      <c r="T16" s="139"/>
      <c r="U16" s="139"/>
      <c r="V16" s="139"/>
      <c r="W16" s="139"/>
      <c r="X16" s="139"/>
      <c r="Y16" s="139"/>
      <c r="Z16" s="139"/>
      <c r="AA16" s="139"/>
      <c r="AB16" s="139"/>
      <c r="AC16" s="140"/>
      <c r="AD16" s="144" t="s">
        <v>316</v>
      </c>
      <c r="AE16" s="139"/>
      <c r="AF16" s="139"/>
      <c r="AG16" s="139"/>
      <c r="AH16" s="139"/>
      <c r="AI16" s="139"/>
      <c r="AJ16" s="139"/>
      <c r="AK16" s="139"/>
      <c r="AL16" s="139"/>
      <c r="AM16" s="139"/>
      <c r="AN16" s="139"/>
      <c r="AO16" s="140"/>
      <c r="AP16" s="157"/>
      <c r="AQ16" s="120"/>
      <c r="AR16" s="120"/>
      <c r="AS16" s="158"/>
      <c r="AT16" s="144" t="s">
        <v>324</v>
      </c>
      <c r="AU16" s="139"/>
      <c r="AV16" s="139"/>
      <c r="AW16" s="139"/>
      <c r="AX16" s="139"/>
      <c r="AY16" s="139"/>
      <c r="AZ16" s="139"/>
      <c r="BA16" s="139"/>
      <c r="BB16" s="139"/>
      <c r="BC16" s="139"/>
      <c r="BD16" s="139"/>
      <c r="BE16" s="140"/>
      <c r="BF16" s="144" t="s">
        <v>325</v>
      </c>
      <c r="BG16" s="139"/>
      <c r="BH16" s="139"/>
      <c r="BI16" s="139"/>
      <c r="BJ16" s="139"/>
      <c r="BK16" s="139"/>
      <c r="BL16" s="139"/>
      <c r="BM16" s="139"/>
      <c r="BN16" s="139"/>
      <c r="BO16" s="139"/>
      <c r="BP16" s="139"/>
      <c r="BQ16" s="140"/>
      <c r="BR16" s="144" t="s">
        <v>330</v>
      </c>
      <c r="BS16" s="139"/>
      <c r="BT16" s="139"/>
      <c r="BU16" s="139"/>
      <c r="BV16" s="139"/>
      <c r="BW16" s="139"/>
      <c r="BX16" s="139"/>
      <c r="BY16" s="139"/>
      <c r="BZ16" s="139"/>
      <c r="CA16" s="139"/>
      <c r="CB16" s="139"/>
      <c r="CC16" s="139"/>
      <c r="CD16" s="139"/>
      <c r="CE16" s="139"/>
      <c r="CF16" s="139"/>
      <c r="CG16" s="140"/>
      <c r="CH16" s="47"/>
      <c r="CI16" s="157"/>
      <c r="CJ16" s="120"/>
      <c r="CK16" s="120"/>
      <c r="CL16" s="158"/>
      <c r="CM16" s="141"/>
      <c r="CN16" s="142"/>
      <c r="CO16" s="143"/>
      <c r="CP16" s="141"/>
      <c r="CQ16" s="142"/>
      <c r="CR16" s="142"/>
      <c r="CS16" s="142"/>
      <c r="CT16" s="142"/>
      <c r="CU16" s="143"/>
      <c r="CW16" s="126"/>
      <c r="CX16" s="127"/>
      <c r="CY16" s="127"/>
      <c r="CZ16" s="127"/>
      <c r="DA16" s="127"/>
      <c r="DB16" s="127"/>
      <c r="DC16" s="127"/>
      <c r="DD16" s="127"/>
      <c r="DE16" s="127"/>
      <c r="DF16" s="127"/>
      <c r="DG16" s="127"/>
      <c r="DH16" s="127"/>
      <c r="DI16" s="127"/>
      <c r="DJ16" s="127"/>
      <c r="DK16" s="127"/>
      <c r="DL16" s="128"/>
      <c r="DM16" s="92"/>
      <c r="DN16" s="92"/>
    </row>
    <row r="17" spans="1:118" ht="12" customHeight="1" x14ac:dyDescent="0.2">
      <c r="D17" s="19"/>
      <c r="E17" s="19"/>
      <c r="F17" s="157"/>
      <c r="G17" s="120"/>
      <c r="H17" s="158"/>
      <c r="I17" s="141"/>
      <c r="J17" s="142"/>
      <c r="K17" s="142"/>
      <c r="L17" s="142"/>
      <c r="M17" s="142"/>
      <c r="N17" s="142"/>
      <c r="O17" s="142"/>
      <c r="P17" s="142"/>
      <c r="Q17" s="143"/>
      <c r="R17" s="141"/>
      <c r="S17" s="142"/>
      <c r="T17" s="142"/>
      <c r="U17" s="142"/>
      <c r="V17" s="142"/>
      <c r="W17" s="142"/>
      <c r="X17" s="142"/>
      <c r="Y17" s="142"/>
      <c r="Z17" s="142"/>
      <c r="AA17" s="142"/>
      <c r="AB17" s="142"/>
      <c r="AC17" s="143"/>
      <c r="AD17" s="141"/>
      <c r="AE17" s="142"/>
      <c r="AF17" s="142"/>
      <c r="AG17" s="142"/>
      <c r="AH17" s="142"/>
      <c r="AI17" s="142"/>
      <c r="AJ17" s="142"/>
      <c r="AK17" s="142"/>
      <c r="AL17" s="142"/>
      <c r="AM17" s="142"/>
      <c r="AN17" s="142"/>
      <c r="AO17" s="143"/>
      <c r="AP17" s="157"/>
      <c r="AQ17" s="120"/>
      <c r="AR17" s="120"/>
      <c r="AS17" s="158"/>
      <c r="AT17" s="141"/>
      <c r="AU17" s="142"/>
      <c r="AV17" s="142"/>
      <c r="AW17" s="142"/>
      <c r="AX17" s="142"/>
      <c r="AY17" s="142"/>
      <c r="AZ17" s="142"/>
      <c r="BA17" s="142"/>
      <c r="BB17" s="142"/>
      <c r="BC17" s="142"/>
      <c r="BD17" s="142"/>
      <c r="BE17" s="143"/>
      <c r="BF17" s="141"/>
      <c r="BG17" s="142"/>
      <c r="BH17" s="142"/>
      <c r="BI17" s="142"/>
      <c r="BJ17" s="142"/>
      <c r="BK17" s="142"/>
      <c r="BL17" s="142"/>
      <c r="BM17" s="142"/>
      <c r="BN17" s="142"/>
      <c r="BO17" s="142"/>
      <c r="BP17" s="142"/>
      <c r="BQ17" s="143"/>
      <c r="BR17" s="141"/>
      <c r="BS17" s="142"/>
      <c r="BT17" s="142"/>
      <c r="BU17" s="142"/>
      <c r="BV17" s="142"/>
      <c r="BW17" s="142"/>
      <c r="BX17" s="142"/>
      <c r="BY17" s="142"/>
      <c r="BZ17" s="142"/>
      <c r="CA17" s="142"/>
      <c r="CB17" s="142"/>
      <c r="CC17" s="142"/>
      <c r="CD17" s="142"/>
      <c r="CE17" s="142"/>
      <c r="CF17" s="142"/>
      <c r="CG17" s="143"/>
      <c r="CH17" s="47"/>
      <c r="CI17" s="157"/>
      <c r="CJ17" s="120"/>
      <c r="CK17" s="120"/>
      <c r="CL17" s="158"/>
      <c r="CM17" s="114" t="s">
        <v>9</v>
      </c>
      <c r="CN17" s="139"/>
      <c r="CO17" s="140"/>
      <c r="CP17" s="163"/>
      <c r="CQ17" s="139"/>
      <c r="CR17" s="139"/>
      <c r="CS17" s="139"/>
      <c r="CT17" s="139"/>
      <c r="CU17" s="201" t="s">
        <v>6</v>
      </c>
      <c r="CW17" s="122" t="s">
        <v>24</v>
      </c>
      <c r="CX17" s="123"/>
      <c r="CY17" s="123"/>
      <c r="CZ17" s="123"/>
      <c r="DA17" s="123"/>
      <c r="DB17" s="123"/>
      <c r="DC17" s="123"/>
      <c r="DD17" s="123"/>
      <c r="DE17" s="123"/>
      <c r="DF17" s="123"/>
      <c r="DG17" s="123"/>
      <c r="DH17" s="123"/>
      <c r="DI17" s="123"/>
      <c r="DJ17" s="123"/>
      <c r="DK17" s="123"/>
      <c r="DL17" s="124"/>
      <c r="DM17" s="92"/>
      <c r="DN17" s="92"/>
    </row>
    <row r="18" spans="1:118" ht="12" customHeight="1" x14ac:dyDescent="0.2">
      <c r="D18" s="19"/>
      <c r="E18" s="19"/>
      <c r="F18" s="157"/>
      <c r="G18" s="120"/>
      <c r="H18" s="158"/>
      <c r="I18" s="144" t="s">
        <v>308</v>
      </c>
      <c r="J18" s="139"/>
      <c r="K18" s="139"/>
      <c r="L18" s="139"/>
      <c r="M18" s="139"/>
      <c r="N18" s="139"/>
      <c r="O18" s="139"/>
      <c r="P18" s="139"/>
      <c r="Q18" s="140"/>
      <c r="R18" s="144" t="s">
        <v>312</v>
      </c>
      <c r="S18" s="139"/>
      <c r="T18" s="139"/>
      <c r="U18" s="139"/>
      <c r="V18" s="139"/>
      <c r="W18" s="139"/>
      <c r="X18" s="139"/>
      <c r="Y18" s="139"/>
      <c r="Z18" s="139"/>
      <c r="AA18" s="139"/>
      <c r="AB18" s="139"/>
      <c r="AC18" s="140"/>
      <c r="AD18" s="144" t="s">
        <v>317</v>
      </c>
      <c r="AE18" s="139"/>
      <c r="AF18" s="139"/>
      <c r="AG18" s="139"/>
      <c r="AH18" s="139"/>
      <c r="AI18" s="139"/>
      <c r="AJ18" s="139"/>
      <c r="AK18" s="139"/>
      <c r="AL18" s="139"/>
      <c r="AM18" s="139"/>
      <c r="AN18" s="139"/>
      <c r="AO18" s="140"/>
      <c r="AP18" s="157"/>
      <c r="AQ18" s="120"/>
      <c r="AR18" s="120"/>
      <c r="AS18" s="158"/>
      <c r="AT18" s="144" t="s">
        <v>320</v>
      </c>
      <c r="AU18" s="139"/>
      <c r="AV18" s="139"/>
      <c r="AW18" s="139"/>
      <c r="AX18" s="139"/>
      <c r="AY18" s="139"/>
      <c r="AZ18" s="139"/>
      <c r="BA18" s="139"/>
      <c r="BB18" s="139"/>
      <c r="BC18" s="139"/>
      <c r="BD18" s="139"/>
      <c r="BE18" s="140"/>
      <c r="BF18" s="144" t="s">
        <v>326</v>
      </c>
      <c r="BG18" s="139"/>
      <c r="BH18" s="139"/>
      <c r="BI18" s="139"/>
      <c r="BJ18" s="139"/>
      <c r="BK18" s="139"/>
      <c r="BL18" s="139"/>
      <c r="BM18" s="139"/>
      <c r="BN18" s="139"/>
      <c r="BO18" s="139"/>
      <c r="BP18" s="139"/>
      <c r="BQ18" s="140"/>
      <c r="BR18" s="144" t="s">
        <v>331</v>
      </c>
      <c r="BS18" s="139"/>
      <c r="BT18" s="139"/>
      <c r="BU18" s="139"/>
      <c r="BV18" s="139"/>
      <c r="BW18" s="139"/>
      <c r="BX18" s="139"/>
      <c r="BY18" s="139"/>
      <c r="BZ18" s="139"/>
      <c r="CA18" s="139"/>
      <c r="CB18" s="139"/>
      <c r="CC18" s="139"/>
      <c r="CD18" s="139"/>
      <c r="CE18" s="139"/>
      <c r="CF18" s="139"/>
      <c r="CG18" s="140"/>
      <c r="CH18" s="47"/>
      <c r="CI18" s="141"/>
      <c r="CJ18" s="142"/>
      <c r="CK18" s="142"/>
      <c r="CL18" s="143"/>
      <c r="CM18" s="141"/>
      <c r="CN18" s="142"/>
      <c r="CO18" s="143"/>
      <c r="CP18" s="141"/>
      <c r="CQ18" s="142"/>
      <c r="CR18" s="142"/>
      <c r="CS18" s="142"/>
      <c r="CT18" s="142"/>
      <c r="CU18" s="143"/>
      <c r="CW18" s="125"/>
      <c r="CX18" s="120"/>
      <c r="CY18" s="120"/>
      <c r="CZ18" s="120"/>
      <c r="DA18" s="120"/>
      <c r="DB18" s="120"/>
      <c r="DC18" s="120"/>
      <c r="DD18" s="120"/>
      <c r="DE18" s="120"/>
      <c r="DF18" s="120"/>
      <c r="DG18" s="120"/>
      <c r="DH18" s="120"/>
      <c r="DI18" s="120"/>
      <c r="DJ18" s="120"/>
      <c r="DK18" s="120"/>
      <c r="DL18" s="121"/>
      <c r="DM18" s="92"/>
      <c r="DN18" s="92"/>
    </row>
    <row r="19" spans="1:118" ht="12" customHeight="1" x14ac:dyDescent="0.2">
      <c r="D19" s="19"/>
      <c r="E19" s="19"/>
      <c r="F19" s="157"/>
      <c r="G19" s="120"/>
      <c r="H19" s="158"/>
      <c r="I19" s="141"/>
      <c r="J19" s="142"/>
      <c r="K19" s="142"/>
      <c r="L19" s="142"/>
      <c r="M19" s="142"/>
      <c r="N19" s="142"/>
      <c r="O19" s="142"/>
      <c r="P19" s="142"/>
      <c r="Q19" s="143"/>
      <c r="R19" s="141"/>
      <c r="S19" s="142"/>
      <c r="T19" s="142"/>
      <c r="U19" s="142"/>
      <c r="V19" s="142"/>
      <c r="W19" s="142"/>
      <c r="X19" s="142"/>
      <c r="Y19" s="142"/>
      <c r="Z19" s="142"/>
      <c r="AA19" s="142"/>
      <c r="AB19" s="142"/>
      <c r="AC19" s="143"/>
      <c r="AD19" s="141"/>
      <c r="AE19" s="142"/>
      <c r="AF19" s="142"/>
      <c r="AG19" s="142"/>
      <c r="AH19" s="142"/>
      <c r="AI19" s="142"/>
      <c r="AJ19" s="142"/>
      <c r="AK19" s="142"/>
      <c r="AL19" s="142"/>
      <c r="AM19" s="142"/>
      <c r="AN19" s="142"/>
      <c r="AO19" s="143"/>
      <c r="AP19" s="157"/>
      <c r="AQ19" s="120"/>
      <c r="AR19" s="120"/>
      <c r="AS19" s="158"/>
      <c r="AT19" s="141"/>
      <c r="AU19" s="142"/>
      <c r="AV19" s="142"/>
      <c r="AW19" s="142"/>
      <c r="AX19" s="142"/>
      <c r="AY19" s="142"/>
      <c r="AZ19" s="142"/>
      <c r="BA19" s="142"/>
      <c r="BB19" s="142"/>
      <c r="BC19" s="142"/>
      <c r="BD19" s="142"/>
      <c r="BE19" s="143"/>
      <c r="BF19" s="141"/>
      <c r="BG19" s="142"/>
      <c r="BH19" s="142"/>
      <c r="BI19" s="142"/>
      <c r="BJ19" s="142"/>
      <c r="BK19" s="142"/>
      <c r="BL19" s="142"/>
      <c r="BM19" s="142"/>
      <c r="BN19" s="142"/>
      <c r="BO19" s="142"/>
      <c r="BP19" s="142"/>
      <c r="BQ19" s="143"/>
      <c r="BR19" s="141"/>
      <c r="BS19" s="142"/>
      <c r="BT19" s="142"/>
      <c r="BU19" s="142"/>
      <c r="BV19" s="142"/>
      <c r="BW19" s="142"/>
      <c r="BX19" s="142"/>
      <c r="BY19" s="142"/>
      <c r="BZ19" s="142"/>
      <c r="CA19" s="142"/>
      <c r="CB19" s="142"/>
      <c r="CC19" s="142"/>
      <c r="CD19" s="142"/>
      <c r="CE19" s="142"/>
      <c r="CF19" s="142"/>
      <c r="CG19" s="143"/>
      <c r="CH19" s="47"/>
      <c r="CI19" s="94"/>
      <c r="CJ19" s="94"/>
      <c r="CK19" s="94"/>
      <c r="CL19" s="94"/>
      <c r="CM19" s="94"/>
      <c r="CN19" s="94"/>
      <c r="CO19" s="94"/>
      <c r="CP19" s="94"/>
      <c r="CQ19" s="94"/>
      <c r="CR19" s="94"/>
      <c r="CS19" s="94"/>
      <c r="CT19" s="94"/>
      <c r="CU19" s="94"/>
      <c r="CW19" s="126"/>
      <c r="CX19" s="127"/>
      <c r="CY19" s="127"/>
      <c r="CZ19" s="127"/>
      <c r="DA19" s="127"/>
      <c r="DB19" s="127"/>
      <c r="DC19" s="127"/>
      <c r="DD19" s="127"/>
      <c r="DE19" s="127"/>
      <c r="DF19" s="127"/>
      <c r="DG19" s="127"/>
      <c r="DH19" s="127"/>
      <c r="DI19" s="127"/>
      <c r="DJ19" s="127"/>
      <c r="DK19" s="127"/>
      <c r="DL19" s="128"/>
      <c r="DM19" s="92"/>
      <c r="DN19" s="92"/>
    </row>
    <row r="20" spans="1:118" ht="12" customHeight="1" x14ac:dyDescent="0.2">
      <c r="D20" s="19"/>
      <c r="E20" s="19"/>
      <c r="F20" s="157"/>
      <c r="G20" s="120"/>
      <c r="H20" s="158"/>
      <c r="I20" s="144" t="s">
        <v>309</v>
      </c>
      <c r="J20" s="139"/>
      <c r="K20" s="139"/>
      <c r="L20" s="139"/>
      <c r="M20" s="139"/>
      <c r="N20" s="139"/>
      <c r="O20" s="139"/>
      <c r="P20" s="139"/>
      <c r="Q20" s="140"/>
      <c r="R20" s="144" t="s">
        <v>311</v>
      </c>
      <c r="S20" s="139"/>
      <c r="T20" s="139"/>
      <c r="U20" s="139"/>
      <c r="V20" s="139"/>
      <c r="W20" s="139"/>
      <c r="X20" s="139"/>
      <c r="Y20" s="139"/>
      <c r="Z20" s="139"/>
      <c r="AA20" s="139"/>
      <c r="AB20" s="139"/>
      <c r="AC20" s="140"/>
      <c r="AD20" s="144" t="s">
        <v>318</v>
      </c>
      <c r="AE20" s="139"/>
      <c r="AF20" s="139"/>
      <c r="AG20" s="139"/>
      <c r="AH20" s="139"/>
      <c r="AI20" s="139"/>
      <c r="AJ20" s="139"/>
      <c r="AK20" s="139"/>
      <c r="AL20" s="139"/>
      <c r="AM20" s="139"/>
      <c r="AN20" s="139"/>
      <c r="AO20" s="140"/>
      <c r="AP20" s="157"/>
      <c r="AQ20" s="120"/>
      <c r="AR20" s="120"/>
      <c r="AS20" s="158"/>
      <c r="AT20" s="144" t="s">
        <v>321</v>
      </c>
      <c r="AU20" s="139"/>
      <c r="AV20" s="139"/>
      <c r="AW20" s="139"/>
      <c r="AX20" s="139"/>
      <c r="AY20" s="139"/>
      <c r="AZ20" s="139"/>
      <c r="BA20" s="139"/>
      <c r="BB20" s="139"/>
      <c r="BC20" s="139"/>
      <c r="BD20" s="139"/>
      <c r="BE20" s="140"/>
      <c r="BF20" s="144" t="s">
        <v>327</v>
      </c>
      <c r="BG20" s="139"/>
      <c r="BH20" s="139"/>
      <c r="BI20" s="139"/>
      <c r="BJ20" s="139"/>
      <c r="BK20" s="139"/>
      <c r="BL20" s="139"/>
      <c r="BM20" s="139"/>
      <c r="BN20" s="139"/>
      <c r="BO20" s="139"/>
      <c r="BP20" s="139"/>
      <c r="BQ20" s="140"/>
      <c r="BR20" s="145" t="s">
        <v>332</v>
      </c>
      <c r="BS20" s="146"/>
      <c r="BT20" s="146"/>
      <c r="BU20" s="146"/>
      <c r="BV20" s="146"/>
      <c r="BW20" s="146"/>
      <c r="BX20" s="146"/>
      <c r="BY20" s="146"/>
      <c r="BZ20" s="146"/>
      <c r="CA20" s="146"/>
      <c r="CB20" s="146"/>
      <c r="CC20" s="146"/>
      <c r="CD20" s="146"/>
      <c r="CE20" s="146"/>
      <c r="CF20" s="146"/>
      <c r="CG20" s="147"/>
      <c r="CH20" s="145" t="s">
        <v>334</v>
      </c>
      <c r="CI20" s="151"/>
      <c r="CJ20" s="151"/>
      <c r="CK20" s="151"/>
      <c r="CL20" s="151"/>
      <c r="CM20" s="152"/>
      <c r="CN20" s="156"/>
      <c r="CO20" s="139"/>
      <c r="CP20" s="139"/>
      <c r="CQ20" s="139"/>
      <c r="CR20" s="139"/>
      <c r="CS20" s="140"/>
      <c r="CT20" s="94"/>
      <c r="CU20" s="94"/>
      <c r="CW20" s="122" t="s">
        <v>25</v>
      </c>
      <c r="CX20" s="123"/>
      <c r="CY20" s="123"/>
      <c r="CZ20" s="123"/>
      <c r="DA20" s="123"/>
      <c r="DB20" s="123"/>
      <c r="DC20" s="123"/>
      <c r="DD20" s="123"/>
      <c r="DE20" s="123"/>
      <c r="DF20" s="123"/>
      <c r="DG20" s="123"/>
      <c r="DH20" s="123"/>
      <c r="DI20" s="123"/>
      <c r="DJ20" s="123"/>
      <c r="DK20" s="123"/>
      <c r="DL20" s="124"/>
      <c r="DM20" s="92"/>
      <c r="DN20" s="92"/>
    </row>
    <row r="21" spans="1:118" ht="12" customHeight="1" x14ac:dyDescent="0.2">
      <c r="D21" s="19"/>
      <c r="E21" s="19"/>
      <c r="F21" s="157"/>
      <c r="G21" s="120"/>
      <c r="H21" s="158"/>
      <c r="I21" s="141"/>
      <c r="J21" s="142"/>
      <c r="K21" s="142"/>
      <c r="L21" s="142"/>
      <c r="M21" s="142"/>
      <c r="N21" s="142"/>
      <c r="O21" s="142"/>
      <c r="P21" s="142"/>
      <c r="Q21" s="143"/>
      <c r="R21" s="141"/>
      <c r="S21" s="142"/>
      <c r="T21" s="142"/>
      <c r="U21" s="142"/>
      <c r="V21" s="142"/>
      <c r="W21" s="142"/>
      <c r="X21" s="142"/>
      <c r="Y21" s="142"/>
      <c r="Z21" s="142"/>
      <c r="AA21" s="142"/>
      <c r="AB21" s="142"/>
      <c r="AC21" s="143"/>
      <c r="AD21" s="141"/>
      <c r="AE21" s="142"/>
      <c r="AF21" s="142"/>
      <c r="AG21" s="142"/>
      <c r="AH21" s="142"/>
      <c r="AI21" s="142"/>
      <c r="AJ21" s="142"/>
      <c r="AK21" s="142"/>
      <c r="AL21" s="142"/>
      <c r="AM21" s="142"/>
      <c r="AN21" s="142"/>
      <c r="AO21" s="143"/>
      <c r="AP21" s="157"/>
      <c r="AQ21" s="120"/>
      <c r="AR21" s="120"/>
      <c r="AS21" s="158"/>
      <c r="AT21" s="141"/>
      <c r="AU21" s="142"/>
      <c r="AV21" s="142"/>
      <c r="AW21" s="142"/>
      <c r="AX21" s="142"/>
      <c r="AY21" s="142"/>
      <c r="AZ21" s="142"/>
      <c r="BA21" s="142"/>
      <c r="BB21" s="142"/>
      <c r="BC21" s="142"/>
      <c r="BD21" s="142"/>
      <c r="BE21" s="143"/>
      <c r="BF21" s="141"/>
      <c r="BG21" s="142"/>
      <c r="BH21" s="142"/>
      <c r="BI21" s="142"/>
      <c r="BJ21" s="142"/>
      <c r="BK21" s="142"/>
      <c r="BL21" s="142"/>
      <c r="BM21" s="142"/>
      <c r="BN21" s="142"/>
      <c r="BO21" s="142"/>
      <c r="BP21" s="142"/>
      <c r="BQ21" s="143"/>
      <c r="BR21" s="148"/>
      <c r="BS21" s="149"/>
      <c r="BT21" s="149"/>
      <c r="BU21" s="149"/>
      <c r="BV21" s="149"/>
      <c r="BW21" s="149"/>
      <c r="BX21" s="149"/>
      <c r="BY21" s="149"/>
      <c r="BZ21" s="149"/>
      <c r="CA21" s="149"/>
      <c r="CB21" s="149"/>
      <c r="CC21" s="149"/>
      <c r="CD21" s="149"/>
      <c r="CE21" s="149"/>
      <c r="CF21" s="149"/>
      <c r="CG21" s="150"/>
      <c r="CH21" s="153"/>
      <c r="CI21" s="154"/>
      <c r="CJ21" s="154"/>
      <c r="CK21" s="154"/>
      <c r="CL21" s="154"/>
      <c r="CM21" s="155"/>
      <c r="CN21" s="141"/>
      <c r="CO21" s="142"/>
      <c r="CP21" s="142"/>
      <c r="CQ21" s="142"/>
      <c r="CR21" s="142"/>
      <c r="CS21" s="143"/>
      <c r="CT21" s="94"/>
      <c r="CU21" s="94"/>
      <c r="CW21" s="125"/>
      <c r="CX21" s="120"/>
      <c r="CY21" s="120"/>
      <c r="CZ21" s="120"/>
      <c r="DA21" s="120"/>
      <c r="DB21" s="120"/>
      <c r="DC21" s="120"/>
      <c r="DD21" s="120"/>
      <c r="DE21" s="120"/>
      <c r="DF21" s="120"/>
      <c r="DG21" s="120"/>
      <c r="DH21" s="120"/>
      <c r="DI21" s="120"/>
      <c r="DJ21" s="120"/>
      <c r="DK21" s="120"/>
      <c r="DL21" s="121"/>
      <c r="DM21" s="53"/>
      <c r="DN21" s="53"/>
    </row>
    <row r="22" spans="1:118" ht="12" customHeight="1" x14ac:dyDescent="0.2">
      <c r="D22" s="19"/>
      <c r="E22" s="19"/>
      <c r="F22" s="157"/>
      <c r="G22" s="120"/>
      <c r="H22" s="158"/>
      <c r="I22" s="144" t="s">
        <v>310</v>
      </c>
      <c r="J22" s="139"/>
      <c r="K22" s="139"/>
      <c r="L22" s="139"/>
      <c r="M22" s="139"/>
      <c r="N22" s="139"/>
      <c r="O22" s="139"/>
      <c r="P22" s="139"/>
      <c r="Q22" s="140"/>
      <c r="R22" s="144"/>
      <c r="S22" s="139"/>
      <c r="T22" s="139"/>
      <c r="U22" s="139"/>
      <c r="V22" s="139"/>
      <c r="W22" s="139"/>
      <c r="X22" s="139"/>
      <c r="Y22" s="139"/>
      <c r="Z22" s="139"/>
      <c r="AA22" s="139"/>
      <c r="AB22" s="139"/>
      <c r="AC22" s="140"/>
      <c r="AD22" s="144" t="s">
        <v>319</v>
      </c>
      <c r="AE22" s="139"/>
      <c r="AF22" s="139"/>
      <c r="AG22" s="139"/>
      <c r="AH22" s="139"/>
      <c r="AI22" s="139"/>
      <c r="AJ22" s="139"/>
      <c r="AK22" s="139"/>
      <c r="AL22" s="139"/>
      <c r="AM22" s="139"/>
      <c r="AN22" s="139"/>
      <c r="AO22" s="140"/>
      <c r="AP22" s="157"/>
      <c r="AQ22" s="120"/>
      <c r="AR22" s="120"/>
      <c r="AS22" s="158"/>
      <c r="AT22" s="144" t="s">
        <v>322</v>
      </c>
      <c r="AU22" s="139"/>
      <c r="AV22" s="139"/>
      <c r="AW22" s="139"/>
      <c r="AX22" s="139"/>
      <c r="AY22" s="139"/>
      <c r="AZ22" s="139"/>
      <c r="BA22" s="139"/>
      <c r="BB22" s="139"/>
      <c r="BC22" s="139"/>
      <c r="BD22" s="139"/>
      <c r="BE22" s="140"/>
      <c r="BF22" s="144" t="s">
        <v>328</v>
      </c>
      <c r="BG22" s="139"/>
      <c r="BH22" s="139"/>
      <c r="BI22" s="139"/>
      <c r="BJ22" s="139"/>
      <c r="BK22" s="139"/>
      <c r="BL22" s="139"/>
      <c r="BM22" s="139"/>
      <c r="BN22" s="139"/>
      <c r="BO22" s="139"/>
      <c r="BP22" s="139"/>
      <c r="BQ22" s="140"/>
      <c r="BR22" s="145" t="s">
        <v>333</v>
      </c>
      <c r="BS22" s="146"/>
      <c r="BT22" s="146"/>
      <c r="BU22" s="146"/>
      <c r="BV22" s="146"/>
      <c r="BW22" s="146"/>
      <c r="BX22" s="146"/>
      <c r="BY22" s="146"/>
      <c r="BZ22" s="146"/>
      <c r="CA22" s="146"/>
      <c r="CB22" s="146"/>
      <c r="CC22" s="146"/>
      <c r="CD22" s="146"/>
      <c r="CE22" s="146"/>
      <c r="CF22" s="146"/>
      <c r="CG22" s="147"/>
      <c r="CH22" s="145" t="s">
        <v>335</v>
      </c>
      <c r="CI22" s="151"/>
      <c r="CJ22" s="151"/>
      <c r="CK22" s="151"/>
      <c r="CL22" s="151"/>
      <c r="CM22" s="152"/>
      <c r="CN22" s="156"/>
      <c r="CO22" s="139"/>
      <c r="CP22" s="139"/>
      <c r="CQ22" s="139"/>
      <c r="CR22" s="139"/>
      <c r="CS22" s="140"/>
      <c r="CT22" s="94"/>
      <c r="CU22" s="94"/>
      <c r="CW22" s="126"/>
      <c r="CX22" s="127"/>
      <c r="CY22" s="127"/>
      <c r="CZ22" s="127"/>
      <c r="DA22" s="127"/>
      <c r="DB22" s="127"/>
      <c r="DC22" s="127"/>
      <c r="DD22" s="127"/>
      <c r="DE22" s="127"/>
      <c r="DF22" s="127"/>
      <c r="DG22" s="127"/>
      <c r="DH22" s="127"/>
      <c r="DI22" s="127"/>
      <c r="DJ22" s="127"/>
      <c r="DK22" s="127"/>
      <c r="DL22" s="128"/>
      <c r="DM22" s="53"/>
      <c r="DN22" s="53"/>
    </row>
    <row r="23" spans="1:118" ht="12" customHeight="1" x14ac:dyDescent="0.2">
      <c r="A23" s="20"/>
      <c r="B23" s="20"/>
      <c r="C23" s="20"/>
      <c r="D23" s="19"/>
      <c r="E23" s="19"/>
      <c r="F23" s="141"/>
      <c r="G23" s="142"/>
      <c r="H23" s="143"/>
      <c r="I23" s="141"/>
      <c r="J23" s="142"/>
      <c r="K23" s="142"/>
      <c r="L23" s="142"/>
      <c r="M23" s="142"/>
      <c r="N23" s="142"/>
      <c r="O23" s="142"/>
      <c r="P23" s="142"/>
      <c r="Q23" s="143"/>
      <c r="R23" s="141"/>
      <c r="S23" s="142"/>
      <c r="T23" s="142"/>
      <c r="U23" s="142"/>
      <c r="V23" s="142"/>
      <c r="W23" s="142"/>
      <c r="X23" s="142"/>
      <c r="Y23" s="142"/>
      <c r="Z23" s="142"/>
      <c r="AA23" s="142"/>
      <c r="AB23" s="142"/>
      <c r="AC23" s="143"/>
      <c r="AD23" s="141"/>
      <c r="AE23" s="142"/>
      <c r="AF23" s="142"/>
      <c r="AG23" s="142"/>
      <c r="AH23" s="142"/>
      <c r="AI23" s="142"/>
      <c r="AJ23" s="142"/>
      <c r="AK23" s="142"/>
      <c r="AL23" s="142"/>
      <c r="AM23" s="142"/>
      <c r="AN23" s="142"/>
      <c r="AO23" s="143"/>
      <c r="AP23" s="141"/>
      <c r="AQ23" s="142"/>
      <c r="AR23" s="142"/>
      <c r="AS23" s="143"/>
      <c r="AT23" s="141"/>
      <c r="AU23" s="142"/>
      <c r="AV23" s="142"/>
      <c r="AW23" s="142"/>
      <c r="AX23" s="142"/>
      <c r="AY23" s="142"/>
      <c r="AZ23" s="142"/>
      <c r="BA23" s="142"/>
      <c r="BB23" s="142"/>
      <c r="BC23" s="142"/>
      <c r="BD23" s="142"/>
      <c r="BE23" s="143"/>
      <c r="BF23" s="141"/>
      <c r="BG23" s="142"/>
      <c r="BH23" s="142"/>
      <c r="BI23" s="142"/>
      <c r="BJ23" s="142"/>
      <c r="BK23" s="142"/>
      <c r="BL23" s="142"/>
      <c r="BM23" s="142"/>
      <c r="BN23" s="142"/>
      <c r="BO23" s="142"/>
      <c r="BP23" s="142"/>
      <c r="BQ23" s="143"/>
      <c r="BR23" s="148"/>
      <c r="BS23" s="149"/>
      <c r="BT23" s="149"/>
      <c r="BU23" s="149"/>
      <c r="BV23" s="149"/>
      <c r="BW23" s="149"/>
      <c r="BX23" s="149"/>
      <c r="BY23" s="149"/>
      <c r="BZ23" s="149"/>
      <c r="CA23" s="149"/>
      <c r="CB23" s="149"/>
      <c r="CC23" s="149"/>
      <c r="CD23" s="149"/>
      <c r="CE23" s="149"/>
      <c r="CF23" s="149"/>
      <c r="CG23" s="150"/>
      <c r="CH23" s="153"/>
      <c r="CI23" s="154"/>
      <c r="CJ23" s="154"/>
      <c r="CK23" s="154"/>
      <c r="CL23" s="154"/>
      <c r="CM23" s="155"/>
      <c r="CN23" s="141"/>
      <c r="CO23" s="142"/>
      <c r="CP23" s="142"/>
      <c r="CQ23" s="142"/>
      <c r="CR23" s="142"/>
      <c r="CS23" s="143"/>
      <c r="CT23" s="94"/>
      <c r="CU23" s="94"/>
      <c r="CW23" s="122" t="s">
        <v>26</v>
      </c>
      <c r="CX23" s="123"/>
      <c r="CY23" s="123"/>
      <c r="CZ23" s="123"/>
      <c r="DA23" s="123"/>
      <c r="DB23" s="123"/>
      <c r="DC23" s="123"/>
      <c r="DD23" s="123"/>
      <c r="DE23" s="123"/>
      <c r="DF23" s="123"/>
      <c r="DG23" s="123"/>
      <c r="DH23" s="123"/>
      <c r="DI23" s="123"/>
      <c r="DJ23" s="123"/>
      <c r="DK23" s="123"/>
      <c r="DL23" s="124"/>
      <c r="DM23" s="53"/>
      <c r="DN23" s="53"/>
    </row>
    <row r="24" spans="1:118" ht="6" customHeight="1" x14ac:dyDescent="0.2">
      <c r="A24" s="18"/>
      <c r="B24" s="18"/>
      <c r="C24" s="18"/>
      <c r="H24" s="94"/>
      <c r="I24" s="94"/>
      <c r="J24" s="94"/>
      <c r="K24" s="94"/>
      <c r="L24" s="94"/>
      <c r="M24" s="94"/>
      <c r="N24" s="94"/>
      <c r="O24" s="94"/>
      <c r="P24" s="94"/>
      <c r="Q24" s="94"/>
      <c r="R24" s="94"/>
      <c r="S24" s="94"/>
      <c r="T24" s="94"/>
      <c r="AA24" s="94"/>
      <c r="AB24" s="94"/>
      <c r="AC24" s="94"/>
      <c r="AD24" s="94"/>
      <c r="AE24" s="94"/>
      <c r="AF24" s="94"/>
      <c r="AG24" s="94"/>
      <c r="AH24" s="94"/>
      <c r="AI24" s="94"/>
      <c r="AJ24" s="94"/>
      <c r="AK24" s="94"/>
      <c r="AL24" s="94"/>
      <c r="AM24" s="94"/>
      <c r="AN24" s="94"/>
      <c r="AO24" s="94"/>
      <c r="AP24" s="94"/>
      <c r="AW24" s="94"/>
      <c r="AX24" s="94"/>
      <c r="AY24" s="94"/>
      <c r="AZ24" s="94"/>
      <c r="BA24" s="94"/>
      <c r="BB24" s="94"/>
      <c r="BC24" s="94"/>
      <c r="BD24" s="94"/>
      <c r="BE24" s="94"/>
      <c r="BF24" s="94"/>
      <c r="BG24" s="94"/>
      <c r="BH24" s="94"/>
      <c r="BI24" s="94"/>
      <c r="BJ24" s="94"/>
      <c r="BK24" s="94"/>
      <c r="BL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W24" s="125"/>
      <c r="CX24" s="120"/>
      <c r="CY24" s="120"/>
      <c r="CZ24" s="120"/>
      <c r="DA24" s="120"/>
      <c r="DB24" s="120"/>
      <c r="DC24" s="120"/>
      <c r="DD24" s="120"/>
      <c r="DE24" s="120"/>
      <c r="DF24" s="120"/>
      <c r="DG24" s="120"/>
      <c r="DH24" s="120"/>
      <c r="DI24" s="120"/>
      <c r="DJ24" s="120"/>
      <c r="DK24" s="120"/>
      <c r="DL24" s="121"/>
      <c r="DM24" s="53"/>
      <c r="DN24" s="53"/>
    </row>
    <row r="25" spans="1:118" ht="6" customHeight="1" x14ac:dyDescent="0.2">
      <c r="A25" s="21"/>
      <c r="B25" s="21"/>
      <c r="C25" s="21"/>
      <c r="D25" s="93"/>
      <c r="E25" s="93"/>
      <c r="F25" s="93"/>
      <c r="G25" s="93"/>
      <c r="H25" s="90"/>
      <c r="I25" s="90"/>
      <c r="J25" s="90"/>
      <c r="K25" s="90"/>
      <c r="L25" s="90"/>
      <c r="M25" s="90"/>
      <c r="N25" s="90"/>
      <c r="O25" s="90"/>
      <c r="P25" s="90"/>
      <c r="Q25" s="90"/>
      <c r="R25" s="90"/>
      <c r="S25" s="90"/>
      <c r="T25" s="90"/>
      <c r="U25" s="93"/>
      <c r="V25" s="93"/>
      <c r="W25" s="93"/>
      <c r="X25" s="93"/>
      <c r="Y25" s="93"/>
      <c r="Z25" s="93"/>
      <c r="AA25" s="90"/>
      <c r="AB25" s="90"/>
      <c r="AC25" s="90"/>
      <c r="AD25" s="90"/>
      <c r="AE25" s="90"/>
      <c r="AF25" s="90"/>
      <c r="AG25" s="90"/>
      <c r="AH25" s="90"/>
      <c r="AI25" s="90"/>
      <c r="AJ25" s="90"/>
      <c r="AK25" s="90"/>
      <c r="AL25" s="90"/>
      <c r="AM25" s="90"/>
      <c r="AN25" s="90"/>
      <c r="AO25" s="90"/>
      <c r="AP25" s="90"/>
      <c r="AQ25" s="93"/>
      <c r="AR25" s="93"/>
      <c r="AS25" s="93"/>
      <c r="AT25" s="93"/>
      <c r="AU25" s="93"/>
      <c r="AV25" s="93"/>
      <c r="AW25" s="90"/>
      <c r="AX25" s="90"/>
      <c r="AY25" s="90"/>
      <c r="AZ25" s="90"/>
      <c r="BA25" s="90"/>
      <c r="BB25" s="90"/>
      <c r="BC25" s="90"/>
      <c r="BD25" s="90"/>
      <c r="BE25" s="90"/>
      <c r="BF25" s="90"/>
      <c r="BG25" s="90"/>
      <c r="BH25" s="90"/>
      <c r="BI25" s="90"/>
      <c r="BJ25" s="90"/>
      <c r="BK25" s="90"/>
      <c r="BL25" s="90"/>
      <c r="BM25" s="93"/>
      <c r="BN25" s="93"/>
      <c r="BO25" s="93"/>
      <c r="BP25" s="93"/>
      <c r="BQ25" s="93"/>
      <c r="BR25" s="93"/>
      <c r="BS25" s="90"/>
      <c r="BT25" s="90"/>
      <c r="BU25" s="90"/>
      <c r="BV25" s="90"/>
      <c r="BW25" s="90"/>
      <c r="BX25" s="90"/>
      <c r="BY25" s="90"/>
      <c r="BZ25" s="90"/>
      <c r="CA25" s="90"/>
      <c r="CB25" s="90"/>
      <c r="CC25" s="90"/>
      <c r="CD25" s="90"/>
      <c r="CE25" s="90"/>
      <c r="CF25" s="90"/>
      <c r="CG25" s="90"/>
      <c r="CH25" s="90"/>
      <c r="CI25" s="94"/>
      <c r="CJ25" s="94"/>
      <c r="CK25" s="94"/>
      <c r="CL25" s="94"/>
      <c r="CM25" s="94"/>
      <c r="CN25" s="94"/>
      <c r="CO25" s="94"/>
      <c r="CP25" s="94"/>
      <c r="CQ25" s="94"/>
      <c r="CR25" s="94"/>
      <c r="CS25" s="94"/>
      <c r="CT25" s="94"/>
      <c r="CU25" s="94"/>
      <c r="CW25" s="125"/>
      <c r="CX25" s="120"/>
      <c r="CY25" s="120"/>
      <c r="CZ25" s="120"/>
      <c r="DA25" s="120"/>
      <c r="DB25" s="120"/>
      <c r="DC25" s="120"/>
      <c r="DD25" s="120"/>
      <c r="DE25" s="120"/>
      <c r="DF25" s="120"/>
      <c r="DG25" s="120"/>
      <c r="DH25" s="120"/>
      <c r="DI25" s="120"/>
      <c r="DJ25" s="120"/>
      <c r="DK25" s="120"/>
      <c r="DL25" s="121"/>
      <c r="DM25" s="53"/>
      <c r="DN25" s="53"/>
    </row>
    <row r="26" spans="1:118" ht="12" customHeight="1" x14ac:dyDescent="0.2">
      <c r="A26" s="114" t="s">
        <v>27</v>
      </c>
      <c r="B26" s="139"/>
      <c r="C26" s="139"/>
      <c r="D26" s="139"/>
      <c r="E26" s="139"/>
      <c r="F26" s="140"/>
      <c r="G26" s="114" t="s">
        <v>28</v>
      </c>
      <c r="H26" s="140"/>
      <c r="I26" s="114" t="s">
        <v>29</v>
      </c>
      <c r="J26" s="114" t="s">
        <v>30</v>
      </c>
      <c r="K26" s="139"/>
      <c r="L26" s="139"/>
      <c r="M26" s="140"/>
      <c r="N26" s="86"/>
      <c r="O26" s="87"/>
      <c r="P26" s="87"/>
      <c r="Q26" s="87"/>
      <c r="R26" s="86"/>
      <c r="S26" s="87"/>
      <c r="T26" s="87"/>
      <c r="U26" s="87"/>
      <c r="V26" s="86"/>
      <c r="W26" s="87"/>
      <c r="X26" s="87"/>
      <c r="Y26" s="87"/>
      <c r="Z26" s="86"/>
      <c r="AA26" s="87"/>
      <c r="AB26" s="87"/>
      <c r="AC26" s="87"/>
      <c r="AD26" s="86"/>
      <c r="AE26" s="87"/>
      <c r="AF26" s="87"/>
      <c r="AG26" s="87"/>
      <c r="AH26" s="86"/>
      <c r="AI26" s="87"/>
      <c r="AJ26" s="87"/>
      <c r="AK26" s="87"/>
      <c r="AL26" s="86"/>
      <c r="AM26" s="87"/>
      <c r="AN26" s="87"/>
      <c r="AO26" s="88"/>
      <c r="AP26" s="86"/>
      <c r="AQ26" s="87"/>
      <c r="AR26" s="87"/>
      <c r="AS26" s="87"/>
      <c r="AT26" s="86"/>
      <c r="AU26" s="87"/>
      <c r="AV26" s="87"/>
      <c r="AW26" s="87"/>
      <c r="AX26" s="86"/>
      <c r="AY26" s="87"/>
      <c r="AZ26" s="87"/>
      <c r="BA26" s="87"/>
      <c r="BB26" s="86"/>
      <c r="BC26" s="87"/>
      <c r="BD26" s="87"/>
      <c r="BE26" s="87"/>
      <c r="BF26" s="86"/>
      <c r="BG26" s="87"/>
      <c r="BH26" s="87"/>
      <c r="BI26" s="87"/>
      <c r="BJ26" s="86"/>
      <c r="BK26" s="87"/>
      <c r="BL26" s="87"/>
      <c r="BM26" s="88"/>
      <c r="BN26" s="87"/>
      <c r="BO26" s="87"/>
      <c r="BP26" s="87"/>
      <c r="BQ26" s="87"/>
      <c r="BR26" s="86"/>
      <c r="BS26" s="87"/>
      <c r="BT26" s="87"/>
      <c r="BU26" s="88"/>
      <c r="BV26" s="87"/>
      <c r="BW26" s="87"/>
      <c r="BX26" s="87"/>
      <c r="BY26" s="87"/>
      <c r="BZ26" s="86"/>
      <c r="CA26" s="87"/>
      <c r="CB26" s="87"/>
      <c r="CC26" s="87"/>
      <c r="CD26" s="86"/>
      <c r="CE26" s="87"/>
      <c r="CF26" s="87"/>
      <c r="CG26" s="88"/>
      <c r="CH26" s="114" t="s">
        <v>31</v>
      </c>
      <c r="CI26" s="139"/>
      <c r="CJ26" s="140"/>
      <c r="CK26" s="114" t="s">
        <v>32</v>
      </c>
      <c r="CL26" s="139"/>
      <c r="CM26" s="140"/>
      <c r="CN26" s="184" t="s">
        <v>304</v>
      </c>
      <c r="CO26" s="184"/>
      <c r="CP26" s="184"/>
      <c r="CQ26" s="184" t="s">
        <v>303</v>
      </c>
      <c r="CR26" s="184"/>
      <c r="CS26" s="184"/>
      <c r="CT26" s="184"/>
      <c r="CU26" s="184"/>
      <c r="CW26" s="126"/>
      <c r="CX26" s="127"/>
      <c r="CY26" s="127"/>
      <c r="CZ26" s="127"/>
      <c r="DA26" s="127"/>
      <c r="DB26" s="127"/>
      <c r="DC26" s="127"/>
      <c r="DD26" s="127"/>
      <c r="DE26" s="127"/>
      <c r="DF26" s="127"/>
      <c r="DG26" s="127"/>
      <c r="DH26" s="127"/>
      <c r="DI26" s="127"/>
      <c r="DJ26" s="127"/>
      <c r="DK26" s="127"/>
      <c r="DL26" s="128"/>
      <c r="DM26" s="53"/>
      <c r="DN26" s="53"/>
    </row>
    <row r="27" spans="1:118" ht="12" customHeight="1" x14ac:dyDescent="0.2">
      <c r="A27" s="141"/>
      <c r="B27" s="142"/>
      <c r="C27" s="142"/>
      <c r="D27" s="142"/>
      <c r="E27" s="142"/>
      <c r="F27" s="143"/>
      <c r="G27" s="141"/>
      <c r="H27" s="143"/>
      <c r="I27" s="178"/>
      <c r="J27" s="141"/>
      <c r="K27" s="142"/>
      <c r="L27" s="142"/>
      <c r="M27" s="143"/>
      <c r="N27" s="25"/>
      <c r="O27" s="26"/>
      <c r="P27" s="26"/>
      <c r="Q27" s="26"/>
      <c r="R27" s="25">
        <v>6</v>
      </c>
      <c r="S27" s="26"/>
      <c r="T27" s="26"/>
      <c r="U27" s="26"/>
      <c r="V27" s="25">
        <v>7</v>
      </c>
      <c r="W27" s="26"/>
      <c r="X27" s="26"/>
      <c r="Y27" s="26"/>
      <c r="Z27" s="25">
        <v>8</v>
      </c>
      <c r="AA27" s="26"/>
      <c r="AB27" s="26"/>
      <c r="AC27" s="26"/>
      <c r="AD27" s="33">
        <v>9</v>
      </c>
      <c r="AE27" s="26"/>
      <c r="AF27" s="26"/>
      <c r="AG27" s="26"/>
      <c r="AH27" s="25">
        <v>1</v>
      </c>
      <c r="AI27" s="26">
        <v>0</v>
      </c>
      <c r="AJ27" s="26"/>
      <c r="AK27" s="26"/>
      <c r="AL27" s="25">
        <v>1</v>
      </c>
      <c r="AM27" s="26">
        <v>1</v>
      </c>
      <c r="AN27" s="26"/>
      <c r="AO27" s="40"/>
      <c r="AP27" s="25">
        <v>1</v>
      </c>
      <c r="AQ27" s="26">
        <v>2</v>
      </c>
      <c r="AR27" s="26"/>
      <c r="AS27" s="26"/>
      <c r="AT27" s="25">
        <v>1</v>
      </c>
      <c r="AU27" s="26">
        <v>3</v>
      </c>
      <c r="AV27" s="26"/>
      <c r="AW27" s="26"/>
      <c r="AX27" s="25">
        <v>1</v>
      </c>
      <c r="AY27" s="26">
        <v>4</v>
      </c>
      <c r="AZ27" s="26"/>
      <c r="BA27" s="26"/>
      <c r="BB27" s="25">
        <v>1</v>
      </c>
      <c r="BC27" s="26">
        <v>5</v>
      </c>
      <c r="BD27" s="26"/>
      <c r="BE27" s="26"/>
      <c r="BF27" s="25">
        <v>1</v>
      </c>
      <c r="BG27" s="26">
        <v>6</v>
      </c>
      <c r="BH27" s="26"/>
      <c r="BI27" s="26"/>
      <c r="BJ27" s="25">
        <v>1</v>
      </c>
      <c r="BK27" s="26">
        <v>7</v>
      </c>
      <c r="BL27" s="26"/>
      <c r="BM27" s="40"/>
      <c r="BN27" s="26">
        <v>1</v>
      </c>
      <c r="BO27" s="26">
        <v>8</v>
      </c>
      <c r="BP27" s="26"/>
      <c r="BQ27" s="26"/>
      <c r="BR27" s="25">
        <v>1</v>
      </c>
      <c r="BS27" s="26">
        <v>9</v>
      </c>
      <c r="BT27" s="26"/>
      <c r="BU27" s="40"/>
      <c r="BV27" s="26">
        <v>2</v>
      </c>
      <c r="BW27" s="26">
        <v>0</v>
      </c>
      <c r="BX27" s="26"/>
      <c r="BY27" s="26"/>
      <c r="BZ27" s="25">
        <v>2</v>
      </c>
      <c r="CA27" s="26">
        <v>1</v>
      </c>
      <c r="CB27" s="26"/>
      <c r="CC27" s="26"/>
      <c r="CD27" s="89">
        <v>2</v>
      </c>
      <c r="CE27" s="90">
        <v>2</v>
      </c>
      <c r="CF27" s="90"/>
      <c r="CG27" s="91"/>
      <c r="CH27" s="141"/>
      <c r="CI27" s="142"/>
      <c r="CJ27" s="143"/>
      <c r="CK27" s="141"/>
      <c r="CL27" s="142"/>
      <c r="CM27" s="143"/>
      <c r="CN27" s="211"/>
      <c r="CO27" s="211"/>
      <c r="CP27" s="211"/>
      <c r="CQ27" s="211"/>
      <c r="CR27" s="211"/>
      <c r="CS27" s="211"/>
      <c r="CT27" s="211"/>
      <c r="CU27" s="211"/>
      <c r="CW27" s="122" t="s">
        <v>33</v>
      </c>
      <c r="CX27" s="123"/>
      <c r="CY27" s="123"/>
      <c r="CZ27" s="123"/>
      <c r="DA27" s="123"/>
      <c r="DB27" s="123"/>
      <c r="DC27" s="123"/>
      <c r="DD27" s="123"/>
      <c r="DE27" s="123"/>
      <c r="DF27" s="123"/>
      <c r="DG27" s="123"/>
      <c r="DH27" s="123"/>
      <c r="DI27" s="123"/>
      <c r="DJ27" s="123"/>
      <c r="DK27" s="123"/>
      <c r="DL27" s="124"/>
      <c r="DM27" s="92"/>
      <c r="DN27" s="92"/>
    </row>
    <row r="28" spans="1:118" ht="15.95" customHeight="1" x14ac:dyDescent="0.2">
      <c r="A28" s="114" t="s">
        <v>337</v>
      </c>
      <c r="B28" s="139"/>
      <c r="C28" s="139"/>
      <c r="D28" s="139"/>
      <c r="E28" s="139"/>
      <c r="F28" s="140"/>
      <c r="G28" s="114"/>
      <c r="H28" s="140"/>
      <c r="I28" s="114" t="s">
        <v>338</v>
      </c>
      <c r="J28" s="179"/>
      <c r="K28" s="139"/>
      <c r="L28" s="139"/>
      <c r="M28" s="140"/>
      <c r="N28" s="109"/>
      <c r="O28" s="98"/>
      <c r="P28" s="98"/>
      <c r="Q28" s="98"/>
      <c r="R28" s="109"/>
      <c r="S28" s="98"/>
      <c r="T28" s="98"/>
      <c r="U28" s="98"/>
      <c r="V28" s="109"/>
      <c r="W28" s="98"/>
      <c r="X28" s="98"/>
      <c r="Y28" s="98"/>
      <c r="Z28" s="109"/>
      <c r="AA28" s="98"/>
      <c r="AB28" s="98"/>
      <c r="AC28" s="98"/>
      <c r="AD28" s="109"/>
      <c r="AE28" s="98"/>
      <c r="AF28" s="98"/>
      <c r="AG28" s="98"/>
      <c r="AH28" s="109"/>
      <c r="AI28" s="98"/>
      <c r="AJ28" s="98"/>
      <c r="AK28" s="98"/>
      <c r="AL28" s="109"/>
      <c r="AM28" s="98"/>
      <c r="AN28" s="98"/>
      <c r="AO28" s="98"/>
      <c r="AP28" s="100"/>
      <c r="AQ28" s="99"/>
      <c r="AR28" s="98"/>
      <c r="AS28" s="98"/>
      <c r="AT28" s="100"/>
      <c r="AU28" s="99"/>
      <c r="AV28" s="98"/>
      <c r="AW28" s="98"/>
      <c r="AX28" s="100"/>
      <c r="AY28" s="99"/>
      <c r="AZ28" s="98"/>
      <c r="BA28" s="98"/>
      <c r="BB28" s="100"/>
      <c r="BC28" s="99"/>
      <c r="BD28" s="98"/>
      <c r="BE28" s="98"/>
      <c r="BF28" s="109"/>
      <c r="BG28" s="98"/>
      <c r="BH28" s="98"/>
      <c r="BI28" s="98"/>
      <c r="BJ28" s="109"/>
      <c r="BK28" s="98"/>
      <c r="BL28" s="98"/>
      <c r="BM28" s="98"/>
      <c r="BN28" s="109"/>
      <c r="BO28" s="98"/>
      <c r="BP28" s="98"/>
      <c r="BQ28" s="98"/>
      <c r="BR28" s="109"/>
      <c r="BS28" s="98"/>
      <c r="BT28" s="98"/>
      <c r="BU28" s="98"/>
      <c r="BV28" s="109"/>
      <c r="BW28" s="98"/>
      <c r="BX28" s="98"/>
      <c r="BY28" s="98"/>
      <c r="BZ28" s="109"/>
      <c r="CA28" s="98"/>
      <c r="CB28" s="98"/>
      <c r="CC28" s="98"/>
      <c r="CD28" s="72"/>
      <c r="CE28" s="87"/>
      <c r="CF28" s="87"/>
      <c r="CG28" s="87"/>
      <c r="CH28" s="113">
        <f>COUNTA(R28:CG28)/4</f>
        <v>0</v>
      </c>
      <c r="CI28" s="139"/>
      <c r="CJ28" s="140"/>
      <c r="CK28" s="113">
        <f>COUNTIF(R28:CG28,"=y")*15</f>
        <v>0</v>
      </c>
      <c r="CL28" s="139"/>
      <c r="CM28" s="140"/>
      <c r="CN28" s="113">
        <f>CH28-CK28/60</f>
        <v>0</v>
      </c>
      <c r="CO28" s="113"/>
      <c r="CP28" s="113"/>
      <c r="CQ28" s="114" t="s">
        <v>5</v>
      </c>
      <c r="CR28" s="114"/>
      <c r="CS28" s="218">
        <f>(CH38-CK38)+(CH69-CK69)</f>
        <v>0</v>
      </c>
      <c r="CT28" s="218"/>
      <c r="CU28" s="111"/>
      <c r="CW28" s="126"/>
      <c r="CX28" s="127"/>
      <c r="CY28" s="127"/>
      <c r="CZ28" s="127"/>
      <c r="DA28" s="127"/>
      <c r="DB28" s="127"/>
      <c r="DC28" s="127"/>
      <c r="DD28" s="127"/>
      <c r="DE28" s="127"/>
      <c r="DF28" s="127"/>
      <c r="DG28" s="127"/>
      <c r="DH28" s="127"/>
      <c r="DI28" s="127"/>
      <c r="DJ28" s="127"/>
      <c r="DK28" s="127"/>
      <c r="DL28" s="128"/>
      <c r="DM28" s="92"/>
      <c r="DN28" s="92"/>
    </row>
    <row r="29" spans="1:118" ht="15.95" customHeight="1" x14ac:dyDescent="0.2">
      <c r="A29" s="141"/>
      <c r="B29" s="142"/>
      <c r="C29" s="142"/>
      <c r="D29" s="142"/>
      <c r="E29" s="142"/>
      <c r="F29" s="143"/>
      <c r="G29" s="141"/>
      <c r="H29" s="143"/>
      <c r="I29" s="178"/>
      <c r="J29" s="141"/>
      <c r="K29" s="142"/>
      <c r="L29" s="142"/>
      <c r="M29" s="143"/>
      <c r="N29" s="27"/>
      <c r="O29" s="28"/>
      <c r="P29" s="65"/>
      <c r="Q29" s="66"/>
      <c r="R29" s="64"/>
      <c r="S29" s="65"/>
      <c r="T29" s="65"/>
      <c r="U29" s="66"/>
      <c r="V29" s="64"/>
      <c r="W29" s="65"/>
      <c r="X29" s="65"/>
      <c r="Y29" s="66"/>
      <c r="Z29" s="64"/>
      <c r="AA29" s="65"/>
      <c r="AB29" s="65"/>
      <c r="AC29" s="66"/>
      <c r="AD29" s="64"/>
      <c r="AE29" s="65"/>
      <c r="AF29" s="65"/>
      <c r="AG29" s="66"/>
      <c r="AH29" s="64"/>
      <c r="AI29" s="65"/>
      <c r="AJ29" s="65"/>
      <c r="AK29" s="66"/>
      <c r="AL29" s="64"/>
      <c r="AM29" s="65"/>
      <c r="AN29" s="65"/>
      <c r="AO29" s="66"/>
      <c r="AP29" s="64"/>
      <c r="AQ29" s="65"/>
      <c r="AR29" s="65"/>
      <c r="AS29" s="66"/>
      <c r="AT29" s="64"/>
      <c r="AU29" s="65"/>
      <c r="AV29" s="65"/>
      <c r="AW29" s="66"/>
      <c r="AX29" s="64"/>
      <c r="AY29" s="65"/>
      <c r="AZ29" s="65"/>
      <c r="BA29" s="66"/>
      <c r="BB29" s="64"/>
      <c r="BC29" s="65"/>
      <c r="BD29" s="65"/>
      <c r="BE29" s="66"/>
      <c r="BF29" s="84"/>
      <c r="BG29" s="65"/>
      <c r="BH29" s="65"/>
      <c r="BI29" s="66"/>
      <c r="BJ29" s="64"/>
      <c r="BK29" s="65"/>
      <c r="BL29" s="65"/>
      <c r="BM29" s="66"/>
      <c r="BN29" s="64"/>
      <c r="BO29" s="65"/>
      <c r="BP29" s="65"/>
      <c r="BQ29" s="66"/>
      <c r="BR29" s="64"/>
      <c r="BS29" s="65"/>
      <c r="BT29" s="65"/>
      <c r="BU29" s="66"/>
      <c r="BV29" s="64"/>
      <c r="BW29" s="65"/>
      <c r="BX29" s="65"/>
      <c r="BY29" s="66"/>
      <c r="BZ29" s="64"/>
      <c r="CA29" s="65"/>
      <c r="CB29" s="65"/>
      <c r="CC29" s="66"/>
      <c r="CD29" s="27"/>
      <c r="CE29" s="103"/>
      <c r="CF29" s="103"/>
      <c r="CG29" s="104"/>
      <c r="CH29" s="141"/>
      <c r="CI29" s="142"/>
      <c r="CJ29" s="143"/>
      <c r="CK29" s="141"/>
      <c r="CL29" s="142"/>
      <c r="CM29" s="143"/>
      <c r="CN29" s="113"/>
      <c r="CO29" s="113"/>
      <c r="CP29" s="113"/>
      <c r="CQ29" s="114"/>
      <c r="CR29" s="114"/>
      <c r="CS29" s="219"/>
      <c r="CT29" s="219"/>
      <c r="CU29" s="101" t="s">
        <v>34</v>
      </c>
      <c r="CW29" s="122" t="s">
        <v>35</v>
      </c>
      <c r="CX29" s="123"/>
      <c r="CY29" s="123"/>
      <c r="CZ29" s="123"/>
      <c r="DA29" s="123"/>
      <c r="DB29" s="123"/>
      <c r="DC29" s="123"/>
      <c r="DD29" s="123"/>
      <c r="DE29" s="123"/>
      <c r="DF29" s="123"/>
      <c r="DG29" s="123"/>
      <c r="DH29" s="123"/>
      <c r="DI29" s="123"/>
      <c r="DJ29" s="123"/>
      <c r="DK29" s="123"/>
      <c r="DL29" s="124"/>
      <c r="DM29" s="92"/>
      <c r="DN29" s="92"/>
    </row>
    <row r="30" spans="1:118" ht="15.95" customHeight="1" x14ac:dyDescent="0.2">
      <c r="A30" s="114" t="s">
        <v>336</v>
      </c>
      <c r="B30" s="139"/>
      <c r="C30" s="139"/>
      <c r="D30" s="139"/>
      <c r="E30" s="139"/>
      <c r="F30" s="140"/>
      <c r="G30" s="114"/>
      <c r="H30" s="140"/>
      <c r="I30" s="114"/>
      <c r="J30" s="179"/>
      <c r="K30" s="139"/>
      <c r="L30" s="139"/>
      <c r="M30" s="140"/>
      <c r="N30" s="72"/>
      <c r="O30" s="73"/>
      <c r="P30" s="99"/>
      <c r="Q30" s="99"/>
      <c r="R30" s="100"/>
      <c r="S30" s="99"/>
      <c r="T30" s="82"/>
      <c r="U30" s="82"/>
      <c r="V30" s="86"/>
      <c r="W30" s="87"/>
      <c r="X30" s="82"/>
      <c r="Y30" s="82"/>
      <c r="Z30" s="86"/>
      <c r="AA30" s="87"/>
      <c r="AB30" s="82"/>
      <c r="AC30" s="82"/>
      <c r="AD30" s="86"/>
      <c r="AE30" s="87"/>
      <c r="AF30" s="82"/>
      <c r="AG30" s="82"/>
      <c r="AH30" s="86"/>
      <c r="AI30" s="87"/>
      <c r="AJ30" s="82"/>
      <c r="AK30" s="82"/>
      <c r="AL30" s="86"/>
      <c r="AM30" s="87"/>
      <c r="AN30" s="82"/>
      <c r="AO30" s="82"/>
      <c r="AP30" s="86"/>
      <c r="AQ30" s="87"/>
      <c r="AR30" s="82"/>
      <c r="AS30" s="82"/>
      <c r="AT30" s="86"/>
      <c r="AU30" s="87"/>
      <c r="AV30" s="82"/>
      <c r="AW30" s="82"/>
      <c r="AX30" s="86"/>
      <c r="AY30" s="87"/>
      <c r="AZ30" s="82"/>
      <c r="BA30" s="82"/>
      <c r="BB30" s="100"/>
      <c r="BC30" s="99"/>
      <c r="BD30" s="98"/>
      <c r="BE30" s="98"/>
      <c r="BF30" s="100"/>
      <c r="BG30" s="99"/>
      <c r="BH30" s="98"/>
      <c r="BI30" s="98"/>
      <c r="BJ30" s="100"/>
      <c r="BK30" s="99"/>
      <c r="BL30" s="98"/>
      <c r="BM30" s="98"/>
      <c r="BN30" s="100"/>
      <c r="BO30" s="99"/>
      <c r="BP30" s="98"/>
      <c r="BQ30" s="98"/>
      <c r="BR30" s="100"/>
      <c r="BS30" s="99"/>
      <c r="BT30" s="98"/>
      <c r="BU30" s="98"/>
      <c r="BV30" s="100"/>
      <c r="BW30" s="99"/>
      <c r="BX30" s="98"/>
      <c r="BY30" s="98"/>
      <c r="BZ30" s="100"/>
      <c r="CA30" s="99"/>
      <c r="CB30" s="98"/>
      <c r="CC30" s="98"/>
      <c r="CD30" s="72"/>
      <c r="CE30" s="87"/>
      <c r="CF30" s="87"/>
      <c r="CG30" s="87"/>
      <c r="CH30" s="113">
        <f>COUNTA(R30:CG30)/4</f>
        <v>0</v>
      </c>
      <c r="CI30" s="139"/>
      <c r="CJ30" s="140"/>
      <c r="CK30" s="113">
        <f>IF(CH30&gt;=8,1,IF(CH30&gt;=6,0.75,IF(CH30&gt;=4,0.25,0)))</f>
        <v>0</v>
      </c>
      <c r="CL30" s="139"/>
      <c r="CM30" s="140"/>
      <c r="CN30" s="113">
        <f t="shared" ref="CN30" si="0">CH30-CK30/60</f>
        <v>0</v>
      </c>
      <c r="CO30" s="113"/>
      <c r="CP30" s="113"/>
      <c r="CQ30" s="114" t="s">
        <v>9</v>
      </c>
      <c r="CR30" s="114"/>
      <c r="CS30" s="208"/>
      <c r="CT30" s="208"/>
      <c r="CU30" s="49"/>
      <c r="CW30" s="126"/>
      <c r="CX30" s="127"/>
      <c r="CY30" s="127"/>
      <c r="CZ30" s="127"/>
      <c r="DA30" s="127"/>
      <c r="DB30" s="127"/>
      <c r="DC30" s="127"/>
      <c r="DD30" s="127"/>
      <c r="DE30" s="127"/>
      <c r="DF30" s="127"/>
      <c r="DG30" s="127"/>
      <c r="DH30" s="127"/>
      <c r="DI30" s="127"/>
      <c r="DJ30" s="127"/>
      <c r="DK30" s="127"/>
      <c r="DL30" s="128"/>
      <c r="DM30" s="92"/>
      <c r="DN30" s="92"/>
    </row>
    <row r="31" spans="1:118" ht="15.95" customHeight="1" x14ac:dyDescent="0.2">
      <c r="A31" s="141"/>
      <c r="B31" s="142"/>
      <c r="C31" s="142"/>
      <c r="D31" s="142"/>
      <c r="E31" s="142"/>
      <c r="F31" s="143"/>
      <c r="G31" s="141"/>
      <c r="H31" s="143"/>
      <c r="I31" s="178"/>
      <c r="J31" s="141"/>
      <c r="K31" s="142"/>
      <c r="L31" s="142"/>
      <c r="M31" s="143"/>
      <c r="N31" s="27"/>
      <c r="O31" s="28"/>
      <c r="P31" s="65"/>
      <c r="Q31" s="66"/>
      <c r="R31" s="64"/>
      <c r="S31" s="65"/>
      <c r="T31" s="103"/>
      <c r="U31" s="104"/>
      <c r="V31" s="102"/>
      <c r="W31" s="103"/>
      <c r="X31" s="103"/>
      <c r="Y31" s="104"/>
      <c r="Z31" s="102"/>
      <c r="AA31" s="103"/>
      <c r="AB31" s="103"/>
      <c r="AC31" s="104"/>
      <c r="AD31" s="102"/>
      <c r="AE31" s="103"/>
      <c r="AF31" s="103"/>
      <c r="AG31" s="104"/>
      <c r="AH31" s="102"/>
      <c r="AI31" s="103"/>
      <c r="AJ31" s="103"/>
      <c r="AK31" s="104"/>
      <c r="AL31" s="102"/>
      <c r="AM31" s="103"/>
      <c r="AN31" s="103"/>
      <c r="AO31" s="104"/>
      <c r="AP31" s="102"/>
      <c r="AQ31" s="103"/>
      <c r="AR31" s="103"/>
      <c r="AS31" s="104"/>
      <c r="AT31" s="102"/>
      <c r="AU31" s="103"/>
      <c r="AV31" s="103"/>
      <c r="AW31" s="104"/>
      <c r="AX31" s="102"/>
      <c r="AY31" s="103"/>
      <c r="AZ31" s="103"/>
      <c r="BA31" s="104"/>
      <c r="BB31" s="64"/>
      <c r="BC31" s="65"/>
      <c r="BD31" s="65"/>
      <c r="BE31" s="66"/>
      <c r="BF31" s="64"/>
      <c r="BG31" s="65"/>
      <c r="BH31" s="65"/>
      <c r="BI31" s="66"/>
      <c r="BJ31" s="64"/>
      <c r="BK31" s="65"/>
      <c r="BL31" s="65"/>
      <c r="BM31" s="66"/>
      <c r="BN31" s="64"/>
      <c r="BO31" s="65"/>
      <c r="BP31" s="65"/>
      <c r="BQ31" s="66"/>
      <c r="BR31" s="64"/>
      <c r="BS31" s="65"/>
      <c r="BT31" s="65"/>
      <c r="BU31" s="66"/>
      <c r="BV31" s="64"/>
      <c r="BW31" s="65"/>
      <c r="BX31" s="65"/>
      <c r="BY31" s="66"/>
      <c r="BZ31" s="64"/>
      <c r="CA31" s="65"/>
      <c r="CB31" s="65"/>
      <c r="CC31" s="66"/>
      <c r="CD31" s="27"/>
      <c r="CE31" s="103"/>
      <c r="CF31" s="103"/>
      <c r="CG31" s="104"/>
      <c r="CH31" s="141"/>
      <c r="CI31" s="142"/>
      <c r="CJ31" s="143"/>
      <c r="CK31" s="141"/>
      <c r="CL31" s="142"/>
      <c r="CM31" s="143"/>
      <c r="CN31" s="113"/>
      <c r="CO31" s="113"/>
      <c r="CP31" s="113"/>
      <c r="CQ31" s="114"/>
      <c r="CR31" s="114"/>
      <c r="CS31" s="209"/>
      <c r="CT31" s="209"/>
      <c r="CU31" s="50" t="s">
        <v>34</v>
      </c>
      <c r="CW31" s="129" t="s">
        <v>36</v>
      </c>
      <c r="CX31" s="123"/>
      <c r="CY31" s="123"/>
      <c r="CZ31" s="123"/>
      <c r="DA31" s="123"/>
      <c r="DB31" s="123"/>
      <c r="DC31" s="123"/>
      <c r="DD31" s="123"/>
      <c r="DE31" s="123"/>
      <c r="DF31" s="123"/>
      <c r="DG31" s="123"/>
      <c r="DH31" s="123"/>
      <c r="DI31" s="123"/>
      <c r="DJ31" s="123"/>
      <c r="DK31" s="123"/>
      <c r="DL31" s="124"/>
    </row>
    <row r="32" spans="1:118" ht="15.95" customHeight="1" x14ac:dyDescent="0.2">
      <c r="A32" s="114" t="s">
        <v>341</v>
      </c>
      <c r="B32" s="139"/>
      <c r="C32" s="139"/>
      <c r="D32" s="139"/>
      <c r="E32" s="139"/>
      <c r="F32" s="140"/>
      <c r="G32" s="114"/>
      <c r="H32" s="140"/>
      <c r="I32" s="114" t="s">
        <v>342</v>
      </c>
      <c r="J32" s="179"/>
      <c r="K32" s="139"/>
      <c r="L32" s="139"/>
      <c r="M32" s="140"/>
      <c r="N32" s="72"/>
      <c r="O32" s="73"/>
      <c r="P32" s="99"/>
      <c r="Q32" s="99"/>
      <c r="R32" s="100"/>
      <c r="S32" s="99"/>
      <c r="T32" s="98"/>
      <c r="U32" s="98"/>
      <c r="V32" s="100"/>
      <c r="W32" s="99"/>
      <c r="X32" s="98"/>
      <c r="Y32" s="98"/>
      <c r="Z32" s="100"/>
      <c r="AA32" s="99"/>
      <c r="AB32" s="98"/>
      <c r="AC32" s="98"/>
      <c r="AD32" s="100"/>
      <c r="AE32" s="99"/>
      <c r="AF32" s="98"/>
      <c r="AG32" s="98"/>
      <c r="AH32" s="100"/>
      <c r="AI32" s="99"/>
      <c r="AJ32" s="98"/>
      <c r="AK32" s="98"/>
      <c r="AL32" s="86"/>
      <c r="AM32" s="87"/>
      <c r="AN32" s="82"/>
      <c r="AO32" s="82"/>
      <c r="AP32" s="100"/>
      <c r="AQ32" s="99"/>
      <c r="AR32" s="98"/>
      <c r="AS32" s="82"/>
      <c r="AT32" s="86"/>
      <c r="AU32" s="87"/>
      <c r="AV32" s="82"/>
      <c r="AW32" s="82"/>
      <c r="AX32" s="86"/>
      <c r="AY32" s="87"/>
      <c r="AZ32" s="82"/>
      <c r="BA32" s="82"/>
      <c r="BB32" s="86"/>
      <c r="BC32" s="87"/>
      <c r="BD32" s="82"/>
      <c r="BE32" s="82"/>
      <c r="BF32" s="86"/>
      <c r="BG32" s="87"/>
      <c r="BH32" s="82"/>
      <c r="BI32" s="82"/>
      <c r="BJ32" s="86"/>
      <c r="BK32" s="87"/>
      <c r="BL32" s="82"/>
      <c r="BM32" s="82"/>
      <c r="BN32" s="86"/>
      <c r="BO32" s="87"/>
      <c r="BP32" s="82"/>
      <c r="BQ32" s="82"/>
      <c r="BR32" s="86"/>
      <c r="BS32" s="87"/>
      <c r="BT32" s="82"/>
      <c r="BU32" s="82"/>
      <c r="BV32" s="86"/>
      <c r="BW32" s="87"/>
      <c r="BX32" s="82"/>
      <c r="BY32" s="82"/>
      <c r="BZ32" s="86"/>
      <c r="CA32" s="87"/>
      <c r="CB32" s="82"/>
      <c r="CC32" s="98"/>
      <c r="CD32" s="72"/>
      <c r="CE32" s="87"/>
      <c r="CF32" s="87"/>
      <c r="CG32" s="87"/>
      <c r="CH32" s="113">
        <f>COUNTA(R32:CG32)/4</f>
        <v>0</v>
      </c>
      <c r="CI32" s="139"/>
      <c r="CJ32" s="140"/>
      <c r="CK32" s="113">
        <f>IF(CH32&gt;=8,1,IF(CH32&gt;=6,0.75,IF(CH32&gt;=4,0.25,0)))</f>
        <v>0</v>
      </c>
      <c r="CL32" s="139"/>
      <c r="CM32" s="140"/>
      <c r="CN32" s="113">
        <f t="shared" ref="CN32" si="1">CH32-CK32/60</f>
        <v>0</v>
      </c>
      <c r="CO32" s="113"/>
      <c r="CP32" s="113"/>
      <c r="CQ32" s="220" t="s">
        <v>37</v>
      </c>
      <c r="CR32" s="220"/>
      <c r="CS32" s="220"/>
      <c r="CT32" s="220"/>
      <c r="CU32" s="221"/>
      <c r="CW32" s="126"/>
      <c r="CX32" s="127"/>
      <c r="CY32" s="127"/>
      <c r="CZ32" s="127"/>
      <c r="DA32" s="127"/>
      <c r="DB32" s="127"/>
      <c r="DC32" s="127"/>
      <c r="DD32" s="127"/>
      <c r="DE32" s="127"/>
      <c r="DF32" s="127"/>
      <c r="DG32" s="127"/>
      <c r="DH32" s="127"/>
      <c r="DI32" s="127"/>
      <c r="DJ32" s="127"/>
      <c r="DK32" s="127"/>
      <c r="DL32" s="128"/>
    </row>
    <row r="33" spans="1:121" ht="15.95" customHeight="1" x14ac:dyDescent="0.2">
      <c r="A33" s="141"/>
      <c r="B33" s="142"/>
      <c r="C33" s="142"/>
      <c r="D33" s="142"/>
      <c r="E33" s="142"/>
      <c r="F33" s="143"/>
      <c r="G33" s="141"/>
      <c r="H33" s="143"/>
      <c r="I33" s="178"/>
      <c r="J33" s="141"/>
      <c r="K33" s="142"/>
      <c r="L33" s="142"/>
      <c r="M33" s="143"/>
      <c r="N33" s="27"/>
      <c r="O33" s="28"/>
      <c r="P33" s="65"/>
      <c r="Q33" s="66"/>
      <c r="R33" s="64"/>
      <c r="S33" s="65"/>
      <c r="T33" s="65"/>
      <c r="U33" s="66"/>
      <c r="V33" s="64"/>
      <c r="W33" s="65"/>
      <c r="X33" s="65"/>
      <c r="Y33" s="66"/>
      <c r="Z33" s="64"/>
      <c r="AA33" s="65"/>
      <c r="AB33" s="65"/>
      <c r="AC33" s="66"/>
      <c r="AD33" s="64"/>
      <c r="AE33" s="65"/>
      <c r="AF33" s="65"/>
      <c r="AG33" s="66"/>
      <c r="AH33" s="64"/>
      <c r="AI33" s="65"/>
      <c r="AJ33" s="65"/>
      <c r="AK33" s="66"/>
      <c r="AL33" s="64"/>
      <c r="AM33" s="65"/>
      <c r="AN33" s="65"/>
      <c r="AO33" s="66"/>
      <c r="AP33" s="64"/>
      <c r="AQ33" s="65"/>
      <c r="AR33" s="65"/>
      <c r="AS33" s="104"/>
      <c r="AT33" s="102"/>
      <c r="AU33" s="103"/>
      <c r="AV33" s="103"/>
      <c r="AW33" s="104"/>
      <c r="AX33" s="102"/>
      <c r="AY33" s="103"/>
      <c r="AZ33" s="103"/>
      <c r="BA33" s="104"/>
      <c r="BB33" s="102"/>
      <c r="BC33" s="103"/>
      <c r="BD33" s="103"/>
      <c r="BE33" s="104"/>
      <c r="BF33" s="102"/>
      <c r="BG33" s="103"/>
      <c r="BH33" s="103"/>
      <c r="BI33" s="104"/>
      <c r="BJ33" s="102"/>
      <c r="BK33" s="103"/>
      <c r="BL33" s="103"/>
      <c r="BM33" s="104"/>
      <c r="BN33" s="102"/>
      <c r="BO33" s="103"/>
      <c r="BP33" s="103"/>
      <c r="BQ33" s="104"/>
      <c r="BR33" s="102"/>
      <c r="BS33" s="103"/>
      <c r="BT33" s="103"/>
      <c r="BU33" s="104"/>
      <c r="BV33" s="102"/>
      <c r="BW33" s="103"/>
      <c r="BX33" s="103"/>
      <c r="BY33" s="104"/>
      <c r="BZ33" s="102"/>
      <c r="CA33" s="103"/>
      <c r="CB33" s="103"/>
      <c r="CC33" s="66"/>
      <c r="CD33" s="27"/>
      <c r="CE33" s="103"/>
      <c r="CF33" s="103"/>
      <c r="CG33" s="104"/>
      <c r="CH33" s="141"/>
      <c r="CI33" s="142"/>
      <c r="CJ33" s="143"/>
      <c r="CK33" s="141"/>
      <c r="CL33" s="142"/>
      <c r="CM33" s="143"/>
      <c r="CN33" s="113"/>
      <c r="CO33" s="113"/>
      <c r="CP33" s="113"/>
      <c r="CQ33" s="222"/>
      <c r="CR33" s="222"/>
      <c r="CS33" s="222"/>
      <c r="CT33" s="222"/>
      <c r="CU33" s="223"/>
      <c r="CW33" s="129" t="s">
        <v>38</v>
      </c>
      <c r="CX33" s="123"/>
      <c r="CY33" s="123"/>
      <c r="CZ33" s="123"/>
      <c r="DA33" s="123"/>
      <c r="DB33" s="123"/>
      <c r="DC33" s="123"/>
      <c r="DD33" s="123"/>
      <c r="DE33" s="123"/>
      <c r="DF33" s="123"/>
      <c r="DG33" s="123"/>
      <c r="DH33" s="123"/>
      <c r="DI33" s="123"/>
      <c r="DJ33" s="123"/>
      <c r="DK33" s="123"/>
      <c r="DL33" s="124"/>
    </row>
    <row r="34" spans="1:121" ht="15.95" customHeight="1" x14ac:dyDescent="0.2">
      <c r="A34" s="114" t="s">
        <v>340</v>
      </c>
      <c r="B34" s="139"/>
      <c r="C34" s="139"/>
      <c r="D34" s="139"/>
      <c r="E34" s="139"/>
      <c r="F34" s="140"/>
      <c r="G34" s="114"/>
      <c r="H34" s="140"/>
      <c r="I34" s="114" t="s">
        <v>339</v>
      </c>
      <c r="J34" s="179"/>
      <c r="K34" s="139"/>
      <c r="L34" s="139"/>
      <c r="M34" s="140"/>
      <c r="N34" s="109"/>
      <c r="O34" s="98"/>
      <c r="P34" s="98"/>
      <c r="Q34" s="98"/>
      <c r="R34" s="109"/>
      <c r="S34" s="98"/>
      <c r="T34" s="98"/>
      <c r="U34" s="98"/>
      <c r="V34" s="109"/>
      <c r="W34" s="98"/>
      <c r="X34" s="98"/>
      <c r="Y34" s="98"/>
      <c r="Z34" s="109"/>
      <c r="AA34" s="98"/>
      <c r="AB34" s="98"/>
      <c r="AC34" s="98"/>
      <c r="AD34" s="109"/>
      <c r="AE34" s="98"/>
      <c r="AF34" s="98"/>
      <c r="AG34" s="98"/>
      <c r="AH34" s="109"/>
      <c r="AI34" s="98"/>
      <c r="AJ34" s="98"/>
      <c r="AK34" s="98"/>
      <c r="AL34" s="109"/>
      <c r="AM34" s="98"/>
      <c r="AN34" s="98"/>
      <c r="AO34" s="98"/>
      <c r="AP34" s="100"/>
      <c r="AQ34" s="99"/>
      <c r="AR34" s="98"/>
      <c r="AS34" s="98"/>
      <c r="AT34" s="100"/>
      <c r="AU34" s="99"/>
      <c r="AV34" s="98"/>
      <c r="AW34" s="98"/>
      <c r="AX34" s="100"/>
      <c r="AY34" s="99"/>
      <c r="AZ34" s="98"/>
      <c r="BA34" s="98"/>
      <c r="BB34" s="100"/>
      <c r="BC34" s="99"/>
      <c r="BD34" s="98"/>
      <c r="BE34" s="98"/>
      <c r="BF34" s="109"/>
      <c r="BG34" s="98"/>
      <c r="BH34" s="98"/>
      <c r="BI34" s="98"/>
      <c r="BJ34" s="109"/>
      <c r="BK34" s="98"/>
      <c r="BL34" s="98"/>
      <c r="BM34" s="98"/>
      <c r="BN34" s="109"/>
      <c r="BO34" s="98"/>
      <c r="BP34" s="98"/>
      <c r="BQ34" s="98"/>
      <c r="BR34" s="109"/>
      <c r="BS34" s="98"/>
      <c r="BT34" s="98"/>
      <c r="BU34" s="98"/>
      <c r="BV34" s="109"/>
      <c r="BW34" s="98"/>
      <c r="BX34" s="98"/>
      <c r="BY34" s="98"/>
      <c r="BZ34" s="109"/>
      <c r="CA34" s="98"/>
      <c r="CB34" s="98"/>
      <c r="CC34" s="98"/>
      <c r="CD34" s="72"/>
      <c r="CE34" s="87"/>
      <c r="CF34" s="87"/>
      <c r="CG34" s="87"/>
      <c r="CH34" s="113">
        <f>COUNTA(R34:CG34)/4</f>
        <v>0</v>
      </c>
      <c r="CI34" s="139"/>
      <c r="CJ34" s="140"/>
      <c r="CK34" s="113">
        <f>IF(CH34&gt;=8,1,IF(CH34&gt;=6,0.75,IF(CH34&gt;=4,0.25,0)))</f>
        <v>0</v>
      </c>
      <c r="CL34" s="139"/>
      <c r="CM34" s="140"/>
      <c r="CN34" s="113">
        <f t="shared" ref="CN34" si="2">CH34-CK34/60</f>
        <v>0</v>
      </c>
      <c r="CO34" s="113"/>
      <c r="CP34" s="113"/>
      <c r="CQ34" s="114" t="s">
        <v>5</v>
      </c>
      <c r="CR34" s="114"/>
      <c r="CS34" s="224">
        <f>(CH69-CK69)*900/CP3</f>
        <v>0</v>
      </c>
      <c r="CT34" s="224"/>
      <c r="CU34" s="202" t="s">
        <v>39</v>
      </c>
      <c r="CW34" s="126"/>
      <c r="CX34" s="127"/>
      <c r="CY34" s="127"/>
      <c r="CZ34" s="127"/>
      <c r="DA34" s="127"/>
      <c r="DB34" s="127"/>
      <c r="DC34" s="127"/>
      <c r="DD34" s="127"/>
      <c r="DE34" s="127"/>
      <c r="DF34" s="127"/>
      <c r="DG34" s="127"/>
      <c r="DH34" s="127"/>
      <c r="DI34" s="127"/>
      <c r="DJ34" s="127"/>
      <c r="DK34" s="127"/>
      <c r="DL34" s="128"/>
    </row>
    <row r="35" spans="1:121" ht="15.95" customHeight="1" x14ac:dyDescent="0.2">
      <c r="A35" s="141"/>
      <c r="B35" s="142"/>
      <c r="C35" s="142"/>
      <c r="D35" s="142"/>
      <c r="E35" s="142"/>
      <c r="F35" s="143"/>
      <c r="G35" s="141"/>
      <c r="H35" s="143"/>
      <c r="I35" s="178"/>
      <c r="J35" s="141"/>
      <c r="K35" s="142"/>
      <c r="L35" s="142"/>
      <c r="M35" s="143"/>
      <c r="N35" s="27"/>
      <c r="O35" s="28"/>
      <c r="P35" s="65"/>
      <c r="Q35" s="66"/>
      <c r="R35" s="64"/>
      <c r="S35" s="103"/>
      <c r="T35" s="103"/>
      <c r="U35" s="104"/>
      <c r="V35" s="102"/>
      <c r="W35" s="103"/>
      <c r="X35" s="103"/>
      <c r="Y35" s="104"/>
      <c r="Z35" s="102"/>
      <c r="AA35" s="103"/>
      <c r="AB35" s="103"/>
      <c r="AC35" s="104"/>
      <c r="AD35" s="102"/>
      <c r="AE35" s="103"/>
      <c r="AF35" s="103"/>
      <c r="AG35" s="104"/>
      <c r="AH35" s="102"/>
      <c r="AI35" s="103"/>
      <c r="AJ35" s="103"/>
      <c r="AK35" s="104"/>
      <c r="AL35" s="102"/>
      <c r="AM35" s="103"/>
      <c r="AN35" s="103"/>
      <c r="AO35" s="104"/>
      <c r="AP35" s="102"/>
      <c r="AQ35" s="103"/>
      <c r="AR35" s="103"/>
      <c r="AS35" s="104"/>
      <c r="AT35" s="102"/>
      <c r="AU35" s="103"/>
      <c r="AV35" s="103"/>
      <c r="AW35" s="104"/>
      <c r="AX35" s="85"/>
      <c r="AY35" s="103"/>
      <c r="AZ35" s="103"/>
      <c r="BA35" s="104"/>
      <c r="BB35" s="102"/>
      <c r="BC35" s="103"/>
      <c r="BD35" s="103"/>
      <c r="BE35" s="104"/>
      <c r="BF35" s="102"/>
      <c r="BG35" s="103"/>
      <c r="BH35" s="65"/>
      <c r="BI35" s="66"/>
      <c r="BJ35" s="64"/>
      <c r="BK35" s="65"/>
      <c r="BL35" s="65"/>
      <c r="BM35" s="66"/>
      <c r="BN35" s="64"/>
      <c r="BO35" s="65"/>
      <c r="BP35" s="65"/>
      <c r="BQ35" s="66"/>
      <c r="BR35" s="64"/>
      <c r="BS35" s="65"/>
      <c r="BT35" s="65"/>
      <c r="BU35" s="66"/>
      <c r="BV35" s="64"/>
      <c r="BW35" s="65"/>
      <c r="BX35" s="65"/>
      <c r="BY35" s="66"/>
      <c r="BZ35" s="64"/>
      <c r="CA35" s="65"/>
      <c r="CB35" s="65"/>
      <c r="CC35" s="66"/>
      <c r="CD35" s="27"/>
      <c r="CE35" s="103"/>
      <c r="CF35" s="103"/>
      <c r="CG35" s="104"/>
      <c r="CH35" s="141"/>
      <c r="CI35" s="142"/>
      <c r="CJ35" s="143"/>
      <c r="CK35" s="141"/>
      <c r="CL35" s="142"/>
      <c r="CM35" s="143"/>
      <c r="CN35" s="113"/>
      <c r="CO35" s="113"/>
      <c r="CP35" s="113"/>
      <c r="CQ35" s="114"/>
      <c r="CR35" s="114"/>
      <c r="CS35" s="225"/>
      <c r="CT35" s="225"/>
      <c r="CU35" s="143"/>
      <c r="CW35" s="129"/>
      <c r="CX35" s="123"/>
      <c r="CY35" s="123"/>
      <c r="CZ35" s="123"/>
      <c r="DA35" s="123"/>
      <c r="DB35" s="123"/>
      <c r="DC35" s="123"/>
      <c r="DD35" s="123"/>
      <c r="DE35" s="123"/>
      <c r="DF35" s="123"/>
      <c r="DG35" s="123"/>
      <c r="DH35" s="123"/>
      <c r="DI35" s="123"/>
      <c r="DJ35" s="123"/>
      <c r="DK35" s="123"/>
      <c r="DL35" s="124"/>
    </row>
    <row r="36" spans="1:121" ht="15.75" customHeight="1" x14ac:dyDescent="0.2">
      <c r="A36" s="114"/>
      <c r="B36" s="139"/>
      <c r="C36" s="139"/>
      <c r="D36" s="139"/>
      <c r="E36" s="139"/>
      <c r="F36" s="140"/>
      <c r="G36" s="114"/>
      <c r="H36" s="140"/>
      <c r="I36" s="114"/>
      <c r="J36" s="179"/>
      <c r="K36" s="139"/>
      <c r="L36" s="139"/>
      <c r="M36" s="140"/>
      <c r="N36" s="109"/>
      <c r="O36" s="98"/>
      <c r="P36" s="98"/>
      <c r="Q36" s="98"/>
      <c r="R36" s="109"/>
      <c r="S36" s="98"/>
      <c r="T36" s="98"/>
      <c r="U36" s="98"/>
      <c r="V36" s="109"/>
      <c r="W36" s="98"/>
      <c r="X36" s="98"/>
      <c r="Y36" s="98"/>
      <c r="Z36" s="109"/>
      <c r="AA36" s="98"/>
      <c r="AB36" s="98"/>
      <c r="AC36" s="98"/>
      <c r="AD36" s="109"/>
      <c r="AE36" s="98"/>
      <c r="AF36" s="98"/>
      <c r="AG36" s="98"/>
      <c r="AH36" s="109"/>
      <c r="AI36" s="98"/>
      <c r="AJ36" s="98"/>
      <c r="AK36" s="98"/>
      <c r="AL36" s="109"/>
      <c r="AM36" s="98"/>
      <c r="AN36" s="98"/>
      <c r="AO36" s="98"/>
      <c r="AP36" s="100"/>
      <c r="AQ36" s="99"/>
      <c r="AR36" s="98"/>
      <c r="AS36" s="98"/>
      <c r="AT36" s="100"/>
      <c r="AU36" s="99"/>
      <c r="AV36" s="98"/>
      <c r="AW36" s="98"/>
      <c r="AX36" s="100"/>
      <c r="AY36" s="99"/>
      <c r="AZ36" s="98"/>
      <c r="BA36" s="98"/>
      <c r="BB36" s="100"/>
      <c r="BC36" s="99"/>
      <c r="BD36" s="98"/>
      <c r="BE36" s="98"/>
      <c r="BF36" s="109"/>
      <c r="BG36" s="98"/>
      <c r="BH36" s="98"/>
      <c r="BI36" s="98"/>
      <c r="BJ36" s="109"/>
      <c r="BK36" s="98"/>
      <c r="BL36" s="98"/>
      <c r="BM36" s="98"/>
      <c r="BN36" s="109"/>
      <c r="BO36" s="98"/>
      <c r="BP36" s="98"/>
      <c r="BQ36" s="98"/>
      <c r="BR36" s="109"/>
      <c r="BS36" s="98"/>
      <c r="BT36" s="98"/>
      <c r="BU36" s="98"/>
      <c r="BV36" s="109"/>
      <c r="BW36" s="98"/>
      <c r="BX36" s="98"/>
      <c r="BY36" s="98"/>
      <c r="BZ36" s="109"/>
      <c r="CA36" s="98"/>
      <c r="CB36" s="98"/>
      <c r="CC36" s="98"/>
      <c r="CD36" s="72"/>
      <c r="CE36" s="87"/>
      <c r="CF36" s="87"/>
      <c r="CG36" s="87"/>
      <c r="CH36" s="113">
        <f>COUNTA(R36:CG36)/4</f>
        <v>0</v>
      </c>
      <c r="CI36" s="139"/>
      <c r="CJ36" s="140"/>
      <c r="CK36" s="113">
        <f>IF(CH36&gt;=8,1,IF(CH36&gt;=6,0.75,IF(CH36&gt;=4,0.25,0)))</f>
        <v>0</v>
      </c>
      <c r="CL36" s="139"/>
      <c r="CM36" s="140"/>
      <c r="CN36" s="113">
        <f t="shared" ref="CN36" si="3">CH36-CK36/60</f>
        <v>0</v>
      </c>
      <c r="CO36" s="113"/>
      <c r="CP36" s="113"/>
      <c r="CQ36" s="207" t="s">
        <v>9</v>
      </c>
      <c r="CR36" s="207"/>
      <c r="CS36" s="208"/>
      <c r="CT36" s="208"/>
      <c r="CU36" s="49"/>
      <c r="CW36" s="126"/>
      <c r="CX36" s="127"/>
      <c r="CY36" s="127"/>
      <c r="CZ36" s="127"/>
      <c r="DA36" s="127"/>
      <c r="DB36" s="127"/>
      <c r="DC36" s="127"/>
      <c r="DD36" s="127"/>
      <c r="DE36" s="127"/>
      <c r="DF36" s="127"/>
      <c r="DG36" s="127"/>
      <c r="DH36" s="127"/>
      <c r="DI36" s="127"/>
      <c r="DJ36" s="127"/>
      <c r="DK36" s="127"/>
      <c r="DL36" s="128"/>
    </row>
    <row r="37" spans="1:121" ht="15.75" customHeight="1" x14ac:dyDescent="0.2">
      <c r="A37" s="141"/>
      <c r="B37" s="142"/>
      <c r="C37" s="142"/>
      <c r="D37" s="142"/>
      <c r="E37" s="142"/>
      <c r="F37" s="143"/>
      <c r="G37" s="141"/>
      <c r="H37" s="143"/>
      <c r="I37" s="178"/>
      <c r="J37" s="141"/>
      <c r="K37" s="142"/>
      <c r="L37" s="142"/>
      <c r="M37" s="143"/>
      <c r="N37" s="27"/>
      <c r="O37" s="28"/>
      <c r="P37" s="28"/>
      <c r="Q37" s="66"/>
      <c r="R37" s="64"/>
      <c r="S37" s="65"/>
      <c r="T37" s="65"/>
      <c r="U37" s="66"/>
      <c r="V37" s="64"/>
      <c r="W37" s="65"/>
      <c r="X37" s="65"/>
      <c r="Y37" s="66"/>
      <c r="Z37" s="64"/>
      <c r="AA37" s="65"/>
      <c r="AB37" s="65"/>
      <c r="AC37" s="66"/>
      <c r="AD37" s="64"/>
      <c r="AE37" s="65"/>
      <c r="AF37" s="65"/>
      <c r="AG37" s="66"/>
      <c r="AH37" s="64"/>
      <c r="AI37" s="65"/>
      <c r="AJ37" s="65"/>
      <c r="AK37" s="66"/>
      <c r="AL37" s="64"/>
      <c r="AM37" s="65"/>
      <c r="AN37" s="65"/>
      <c r="AO37" s="66"/>
      <c r="AP37" s="64"/>
      <c r="AQ37" s="65"/>
      <c r="AR37" s="65"/>
      <c r="AS37" s="66"/>
      <c r="AT37" s="64"/>
      <c r="AU37" s="65"/>
      <c r="AV37" s="65"/>
      <c r="AW37" s="66"/>
      <c r="AX37" s="64"/>
      <c r="AY37" s="65"/>
      <c r="AZ37" s="65"/>
      <c r="BA37" s="66"/>
      <c r="BB37" s="64"/>
      <c r="BC37" s="65"/>
      <c r="BD37" s="65"/>
      <c r="BE37" s="66"/>
      <c r="BF37" s="64"/>
      <c r="BG37" s="65"/>
      <c r="BH37" s="65"/>
      <c r="BI37" s="66"/>
      <c r="BJ37" s="64"/>
      <c r="BK37" s="65"/>
      <c r="BL37" s="65"/>
      <c r="BM37" s="66"/>
      <c r="BN37" s="64"/>
      <c r="BO37" s="65"/>
      <c r="BP37" s="65"/>
      <c r="BQ37" s="66"/>
      <c r="BR37" s="64"/>
      <c r="BS37" s="65"/>
      <c r="BT37" s="65"/>
      <c r="BU37" s="66"/>
      <c r="BV37" s="64"/>
      <c r="BW37" s="65"/>
      <c r="BX37" s="65"/>
      <c r="BY37" s="66"/>
      <c r="BZ37" s="64"/>
      <c r="CA37" s="65"/>
      <c r="CB37" s="65"/>
      <c r="CC37" s="66"/>
      <c r="CD37" s="27"/>
      <c r="CE37" s="103"/>
      <c r="CF37" s="103"/>
      <c r="CG37" s="104"/>
      <c r="CH37" s="141"/>
      <c r="CI37" s="142"/>
      <c r="CJ37" s="143"/>
      <c r="CK37" s="141"/>
      <c r="CL37" s="142"/>
      <c r="CM37" s="143"/>
      <c r="CN37" s="113"/>
      <c r="CO37" s="113"/>
      <c r="CP37" s="113"/>
      <c r="CQ37" s="207"/>
      <c r="CR37" s="207"/>
      <c r="CS37" s="209"/>
      <c r="CT37" s="209"/>
      <c r="CU37" s="50" t="s">
        <v>39</v>
      </c>
      <c r="CW37" s="130" t="s">
        <v>40</v>
      </c>
      <c r="CX37" s="120"/>
      <c r="CY37" s="120"/>
      <c r="CZ37" s="120"/>
      <c r="DA37" s="120"/>
      <c r="DB37" s="120"/>
      <c r="DC37" s="120"/>
      <c r="DD37" s="120"/>
      <c r="DE37" s="120"/>
      <c r="DF37" s="120"/>
      <c r="DG37" s="120"/>
      <c r="DH37" s="120"/>
      <c r="DI37" s="120"/>
      <c r="DJ37" s="120"/>
      <c r="DK37" s="120"/>
      <c r="DL37" s="121"/>
    </row>
    <row r="38" spans="1:121" ht="12" customHeight="1" x14ac:dyDescent="0.2">
      <c r="A38" s="94"/>
      <c r="B38" s="94"/>
      <c r="C38" s="94"/>
      <c r="D38" s="94"/>
      <c r="E38" s="94"/>
      <c r="F38" s="94"/>
      <c r="G38" s="94"/>
      <c r="H38" s="94"/>
      <c r="I38" s="94"/>
      <c r="J38" s="94"/>
      <c r="K38" s="94"/>
      <c r="L38" s="94"/>
      <c r="M38" s="94"/>
      <c r="N38" s="94"/>
      <c r="O38" s="94"/>
      <c r="P38" s="94"/>
      <c r="Q38" s="94"/>
      <c r="R38" s="94"/>
      <c r="S38" s="94"/>
      <c r="T38" s="94"/>
      <c r="U38" s="94"/>
      <c r="V38" s="94"/>
      <c r="W38" s="94"/>
      <c r="X38" s="94"/>
      <c r="Y38" s="94"/>
      <c r="Z38" s="87"/>
      <c r="AA38" s="94"/>
      <c r="AB38" s="94"/>
      <c r="AC38" s="94"/>
      <c r="AD38" s="94"/>
      <c r="AE38" s="94"/>
      <c r="AF38" s="87"/>
      <c r="AG38" s="94"/>
      <c r="AH38" s="94"/>
      <c r="AI38" s="94"/>
      <c r="AJ38" s="94"/>
      <c r="AK38" s="94"/>
      <c r="AL38" s="87"/>
      <c r="AM38" s="94"/>
      <c r="AN38" s="94"/>
      <c r="AO38" s="94"/>
      <c r="AP38" s="94"/>
      <c r="AQ38" s="94"/>
      <c r="AR38" s="87"/>
      <c r="AS38" s="94"/>
      <c r="AT38" s="94"/>
      <c r="AU38" s="94"/>
      <c r="AV38" s="94"/>
      <c r="AW38" s="94"/>
      <c r="AX38" s="87"/>
      <c r="AY38" s="94"/>
      <c r="AZ38" s="94"/>
      <c r="BA38" s="94"/>
      <c r="BB38" s="94"/>
      <c r="BC38" s="94"/>
      <c r="BD38" s="87"/>
      <c r="BE38" s="94"/>
      <c r="BF38" s="94"/>
      <c r="BG38" s="94"/>
      <c r="BH38" s="94"/>
      <c r="BI38" s="94"/>
      <c r="BJ38" s="87"/>
      <c r="BK38" s="94"/>
      <c r="BL38" s="94"/>
      <c r="BM38" s="94"/>
      <c r="BN38" s="94"/>
      <c r="BO38" s="94"/>
      <c r="BP38" s="87"/>
      <c r="BQ38" s="94"/>
      <c r="BR38" s="94"/>
      <c r="BS38" s="94"/>
      <c r="BT38" s="94"/>
      <c r="BU38" s="94"/>
      <c r="BV38" s="87"/>
      <c r="BW38" s="94"/>
      <c r="BX38" s="94"/>
      <c r="BY38" s="94"/>
      <c r="BZ38" s="76" t="s">
        <v>41</v>
      </c>
      <c r="CA38" s="77"/>
      <c r="CB38" s="77"/>
      <c r="CC38" s="77"/>
      <c r="CD38" s="77"/>
      <c r="CE38" s="77"/>
      <c r="CF38" s="77"/>
      <c r="CG38" s="78"/>
      <c r="CH38" s="159">
        <f>SUM(CH28:CJ37)</f>
        <v>0</v>
      </c>
      <c r="CI38" s="146"/>
      <c r="CJ38" s="147"/>
      <c r="CK38" s="159">
        <f>SUM(CK28:CM37)</f>
        <v>0</v>
      </c>
      <c r="CL38" s="139"/>
      <c r="CM38" s="140"/>
      <c r="CN38" s="212">
        <f>SUM(CN28:CP37)</f>
        <v>0</v>
      </c>
      <c r="CO38" s="213"/>
      <c r="CP38" s="214"/>
      <c r="CQ38" s="210"/>
      <c r="CR38" s="210"/>
      <c r="CS38" s="208"/>
      <c r="CT38" s="208"/>
      <c r="CU38" s="226" t="s">
        <v>39</v>
      </c>
      <c r="CW38" s="125"/>
      <c r="CX38" s="120"/>
      <c r="CY38" s="120"/>
      <c r="CZ38" s="120"/>
      <c r="DA38" s="120"/>
      <c r="DB38" s="120"/>
      <c r="DC38" s="120"/>
      <c r="DD38" s="120"/>
      <c r="DE38" s="120"/>
      <c r="DF38" s="120"/>
      <c r="DG38" s="120"/>
      <c r="DH38" s="120"/>
      <c r="DI38" s="120"/>
      <c r="DJ38" s="120"/>
      <c r="DK38" s="120"/>
      <c r="DL38" s="121"/>
    </row>
    <row r="39" spans="1:121" ht="12" customHeight="1" x14ac:dyDescent="0.2">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79"/>
      <c r="CA39" s="80"/>
      <c r="CB39" s="80"/>
      <c r="CC39" s="80"/>
      <c r="CD39" s="80"/>
      <c r="CE39" s="80"/>
      <c r="CF39" s="80"/>
      <c r="CG39" s="81"/>
      <c r="CH39" s="148"/>
      <c r="CI39" s="149"/>
      <c r="CJ39" s="150"/>
      <c r="CK39" s="141"/>
      <c r="CL39" s="142"/>
      <c r="CM39" s="143"/>
      <c r="CN39" s="215"/>
      <c r="CO39" s="216"/>
      <c r="CP39" s="217"/>
      <c r="CQ39" s="210"/>
      <c r="CR39" s="210"/>
      <c r="CS39" s="209"/>
      <c r="CT39" s="209"/>
      <c r="CU39" s="143"/>
      <c r="CW39" s="125"/>
      <c r="CX39" s="120"/>
      <c r="CY39" s="120"/>
      <c r="CZ39" s="120"/>
      <c r="DA39" s="120"/>
      <c r="DB39" s="120"/>
      <c r="DC39" s="120"/>
      <c r="DD39" s="120"/>
      <c r="DE39" s="120"/>
      <c r="DF39" s="120"/>
      <c r="DG39" s="120"/>
      <c r="DH39" s="120"/>
      <c r="DI39" s="120"/>
      <c r="DJ39" s="120"/>
      <c r="DK39" s="120"/>
      <c r="DL39" s="121"/>
    </row>
    <row r="40" spans="1:121" ht="12" customHeight="1" x14ac:dyDescent="0.2">
      <c r="A40" s="94"/>
      <c r="B40" s="108"/>
      <c r="C40" s="22" t="s">
        <v>42</v>
      </c>
      <c r="D40" s="94"/>
      <c r="E40" s="94"/>
      <c r="F40" s="94"/>
      <c r="G40" s="94"/>
      <c r="H40" s="108"/>
      <c r="I40" s="22" t="s">
        <v>43</v>
      </c>
      <c r="J40" s="94"/>
      <c r="K40" s="94"/>
      <c r="L40" s="94"/>
      <c r="M40" s="94"/>
      <c r="N40" s="94"/>
      <c r="O40" s="94"/>
      <c r="P40" s="94"/>
      <c r="Q40" s="95"/>
      <c r="R40" s="30"/>
      <c r="S40" s="22" t="s">
        <v>44</v>
      </c>
      <c r="T40" s="22"/>
      <c r="U40" s="94"/>
      <c r="V40" s="94"/>
      <c r="W40" s="94"/>
      <c r="X40" s="94"/>
      <c r="Y40" s="94"/>
      <c r="Z40" s="94"/>
      <c r="AA40" s="94"/>
      <c r="AB40" s="95"/>
      <c r="AC40" s="30"/>
      <c r="AD40" s="22" t="s">
        <v>45</v>
      </c>
      <c r="AE40" s="22"/>
      <c r="AF40" s="22"/>
      <c r="AG40" s="94"/>
      <c r="AH40" s="94"/>
      <c r="AI40" s="94"/>
      <c r="AJ40" s="94"/>
      <c r="AK40" s="94"/>
      <c r="AL40" s="94"/>
      <c r="AM40" s="95"/>
      <c r="AN40" s="30"/>
      <c r="AO40" s="22" t="s">
        <v>46</v>
      </c>
      <c r="AP40" s="94"/>
      <c r="AQ40" s="94"/>
      <c r="AR40" s="94"/>
      <c r="AS40" s="94"/>
      <c r="AT40" s="94"/>
      <c r="AU40" s="94"/>
      <c r="AV40" s="94"/>
      <c r="AW40" s="95"/>
      <c r="AX40" s="30"/>
      <c r="AY40" s="22" t="s">
        <v>47</v>
      </c>
      <c r="AZ40" s="22"/>
      <c r="BA40" s="94"/>
      <c r="BB40" s="94"/>
      <c r="BC40" s="94"/>
      <c r="BD40" s="94"/>
      <c r="BE40" s="94"/>
      <c r="BF40" s="94"/>
      <c r="BG40" s="94"/>
      <c r="BH40" s="95"/>
      <c r="BI40" s="30"/>
      <c r="BJ40" s="22" t="s">
        <v>48</v>
      </c>
      <c r="BK40" s="94"/>
      <c r="BL40" s="94"/>
      <c r="BM40" s="94" t="s">
        <v>49</v>
      </c>
      <c r="BN40" s="94"/>
      <c r="BO40" s="94"/>
      <c r="BP40" s="94"/>
      <c r="BQ40" s="95"/>
      <c r="BR40" s="30"/>
      <c r="BS40" s="22" t="s">
        <v>50</v>
      </c>
      <c r="BT40" s="22"/>
      <c r="BU40" s="70"/>
      <c r="BV40" s="94"/>
      <c r="BW40" s="94"/>
      <c r="BX40" s="94"/>
      <c r="BY40" s="46"/>
      <c r="BZ40" s="89"/>
      <c r="CA40" s="40"/>
      <c r="CB40" s="94" t="s">
        <v>51</v>
      </c>
      <c r="CC40" s="22"/>
      <c r="CD40" s="94"/>
      <c r="CE40" s="94"/>
      <c r="CF40" s="94"/>
      <c r="CG40" s="94"/>
      <c r="CH40" s="94"/>
      <c r="CI40" s="94"/>
      <c r="CJ40" s="94"/>
      <c r="CK40" s="94"/>
      <c r="CL40" s="94"/>
      <c r="CM40" s="94"/>
      <c r="CN40" s="94"/>
      <c r="CO40" s="94"/>
      <c r="CP40" s="94"/>
      <c r="CQ40" s="94"/>
      <c r="CR40" s="94"/>
      <c r="CS40" s="94"/>
      <c r="CT40" s="94"/>
      <c r="CU40" s="94"/>
      <c r="CW40" s="126"/>
      <c r="CX40" s="127"/>
      <c r="CY40" s="127"/>
      <c r="CZ40" s="127"/>
      <c r="DA40" s="127"/>
      <c r="DB40" s="127"/>
      <c r="DC40" s="127"/>
      <c r="DD40" s="127"/>
      <c r="DE40" s="127"/>
      <c r="DF40" s="127"/>
      <c r="DG40" s="127"/>
      <c r="DH40" s="127"/>
      <c r="DI40" s="127"/>
      <c r="DJ40" s="127"/>
      <c r="DK40" s="127"/>
      <c r="DL40" s="128"/>
    </row>
    <row r="41" spans="1:121" ht="12" customHeight="1" x14ac:dyDescent="0.2">
      <c r="A41" s="94"/>
      <c r="B41" s="94"/>
      <c r="C41" s="22"/>
      <c r="D41" s="94"/>
      <c r="E41" s="94"/>
      <c r="F41" s="94"/>
      <c r="G41" s="94"/>
      <c r="H41" s="94"/>
      <c r="I41" s="22"/>
      <c r="J41" s="94"/>
      <c r="K41" s="94"/>
      <c r="L41" s="94"/>
      <c r="M41" s="94"/>
      <c r="N41" s="94"/>
      <c r="O41" s="94"/>
      <c r="P41" s="94"/>
      <c r="Q41" s="94"/>
      <c r="R41" s="22"/>
      <c r="S41" s="22"/>
      <c r="T41" s="22"/>
      <c r="U41" s="94"/>
      <c r="V41" s="94"/>
      <c r="W41" s="94"/>
      <c r="X41" s="94"/>
      <c r="Y41" s="94"/>
      <c r="Z41" s="94"/>
      <c r="AA41" s="94"/>
      <c r="AB41" s="94"/>
      <c r="AC41" s="94"/>
      <c r="AD41" s="22"/>
      <c r="AE41" s="22"/>
      <c r="AF41" s="22"/>
      <c r="AG41" s="94"/>
      <c r="AH41" s="94"/>
      <c r="AI41" s="94"/>
      <c r="AJ41" s="94"/>
      <c r="AK41" s="94"/>
      <c r="AL41" s="94"/>
      <c r="AM41" s="94"/>
      <c r="AN41" s="94"/>
      <c r="AO41" s="22"/>
      <c r="AP41" s="94"/>
      <c r="AQ41" s="94"/>
      <c r="AR41" s="94"/>
      <c r="AS41" s="94"/>
      <c r="AT41" s="94"/>
      <c r="AU41" s="94"/>
      <c r="AV41" s="94"/>
      <c r="AW41" s="94"/>
      <c r="AX41" s="22"/>
      <c r="AY41" s="22"/>
      <c r="AZ41" s="22"/>
      <c r="BA41" s="94"/>
      <c r="BB41" s="94"/>
      <c r="BC41" s="94"/>
      <c r="BD41" s="94"/>
      <c r="BE41" s="94"/>
      <c r="BF41" s="94"/>
      <c r="BG41" s="94"/>
      <c r="BH41" s="94"/>
      <c r="BI41" s="22"/>
      <c r="BJ41" s="94"/>
      <c r="BK41" s="94"/>
      <c r="BL41" s="94"/>
      <c r="BM41" s="94"/>
      <c r="BN41" s="94"/>
      <c r="BO41" s="94"/>
      <c r="BP41" s="94"/>
      <c r="BQ41" s="94"/>
      <c r="BR41" s="22"/>
      <c r="BS41" s="22"/>
      <c r="BT41" s="22"/>
      <c r="BU41" s="94"/>
      <c r="BV41" s="94"/>
      <c r="BW41" s="94"/>
      <c r="BX41" s="94"/>
      <c r="BY41" s="94"/>
      <c r="BZ41" s="94"/>
      <c r="CA41" s="94"/>
      <c r="CB41" s="94"/>
      <c r="CC41" s="22"/>
      <c r="CD41" s="94"/>
      <c r="CE41" s="94"/>
      <c r="CF41" s="94"/>
      <c r="CG41" s="94"/>
      <c r="CH41" s="114" t="s">
        <v>5</v>
      </c>
      <c r="CI41" s="114"/>
      <c r="CJ41" s="114"/>
      <c r="CK41" s="114"/>
      <c r="CL41" s="114"/>
      <c r="CM41" s="114"/>
      <c r="CN41" s="114"/>
      <c r="CO41" s="114"/>
      <c r="CP41" s="114"/>
      <c r="CQ41" s="114"/>
      <c r="CR41" s="115" t="s">
        <v>305</v>
      </c>
      <c r="CS41" s="115"/>
      <c r="CT41" s="115"/>
      <c r="CU41" s="116"/>
      <c r="CW41" s="122" t="s">
        <v>52</v>
      </c>
      <c r="CX41" s="123"/>
      <c r="CY41" s="123"/>
      <c r="CZ41" s="123"/>
      <c r="DA41" s="123"/>
      <c r="DB41" s="123"/>
      <c r="DC41" s="123"/>
      <c r="DD41" s="123"/>
      <c r="DE41" s="123"/>
      <c r="DF41" s="123"/>
      <c r="DG41" s="123"/>
      <c r="DH41" s="123"/>
      <c r="DI41" s="123"/>
      <c r="DJ41" s="123"/>
      <c r="DK41" s="123"/>
      <c r="DL41" s="124"/>
    </row>
    <row r="42" spans="1:121" ht="12" customHeight="1" x14ac:dyDescent="0.2">
      <c r="A42" s="94"/>
      <c r="B42" s="23"/>
      <c r="C42" s="22" t="s">
        <v>53</v>
      </c>
      <c r="D42" s="94"/>
      <c r="E42" s="94"/>
      <c r="F42" s="94"/>
      <c r="G42" s="94"/>
      <c r="H42" s="24"/>
      <c r="I42" s="22" t="s">
        <v>54</v>
      </c>
      <c r="J42" s="94"/>
      <c r="K42" s="94"/>
      <c r="L42" s="94"/>
      <c r="M42" s="94"/>
      <c r="N42" s="94"/>
      <c r="O42" s="94"/>
      <c r="P42" s="94"/>
      <c r="Q42" s="31"/>
      <c r="R42" s="32"/>
      <c r="S42" s="22" t="s">
        <v>55</v>
      </c>
      <c r="T42" s="94"/>
      <c r="U42" s="94"/>
      <c r="V42" s="94"/>
      <c r="W42" s="94"/>
      <c r="X42" s="94"/>
      <c r="Y42" s="94"/>
      <c r="Z42" s="90"/>
      <c r="AA42" s="90"/>
      <c r="AB42" s="34"/>
      <c r="AC42" s="35"/>
      <c r="AD42" s="26" t="s">
        <v>56</v>
      </c>
      <c r="AE42" s="90"/>
      <c r="AF42" s="94"/>
      <c r="AG42" s="94"/>
      <c r="AH42" s="71"/>
      <c r="AI42" s="94"/>
      <c r="AJ42" s="94"/>
      <c r="AK42" s="94"/>
      <c r="AL42" s="94"/>
      <c r="AM42" s="38"/>
      <c r="AN42" s="39"/>
      <c r="AO42" s="22" t="s">
        <v>57</v>
      </c>
      <c r="AP42" s="94"/>
      <c r="AQ42" s="94"/>
      <c r="AR42" s="94"/>
      <c r="AS42" s="94"/>
      <c r="AT42" s="94"/>
      <c r="AU42" s="94"/>
      <c r="AV42" s="94"/>
      <c r="AW42" s="41"/>
      <c r="AX42" s="42"/>
      <c r="AY42" s="22" t="s">
        <v>58</v>
      </c>
      <c r="AZ42" s="94"/>
      <c r="BA42" s="94"/>
      <c r="BB42" s="94"/>
      <c r="BC42" s="94"/>
      <c r="BD42" s="94"/>
      <c r="BE42" s="94"/>
      <c r="BF42" s="94"/>
      <c r="BG42" s="94"/>
      <c r="BH42" s="44"/>
      <c r="BI42" s="45"/>
      <c r="BJ42" s="22" t="s">
        <v>59</v>
      </c>
      <c r="BK42" s="94"/>
      <c r="BL42" s="94"/>
      <c r="BM42" s="94"/>
      <c r="BN42" s="94"/>
      <c r="BO42" s="94"/>
      <c r="BP42" s="94"/>
      <c r="BQ42" s="74"/>
      <c r="BR42" s="75"/>
      <c r="BS42" s="22" t="s">
        <v>60</v>
      </c>
      <c r="BT42" s="94"/>
      <c r="BU42" s="94"/>
      <c r="BV42" s="94"/>
      <c r="BW42" s="94"/>
      <c r="BX42" s="94"/>
      <c r="BY42" s="94"/>
      <c r="BZ42" s="95"/>
      <c r="CA42" s="110"/>
      <c r="CB42" s="94"/>
      <c r="CC42" s="94"/>
      <c r="CD42" s="94"/>
      <c r="CE42" s="94"/>
      <c r="CF42" s="94"/>
      <c r="CG42" s="94"/>
      <c r="CH42" s="114"/>
      <c r="CI42" s="114"/>
      <c r="CJ42" s="114"/>
      <c r="CK42" s="114"/>
      <c r="CL42" s="114"/>
      <c r="CM42" s="114"/>
      <c r="CN42" s="114"/>
      <c r="CO42" s="114"/>
      <c r="CP42" s="114"/>
      <c r="CQ42" s="114"/>
      <c r="CR42" s="117"/>
      <c r="CS42" s="117"/>
      <c r="CT42" s="117"/>
      <c r="CU42" s="118"/>
      <c r="CW42" s="125"/>
      <c r="CX42" s="120"/>
      <c r="CY42" s="120"/>
      <c r="CZ42" s="120"/>
      <c r="DA42" s="120"/>
      <c r="DB42" s="120"/>
      <c r="DC42" s="120"/>
      <c r="DD42" s="120"/>
      <c r="DE42" s="120"/>
      <c r="DF42" s="120"/>
      <c r="DG42" s="120"/>
      <c r="DH42" s="120"/>
      <c r="DI42" s="120"/>
      <c r="DJ42" s="120"/>
      <c r="DK42" s="120"/>
      <c r="DL42" s="121"/>
      <c r="DN42" s="52"/>
    </row>
    <row r="43" spans="1:121" ht="12" customHeight="1" x14ac:dyDescent="0.2">
      <c r="A43" s="184" t="s">
        <v>61</v>
      </c>
      <c r="B43" s="139"/>
      <c r="C43" s="139"/>
      <c r="D43" s="139"/>
      <c r="E43" s="139"/>
      <c r="F43" s="140"/>
      <c r="G43" s="184" t="s">
        <v>28</v>
      </c>
      <c r="H43" s="140"/>
      <c r="I43" s="184" t="s">
        <v>62</v>
      </c>
      <c r="J43" s="139"/>
      <c r="K43" s="140"/>
      <c r="L43" s="185" t="s">
        <v>63</v>
      </c>
      <c r="M43" s="139"/>
      <c r="N43" s="139"/>
      <c r="O43" s="139"/>
      <c r="P43" s="139"/>
      <c r="Q43" s="140"/>
      <c r="R43" s="86"/>
      <c r="S43" s="87"/>
      <c r="T43" s="87"/>
      <c r="U43" s="87"/>
      <c r="V43" s="86"/>
      <c r="W43" s="87"/>
      <c r="X43" s="87"/>
      <c r="Y43" s="87"/>
      <c r="Z43" s="86"/>
      <c r="AA43" s="87"/>
      <c r="AB43" s="87"/>
      <c r="AC43" s="87"/>
      <c r="AD43" s="86"/>
      <c r="AE43" s="87"/>
      <c r="AF43" s="87"/>
      <c r="AG43" s="88"/>
      <c r="AH43" s="87"/>
      <c r="AI43" s="87"/>
      <c r="AJ43" s="87"/>
      <c r="AK43" s="87"/>
      <c r="AL43" s="86"/>
      <c r="AM43" s="87"/>
      <c r="AN43" s="87"/>
      <c r="AO43" s="88"/>
      <c r="AP43" s="86"/>
      <c r="AQ43" s="87"/>
      <c r="AR43" s="87"/>
      <c r="AS43" s="87"/>
      <c r="AT43" s="86"/>
      <c r="AU43" s="87"/>
      <c r="AV43" s="87"/>
      <c r="AW43" s="87"/>
      <c r="AX43" s="86"/>
      <c r="AY43" s="87"/>
      <c r="AZ43" s="87"/>
      <c r="BA43" s="87"/>
      <c r="BB43" s="86"/>
      <c r="BC43" s="87"/>
      <c r="BD43" s="87"/>
      <c r="BE43" s="87"/>
      <c r="BF43" s="86"/>
      <c r="BG43" s="87"/>
      <c r="BH43" s="87"/>
      <c r="BI43" s="87"/>
      <c r="BJ43" s="86"/>
      <c r="BK43" s="87"/>
      <c r="BL43" s="87"/>
      <c r="BM43" s="88"/>
      <c r="BN43" s="86"/>
      <c r="BO43" s="87"/>
      <c r="BP43" s="87"/>
      <c r="BQ43" s="88"/>
      <c r="BR43" s="86"/>
      <c r="BS43" s="87"/>
      <c r="BT43" s="87"/>
      <c r="BU43" s="88"/>
      <c r="BV43" s="86"/>
      <c r="BW43" s="87"/>
      <c r="BX43" s="87"/>
      <c r="BY43" s="88"/>
      <c r="BZ43" s="86"/>
      <c r="CA43" s="87"/>
      <c r="CB43" s="87"/>
      <c r="CC43" s="87"/>
      <c r="CD43" s="86"/>
      <c r="CE43" s="87"/>
      <c r="CF43" s="87"/>
      <c r="CG43" s="87"/>
      <c r="CH43" s="114" t="s">
        <v>31</v>
      </c>
      <c r="CI43" s="139"/>
      <c r="CJ43" s="140"/>
      <c r="CK43" s="114" t="s">
        <v>32</v>
      </c>
      <c r="CL43" s="139"/>
      <c r="CM43" s="140"/>
      <c r="CN43" s="114" t="s">
        <v>304</v>
      </c>
      <c r="CO43" s="114"/>
      <c r="CP43" s="114"/>
      <c r="CQ43" s="114"/>
      <c r="CR43" s="137" t="s">
        <v>304</v>
      </c>
      <c r="CS43" s="137"/>
      <c r="CT43" s="137"/>
      <c r="CU43" s="137"/>
      <c r="CW43" s="126"/>
      <c r="CX43" s="127"/>
      <c r="CY43" s="127"/>
      <c r="CZ43" s="127"/>
      <c r="DA43" s="127"/>
      <c r="DB43" s="127"/>
      <c r="DC43" s="127"/>
      <c r="DD43" s="127"/>
      <c r="DE43" s="127"/>
      <c r="DF43" s="127"/>
      <c r="DG43" s="127"/>
      <c r="DH43" s="127"/>
      <c r="DI43" s="127"/>
      <c r="DJ43" s="127"/>
      <c r="DK43" s="127"/>
      <c r="DL43" s="128"/>
      <c r="DO43" s="52"/>
    </row>
    <row r="44" spans="1:121" ht="12" customHeight="1" x14ac:dyDescent="0.2">
      <c r="A44" s="157"/>
      <c r="B44" s="120"/>
      <c r="C44" s="120"/>
      <c r="D44" s="120"/>
      <c r="E44" s="120"/>
      <c r="F44" s="158"/>
      <c r="G44" s="157"/>
      <c r="H44" s="158"/>
      <c r="I44" s="157"/>
      <c r="J44" s="120"/>
      <c r="K44" s="158"/>
      <c r="L44" s="157"/>
      <c r="M44" s="120"/>
      <c r="N44" s="120"/>
      <c r="O44" s="120"/>
      <c r="P44" s="120"/>
      <c r="Q44" s="158"/>
      <c r="R44" s="25">
        <v>6</v>
      </c>
      <c r="S44" s="26"/>
      <c r="T44" s="26"/>
      <c r="U44" s="26"/>
      <c r="V44" s="25">
        <v>7</v>
      </c>
      <c r="W44" s="26"/>
      <c r="X44" s="26"/>
      <c r="Y44" s="26"/>
      <c r="Z44" s="25">
        <v>8</v>
      </c>
      <c r="AA44" s="26"/>
      <c r="AB44" s="26"/>
      <c r="AC44" s="26"/>
      <c r="AD44" s="33">
        <v>9</v>
      </c>
      <c r="AE44" s="26"/>
      <c r="AF44" s="26"/>
      <c r="AG44" s="40"/>
      <c r="AH44" s="26">
        <v>1</v>
      </c>
      <c r="AI44" s="26">
        <v>0</v>
      </c>
      <c r="AJ44" s="26"/>
      <c r="AK44" s="26"/>
      <c r="AL44" s="25">
        <v>1</v>
      </c>
      <c r="AM44" s="26">
        <v>1</v>
      </c>
      <c r="AN44" s="26"/>
      <c r="AO44" s="40"/>
      <c r="AP44" s="25">
        <v>1</v>
      </c>
      <c r="AQ44" s="26">
        <v>2</v>
      </c>
      <c r="AR44" s="26"/>
      <c r="AS44" s="26"/>
      <c r="AT44" s="25">
        <v>1</v>
      </c>
      <c r="AU44" s="26">
        <v>3</v>
      </c>
      <c r="AV44" s="26"/>
      <c r="AW44" s="26"/>
      <c r="AX44" s="25">
        <v>1</v>
      </c>
      <c r="AY44" s="26">
        <v>4</v>
      </c>
      <c r="AZ44" s="26"/>
      <c r="BA44" s="26"/>
      <c r="BB44" s="25">
        <v>1</v>
      </c>
      <c r="BC44" s="26">
        <v>5</v>
      </c>
      <c r="BD44" s="26"/>
      <c r="BE44" s="26"/>
      <c r="BF44" s="25">
        <v>1</v>
      </c>
      <c r="BG44" s="26">
        <v>6</v>
      </c>
      <c r="BH44" s="26"/>
      <c r="BI44" s="26"/>
      <c r="BJ44" s="25">
        <v>1</v>
      </c>
      <c r="BK44" s="26">
        <v>7</v>
      </c>
      <c r="BL44" s="26"/>
      <c r="BM44" s="40"/>
      <c r="BN44" s="25">
        <v>1</v>
      </c>
      <c r="BO44" s="26">
        <v>8</v>
      </c>
      <c r="BP44" s="26"/>
      <c r="BQ44" s="40"/>
      <c r="BR44" s="25">
        <v>1</v>
      </c>
      <c r="BS44" s="26">
        <v>9</v>
      </c>
      <c r="BT44" s="26"/>
      <c r="BU44" s="40"/>
      <c r="BV44" s="25">
        <v>2</v>
      </c>
      <c r="BW44" s="26">
        <v>0</v>
      </c>
      <c r="BX44" s="26"/>
      <c r="BY44" s="40"/>
      <c r="BZ44" s="25">
        <v>2</v>
      </c>
      <c r="CA44" s="26">
        <v>1</v>
      </c>
      <c r="CB44" s="26"/>
      <c r="CC44" s="26"/>
      <c r="CD44" s="89">
        <v>2</v>
      </c>
      <c r="CE44" s="90">
        <v>2</v>
      </c>
      <c r="CF44" s="90"/>
      <c r="CG44" s="91"/>
      <c r="CH44" s="141"/>
      <c r="CI44" s="142"/>
      <c r="CJ44" s="143"/>
      <c r="CK44" s="141"/>
      <c r="CL44" s="142"/>
      <c r="CM44" s="143"/>
      <c r="CN44" s="114"/>
      <c r="CO44" s="114"/>
      <c r="CP44" s="114"/>
      <c r="CQ44" s="114"/>
      <c r="CR44" s="137"/>
      <c r="CS44" s="137"/>
      <c r="CT44" s="137"/>
      <c r="CU44" s="137"/>
      <c r="CW44" s="122" t="s">
        <v>64</v>
      </c>
      <c r="CX44" s="123"/>
      <c r="CY44" s="123"/>
      <c r="CZ44" s="123"/>
      <c r="DA44" s="123"/>
      <c r="DB44" s="123"/>
      <c r="DC44" s="123"/>
      <c r="DD44" s="123"/>
      <c r="DE44" s="123"/>
      <c r="DF44" s="123"/>
      <c r="DG44" s="123"/>
      <c r="DH44" s="123"/>
      <c r="DI44" s="123"/>
      <c r="DJ44" s="123"/>
      <c r="DK44" s="123"/>
      <c r="DL44" s="124"/>
      <c r="DO44" s="52"/>
      <c r="DP44" s="52"/>
      <c r="DQ44" s="52"/>
    </row>
    <row r="45" spans="1:121" ht="15.95" customHeight="1" x14ac:dyDescent="0.2">
      <c r="A45" s="180"/>
      <c r="B45" s="139"/>
      <c r="C45" s="139"/>
      <c r="D45" s="139"/>
      <c r="E45" s="139"/>
      <c r="F45" s="140"/>
      <c r="G45" s="181"/>
      <c r="H45" s="140"/>
      <c r="I45" s="182"/>
      <c r="J45" s="139"/>
      <c r="K45" s="140"/>
      <c r="L45" s="183"/>
      <c r="M45" s="139"/>
      <c r="N45" s="139"/>
      <c r="O45" s="139"/>
      <c r="P45" s="139"/>
      <c r="Q45" s="140"/>
      <c r="R45" s="100"/>
      <c r="S45" s="99"/>
      <c r="T45" s="98"/>
      <c r="U45" s="98"/>
      <c r="V45" s="109"/>
      <c r="W45" s="98"/>
      <c r="X45" s="98"/>
      <c r="Y45" s="98"/>
      <c r="Z45" s="109"/>
      <c r="AA45" s="98"/>
      <c r="AB45" s="98"/>
      <c r="AC45" s="98"/>
      <c r="AD45" s="109"/>
      <c r="AE45" s="98"/>
      <c r="AF45" s="98"/>
      <c r="AG45" s="98"/>
      <c r="AH45" s="109"/>
      <c r="AI45" s="98"/>
      <c r="AJ45" s="98"/>
      <c r="AK45" s="98"/>
      <c r="AL45" s="109"/>
      <c r="AM45" s="98"/>
      <c r="AN45" s="98"/>
      <c r="AO45" s="98"/>
      <c r="AP45" s="109"/>
      <c r="AQ45" s="98"/>
      <c r="AR45" s="98"/>
      <c r="AS45" s="98"/>
      <c r="AT45" s="109"/>
      <c r="AU45" s="98"/>
      <c r="AV45" s="98"/>
      <c r="AW45" s="98"/>
      <c r="AX45" s="109"/>
      <c r="AY45" s="98"/>
      <c r="AZ45" s="98"/>
      <c r="BA45" s="98"/>
      <c r="BB45" s="109"/>
      <c r="BC45" s="98"/>
      <c r="BD45" s="98"/>
      <c r="BE45" s="98"/>
      <c r="BF45" s="109"/>
      <c r="BG45" s="98"/>
      <c r="BH45" s="98"/>
      <c r="BI45" s="98"/>
      <c r="BJ45" s="109"/>
      <c r="BK45" s="98"/>
      <c r="BL45" s="98"/>
      <c r="BM45" s="98"/>
      <c r="BN45" s="109"/>
      <c r="BO45" s="98"/>
      <c r="BP45" s="98"/>
      <c r="BQ45" s="98"/>
      <c r="BR45" s="109"/>
      <c r="BS45" s="98"/>
      <c r="BT45" s="98"/>
      <c r="BU45" s="98"/>
      <c r="BV45" s="109"/>
      <c r="BW45" s="98"/>
      <c r="BX45" s="98"/>
      <c r="BY45" s="98"/>
      <c r="BZ45" s="109"/>
      <c r="CA45" s="98"/>
      <c r="CB45" s="98"/>
      <c r="CC45" s="98"/>
      <c r="CD45" s="109"/>
      <c r="CE45" s="98"/>
      <c r="CF45" s="98"/>
      <c r="CG45" s="98"/>
      <c r="CH45" s="131">
        <f>COUNTA(R45:CG45)/4</f>
        <v>0</v>
      </c>
      <c r="CI45" s="132"/>
      <c r="CJ45" s="133"/>
      <c r="CK45" s="113">
        <f>COUNTIF(R45:CG45,"=y")*15</f>
        <v>0</v>
      </c>
      <c r="CL45" s="132"/>
      <c r="CM45" s="133"/>
      <c r="CN45" s="113">
        <f>CH45-CK45/60</f>
        <v>0</v>
      </c>
      <c r="CO45" s="113"/>
      <c r="CP45" s="113"/>
      <c r="CQ45" s="113"/>
      <c r="CR45" s="112"/>
      <c r="CS45" s="112"/>
      <c r="CT45" s="112"/>
      <c r="CU45" s="112"/>
      <c r="CW45" s="125"/>
      <c r="CX45" s="120"/>
      <c r="CY45" s="120"/>
      <c r="CZ45" s="120"/>
      <c r="DA45" s="120"/>
      <c r="DB45" s="120"/>
      <c r="DC45" s="120"/>
      <c r="DD45" s="120"/>
      <c r="DE45" s="120"/>
      <c r="DF45" s="120"/>
      <c r="DG45" s="120"/>
      <c r="DH45" s="120"/>
      <c r="DI45" s="120"/>
      <c r="DJ45" s="120"/>
      <c r="DK45" s="120"/>
      <c r="DL45" s="121"/>
      <c r="DO45" s="52"/>
      <c r="DP45" s="52"/>
      <c r="DQ45" s="52"/>
    </row>
    <row r="46" spans="1:121" ht="15.95" customHeight="1" x14ac:dyDescent="0.2">
      <c r="A46" s="141"/>
      <c r="B46" s="142"/>
      <c r="C46" s="142"/>
      <c r="D46" s="142"/>
      <c r="E46" s="142"/>
      <c r="F46" s="143"/>
      <c r="G46" s="141"/>
      <c r="H46" s="143"/>
      <c r="I46" s="141"/>
      <c r="J46" s="142"/>
      <c r="K46" s="143"/>
      <c r="L46" s="141"/>
      <c r="M46" s="142"/>
      <c r="N46" s="142"/>
      <c r="O46" s="142"/>
      <c r="P46" s="142"/>
      <c r="Q46" s="143"/>
      <c r="R46" s="64"/>
      <c r="S46" s="65"/>
      <c r="T46" s="68"/>
      <c r="U46" s="69"/>
      <c r="V46" s="67"/>
      <c r="W46" s="68"/>
      <c r="X46" s="68"/>
      <c r="Y46" s="69"/>
      <c r="Z46" s="67"/>
      <c r="AA46" s="68"/>
      <c r="AB46" s="68"/>
      <c r="AC46" s="69"/>
      <c r="AD46" s="67"/>
      <c r="AE46" s="68"/>
      <c r="AF46" s="68"/>
      <c r="AG46" s="69"/>
      <c r="AH46" s="67"/>
      <c r="AI46" s="68"/>
      <c r="AJ46" s="68"/>
      <c r="AK46" s="69"/>
      <c r="AL46" s="67"/>
      <c r="AM46" s="68"/>
      <c r="AN46" s="68"/>
      <c r="AO46" s="69"/>
      <c r="AP46" s="67"/>
      <c r="AQ46" s="68"/>
      <c r="AR46" s="68"/>
      <c r="AS46" s="69"/>
      <c r="AT46" s="67"/>
      <c r="AU46" s="68"/>
      <c r="AV46" s="68"/>
      <c r="AW46" s="69"/>
      <c r="AX46" s="67"/>
      <c r="AY46" s="68"/>
      <c r="AZ46" s="68"/>
      <c r="BA46" s="69"/>
      <c r="BB46" s="67"/>
      <c r="BC46" s="68"/>
      <c r="BD46" s="68"/>
      <c r="BE46" s="69"/>
      <c r="BF46" s="67"/>
      <c r="BG46" s="68"/>
      <c r="BH46" s="68"/>
      <c r="BI46" s="69"/>
      <c r="BJ46" s="67"/>
      <c r="BK46" s="68"/>
      <c r="BL46" s="68"/>
      <c r="BM46" s="69"/>
      <c r="BN46" s="67"/>
      <c r="BO46" s="68"/>
      <c r="BP46" s="68"/>
      <c r="BQ46" s="69"/>
      <c r="BR46" s="67"/>
      <c r="BS46" s="68"/>
      <c r="BT46" s="68"/>
      <c r="BU46" s="69"/>
      <c r="BV46" s="67"/>
      <c r="BW46" s="68"/>
      <c r="BX46" s="68"/>
      <c r="BY46" s="69"/>
      <c r="BZ46" s="67"/>
      <c r="CA46" s="68"/>
      <c r="CB46" s="68"/>
      <c r="CC46" s="69"/>
      <c r="CD46" s="67"/>
      <c r="CE46" s="68"/>
      <c r="CF46" s="68"/>
      <c r="CG46" s="69"/>
      <c r="CH46" s="134"/>
      <c r="CI46" s="135"/>
      <c r="CJ46" s="136"/>
      <c r="CK46" s="134"/>
      <c r="CL46" s="135"/>
      <c r="CM46" s="136"/>
      <c r="CN46" s="113"/>
      <c r="CO46" s="113"/>
      <c r="CP46" s="113"/>
      <c r="CQ46" s="113"/>
      <c r="CR46" s="112"/>
      <c r="CS46" s="112"/>
      <c r="CT46" s="112"/>
      <c r="CU46" s="112"/>
      <c r="CW46" s="126"/>
      <c r="CX46" s="127"/>
      <c r="CY46" s="127"/>
      <c r="CZ46" s="127"/>
      <c r="DA46" s="127"/>
      <c r="DB46" s="127"/>
      <c r="DC46" s="127"/>
      <c r="DD46" s="127"/>
      <c r="DE46" s="127"/>
      <c r="DF46" s="127"/>
      <c r="DG46" s="127"/>
      <c r="DH46" s="127"/>
      <c r="DI46" s="127"/>
      <c r="DJ46" s="127"/>
      <c r="DK46" s="127"/>
      <c r="DL46" s="128"/>
      <c r="DO46" s="52"/>
      <c r="DP46" s="52"/>
      <c r="DQ46" s="52"/>
    </row>
    <row r="47" spans="1:121" ht="15.95" customHeight="1" x14ac:dyDescent="0.2">
      <c r="A47" s="180"/>
      <c r="B47" s="139"/>
      <c r="C47" s="139"/>
      <c r="D47" s="139"/>
      <c r="E47" s="139"/>
      <c r="F47" s="140"/>
      <c r="G47" s="181"/>
      <c r="H47" s="140"/>
      <c r="I47" s="182"/>
      <c r="J47" s="139"/>
      <c r="K47" s="140"/>
      <c r="L47" s="183"/>
      <c r="M47" s="139"/>
      <c r="N47" s="139"/>
      <c r="O47" s="139"/>
      <c r="P47" s="139"/>
      <c r="Q47" s="140"/>
      <c r="R47" s="100"/>
      <c r="S47" s="99"/>
      <c r="T47" s="98"/>
      <c r="U47" s="98"/>
      <c r="V47" s="109"/>
      <c r="W47" s="98"/>
      <c r="X47" s="98"/>
      <c r="Y47" s="98"/>
      <c r="Z47" s="109"/>
      <c r="AA47" s="98"/>
      <c r="AB47" s="98"/>
      <c r="AC47" s="98"/>
      <c r="AD47" s="109"/>
      <c r="AE47" s="98"/>
      <c r="AF47" s="98"/>
      <c r="AG47" s="98"/>
      <c r="AH47" s="109"/>
      <c r="AI47" s="98"/>
      <c r="AJ47" s="98"/>
      <c r="AK47" s="98"/>
      <c r="AL47" s="109"/>
      <c r="AM47" s="98"/>
      <c r="AN47" s="98"/>
      <c r="AO47" s="98"/>
      <c r="AP47" s="109"/>
      <c r="AQ47" s="98"/>
      <c r="AR47" s="98"/>
      <c r="AS47" s="98"/>
      <c r="AT47" s="109"/>
      <c r="AU47" s="98"/>
      <c r="AV47" s="98"/>
      <c r="AW47" s="98"/>
      <c r="AX47" s="109"/>
      <c r="AY47" s="98"/>
      <c r="AZ47" s="98"/>
      <c r="BA47" s="98"/>
      <c r="BB47" s="109"/>
      <c r="BC47" s="98"/>
      <c r="BD47" s="98"/>
      <c r="BE47" s="98"/>
      <c r="BF47" s="109"/>
      <c r="BG47" s="98"/>
      <c r="BH47" s="98"/>
      <c r="BI47" s="98"/>
      <c r="BJ47" s="109"/>
      <c r="BK47" s="98"/>
      <c r="BL47" s="98"/>
      <c r="BM47" s="98"/>
      <c r="BN47" s="109"/>
      <c r="BO47" s="98"/>
      <c r="BP47" s="98"/>
      <c r="BQ47" s="98"/>
      <c r="BR47" s="109"/>
      <c r="BS47" s="98"/>
      <c r="BT47" s="98"/>
      <c r="BU47" s="98"/>
      <c r="BV47" s="109"/>
      <c r="BW47" s="98"/>
      <c r="BX47" s="98"/>
      <c r="BY47" s="98"/>
      <c r="BZ47" s="109"/>
      <c r="CA47" s="98"/>
      <c r="CB47" s="98"/>
      <c r="CC47" s="98"/>
      <c r="CD47" s="109"/>
      <c r="CE47" s="98"/>
      <c r="CF47" s="98"/>
      <c r="CG47" s="98"/>
      <c r="CH47" s="131">
        <f>COUNTA(R47:CG47)/4</f>
        <v>0</v>
      </c>
      <c r="CI47" s="132"/>
      <c r="CJ47" s="133"/>
      <c r="CK47" s="113">
        <f t="shared" ref="CK47" si="4">COUNTIF(R47:CG47,"=y")*15</f>
        <v>0</v>
      </c>
      <c r="CL47" s="132"/>
      <c r="CM47" s="133"/>
      <c r="CN47" s="113">
        <f t="shared" ref="CN47" si="5">CH47-CK47/60</f>
        <v>0</v>
      </c>
      <c r="CO47" s="113"/>
      <c r="CP47" s="113"/>
      <c r="CQ47" s="113"/>
      <c r="CR47" s="112"/>
      <c r="CS47" s="112"/>
      <c r="CT47" s="112"/>
      <c r="CU47" s="112"/>
      <c r="CW47" s="122" t="s">
        <v>65</v>
      </c>
      <c r="CX47" s="123"/>
      <c r="CY47" s="123"/>
      <c r="CZ47" s="123"/>
      <c r="DA47" s="123"/>
      <c r="DB47" s="123"/>
      <c r="DC47" s="123"/>
      <c r="DD47" s="123"/>
      <c r="DE47" s="123"/>
      <c r="DF47" s="123"/>
      <c r="DG47" s="123"/>
      <c r="DH47" s="123"/>
      <c r="DI47" s="123"/>
      <c r="DJ47" s="123"/>
      <c r="DK47" s="123"/>
      <c r="DL47" s="124"/>
      <c r="DO47" s="52"/>
      <c r="DP47" s="52"/>
      <c r="DQ47" s="52"/>
    </row>
    <row r="48" spans="1:121" ht="15.95" customHeight="1" x14ac:dyDescent="0.2">
      <c r="A48" s="141"/>
      <c r="B48" s="142"/>
      <c r="C48" s="142"/>
      <c r="D48" s="142"/>
      <c r="E48" s="142"/>
      <c r="F48" s="143"/>
      <c r="G48" s="141"/>
      <c r="H48" s="143"/>
      <c r="I48" s="141"/>
      <c r="J48" s="142"/>
      <c r="K48" s="143"/>
      <c r="L48" s="141"/>
      <c r="M48" s="142"/>
      <c r="N48" s="142"/>
      <c r="O48" s="142"/>
      <c r="P48" s="142"/>
      <c r="Q48" s="143"/>
      <c r="R48" s="64"/>
      <c r="S48" s="65"/>
      <c r="T48" s="68"/>
      <c r="U48" s="69"/>
      <c r="V48" s="67"/>
      <c r="W48" s="68"/>
      <c r="X48" s="68"/>
      <c r="Y48" s="69"/>
      <c r="Z48" s="67"/>
      <c r="AA48" s="68"/>
      <c r="AB48" s="68"/>
      <c r="AC48" s="69"/>
      <c r="AD48" s="67"/>
      <c r="AE48" s="68"/>
      <c r="AF48" s="68"/>
      <c r="AG48" s="69"/>
      <c r="AH48" s="67"/>
      <c r="AI48" s="68"/>
      <c r="AJ48" s="68"/>
      <c r="AK48" s="69"/>
      <c r="AL48" s="67"/>
      <c r="AM48" s="68"/>
      <c r="AN48" s="68"/>
      <c r="AO48" s="69"/>
      <c r="AP48" s="67"/>
      <c r="AQ48" s="68"/>
      <c r="AR48" s="68"/>
      <c r="AS48" s="69"/>
      <c r="AT48" s="67"/>
      <c r="AU48" s="68"/>
      <c r="AV48" s="68"/>
      <c r="AW48" s="69"/>
      <c r="AX48" s="67"/>
      <c r="AY48" s="68"/>
      <c r="AZ48" s="68"/>
      <c r="BA48" s="69"/>
      <c r="BB48" s="67"/>
      <c r="BC48" s="68"/>
      <c r="BD48" s="68"/>
      <c r="BE48" s="69"/>
      <c r="BF48" s="67"/>
      <c r="BG48" s="68"/>
      <c r="BH48" s="68"/>
      <c r="BI48" s="69"/>
      <c r="BJ48" s="67"/>
      <c r="BK48" s="68"/>
      <c r="BL48" s="68"/>
      <c r="BM48" s="69"/>
      <c r="BN48" s="67"/>
      <c r="BO48" s="68"/>
      <c r="BP48" s="68"/>
      <c r="BQ48" s="69"/>
      <c r="BR48" s="67"/>
      <c r="BS48" s="68"/>
      <c r="BT48" s="68"/>
      <c r="BU48" s="69"/>
      <c r="BV48" s="67"/>
      <c r="BW48" s="68"/>
      <c r="BX48" s="68"/>
      <c r="BY48" s="69"/>
      <c r="BZ48" s="67"/>
      <c r="CA48" s="68"/>
      <c r="CB48" s="68"/>
      <c r="CC48" s="69"/>
      <c r="CD48" s="67"/>
      <c r="CE48" s="68"/>
      <c r="CF48" s="68"/>
      <c r="CG48" s="69"/>
      <c r="CH48" s="134"/>
      <c r="CI48" s="135"/>
      <c r="CJ48" s="136"/>
      <c r="CK48" s="134"/>
      <c r="CL48" s="135"/>
      <c r="CM48" s="136"/>
      <c r="CN48" s="113"/>
      <c r="CO48" s="113"/>
      <c r="CP48" s="113"/>
      <c r="CQ48" s="113"/>
      <c r="CR48" s="112"/>
      <c r="CS48" s="112"/>
      <c r="CT48" s="112"/>
      <c r="CU48" s="112"/>
      <c r="CW48" s="125"/>
      <c r="CX48" s="120"/>
      <c r="CY48" s="120"/>
      <c r="CZ48" s="120"/>
      <c r="DA48" s="120"/>
      <c r="DB48" s="120"/>
      <c r="DC48" s="120"/>
      <c r="DD48" s="120"/>
      <c r="DE48" s="120"/>
      <c r="DF48" s="120"/>
      <c r="DG48" s="120"/>
      <c r="DH48" s="120"/>
      <c r="DI48" s="120"/>
      <c r="DJ48" s="120"/>
      <c r="DK48" s="120"/>
      <c r="DL48" s="121"/>
      <c r="DO48" s="52"/>
      <c r="DP48" s="52"/>
      <c r="DQ48" s="52"/>
    </row>
    <row r="49" spans="1:120" ht="15.95" customHeight="1" x14ac:dyDescent="0.2">
      <c r="A49" s="180"/>
      <c r="B49" s="139"/>
      <c r="C49" s="139"/>
      <c r="D49" s="139"/>
      <c r="E49" s="139"/>
      <c r="F49" s="140"/>
      <c r="G49" s="181"/>
      <c r="H49" s="140"/>
      <c r="I49" s="182"/>
      <c r="J49" s="139"/>
      <c r="K49" s="140"/>
      <c r="L49" s="183"/>
      <c r="M49" s="139"/>
      <c r="N49" s="139"/>
      <c r="O49" s="139"/>
      <c r="P49" s="139"/>
      <c r="Q49" s="140"/>
      <c r="R49" s="100"/>
      <c r="S49" s="99"/>
      <c r="T49" s="98"/>
      <c r="U49" s="98"/>
      <c r="V49" s="109"/>
      <c r="W49" s="98"/>
      <c r="X49" s="98"/>
      <c r="Y49" s="98"/>
      <c r="Z49" s="109"/>
      <c r="AA49" s="98"/>
      <c r="AB49" s="98"/>
      <c r="AC49" s="98"/>
      <c r="AD49" s="109"/>
      <c r="AE49" s="98"/>
      <c r="AF49" s="98"/>
      <c r="AG49" s="98"/>
      <c r="AH49" s="109"/>
      <c r="AI49" s="98"/>
      <c r="AJ49" s="98"/>
      <c r="AK49" s="98"/>
      <c r="AL49" s="109"/>
      <c r="AM49" s="98"/>
      <c r="AN49" s="98"/>
      <c r="AO49" s="98"/>
      <c r="AP49" s="109"/>
      <c r="AQ49" s="98"/>
      <c r="AR49" s="98"/>
      <c r="AS49" s="98"/>
      <c r="AT49" s="109"/>
      <c r="AU49" s="98"/>
      <c r="AV49" s="98"/>
      <c r="AW49" s="98"/>
      <c r="AX49" s="109"/>
      <c r="AY49" s="98"/>
      <c r="AZ49" s="98"/>
      <c r="BA49" s="98"/>
      <c r="BB49" s="109"/>
      <c r="BC49" s="98"/>
      <c r="BD49" s="98"/>
      <c r="BE49" s="98"/>
      <c r="BF49" s="109"/>
      <c r="BG49" s="98"/>
      <c r="BH49" s="98"/>
      <c r="BI49" s="98"/>
      <c r="BJ49" s="109"/>
      <c r="BK49" s="98"/>
      <c r="BL49" s="98"/>
      <c r="BM49" s="98"/>
      <c r="BN49" s="109"/>
      <c r="BO49" s="98"/>
      <c r="BP49" s="98"/>
      <c r="BQ49" s="98"/>
      <c r="BR49" s="109"/>
      <c r="BS49" s="98"/>
      <c r="BT49" s="98"/>
      <c r="BU49" s="98"/>
      <c r="BV49" s="109"/>
      <c r="BW49" s="98"/>
      <c r="BX49" s="98"/>
      <c r="BY49" s="98"/>
      <c r="BZ49" s="109"/>
      <c r="CA49" s="98"/>
      <c r="CB49" s="98"/>
      <c r="CC49" s="98"/>
      <c r="CD49" s="109"/>
      <c r="CE49" s="98"/>
      <c r="CF49" s="98"/>
      <c r="CG49" s="98"/>
      <c r="CH49" s="131">
        <f>COUNTA(R49:CG49)/4</f>
        <v>0</v>
      </c>
      <c r="CI49" s="132"/>
      <c r="CJ49" s="133"/>
      <c r="CK49" s="113">
        <f t="shared" ref="CK49" si="6">COUNTIF(R49:CG49,"=y")*15</f>
        <v>0</v>
      </c>
      <c r="CL49" s="132"/>
      <c r="CM49" s="133"/>
      <c r="CN49" s="113">
        <f t="shared" ref="CN49" si="7">CH49-CK49/60</f>
        <v>0</v>
      </c>
      <c r="CO49" s="113"/>
      <c r="CP49" s="113"/>
      <c r="CQ49" s="113"/>
      <c r="CR49" s="112"/>
      <c r="CS49" s="112"/>
      <c r="CT49" s="112"/>
      <c r="CU49" s="112"/>
      <c r="CW49" s="126"/>
      <c r="CX49" s="127"/>
      <c r="CY49" s="127"/>
      <c r="CZ49" s="127"/>
      <c r="DA49" s="127"/>
      <c r="DB49" s="127"/>
      <c r="DC49" s="127"/>
      <c r="DD49" s="127"/>
      <c r="DE49" s="127"/>
      <c r="DF49" s="127"/>
      <c r="DG49" s="127"/>
      <c r="DH49" s="127"/>
      <c r="DI49" s="127"/>
      <c r="DJ49" s="127"/>
      <c r="DK49" s="127"/>
      <c r="DL49" s="128"/>
      <c r="DO49" s="52"/>
      <c r="DP49" s="52"/>
    </row>
    <row r="50" spans="1:120" ht="15.95" customHeight="1" x14ac:dyDescent="0.2">
      <c r="A50" s="141"/>
      <c r="B50" s="142"/>
      <c r="C50" s="142"/>
      <c r="D50" s="142"/>
      <c r="E50" s="142"/>
      <c r="F50" s="143"/>
      <c r="G50" s="141"/>
      <c r="H50" s="143"/>
      <c r="I50" s="141"/>
      <c r="J50" s="142"/>
      <c r="K50" s="143"/>
      <c r="L50" s="141"/>
      <c r="M50" s="142"/>
      <c r="N50" s="142"/>
      <c r="O50" s="142"/>
      <c r="P50" s="142"/>
      <c r="Q50" s="143"/>
      <c r="R50" s="64"/>
      <c r="S50" s="65"/>
      <c r="T50" s="68"/>
      <c r="U50" s="69"/>
      <c r="V50" s="67"/>
      <c r="W50" s="68"/>
      <c r="X50" s="68"/>
      <c r="Y50" s="69"/>
      <c r="Z50" s="67"/>
      <c r="AA50" s="68"/>
      <c r="AB50" s="68"/>
      <c r="AC50" s="69"/>
      <c r="AD50" s="67"/>
      <c r="AE50" s="68"/>
      <c r="AF50" s="68"/>
      <c r="AG50" s="69"/>
      <c r="AH50" s="67"/>
      <c r="AI50" s="68"/>
      <c r="AJ50" s="68"/>
      <c r="AK50" s="69"/>
      <c r="AL50" s="67"/>
      <c r="AM50" s="68"/>
      <c r="AN50" s="68"/>
      <c r="AO50" s="69"/>
      <c r="AP50" s="67"/>
      <c r="AQ50" s="68"/>
      <c r="AR50" s="68"/>
      <c r="AS50" s="69"/>
      <c r="AT50" s="67"/>
      <c r="AU50" s="68"/>
      <c r="AV50" s="68"/>
      <c r="AW50" s="69"/>
      <c r="AX50" s="67"/>
      <c r="AY50" s="68"/>
      <c r="AZ50" s="68"/>
      <c r="BA50" s="69"/>
      <c r="BB50" s="67"/>
      <c r="BC50" s="68"/>
      <c r="BD50" s="68"/>
      <c r="BE50" s="69"/>
      <c r="BF50" s="67"/>
      <c r="BG50" s="68"/>
      <c r="BH50" s="68"/>
      <c r="BI50" s="69"/>
      <c r="BJ50" s="67"/>
      <c r="BK50" s="68"/>
      <c r="BL50" s="68"/>
      <c r="BM50" s="69"/>
      <c r="BN50" s="67"/>
      <c r="BO50" s="68"/>
      <c r="BP50" s="68"/>
      <c r="BQ50" s="69"/>
      <c r="BR50" s="67"/>
      <c r="BS50" s="68"/>
      <c r="BT50" s="68"/>
      <c r="BU50" s="69"/>
      <c r="BV50" s="67"/>
      <c r="BW50" s="68"/>
      <c r="BX50" s="68"/>
      <c r="BY50" s="69"/>
      <c r="BZ50" s="67"/>
      <c r="CA50" s="68"/>
      <c r="CB50" s="68"/>
      <c r="CC50" s="69"/>
      <c r="CD50" s="67"/>
      <c r="CE50" s="68"/>
      <c r="CF50" s="68"/>
      <c r="CG50" s="69"/>
      <c r="CH50" s="134"/>
      <c r="CI50" s="135"/>
      <c r="CJ50" s="136"/>
      <c r="CK50" s="134"/>
      <c r="CL50" s="135"/>
      <c r="CM50" s="136"/>
      <c r="CN50" s="113"/>
      <c r="CO50" s="113"/>
      <c r="CP50" s="113"/>
      <c r="CQ50" s="113"/>
      <c r="CR50" s="112"/>
      <c r="CS50" s="112"/>
      <c r="CT50" s="112"/>
      <c r="CU50" s="112"/>
      <c r="CW50" s="119" t="s">
        <v>66</v>
      </c>
      <c r="CX50" s="120"/>
      <c r="CY50" s="120"/>
      <c r="CZ50" s="120"/>
      <c r="DA50" s="120"/>
      <c r="DB50" s="120"/>
      <c r="DC50" s="120"/>
      <c r="DD50" s="120"/>
      <c r="DE50" s="120"/>
      <c r="DF50" s="120"/>
      <c r="DG50" s="120"/>
      <c r="DH50" s="120"/>
      <c r="DI50" s="120"/>
      <c r="DJ50" s="120"/>
      <c r="DK50" s="120"/>
      <c r="DL50" s="121"/>
      <c r="DO50" s="52"/>
      <c r="DP50" s="52"/>
    </row>
    <row r="51" spans="1:120" ht="15.95" customHeight="1" x14ac:dyDescent="0.2">
      <c r="A51" s="180"/>
      <c r="B51" s="139"/>
      <c r="C51" s="139"/>
      <c r="D51" s="139"/>
      <c r="E51" s="139"/>
      <c r="F51" s="140"/>
      <c r="G51" s="181"/>
      <c r="H51" s="140"/>
      <c r="I51" s="182"/>
      <c r="J51" s="139"/>
      <c r="K51" s="140"/>
      <c r="L51" s="186"/>
      <c r="M51" s="120"/>
      <c r="N51" s="120"/>
      <c r="O51" s="120"/>
      <c r="P51" s="120"/>
      <c r="Q51" s="158"/>
      <c r="R51" s="109"/>
      <c r="S51" s="98"/>
      <c r="T51" s="98"/>
      <c r="U51" s="98"/>
      <c r="V51" s="109"/>
      <c r="W51" s="98"/>
      <c r="X51" s="98"/>
      <c r="Y51" s="98"/>
      <c r="Z51" s="109"/>
      <c r="AA51" s="98"/>
      <c r="AB51" s="98"/>
      <c r="AC51" s="98"/>
      <c r="AD51" s="109"/>
      <c r="AE51" s="98"/>
      <c r="AF51" s="98"/>
      <c r="AG51" s="98"/>
      <c r="AH51" s="109"/>
      <c r="AI51" s="98"/>
      <c r="AJ51" s="98"/>
      <c r="AK51" s="98"/>
      <c r="AL51" s="109"/>
      <c r="AM51" s="98"/>
      <c r="AN51" s="98"/>
      <c r="AO51" s="98"/>
      <c r="AP51" s="109"/>
      <c r="AQ51" s="98"/>
      <c r="AR51" s="98"/>
      <c r="AS51" s="98"/>
      <c r="AT51" s="109"/>
      <c r="AU51" s="98"/>
      <c r="AV51" s="98"/>
      <c r="AW51" s="98"/>
      <c r="AX51" s="109"/>
      <c r="AY51" s="98"/>
      <c r="AZ51" s="98"/>
      <c r="BA51" s="98"/>
      <c r="BB51" s="109"/>
      <c r="BC51" s="98"/>
      <c r="BD51" s="98"/>
      <c r="BE51" s="98"/>
      <c r="BF51" s="109"/>
      <c r="BG51" s="98"/>
      <c r="BH51" s="98"/>
      <c r="BI51" s="98"/>
      <c r="BJ51" s="109"/>
      <c r="BK51" s="98"/>
      <c r="BL51" s="98"/>
      <c r="BM51" s="98"/>
      <c r="BN51" s="109"/>
      <c r="BO51" s="98"/>
      <c r="BP51" s="98"/>
      <c r="BQ51" s="98"/>
      <c r="BR51" s="109"/>
      <c r="BS51" s="98"/>
      <c r="BT51" s="98"/>
      <c r="BU51" s="98"/>
      <c r="BV51" s="109"/>
      <c r="BW51" s="98"/>
      <c r="BX51" s="98"/>
      <c r="BY51" s="98"/>
      <c r="BZ51" s="109"/>
      <c r="CA51" s="98"/>
      <c r="CB51" s="98"/>
      <c r="CC51" s="98"/>
      <c r="CD51" s="109"/>
      <c r="CE51" s="98"/>
      <c r="CF51" s="98"/>
      <c r="CG51" s="98"/>
      <c r="CH51" s="131">
        <f>COUNTA(R51:CG51)/4</f>
        <v>0</v>
      </c>
      <c r="CI51" s="132"/>
      <c r="CJ51" s="133"/>
      <c r="CK51" s="113">
        <f t="shared" ref="CK51" si="8">COUNTIF(R51:CG51,"=y")*15</f>
        <v>0</v>
      </c>
      <c r="CL51" s="132"/>
      <c r="CM51" s="133"/>
      <c r="CN51" s="113">
        <f t="shared" ref="CN51" si="9">CH51-CK51/60</f>
        <v>0</v>
      </c>
      <c r="CO51" s="113"/>
      <c r="CP51" s="113"/>
      <c r="CQ51" s="113"/>
      <c r="CR51" s="112"/>
      <c r="CS51" s="112"/>
      <c r="CT51" s="112"/>
      <c r="CU51" s="112"/>
      <c r="CW51" s="120"/>
      <c r="CX51" s="120"/>
      <c r="CY51" s="120"/>
      <c r="CZ51" s="120"/>
      <c r="DA51" s="120"/>
      <c r="DB51" s="120"/>
      <c r="DC51" s="120"/>
      <c r="DD51" s="120"/>
      <c r="DE51" s="120"/>
      <c r="DF51" s="120"/>
      <c r="DG51" s="120"/>
      <c r="DH51" s="120"/>
      <c r="DI51" s="120"/>
      <c r="DJ51" s="120"/>
      <c r="DK51" s="120"/>
      <c r="DL51" s="121"/>
      <c r="DP51" s="54"/>
    </row>
    <row r="52" spans="1:120" ht="15.95" customHeight="1" x14ac:dyDescent="0.2">
      <c r="A52" s="141"/>
      <c r="B52" s="142"/>
      <c r="C52" s="142"/>
      <c r="D52" s="142"/>
      <c r="E52" s="142"/>
      <c r="F52" s="143"/>
      <c r="G52" s="141"/>
      <c r="H52" s="143"/>
      <c r="I52" s="141"/>
      <c r="J52" s="142"/>
      <c r="K52" s="143"/>
      <c r="L52" s="141"/>
      <c r="M52" s="142"/>
      <c r="N52" s="142"/>
      <c r="O52" s="142"/>
      <c r="P52" s="142"/>
      <c r="Q52" s="143"/>
      <c r="R52" s="67"/>
      <c r="S52" s="68"/>
      <c r="T52" s="68"/>
      <c r="U52" s="69"/>
      <c r="V52" s="67"/>
      <c r="W52" s="68"/>
      <c r="X52" s="68"/>
      <c r="Y52" s="69"/>
      <c r="Z52" s="67"/>
      <c r="AA52" s="68"/>
      <c r="AB52" s="68"/>
      <c r="AC52" s="69"/>
      <c r="AD52" s="67"/>
      <c r="AE52" s="68"/>
      <c r="AF52" s="68"/>
      <c r="AG52" s="69"/>
      <c r="AH52" s="67"/>
      <c r="AI52" s="68"/>
      <c r="AJ52" s="68"/>
      <c r="AK52" s="69"/>
      <c r="AL52" s="67"/>
      <c r="AM52" s="68"/>
      <c r="AN52" s="68"/>
      <c r="AO52" s="69"/>
      <c r="AP52" s="67"/>
      <c r="AQ52" s="68"/>
      <c r="AR52" s="68"/>
      <c r="AS52" s="69"/>
      <c r="AT52" s="67"/>
      <c r="AU52" s="68"/>
      <c r="AV52" s="68"/>
      <c r="AW52" s="69"/>
      <c r="AX52" s="67"/>
      <c r="AY52" s="68"/>
      <c r="AZ52" s="68"/>
      <c r="BA52" s="69"/>
      <c r="BB52" s="67"/>
      <c r="BC52" s="68"/>
      <c r="BD52" s="68"/>
      <c r="BE52" s="69"/>
      <c r="BF52" s="67"/>
      <c r="BG52" s="68"/>
      <c r="BH52" s="68"/>
      <c r="BI52" s="69"/>
      <c r="BJ52" s="67"/>
      <c r="BK52" s="68"/>
      <c r="BL52" s="68"/>
      <c r="BM52" s="69"/>
      <c r="BN52" s="67"/>
      <c r="BO52" s="68"/>
      <c r="BP52" s="68"/>
      <c r="BQ52" s="69"/>
      <c r="BR52" s="67"/>
      <c r="BS52" s="68"/>
      <c r="BT52" s="68"/>
      <c r="BU52" s="69"/>
      <c r="BV52" s="67"/>
      <c r="BW52" s="68"/>
      <c r="BX52" s="68"/>
      <c r="BY52" s="69"/>
      <c r="BZ52" s="67"/>
      <c r="CA52" s="68"/>
      <c r="CB52" s="68"/>
      <c r="CC52" s="69"/>
      <c r="CD52" s="67"/>
      <c r="CE52" s="68"/>
      <c r="CF52" s="68"/>
      <c r="CG52" s="69"/>
      <c r="CH52" s="134"/>
      <c r="CI52" s="135"/>
      <c r="CJ52" s="136"/>
      <c r="CK52" s="134"/>
      <c r="CL52" s="135"/>
      <c r="CM52" s="136"/>
      <c r="CN52" s="113"/>
      <c r="CO52" s="113"/>
      <c r="CP52" s="113"/>
      <c r="CQ52" s="113"/>
      <c r="CR52" s="112"/>
      <c r="CS52" s="112"/>
      <c r="CT52" s="112"/>
      <c r="CU52" s="112"/>
      <c r="CW52" s="120"/>
      <c r="CX52" s="120"/>
      <c r="CY52" s="120"/>
      <c r="CZ52" s="120"/>
      <c r="DA52" s="120"/>
      <c r="DB52" s="120"/>
      <c r="DC52" s="120"/>
      <c r="DD52" s="120"/>
      <c r="DE52" s="120"/>
      <c r="DF52" s="120"/>
      <c r="DG52" s="120"/>
      <c r="DH52" s="120"/>
      <c r="DI52" s="120"/>
      <c r="DJ52" s="120"/>
      <c r="DK52" s="120"/>
      <c r="DL52" s="121"/>
    </row>
    <row r="53" spans="1:120" ht="15.95" customHeight="1" x14ac:dyDescent="0.2">
      <c r="A53" s="180"/>
      <c r="B53" s="139"/>
      <c r="C53" s="139"/>
      <c r="D53" s="139"/>
      <c r="E53" s="139"/>
      <c r="F53" s="140"/>
      <c r="G53" s="181"/>
      <c r="H53" s="140"/>
      <c r="I53" s="182"/>
      <c r="J53" s="139"/>
      <c r="K53" s="140"/>
      <c r="L53" s="183"/>
      <c r="M53" s="139"/>
      <c r="N53" s="139"/>
      <c r="O53" s="139"/>
      <c r="P53" s="139"/>
      <c r="Q53" s="140"/>
      <c r="R53" s="100"/>
      <c r="S53" s="99"/>
      <c r="T53" s="98"/>
      <c r="U53" s="98"/>
      <c r="V53" s="109"/>
      <c r="W53" s="98"/>
      <c r="X53" s="98"/>
      <c r="Y53" s="98"/>
      <c r="Z53" s="109"/>
      <c r="AA53" s="98"/>
      <c r="AB53" s="98"/>
      <c r="AC53" s="98"/>
      <c r="AD53" s="109"/>
      <c r="AE53" s="98"/>
      <c r="AF53" s="98"/>
      <c r="AG53" s="98"/>
      <c r="AH53" s="109"/>
      <c r="AI53" s="98"/>
      <c r="AJ53" s="98"/>
      <c r="AK53" s="98"/>
      <c r="AL53" s="109"/>
      <c r="AM53" s="98"/>
      <c r="AN53" s="98"/>
      <c r="AO53" s="98"/>
      <c r="AP53" s="109"/>
      <c r="AQ53" s="98"/>
      <c r="AR53" s="98"/>
      <c r="AS53" s="98"/>
      <c r="AT53" s="109"/>
      <c r="AU53" s="98"/>
      <c r="AV53" s="98"/>
      <c r="AW53" s="98"/>
      <c r="AX53" s="109"/>
      <c r="AY53" s="98"/>
      <c r="AZ53" s="98"/>
      <c r="BA53" s="98"/>
      <c r="BB53" s="109"/>
      <c r="BC53" s="98"/>
      <c r="BD53" s="98"/>
      <c r="BE53" s="98"/>
      <c r="BF53" s="109"/>
      <c r="BG53" s="98"/>
      <c r="BH53" s="98"/>
      <c r="BI53" s="98"/>
      <c r="BJ53" s="109"/>
      <c r="BK53" s="98"/>
      <c r="BL53" s="98"/>
      <c r="BM53" s="98"/>
      <c r="BN53" s="109"/>
      <c r="BO53" s="98"/>
      <c r="BP53" s="98"/>
      <c r="BQ53" s="98"/>
      <c r="BR53" s="109"/>
      <c r="BS53" s="98"/>
      <c r="BT53" s="98"/>
      <c r="BU53" s="98"/>
      <c r="BV53" s="109"/>
      <c r="BW53" s="98"/>
      <c r="BX53" s="98"/>
      <c r="BY53" s="98"/>
      <c r="BZ53" s="109"/>
      <c r="CA53" s="98"/>
      <c r="CB53" s="98"/>
      <c r="CC53" s="98"/>
      <c r="CD53" s="109"/>
      <c r="CE53" s="98"/>
      <c r="CF53" s="98"/>
      <c r="CG53" s="98"/>
      <c r="CH53" s="131">
        <f>COUNTA(R53:CG53)/4</f>
        <v>0</v>
      </c>
      <c r="CI53" s="132"/>
      <c r="CJ53" s="133"/>
      <c r="CK53" s="113">
        <f t="shared" ref="CK53" si="10">COUNTIF(R53:CG53,"=y")*15</f>
        <v>0</v>
      </c>
      <c r="CL53" s="132"/>
      <c r="CM53" s="133"/>
      <c r="CN53" s="113">
        <f t="shared" ref="CN53" si="11">CH53-CK53/60</f>
        <v>0</v>
      </c>
      <c r="CO53" s="113"/>
      <c r="CP53" s="113"/>
      <c r="CQ53" s="113"/>
      <c r="CR53" s="112"/>
      <c r="CS53" s="112"/>
      <c r="CT53" s="112"/>
      <c r="CU53" s="112"/>
      <c r="CW53" s="194" t="s">
        <v>67</v>
      </c>
      <c r="CX53" s="120"/>
      <c r="CY53" s="120"/>
      <c r="CZ53" s="120"/>
      <c r="DA53" s="120"/>
      <c r="DB53" s="120"/>
      <c r="DC53" s="120"/>
      <c r="DD53" s="120"/>
      <c r="DE53" s="122" t="s">
        <v>68</v>
      </c>
      <c r="DF53" s="123"/>
      <c r="DG53" s="123"/>
      <c r="DH53" s="123"/>
      <c r="DI53" s="123"/>
      <c r="DJ53" s="123"/>
      <c r="DK53" s="123"/>
      <c r="DL53" s="124"/>
    </row>
    <row r="54" spans="1:120" ht="15.95" customHeight="1" x14ac:dyDescent="0.2">
      <c r="A54" s="141"/>
      <c r="B54" s="142"/>
      <c r="C54" s="142"/>
      <c r="D54" s="142"/>
      <c r="E54" s="142"/>
      <c r="F54" s="143"/>
      <c r="G54" s="141"/>
      <c r="H54" s="143"/>
      <c r="I54" s="141"/>
      <c r="J54" s="142"/>
      <c r="K54" s="143"/>
      <c r="L54" s="141"/>
      <c r="M54" s="142"/>
      <c r="N54" s="142"/>
      <c r="O54" s="142"/>
      <c r="P54" s="142"/>
      <c r="Q54" s="143"/>
      <c r="R54" s="64"/>
      <c r="S54" s="65"/>
      <c r="T54" s="68"/>
      <c r="U54" s="69"/>
      <c r="V54" s="67"/>
      <c r="W54" s="68"/>
      <c r="X54" s="68"/>
      <c r="Y54" s="69"/>
      <c r="Z54" s="67"/>
      <c r="AA54" s="68"/>
      <c r="AB54" s="68"/>
      <c r="AC54" s="69"/>
      <c r="AD54" s="67"/>
      <c r="AE54" s="68"/>
      <c r="AF54" s="68"/>
      <c r="AG54" s="69"/>
      <c r="AH54" s="67"/>
      <c r="AI54" s="68"/>
      <c r="AJ54" s="68"/>
      <c r="AK54" s="69"/>
      <c r="AL54" s="67"/>
      <c r="AM54" s="68"/>
      <c r="AN54" s="68"/>
      <c r="AO54" s="69"/>
      <c r="AP54" s="67"/>
      <c r="AQ54" s="68"/>
      <c r="AR54" s="68"/>
      <c r="AS54" s="69"/>
      <c r="AT54" s="67"/>
      <c r="AU54" s="68"/>
      <c r="AV54" s="68"/>
      <c r="AW54" s="69"/>
      <c r="AX54" s="67"/>
      <c r="AY54" s="68"/>
      <c r="AZ54" s="68"/>
      <c r="BA54" s="69"/>
      <c r="BB54" s="67"/>
      <c r="BC54" s="68"/>
      <c r="BD54" s="68"/>
      <c r="BE54" s="69"/>
      <c r="BF54" s="67"/>
      <c r="BG54" s="68"/>
      <c r="BH54" s="68"/>
      <c r="BI54" s="69"/>
      <c r="BJ54" s="67"/>
      <c r="BK54" s="68"/>
      <c r="BL54" s="68"/>
      <c r="BM54" s="69"/>
      <c r="BN54" s="67"/>
      <c r="BO54" s="68"/>
      <c r="BP54" s="68"/>
      <c r="BQ54" s="69"/>
      <c r="BR54" s="67"/>
      <c r="BS54" s="68"/>
      <c r="BT54" s="68"/>
      <c r="BU54" s="69"/>
      <c r="BV54" s="67"/>
      <c r="BW54" s="68"/>
      <c r="BX54" s="68"/>
      <c r="BY54" s="69"/>
      <c r="BZ54" s="67"/>
      <c r="CA54" s="68"/>
      <c r="CB54" s="68"/>
      <c r="CC54" s="69"/>
      <c r="CD54" s="67"/>
      <c r="CE54" s="68"/>
      <c r="CF54" s="68"/>
      <c r="CG54" s="69"/>
      <c r="CH54" s="134"/>
      <c r="CI54" s="135"/>
      <c r="CJ54" s="136"/>
      <c r="CK54" s="134"/>
      <c r="CL54" s="135"/>
      <c r="CM54" s="136"/>
      <c r="CN54" s="113"/>
      <c r="CO54" s="113"/>
      <c r="CP54" s="113"/>
      <c r="CQ54" s="113"/>
      <c r="CR54" s="112"/>
      <c r="CS54" s="112"/>
      <c r="CT54" s="112"/>
      <c r="CU54" s="112"/>
      <c r="CW54" s="125"/>
      <c r="CX54" s="120"/>
      <c r="CY54" s="120"/>
      <c r="CZ54" s="120"/>
      <c r="DA54" s="120"/>
      <c r="DB54" s="120"/>
      <c r="DC54" s="120"/>
      <c r="DD54" s="120"/>
      <c r="DE54" s="126"/>
      <c r="DF54" s="127"/>
      <c r="DG54" s="127"/>
      <c r="DH54" s="127"/>
      <c r="DI54" s="127"/>
      <c r="DJ54" s="127"/>
      <c r="DK54" s="127"/>
      <c r="DL54" s="128"/>
    </row>
    <row r="55" spans="1:120" ht="15.95" customHeight="1" x14ac:dyDescent="0.2">
      <c r="A55" s="180"/>
      <c r="B55" s="139"/>
      <c r="C55" s="139"/>
      <c r="D55" s="139"/>
      <c r="E55" s="139"/>
      <c r="F55" s="140"/>
      <c r="G55" s="181"/>
      <c r="H55" s="140"/>
      <c r="I55" s="182"/>
      <c r="J55" s="139"/>
      <c r="K55" s="140"/>
      <c r="L55" s="183"/>
      <c r="M55" s="139"/>
      <c r="N55" s="139"/>
      <c r="O55" s="139"/>
      <c r="P55" s="139"/>
      <c r="Q55" s="140"/>
      <c r="R55" s="100"/>
      <c r="S55" s="99"/>
      <c r="T55" s="98"/>
      <c r="U55" s="98"/>
      <c r="V55" s="109"/>
      <c r="W55" s="98"/>
      <c r="X55" s="98"/>
      <c r="Y55" s="98"/>
      <c r="Z55" s="109"/>
      <c r="AA55" s="98"/>
      <c r="AB55" s="98"/>
      <c r="AC55" s="98"/>
      <c r="AD55" s="109"/>
      <c r="AE55" s="98"/>
      <c r="AF55" s="98"/>
      <c r="AG55" s="98"/>
      <c r="AH55" s="109"/>
      <c r="AI55" s="98"/>
      <c r="AJ55" s="98"/>
      <c r="AK55" s="98"/>
      <c r="AL55" s="109"/>
      <c r="AM55" s="98"/>
      <c r="AN55" s="98"/>
      <c r="AO55" s="98"/>
      <c r="AP55" s="109"/>
      <c r="AQ55" s="98"/>
      <c r="AR55" s="98"/>
      <c r="AS55" s="98"/>
      <c r="AT55" s="109"/>
      <c r="AU55" s="98"/>
      <c r="AV55" s="98"/>
      <c r="AW55" s="98"/>
      <c r="AX55" s="109"/>
      <c r="AY55" s="98"/>
      <c r="AZ55" s="98"/>
      <c r="BA55" s="98"/>
      <c r="BB55" s="109"/>
      <c r="BC55" s="98"/>
      <c r="BD55" s="98"/>
      <c r="BE55" s="98"/>
      <c r="BF55" s="109"/>
      <c r="BG55" s="98"/>
      <c r="BH55" s="98"/>
      <c r="BI55" s="98"/>
      <c r="BJ55" s="109"/>
      <c r="BK55" s="98"/>
      <c r="BL55" s="98"/>
      <c r="BM55" s="98"/>
      <c r="BN55" s="109"/>
      <c r="BO55" s="98"/>
      <c r="BP55" s="98"/>
      <c r="BQ55" s="98"/>
      <c r="BR55" s="109"/>
      <c r="BS55" s="98"/>
      <c r="BT55" s="98"/>
      <c r="BU55" s="98"/>
      <c r="BV55" s="109"/>
      <c r="BW55" s="98"/>
      <c r="BX55" s="98"/>
      <c r="BY55" s="98"/>
      <c r="BZ55" s="109"/>
      <c r="CA55" s="98"/>
      <c r="CB55" s="98"/>
      <c r="CC55" s="98"/>
      <c r="CD55" s="109"/>
      <c r="CE55" s="98"/>
      <c r="CF55" s="98"/>
      <c r="CG55" s="98"/>
      <c r="CH55" s="131">
        <f>COUNTA(R55:CG55)/4</f>
        <v>0</v>
      </c>
      <c r="CI55" s="132"/>
      <c r="CJ55" s="133"/>
      <c r="CK55" s="113">
        <f t="shared" ref="CK55" si="12">COUNTIF(R55:CG55,"=y")*15</f>
        <v>0</v>
      </c>
      <c r="CL55" s="132"/>
      <c r="CM55" s="133"/>
      <c r="CN55" s="113">
        <f t="shared" ref="CN55" si="13">CH55-CK55/60</f>
        <v>0</v>
      </c>
      <c r="CO55" s="113"/>
      <c r="CP55" s="113"/>
      <c r="CQ55" s="113"/>
      <c r="CR55" s="112"/>
      <c r="CS55" s="112"/>
      <c r="CT55" s="112"/>
      <c r="CU55" s="112"/>
      <c r="CW55" s="125"/>
      <c r="CX55" s="120"/>
      <c r="CY55" s="120"/>
      <c r="CZ55" s="120"/>
      <c r="DA55" s="120"/>
      <c r="DB55" s="120"/>
      <c r="DC55" s="120"/>
      <c r="DD55" s="120"/>
      <c r="DE55" s="122" t="s">
        <v>69</v>
      </c>
      <c r="DF55" s="123"/>
      <c r="DG55" s="123"/>
      <c r="DH55" s="123"/>
      <c r="DI55" s="123"/>
      <c r="DJ55" s="123"/>
      <c r="DK55" s="123"/>
      <c r="DL55" s="124"/>
    </row>
    <row r="56" spans="1:120" ht="15.95" customHeight="1" x14ac:dyDescent="0.2">
      <c r="A56" s="141"/>
      <c r="B56" s="142"/>
      <c r="C56" s="142"/>
      <c r="D56" s="142"/>
      <c r="E56" s="142"/>
      <c r="F56" s="143"/>
      <c r="G56" s="141"/>
      <c r="H56" s="143"/>
      <c r="I56" s="141"/>
      <c r="J56" s="142"/>
      <c r="K56" s="143"/>
      <c r="L56" s="141"/>
      <c r="M56" s="142"/>
      <c r="N56" s="142"/>
      <c r="O56" s="142"/>
      <c r="P56" s="142"/>
      <c r="Q56" s="143"/>
      <c r="R56" s="64"/>
      <c r="S56" s="65"/>
      <c r="T56" s="68"/>
      <c r="U56" s="69"/>
      <c r="V56" s="67"/>
      <c r="W56" s="68"/>
      <c r="X56" s="68"/>
      <c r="Y56" s="69"/>
      <c r="Z56" s="67"/>
      <c r="AA56" s="68"/>
      <c r="AB56" s="68"/>
      <c r="AC56" s="69"/>
      <c r="AD56" s="67"/>
      <c r="AE56" s="68"/>
      <c r="AF56" s="68"/>
      <c r="AG56" s="69"/>
      <c r="AH56" s="67"/>
      <c r="AI56" s="68"/>
      <c r="AJ56" s="68"/>
      <c r="AK56" s="69"/>
      <c r="AL56" s="67"/>
      <c r="AM56" s="68"/>
      <c r="AN56" s="68"/>
      <c r="AO56" s="69"/>
      <c r="AP56" s="67"/>
      <c r="AQ56" s="68"/>
      <c r="AR56" s="68"/>
      <c r="AS56" s="69"/>
      <c r="AT56" s="67"/>
      <c r="AU56" s="68"/>
      <c r="AV56" s="68"/>
      <c r="AW56" s="69"/>
      <c r="AX56" s="67"/>
      <c r="AY56" s="68"/>
      <c r="AZ56" s="68"/>
      <c r="BA56" s="69"/>
      <c r="BB56" s="67"/>
      <c r="BC56" s="68"/>
      <c r="BD56" s="68"/>
      <c r="BE56" s="69"/>
      <c r="BF56" s="67"/>
      <c r="BG56" s="68"/>
      <c r="BH56" s="68"/>
      <c r="BI56" s="69"/>
      <c r="BJ56" s="67"/>
      <c r="BK56" s="68"/>
      <c r="BL56" s="68"/>
      <c r="BM56" s="69"/>
      <c r="BN56" s="67"/>
      <c r="BO56" s="68"/>
      <c r="BP56" s="68"/>
      <c r="BQ56" s="69"/>
      <c r="BR56" s="67"/>
      <c r="BS56" s="68"/>
      <c r="BT56" s="68"/>
      <c r="BU56" s="69"/>
      <c r="BV56" s="67"/>
      <c r="BW56" s="68"/>
      <c r="BX56" s="68"/>
      <c r="BY56" s="69"/>
      <c r="BZ56" s="67"/>
      <c r="CA56" s="68"/>
      <c r="CB56" s="68"/>
      <c r="CC56" s="69"/>
      <c r="CD56" s="67"/>
      <c r="CE56" s="68"/>
      <c r="CF56" s="68"/>
      <c r="CG56" s="69"/>
      <c r="CH56" s="134"/>
      <c r="CI56" s="135"/>
      <c r="CJ56" s="136"/>
      <c r="CK56" s="134"/>
      <c r="CL56" s="135"/>
      <c r="CM56" s="136"/>
      <c r="CN56" s="113"/>
      <c r="CO56" s="113"/>
      <c r="CP56" s="113"/>
      <c r="CQ56" s="113"/>
      <c r="CR56" s="112"/>
      <c r="CS56" s="112"/>
      <c r="CT56" s="112"/>
      <c r="CU56" s="112"/>
      <c r="CW56" s="126"/>
      <c r="CX56" s="127"/>
      <c r="CY56" s="127"/>
      <c r="CZ56" s="127"/>
      <c r="DA56" s="127"/>
      <c r="DB56" s="127"/>
      <c r="DC56" s="127"/>
      <c r="DD56" s="127"/>
      <c r="DE56" s="126"/>
      <c r="DF56" s="127"/>
      <c r="DG56" s="127"/>
      <c r="DH56" s="127"/>
      <c r="DI56" s="127"/>
      <c r="DJ56" s="127"/>
      <c r="DK56" s="127"/>
      <c r="DL56" s="128"/>
    </row>
    <row r="57" spans="1:120" ht="15.95" customHeight="1" x14ac:dyDescent="0.2">
      <c r="A57" s="180"/>
      <c r="B57" s="139"/>
      <c r="C57" s="139"/>
      <c r="D57" s="139"/>
      <c r="E57" s="139"/>
      <c r="F57" s="140"/>
      <c r="G57" s="181"/>
      <c r="H57" s="140"/>
      <c r="I57" s="182"/>
      <c r="J57" s="139"/>
      <c r="K57" s="140"/>
      <c r="L57" s="183"/>
      <c r="M57" s="139"/>
      <c r="N57" s="139"/>
      <c r="O57" s="139"/>
      <c r="P57" s="139"/>
      <c r="Q57" s="140"/>
      <c r="R57" s="100"/>
      <c r="S57" s="99"/>
      <c r="T57" s="98"/>
      <c r="U57" s="98"/>
      <c r="V57" s="109"/>
      <c r="W57" s="98"/>
      <c r="X57" s="98"/>
      <c r="Y57" s="98"/>
      <c r="Z57" s="109"/>
      <c r="AA57" s="98"/>
      <c r="AB57" s="98"/>
      <c r="AC57" s="98"/>
      <c r="AD57" s="109"/>
      <c r="AE57" s="98"/>
      <c r="AF57" s="98"/>
      <c r="AG57" s="98"/>
      <c r="AH57" s="109"/>
      <c r="AI57" s="98"/>
      <c r="AJ57" s="98"/>
      <c r="AK57" s="98"/>
      <c r="AL57" s="109"/>
      <c r="AM57" s="98"/>
      <c r="AN57" s="98"/>
      <c r="AO57" s="98"/>
      <c r="AP57" s="109"/>
      <c r="AQ57" s="98"/>
      <c r="AR57" s="98"/>
      <c r="AS57" s="98"/>
      <c r="AT57" s="109"/>
      <c r="AU57" s="98"/>
      <c r="AV57" s="98"/>
      <c r="AW57" s="98"/>
      <c r="AX57" s="109"/>
      <c r="AY57" s="98"/>
      <c r="AZ57" s="98"/>
      <c r="BA57" s="98"/>
      <c r="BB57" s="109"/>
      <c r="BC57" s="98"/>
      <c r="BD57" s="98"/>
      <c r="BE57" s="98"/>
      <c r="BF57" s="109"/>
      <c r="BG57" s="98"/>
      <c r="BH57" s="98"/>
      <c r="BI57" s="98"/>
      <c r="BJ57" s="109"/>
      <c r="BK57" s="98"/>
      <c r="BL57" s="98"/>
      <c r="BM57" s="98"/>
      <c r="BN57" s="109"/>
      <c r="BO57" s="98"/>
      <c r="BP57" s="98"/>
      <c r="BQ57" s="98"/>
      <c r="BR57" s="109"/>
      <c r="BS57" s="98"/>
      <c r="BT57" s="98"/>
      <c r="BU57" s="98"/>
      <c r="BV57" s="109"/>
      <c r="BW57" s="98"/>
      <c r="BX57" s="98"/>
      <c r="BY57" s="98"/>
      <c r="BZ57" s="109"/>
      <c r="CA57" s="98"/>
      <c r="CB57" s="98"/>
      <c r="CC57" s="98"/>
      <c r="CD57" s="109"/>
      <c r="CE57" s="98"/>
      <c r="CF57" s="98"/>
      <c r="CG57" s="98"/>
      <c r="CH57" s="131">
        <f>COUNTA(R57:CG57)/4</f>
        <v>0</v>
      </c>
      <c r="CI57" s="132"/>
      <c r="CJ57" s="133"/>
      <c r="CK57" s="113">
        <f t="shared" ref="CK57" si="14">COUNTIF(R57:CG57,"=y")*15</f>
        <v>0</v>
      </c>
      <c r="CL57" s="132"/>
      <c r="CM57" s="133"/>
      <c r="CN57" s="113">
        <f t="shared" ref="CN57" si="15">CH57-CK57/60</f>
        <v>0</v>
      </c>
      <c r="CO57" s="113"/>
      <c r="CP57" s="113"/>
      <c r="CQ57" s="113"/>
      <c r="CR57" s="112"/>
      <c r="CS57" s="112"/>
      <c r="CT57" s="112"/>
      <c r="CU57" s="112"/>
      <c r="CW57" s="195"/>
      <c r="CX57" s="120"/>
      <c r="CY57" s="120"/>
      <c r="CZ57" s="120"/>
      <c r="DA57" s="120"/>
      <c r="DB57" s="120"/>
      <c r="DC57" s="120"/>
      <c r="DD57" s="120"/>
      <c r="DE57" s="160"/>
      <c r="DF57" s="123"/>
      <c r="DG57" s="123"/>
      <c r="DH57" s="123"/>
      <c r="DI57" s="123"/>
      <c r="DJ57" s="123"/>
      <c r="DK57" s="123"/>
      <c r="DL57" s="124"/>
    </row>
    <row r="58" spans="1:120" ht="15.95" customHeight="1" x14ac:dyDescent="0.2">
      <c r="A58" s="141"/>
      <c r="B58" s="142"/>
      <c r="C58" s="142"/>
      <c r="D58" s="142"/>
      <c r="E58" s="142"/>
      <c r="F58" s="143"/>
      <c r="G58" s="141"/>
      <c r="H58" s="143"/>
      <c r="I58" s="141"/>
      <c r="J58" s="142"/>
      <c r="K58" s="143"/>
      <c r="L58" s="141"/>
      <c r="M58" s="142"/>
      <c r="N58" s="142"/>
      <c r="O58" s="142"/>
      <c r="P58" s="142"/>
      <c r="Q58" s="143"/>
      <c r="R58" s="64"/>
      <c r="S58" s="65"/>
      <c r="T58" s="68"/>
      <c r="U58" s="69"/>
      <c r="V58" s="67"/>
      <c r="W58" s="68"/>
      <c r="X58" s="68"/>
      <c r="Y58" s="69"/>
      <c r="Z58" s="67"/>
      <c r="AA58" s="68"/>
      <c r="AB58" s="68"/>
      <c r="AC58" s="69"/>
      <c r="AD58" s="67"/>
      <c r="AE58" s="68"/>
      <c r="AF58" s="68"/>
      <c r="AG58" s="69"/>
      <c r="AH58" s="67"/>
      <c r="AI58" s="68"/>
      <c r="AJ58" s="68"/>
      <c r="AK58" s="69"/>
      <c r="AL58" s="67"/>
      <c r="AM58" s="68"/>
      <c r="AN58" s="68"/>
      <c r="AO58" s="69"/>
      <c r="AP58" s="67"/>
      <c r="AQ58" s="68"/>
      <c r="AR58" s="68"/>
      <c r="AS58" s="69"/>
      <c r="AT58" s="67"/>
      <c r="AU58" s="68"/>
      <c r="AV58" s="68"/>
      <c r="AW58" s="69"/>
      <c r="AX58" s="67"/>
      <c r="AY58" s="68"/>
      <c r="AZ58" s="68"/>
      <c r="BA58" s="69"/>
      <c r="BB58" s="67"/>
      <c r="BC58" s="68"/>
      <c r="BD58" s="68"/>
      <c r="BE58" s="69"/>
      <c r="BF58" s="67"/>
      <c r="BG58" s="68"/>
      <c r="BH58" s="68"/>
      <c r="BI58" s="69"/>
      <c r="BJ58" s="67"/>
      <c r="BK58" s="68"/>
      <c r="BL58" s="68"/>
      <c r="BM58" s="69"/>
      <c r="BN58" s="67"/>
      <c r="BO58" s="68"/>
      <c r="BP58" s="68"/>
      <c r="BQ58" s="69"/>
      <c r="BR58" s="67"/>
      <c r="BS58" s="68"/>
      <c r="BT58" s="68"/>
      <c r="BU58" s="69"/>
      <c r="BV58" s="67"/>
      <c r="BW58" s="68"/>
      <c r="BX58" s="68"/>
      <c r="BY58" s="69"/>
      <c r="BZ58" s="67"/>
      <c r="CA58" s="68"/>
      <c r="CB58" s="68"/>
      <c r="CC58" s="69"/>
      <c r="CD58" s="67"/>
      <c r="CE58" s="68"/>
      <c r="CF58" s="68"/>
      <c r="CG58" s="69"/>
      <c r="CH58" s="134"/>
      <c r="CI58" s="135"/>
      <c r="CJ58" s="136"/>
      <c r="CK58" s="134"/>
      <c r="CL58" s="135"/>
      <c r="CM58" s="136"/>
      <c r="CN58" s="113"/>
      <c r="CO58" s="113"/>
      <c r="CP58" s="113"/>
      <c r="CQ58" s="113"/>
      <c r="CR58" s="112"/>
      <c r="CS58" s="112"/>
      <c r="CT58" s="112"/>
      <c r="CU58" s="112"/>
      <c r="CW58" s="125"/>
      <c r="CX58" s="120"/>
      <c r="CY58" s="120"/>
      <c r="CZ58" s="120"/>
      <c r="DA58" s="120"/>
      <c r="DB58" s="120"/>
      <c r="DC58" s="120"/>
      <c r="DD58" s="120"/>
      <c r="DE58" s="125"/>
      <c r="DF58" s="120"/>
      <c r="DG58" s="120"/>
      <c r="DH58" s="120"/>
      <c r="DI58" s="120"/>
      <c r="DJ58" s="120"/>
      <c r="DK58" s="120"/>
      <c r="DL58" s="121"/>
    </row>
    <row r="59" spans="1:120" ht="15.95" customHeight="1" x14ac:dyDescent="0.2">
      <c r="A59" s="180"/>
      <c r="B59" s="139"/>
      <c r="C59" s="139"/>
      <c r="D59" s="139"/>
      <c r="E59" s="139"/>
      <c r="F59" s="140"/>
      <c r="G59" s="181"/>
      <c r="H59" s="140"/>
      <c r="I59" s="182"/>
      <c r="J59" s="139"/>
      <c r="K59" s="140"/>
      <c r="L59" s="187"/>
      <c r="M59" s="139"/>
      <c r="N59" s="139"/>
      <c r="O59" s="139"/>
      <c r="P59" s="139"/>
      <c r="Q59" s="140"/>
      <c r="R59" s="109"/>
      <c r="S59" s="98"/>
      <c r="T59" s="98"/>
      <c r="U59" s="98"/>
      <c r="V59" s="109"/>
      <c r="W59" s="98"/>
      <c r="X59" s="98"/>
      <c r="Y59" s="98"/>
      <c r="Z59" s="109"/>
      <c r="AA59" s="98"/>
      <c r="AB59" s="98"/>
      <c r="AC59" s="98"/>
      <c r="AD59" s="109"/>
      <c r="AE59" s="98"/>
      <c r="AF59" s="98"/>
      <c r="AG59" s="98"/>
      <c r="AH59" s="109"/>
      <c r="AI59" s="98"/>
      <c r="AJ59" s="98"/>
      <c r="AK59" s="98"/>
      <c r="AL59" s="109"/>
      <c r="AM59" s="98"/>
      <c r="AN59" s="98"/>
      <c r="AO59" s="98"/>
      <c r="AP59" s="109"/>
      <c r="AQ59" s="98"/>
      <c r="AR59" s="98"/>
      <c r="AS59" s="98"/>
      <c r="AT59" s="100"/>
      <c r="AU59" s="99"/>
      <c r="AV59" s="98"/>
      <c r="AW59" s="98"/>
      <c r="AX59" s="100"/>
      <c r="AY59" s="99"/>
      <c r="AZ59" s="98"/>
      <c r="BA59" s="98"/>
      <c r="BB59" s="100"/>
      <c r="BC59" s="99"/>
      <c r="BD59" s="98"/>
      <c r="BE59" s="98"/>
      <c r="BF59" s="100"/>
      <c r="BG59" s="99"/>
      <c r="BH59" s="98"/>
      <c r="BI59" s="98"/>
      <c r="BJ59" s="109"/>
      <c r="BK59" s="98"/>
      <c r="BL59" s="98"/>
      <c r="BM59" s="98"/>
      <c r="BN59" s="109"/>
      <c r="BO59" s="98"/>
      <c r="BP59" s="98"/>
      <c r="BQ59" s="98"/>
      <c r="BR59" s="109"/>
      <c r="BS59" s="98"/>
      <c r="BT59" s="98"/>
      <c r="BU59" s="98"/>
      <c r="BV59" s="109"/>
      <c r="BW59" s="98"/>
      <c r="BX59" s="98"/>
      <c r="BY59" s="98"/>
      <c r="BZ59" s="109"/>
      <c r="CA59" s="98"/>
      <c r="CB59" s="98"/>
      <c r="CC59" s="98"/>
      <c r="CD59" s="109"/>
      <c r="CE59" s="98"/>
      <c r="CF59" s="98"/>
      <c r="CG59" s="98"/>
      <c r="CH59" s="131">
        <f>COUNTA(R59:CG59)/4</f>
        <v>0</v>
      </c>
      <c r="CI59" s="132"/>
      <c r="CJ59" s="133"/>
      <c r="CK59" s="113">
        <f t="shared" ref="CK59" si="16">COUNTIF(R59:CG59,"=y")*15</f>
        <v>0</v>
      </c>
      <c r="CL59" s="132"/>
      <c r="CM59" s="133"/>
      <c r="CN59" s="113">
        <f t="shared" ref="CN59" si="17">CH59-CK59/60</f>
        <v>0</v>
      </c>
      <c r="CO59" s="113"/>
      <c r="CP59" s="113"/>
      <c r="CQ59" s="113"/>
      <c r="CR59" s="112"/>
      <c r="CS59" s="112"/>
      <c r="CT59" s="112"/>
      <c r="CU59" s="112"/>
      <c r="CW59" s="125"/>
      <c r="CX59" s="120"/>
      <c r="CY59" s="120"/>
      <c r="CZ59" s="120"/>
      <c r="DA59" s="120"/>
      <c r="DB59" s="120"/>
      <c r="DC59" s="120"/>
      <c r="DD59" s="120"/>
      <c r="DE59" s="125"/>
      <c r="DF59" s="120"/>
      <c r="DG59" s="120"/>
      <c r="DH59" s="120"/>
      <c r="DI59" s="120"/>
      <c r="DJ59" s="120"/>
      <c r="DK59" s="120"/>
      <c r="DL59" s="121"/>
    </row>
    <row r="60" spans="1:120" ht="15.95" customHeight="1" x14ac:dyDescent="0.2">
      <c r="A60" s="141"/>
      <c r="B60" s="142"/>
      <c r="C60" s="142"/>
      <c r="D60" s="142"/>
      <c r="E60" s="142"/>
      <c r="F60" s="143"/>
      <c r="G60" s="141"/>
      <c r="H60" s="143"/>
      <c r="I60" s="141"/>
      <c r="J60" s="142"/>
      <c r="K60" s="143"/>
      <c r="L60" s="142"/>
      <c r="M60" s="142"/>
      <c r="N60" s="142"/>
      <c r="O60" s="142"/>
      <c r="P60" s="142"/>
      <c r="Q60" s="143"/>
      <c r="R60" s="67"/>
      <c r="S60" s="68"/>
      <c r="T60" s="68"/>
      <c r="U60" s="69"/>
      <c r="V60" s="67"/>
      <c r="W60" s="68"/>
      <c r="X60" s="68"/>
      <c r="Y60" s="69"/>
      <c r="Z60" s="67"/>
      <c r="AA60" s="68"/>
      <c r="AB60" s="68"/>
      <c r="AC60" s="69"/>
      <c r="AD60" s="67"/>
      <c r="AE60" s="68"/>
      <c r="AF60" s="68"/>
      <c r="AG60" s="69"/>
      <c r="AH60" s="67"/>
      <c r="AI60" s="68"/>
      <c r="AJ60" s="68"/>
      <c r="AK60" s="69"/>
      <c r="AL60" s="67"/>
      <c r="AM60" s="68"/>
      <c r="AN60" s="68"/>
      <c r="AO60" s="69"/>
      <c r="AP60" s="67"/>
      <c r="AQ60" s="68"/>
      <c r="AR60" s="105"/>
      <c r="AS60" s="106"/>
      <c r="AT60" s="102"/>
      <c r="AU60" s="103"/>
      <c r="AV60" s="103"/>
      <c r="AW60" s="104"/>
      <c r="AX60" s="102"/>
      <c r="AY60" s="103"/>
      <c r="AZ60" s="103"/>
      <c r="BA60" s="104"/>
      <c r="BB60" s="102"/>
      <c r="BC60" s="103"/>
      <c r="BD60" s="103"/>
      <c r="BE60" s="104"/>
      <c r="BF60" s="102"/>
      <c r="BG60" s="103"/>
      <c r="BH60" s="105"/>
      <c r="BI60" s="69"/>
      <c r="BJ60" s="67"/>
      <c r="BK60" s="68"/>
      <c r="BL60" s="68"/>
      <c r="BM60" s="69"/>
      <c r="BN60" s="67"/>
      <c r="BO60" s="68"/>
      <c r="BP60" s="68"/>
      <c r="BQ60" s="69"/>
      <c r="BR60" s="67"/>
      <c r="BS60" s="68"/>
      <c r="BT60" s="68"/>
      <c r="BU60" s="69"/>
      <c r="BV60" s="67"/>
      <c r="BW60" s="68"/>
      <c r="BX60" s="68"/>
      <c r="BY60" s="69"/>
      <c r="BZ60" s="67"/>
      <c r="CA60" s="68"/>
      <c r="CB60" s="68"/>
      <c r="CC60" s="69"/>
      <c r="CD60" s="67"/>
      <c r="CE60" s="68"/>
      <c r="CF60" s="68"/>
      <c r="CG60" s="69"/>
      <c r="CH60" s="134"/>
      <c r="CI60" s="135"/>
      <c r="CJ60" s="136"/>
      <c r="CK60" s="134"/>
      <c r="CL60" s="135"/>
      <c r="CM60" s="136"/>
      <c r="CN60" s="113"/>
      <c r="CO60" s="113"/>
      <c r="CP60" s="113"/>
      <c r="CQ60" s="113"/>
      <c r="CR60" s="112"/>
      <c r="CS60" s="112"/>
      <c r="CT60" s="112"/>
      <c r="CU60" s="112"/>
      <c r="CW60" s="126"/>
      <c r="CX60" s="127"/>
      <c r="CY60" s="127"/>
      <c r="CZ60" s="127"/>
      <c r="DA60" s="127"/>
      <c r="DB60" s="127"/>
      <c r="DC60" s="127"/>
      <c r="DD60" s="127"/>
      <c r="DE60" s="126"/>
      <c r="DF60" s="127"/>
      <c r="DG60" s="127"/>
      <c r="DH60" s="127"/>
      <c r="DI60" s="127"/>
      <c r="DJ60" s="127"/>
      <c r="DK60" s="127"/>
      <c r="DL60" s="128"/>
    </row>
    <row r="61" spans="1:120" ht="15.95" customHeight="1" x14ac:dyDescent="0.2">
      <c r="A61" s="180"/>
      <c r="B61" s="139"/>
      <c r="C61" s="139"/>
      <c r="D61" s="139"/>
      <c r="E61" s="139"/>
      <c r="F61" s="140"/>
      <c r="G61" s="181"/>
      <c r="H61" s="140"/>
      <c r="I61" s="182"/>
      <c r="J61" s="139"/>
      <c r="K61" s="140"/>
      <c r="L61" s="187"/>
      <c r="M61" s="139"/>
      <c r="N61" s="139"/>
      <c r="O61" s="139"/>
      <c r="P61" s="139"/>
      <c r="Q61" s="140"/>
      <c r="R61" s="100"/>
      <c r="S61" s="99"/>
      <c r="T61" s="98"/>
      <c r="U61" s="98"/>
      <c r="V61" s="109"/>
      <c r="W61" s="98"/>
      <c r="X61" s="98"/>
      <c r="Y61" s="98"/>
      <c r="Z61" s="109"/>
      <c r="AA61" s="98"/>
      <c r="AB61" s="98"/>
      <c r="AC61" s="98"/>
      <c r="AD61" s="109"/>
      <c r="AE61" s="98"/>
      <c r="AF61" s="98"/>
      <c r="AG61" s="98"/>
      <c r="AH61" s="109"/>
      <c r="AI61" s="98"/>
      <c r="AJ61" s="98"/>
      <c r="AK61" s="98"/>
      <c r="AL61" s="109"/>
      <c r="AM61" s="98"/>
      <c r="AN61" s="98"/>
      <c r="AO61" s="98"/>
      <c r="AP61" s="109"/>
      <c r="AQ61" s="98"/>
      <c r="AR61" s="82"/>
      <c r="AS61" s="82"/>
      <c r="AT61" s="83"/>
      <c r="AU61" s="82"/>
      <c r="AV61" s="82"/>
      <c r="AW61" s="82"/>
      <c r="AX61" s="83"/>
      <c r="AY61" s="82"/>
      <c r="AZ61" s="82"/>
      <c r="BA61" s="82"/>
      <c r="BB61" s="83"/>
      <c r="BC61" s="82"/>
      <c r="BD61" s="82"/>
      <c r="BE61" s="82"/>
      <c r="BF61" s="83"/>
      <c r="BG61" s="82"/>
      <c r="BH61" s="82"/>
      <c r="BI61" s="98"/>
      <c r="BJ61" s="109"/>
      <c r="BK61" s="98"/>
      <c r="BL61" s="98"/>
      <c r="BM61" s="98"/>
      <c r="BN61" s="109"/>
      <c r="BO61" s="98"/>
      <c r="BP61" s="98"/>
      <c r="BQ61" s="98"/>
      <c r="BR61" s="109"/>
      <c r="BS61" s="98"/>
      <c r="BT61" s="98"/>
      <c r="BU61" s="98"/>
      <c r="BV61" s="109"/>
      <c r="BW61" s="98"/>
      <c r="BX61" s="98"/>
      <c r="BY61" s="98"/>
      <c r="BZ61" s="109"/>
      <c r="CA61" s="98"/>
      <c r="CB61" s="98"/>
      <c r="CC61" s="98"/>
      <c r="CD61" s="109"/>
      <c r="CE61" s="98"/>
      <c r="CF61" s="98"/>
      <c r="CG61" s="98"/>
      <c r="CH61" s="131">
        <f>COUNTA(R61:CG61)/4</f>
        <v>0</v>
      </c>
      <c r="CI61" s="132"/>
      <c r="CJ61" s="133"/>
      <c r="CK61" s="113">
        <f t="shared" ref="CK61" si="18">COUNTIF(R61:CG61,"=y")*15</f>
        <v>0</v>
      </c>
      <c r="CL61" s="132"/>
      <c r="CM61" s="133"/>
      <c r="CN61" s="113">
        <f t="shared" ref="CN61" si="19">CH61-CK61/60</f>
        <v>0</v>
      </c>
      <c r="CO61" s="113"/>
      <c r="CP61" s="113"/>
      <c r="CQ61" s="113"/>
      <c r="CR61" s="112"/>
      <c r="CS61" s="112"/>
      <c r="CT61" s="112"/>
      <c r="CU61" s="112"/>
      <c r="CW61" s="195"/>
      <c r="CX61" s="120"/>
      <c r="CY61" s="120"/>
      <c r="CZ61" s="120"/>
      <c r="DA61" s="120"/>
      <c r="DB61" s="120"/>
      <c r="DC61" s="120"/>
      <c r="DD61" s="120"/>
      <c r="DE61" s="122"/>
      <c r="DF61" s="123"/>
      <c r="DG61" s="123"/>
      <c r="DH61" s="123"/>
      <c r="DI61" s="123"/>
      <c r="DJ61" s="123"/>
      <c r="DK61" s="123"/>
      <c r="DL61" s="124"/>
    </row>
    <row r="62" spans="1:120" ht="15.95" customHeight="1" x14ac:dyDescent="0.2">
      <c r="A62" s="141"/>
      <c r="B62" s="142"/>
      <c r="C62" s="142"/>
      <c r="D62" s="142"/>
      <c r="E62" s="142"/>
      <c r="F62" s="143"/>
      <c r="G62" s="141"/>
      <c r="H62" s="143"/>
      <c r="I62" s="141"/>
      <c r="J62" s="142"/>
      <c r="K62" s="143"/>
      <c r="L62" s="142"/>
      <c r="M62" s="142"/>
      <c r="N62" s="142"/>
      <c r="O62" s="142"/>
      <c r="P62" s="142"/>
      <c r="Q62" s="143"/>
      <c r="R62" s="64"/>
      <c r="S62" s="65"/>
      <c r="T62" s="68"/>
      <c r="U62" s="69"/>
      <c r="V62" s="67"/>
      <c r="W62" s="68"/>
      <c r="X62" s="68"/>
      <c r="Y62" s="69"/>
      <c r="Z62" s="67"/>
      <c r="AA62" s="68"/>
      <c r="AB62" s="68"/>
      <c r="AC62" s="69"/>
      <c r="AD62" s="67"/>
      <c r="AE62" s="68"/>
      <c r="AF62" s="68"/>
      <c r="AG62" s="69"/>
      <c r="AH62" s="67"/>
      <c r="AI62" s="68"/>
      <c r="AJ62" s="68"/>
      <c r="AK62" s="69"/>
      <c r="AL62" s="67"/>
      <c r="AM62" s="68"/>
      <c r="AN62" s="68"/>
      <c r="AO62" s="69"/>
      <c r="AP62" s="67"/>
      <c r="AQ62" s="68"/>
      <c r="AR62" s="68"/>
      <c r="AS62" s="69"/>
      <c r="AT62" s="67"/>
      <c r="AU62" s="68"/>
      <c r="AV62" s="68"/>
      <c r="AW62" s="69"/>
      <c r="AX62" s="67"/>
      <c r="AY62" s="68"/>
      <c r="AZ62" s="68"/>
      <c r="BA62" s="69"/>
      <c r="BB62" s="67"/>
      <c r="BC62" s="68"/>
      <c r="BD62" s="68"/>
      <c r="BE62" s="69"/>
      <c r="BF62" s="67"/>
      <c r="BG62" s="68"/>
      <c r="BH62" s="68"/>
      <c r="BI62" s="69"/>
      <c r="BJ62" s="67"/>
      <c r="BK62" s="68"/>
      <c r="BL62" s="68"/>
      <c r="BM62" s="69"/>
      <c r="BN62" s="67"/>
      <c r="BO62" s="68"/>
      <c r="BP62" s="68"/>
      <c r="BQ62" s="69"/>
      <c r="BR62" s="67"/>
      <c r="BS62" s="68"/>
      <c r="BT62" s="68"/>
      <c r="BU62" s="69"/>
      <c r="BV62" s="67"/>
      <c r="BW62" s="68"/>
      <c r="BX62" s="68"/>
      <c r="BY62" s="69"/>
      <c r="BZ62" s="67"/>
      <c r="CA62" s="68"/>
      <c r="CB62" s="68"/>
      <c r="CC62" s="69"/>
      <c r="CD62" s="67"/>
      <c r="CE62" s="68"/>
      <c r="CF62" s="68"/>
      <c r="CG62" s="69"/>
      <c r="CH62" s="134"/>
      <c r="CI62" s="135"/>
      <c r="CJ62" s="136"/>
      <c r="CK62" s="134"/>
      <c r="CL62" s="135"/>
      <c r="CM62" s="136"/>
      <c r="CN62" s="113"/>
      <c r="CO62" s="113"/>
      <c r="CP62" s="113"/>
      <c r="CQ62" s="113"/>
      <c r="CR62" s="112"/>
      <c r="CS62" s="112"/>
      <c r="CT62" s="112"/>
      <c r="CU62" s="112"/>
      <c r="CW62" s="125"/>
      <c r="CX62" s="120"/>
      <c r="CY62" s="120"/>
      <c r="CZ62" s="120"/>
      <c r="DA62" s="120"/>
      <c r="DB62" s="120"/>
      <c r="DC62" s="120"/>
      <c r="DD62" s="120"/>
      <c r="DE62" s="126"/>
      <c r="DF62" s="127"/>
      <c r="DG62" s="127"/>
      <c r="DH62" s="127"/>
      <c r="DI62" s="127"/>
      <c r="DJ62" s="127"/>
      <c r="DK62" s="127"/>
      <c r="DL62" s="128"/>
    </row>
    <row r="63" spans="1:120" ht="15.95" customHeight="1" x14ac:dyDescent="0.2">
      <c r="A63" s="192"/>
      <c r="B63" s="139"/>
      <c r="C63" s="139"/>
      <c r="D63" s="139"/>
      <c r="E63" s="139"/>
      <c r="F63" s="140"/>
      <c r="G63" s="193"/>
      <c r="H63" s="140"/>
      <c r="I63" s="190"/>
      <c r="J63" s="139"/>
      <c r="K63" s="140"/>
      <c r="L63" s="191"/>
      <c r="M63" s="139"/>
      <c r="N63" s="139"/>
      <c r="O63" s="139"/>
      <c r="P63" s="139"/>
      <c r="Q63" s="140"/>
      <c r="R63" s="100"/>
      <c r="S63" s="99"/>
      <c r="T63" s="99"/>
      <c r="U63" s="99"/>
      <c r="V63" s="109"/>
      <c r="W63" s="98"/>
      <c r="X63" s="98"/>
      <c r="Y63" s="98"/>
      <c r="Z63" s="109"/>
      <c r="AA63" s="98"/>
      <c r="AB63" s="98"/>
      <c r="AC63" s="98"/>
      <c r="AD63" s="109"/>
      <c r="AE63" s="98"/>
      <c r="AF63" s="98"/>
      <c r="AG63" s="98"/>
      <c r="AH63" s="109"/>
      <c r="AI63" s="98"/>
      <c r="AJ63" s="98"/>
      <c r="AK63" s="98"/>
      <c r="AL63" s="109"/>
      <c r="AM63" s="98"/>
      <c r="AN63" s="98"/>
      <c r="AO63" s="98"/>
      <c r="AP63" s="109"/>
      <c r="AQ63" s="98"/>
      <c r="AR63" s="98"/>
      <c r="AS63" s="98"/>
      <c r="AT63" s="109"/>
      <c r="AU63" s="98"/>
      <c r="AV63" s="98"/>
      <c r="AW63" s="98"/>
      <c r="AX63" s="109"/>
      <c r="AY63" s="98"/>
      <c r="AZ63" s="98"/>
      <c r="BA63" s="98"/>
      <c r="BB63" s="109"/>
      <c r="BC63" s="98"/>
      <c r="BD63" s="98"/>
      <c r="BE63" s="98"/>
      <c r="BF63" s="109"/>
      <c r="BG63" s="98"/>
      <c r="BH63" s="98"/>
      <c r="BI63" s="98"/>
      <c r="BJ63" s="109"/>
      <c r="BK63" s="98"/>
      <c r="BL63" s="98"/>
      <c r="BM63" s="98"/>
      <c r="BN63" s="109"/>
      <c r="BO63" s="98"/>
      <c r="BP63" s="98"/>
      <c r="BQ63" s="98"/>
      <c r="BR63" s="109"/>
      <c r="BS63" s="98"/>
      <c r="BT63" s="98"/>
      <c r="BU63" s="98"/>
      <c r="BV63" s="109"/>
      <c r="BW63" s="98"/>
      <c r="BX63" s="98"/>
      <c r="BY63" s="98"/>
      <c r="BZ63" s="100"/>
      <c r="CA63" s="99"/>
      <c r="CB63" s="99"/>
      <c r="CC63" s="99"/>
      <c r="CD63" s="100"/>
      <c r="CE63" s="99"/>
      <c r="CF63" s="99"/>
      <c r="CG63" s="99"/>
      <c r="CH63" s="113">
        <f>COUNTA(R63:CG63)/4</f>
        <v>0</v>
      </c>
      <c r="CI63" s="132"/>
      <c r="CJ63" s="133"/>
      <c r="CK63" s="113">
        <f t="shared" ref="CK63" si="20">COUNTIF(R63:CG63,"=y")*15</f>
        <v>0</v>
      </c>
      <c r="CL63" s="132"/>
      <c r="CM63" s="133"/>
      <c r="CN63" s="113">
        <f t="shared" ref="CN63" si="21">CH63-CK63/60</f>
        <v>0</v>
      </c>
      <c r="CO63" s="113"/>
      <c r="CP63" s="113"/>
      <c r="CQ63" s="113"/>
      <c r="CR63" s="112"/>
      <c r="CS63" s="112"/>
      <c r="CT63" s="112"/>
      <c r="CU63" s="112"/>
      <c r="CW63" s="125"/>
      <c r="CX63" s="120"/>
      <c r="CY63" s="120"/>
      <c r="CZ63" s="120"/>
      <c r="DA63" s="120"/>
      <c r="DB63" s="120"/>
      <c r="DC63" s="120"/>
      <c r="DD63" s="120"/>
      <c r="DE63" s="122"/>
      <c r="DF63" s="123"/>
      <c r="DG63" s="123"/>
      <c r="DH63" s="123"/>
      <c r="DI63" s="123"/>
      <c r="DJ63" s="123"/>
      <c r="DK63" s="123"/>
      <c r="DL63" s="124"/>
    </row>
    <row r="64" spans="1:120" ht="15.95" customHeight="1" x14ac:dyDescent="0.2">
      <c r="A64" s="141"/>
      <c r="B64" s="142"/>
      <c r="C64" s="142"/>
      <c r="D64" s="142"/>
      <c r="E64" s="142"/>
      <c r="F64" s="143"/>
      <c r="G64" s="141"/>
      <c r="H64" s="143"/>
      <c r="I64" s="141"/>
      <c r="J64" s="142"/>
      <c r="K64" s="143"/>
      <c r="L64" s="142"/>
      <c r="M64" s="142"/>
      <c r="N64" s="142"/>
      <c r="O64" s="142"/>
      <c r="P64" s="142"/>
      <c r="Q64" s="143"/>
      <c r="R64" s="64"/>
      <c r="S64" s="65"/>
      <c r="T64" s="65"/>
      <c r="U64" s="66"/>
      <c r="V64" s="67"/>
      <c r="W64" s="68"/>
      <c r="X64" s="68"/>
      <c r="Y64" s="69"/>
      <c r="Z64" s="67"/>
      <c r="AA64" s="68"/>
      <c r="AB64" s="68"/>
      <c r="AC64" s="69"/>
      <c r="AD64" s="67"/>
      <c r="AE64" s="68"/>
      <c r="AF64" s="68"/>
      <c r="AG64" s="69"/>
      <c r="AH64" s="67"/>
      <c r="AI64" s="68"/>
      <c r="AJ64" s="68"/>
      <c r="AK64" s="69"/>
      <c r="AL64" s="67"/>
      <c r="AM64" s="68"/>
      <c r="AN64" s="68"/>
      <c r="AO64" s="69"/>
      <c r="AP64" s="67"/>
      <c r="AQ64" s="68"/>
      <c r="AR64" s="68"/>
      <c r="AS64" s="69"/>
      <c r="AT64" s="67"/>
      <c r="AU64" s="68"/>
      <c r="AV64" s="68"/>
      <c r="AW64" s="69"/>
      <c r="AX64" s="67"/>
      <c r="AY64" s="68"/>
      <c r="AZ64" s="68"/>
      <c r="BA64" s="69"/>
      <c r="BB64" s="67"/>
      <c r="BC64" s="68"/>
      <c r="BD64" s="68"/>
      <c r="BE64" s="69"/>
      <c r="BF64" s="67"/>
      <c r="BG64" s="68"/>
      <c r="BH64" s="68"/>
      <c r="BI64" s="69"/>
      <c r="BJ64" s="67"/>
      <c r="BK64" s="68"/>
      <c r="BL64" s="68"/>
      <c r="BM64" s="69"/>
      <c r="BN64" s="67"/>
      <c r="BO64" s="68"/>
      <c r="BP64" s="68"/>
      <c r="BQ64" s="69"/>
      <c r="BR64" s="67"/>
      <c r="BS64" s="68"/>
      <c r="BT64" s="68"/>
      <c r="BU64" s="69"/>
      <c r="BV64" s="67"/>
      <c r="BW64" s="68"/>
      <c r="BX64" s="68"/>
      <c r="BY64" s="69"/>
      <c r="BZ64" s="64"/>
      <c r="CA64" s="65"/>
      <c r="CB64" s="65"/>
      <c r="CC64" s="66"/>
      <c r="CD64" s="64"/>
      <c r="CE64" s="65"/>
      <c r="CF64" s="65"/>
      <c r="CG64" s="104"/>
      <c r="CH64" s="134"/>
      <c r="CI64" s="135"/>
      <c r="CJ64" s="136"/>
      <c r="CK64" s="134"/>
      <c r="CL64" s="135"/>
      <c r="CM64" s="136"/>
      <c r="CN64" s="113"/>
      <c r="CO64" s="113"/>
      <c r="CP64" s="113"/>
      <c r="CQ64" s="113"/>
      <c r="CR64" s="112"/>
      <c r="CS64" s="112"/>
      <c r="CT64" s="112"/>
      <c r="CU64" s="112"/>
      <c r="CW64" s="126"/>
      <c r="CX64" s="127"/>
      <c r="CY64" s="127"/>
      <c r="CZ64" s="127"/>
      <c r="DA64" s="127"/>
      <c r="DB64" s="127"/>
      <c r="DC64" s="127"/>
      <c r="DD64" s="127"/>
      <c r="DE64" s="126"/>
      <c r="DF64" s="127"/>
      <c r="DG64" s="127"/>
      <c r="DH64" s="127"/>
      <c r="DI64" s="127"/>
      <c r="DJ64" s="127"/>
      <c r="DK64" s="127"/>
      <c r="DL64" s="128"/>
    </row>
    <row r="65" spans="1:118" ht="15.95" customHeight="1" x14ac:dyDescent="0.2">
      <c r="A65" s="192"/>
      <c r="B65" s="139"/>
      <c r="C65" s="139"/>
      <c r="D65" s="139"/>
      <c r="E65" s="139"/>
      <c r="F65" s="140"/>
      <c r="G65" s="193"/>
      <c r="H65" s="140"/>
      <c r="I65" s="190"/>
      <c r="J65" s="139"/>
      <c r="K65" s="140"/>
      <c r="L65" s="191"/>
      <c r="M65" s="139"/>
      <c r="N65" s="139"/>
      <c r="O65" s="139"/>
      <c r="P65" s="139"/>
      <c r="Q65" s="140"/>
      <c r="R65" s="100"/>
      <c r="S65" s="99"/>
      <c r="T65" s="99"/>
      <c r="U65" s="99"/>
      <c r="V65" s="109"/>
      <c r="W65" s="98"/>
      <c r="X65" s="98"/>
      <c r="Y65" s="98"/>
      <c r="Z65" s="109"/>
      <c r="AA65" s="98"/>
      <c r="AB65" s="98"/>
      <c r="AC65" s="98"/>
      <c r="AD65" s="109"/>
      <c r="AE65" s="98"/>
      <c r="AF65" s="98"/>
      <c r="AG65" s="98"/>
      <c r="AH65" s="109"/>
      <c r="AI65" s="98"/>
      <c r="AJ65" s="98"/>
      <c r="AK65" s="98"/>
      <c r="AL65" s="109"/>
      <c r="AM65" s="98"/>
      <c r="AN65" s="98"/>
      <c r="AO65" s="98"/>
      <c r="AP65" s="109"/>
      <c r="AQ65" s="98"/>
      <c r="AR65" s="98"/>
      <c r="AS65" s="98"/>
      <c r="AT65" s="109"/>
      <c r="AU65" s="98"/>
      <c r="AV65" s="98"/>
      <c r="AW65" s="98"/>
      <c r="AX65" s="109"/>
      <c r="AY65" s="98"/>
      <c r="AZ65" s="98"/>
      <c r="BA65" s="98"/>
      <c r="BB65" s="109"/>
      <c r="BC65" s="98"/>
      <c r="BD65" s="98"/>
      <c r="BE65" s="98"/>
      <c r="BF65" s="109"/>
      <c r="BG65" s="98"/>
      <c r="BH65" s="98"/>
      <c r="BI65" s="98"/>
      <c r="BJ65" s="109"/>
      <c r="BK65" s="98"/>
      <c r="BL65" s="98"/>
      <c r="BM65" s="98"/>
      <c r="BN65" s="109"/>
      <c r="BO65" s="98"/>
      <c r="BP65" s="98"/>
      <c r="BQ65" s="98"/>
      <c r="BR65" s="109"/>
      <c r="BS65" s="98"/>
      <c r="BT65" s="98"/>
      <c r="BU65" s="98"/>
      <c r="BV65" s="109"/>
      <c r="BW65" s="98"/>
      <c r="BX65" s="98"/>
      <c r="BY65" s="98"/>
      <c r="BZ65" s="100"/>
      <c r="CA65" s="99"/>
      <c r="CB65" s="99"/>
      <c r="CC65" s="99"/>
      <c r="CD65" s="100"/>
      <c r="CE65" s="99"/>
      <c r="CF65" s="99"/>
      <c r="CG65" s="87"/>
      <c r="CH65" s="113">
        <f>COUNTA(R65:CG65)/4</f>
        <v>0</v>
      </c>
      <c r="CI65" s="132"/>
      <c r="CJ65" s="133"/>
      <c r="CK65" s="113">
        <f t="shared" ref="CK65" si="22">COUNTIF(R65:CG65,"=y")*15</f>
        <v>0</v>
      </c>
      <c r="CL65" s="132"/>
      <c r="CM65" s="133"/>
      <c r="CN65" s="113">
        <f t="shared" ref="CN65" si="23">CH65-CK65/60</f>
        <v>0</v>
      </c>
      <c r="CO65" s="113"/>
      <c r="CP65" s="113"/>
      <c r="CQ65" s="113"/>
      <c r="CR65" s="112"/>
      <c r="CS65" s="112"/>
      <c r="CT65" s="112"/>
      <c r="CU65" s="112"/>
      <c r="CW65" s="196"/>
      <c r="CX65" s="123"/>
      <c r="CY65" s="123"/>
      <c r="CZ65" s="123"/>
      <c r="DA65" s="123"/>
      <c r="DB65" s="123"/>
      <c r="DC65" s="123"/>
      <c r="DD65" s="123"/>
      <c r="DE65" s="123"/>
      <c r="DF65" s="123"/>
      <c r="DG65" s="123"/>
      <c r="DH65" s="123"/>
      <c r="DI65" s="123"/>
      <c r="DJ65" s="123"/>
      <c r="DK65" s="123"/>
      <c r="DL65" s="124"/>
      <c r="DM65" s="60"/>
    </row>
    <row r="66" spans="1:118" ht="15.95" customHeight="1" x14ac:dyDescent="0.2">
      <c r="A66" s="141"/>
      <c r="B66" s="142"/>
      <c r="C66" s="142"/>
      <c r="D66" s="142"/>
      <c r="E66" s="142"/>
      <c r="F66" s="143"/>
      <c r="G66" s="141"/>
      <c r="H66" s="143"/>
      <c r="I66" s="141"/>
      <c r="J66" s="142"/>
      <c r="K66" s="143"/>
      <c r="L66" s="142"/>
      <c r="M66" s="142"/>
      <c r="N66" s="142"/>
      <c r="O66" s="142"/>
      <c r="P66" s="142"/>
      <c r="Q66" s="143"/>
      <c r="R66" s="64"/>
      <c r="S66" s="65"/>
      <c r="T66" s="65"/>
      <c r="U66" s="66"/>
      <c r="V66" s="67"/>
      <c r="W66" s="68"/>
      <c r="X66" s="68"/>
      <c r="Y66" s="69"/>
      <c r="Z66" s="67"/>
      <c r="AA66" s="68"/>
      <c r="AB66" s="68"/>
      <c r="AC66" s="69"/>
      <c r="AD66" s="67"/>
      <c r="AE66" s="68"/>
      <c r="AF66" s="68"/>
      <c r="AG66" s="69"/>
      <c r="AH66" s="67"/>
      <c r="AI66" s="68"/>
      <c r="AJ66" s="68"/>
      <c r="AK66" s="69"/>
      <c r="AL66" s="67"/>
      <c r="AM66" s="68"/>
      <c r="AN66" s="68"/>
      <c r="AO66" s="69"/>
      <c r="AP66" s="67"/>
      <c r="AQ66" s="68"/>
      <c r="AR66" s="68"/>
      <c r="AS66" s="69"/>
      <c r="AT66" s="67"/>
      <c r="AU66" s="68"/>
      <c r="AV66" s="68"/>
      <c r="AW66" s="69"/>
      <c r="AX66" s="67"/>
      <c r="AY66" s="68"/>
      <c r="AZ66" s="68"/>
      <c r="BA66" s="69"/>
      <c r="BB66" s="67"/>
      <c r="BC66" s="68"/>
      <c r="BD66" s="68"/>
      <c r="BE66" s="69"/>
      <c r="BF66" s="67"/>
      <c r="BG66" s="68"/>
      <c r="BH66" s="68"/>
      <c r="BI66" s="69"/>
      <c r="BJ66" s="67"/>
      <c r="BK66" s="68"/>
      <c r="BL66" s="68"/>
      <c r="BM66" s="69"/>
      <c r="BN66" s="67"/>
      <c r="BO66" s="68"/>
      <c r="BP66" s="68"/>
      <c r="BQ66" s="69"/>
      <c r="BR66" s="67"/>
      <c r="BS66" s="68"/>
      <c r="BT66" s="68"/>
      <c r="BU66" s="69"/>
      <c r="BV66" s="67"/>
      <c r="BW66" s="68"/>
      <c r="BX66" s="68"/>
      <c r="BY66" s="69"/>
      <c r="BZ66" s="64"/>
      <c r="CA66" s="65"/>
      <c r="CB66" s="65"/>
      <c r="CC66" s="66"/>
      <c r="CD66" s="64"/>
      <c r="CE66" s="65"/>
      <c r="CF66" s="65"/>
      <c r="CG66" s="104"/>
      <c r="CH66" s="134"/>
      <c r="CI66" s="135"/>
      <c r="CJ66" s="136"/>
      <c r="CK66" s="134"/>
      <c r="CL66" s="135"/>
      <c r="CM66" s="136"/>
      <c r="CN66" s="113"/>
      <c r="CO66" s="113"/>
      <c r="CP66" s="113"/>
      <c r="CQ66" s="113"/>
      <c r="CR66" s="112"/>
      <c r="CS66" s="112"/>
      <c r="CT66" s="112"/>
      <c r="CU66" s="112"/>
      <c r="CW66" s="126"/>
      <c r="CX66" s="127"/>
      <c r="CY66" s="127"/>
      <c r="CZ66" s="127"/>
      <c r="DA66" s="127"/>
      <c r="DB66" s="127"/>
      <c r="DC66" s="127"/>
      <c r="DD66" s="127"/>
      <c r="DE66" s="127"/>
      <c r="DF66" s="127"/>
      <c r="DG66" s="127"/>
      <c r="DH66" s="127"/>
      <c r="DI66" s="127"/>
      <c r="DJ66" s="127"/>
      <c r="DK66" s="127"/>
      <c r="DL66" s="128"/>
      <c r="DM66" s="60"/>
    </row>
    <row r="67" spans="1:118" ht="15.95" customHeight="1" x14ac:dyDescent="0.2">
      <c r="A67" s="188"/>
      <c r="B67" s="139"/>
      <c r="C67" s="139"/>
      <c r="D67" s="139"/>
      <c r="E67" s="139"/>
      <c r="F67" s="140"/>
      <c r="G67" s="114"/>
      <c r="H67" s="140"/>
      <c r="I67" s="189"/>
      <c r="J67" s="139"/>
      <c r="K67" s="140"/>
      <c r="L67" s="114"/>
      <c r="M67" s="139"/>
      <c r="N67" s="139"/>
      <c r="O67" s="139"/>
      <c r="P67" s="139"/>
      <c r="Q67" s="140"/>
      <c r="R67" s="86"/>
      <c r="S67" s="87"/>
      <c r="T67" s="87"/>
      <c r="U67" s="87"/>
      <c r="V67" s="109"/>
      <c r="W67" s="98"/>
      <c r="X67" s="98"/>
      <c r="Y67" s="98"/>
      <c r="Z67" s="109"/>
      <c r="AA67" s="98"/>
      <c r="AB67" s="98"/>
      <c r="AC67" s="98"/>
      <c r="AD67" s="109"/>
      <c r="AE67" s="98"/>
      <c r="AF67" s="98"/>
      <c r="AG67" s="98"/>
      <c r="AH67" s="109"/>
      <c r="AI67" s="98"/>
      <c r="AJ67" s="98"/>
      <c r="AK67" s="98"/>
      <c r="AL67" s="109"/>
      <c r="AM67" s="98"/>
      <c r="AN67" s="98"/>
      <c r="AO67" s="98"/>
      <c r="AP67" s="109"/>
      <c r="AQ67" s="98"/>
      <c r="AR67" s="98"/>
      <c r="AS67" s="98"/>
      <c r="AT67" s="109"/>
      <c r="AU67" s="98"/>
      <c r="AV67" s="98"/>
      <c r="AW67" s="98"/>
      <c r="AX67" s="109"/>
      <c r="AY67" s="98"/>
      <c r="AZ67" s="98"/>
      <c r="BA67" s="98"/>
      <c r="BB67" s="109"/>
      <c r="BC67" s="98"/>
      <c r="BD67" s="98"/>
      <c r="BE67" s="98"/>
      <c r="BF67" s="109"/>
      <c r="BG67" s="98"/>
      <c r="BH67" s="98"/>
      <c r="BI67" s="98"/>
      <c r="BJ67" s="109"/>
      <c r="BK67" s="98"/>
      <c r="BL67" s="98"/>
      <c r="BM67" s="98"/>
      <c r="BN67" s="109"/>
      <c r="BO67" s="98"/>
      <c r="BP67" s="98"/>
      <c r="BQ67" s="98"/>
      <c r="BR67" s="109"/>
      <c r="BS67" s="98"/>
      <c r="BT67" s="98"/>
      <c r="BU67" s="98"/>
      <c r="BV67" s="109"/>
      <c r="BW67" s="98"/>
      <c r="BX67" s="98"/>
      <c r="BY67" s="98"/>
      <c r="BZ67" s="86"/>
      <c r="CA67" s="87"/>
      <c r="CB67" s="87"/>
      <c r="CC67" s="87"/>
      <c r="CD67" s="86"/>
      <c r="CE67" s="87"/>
      <c r="CF67" s="87"/>
      <c r="CG67" s="87"/>
      <c r="CH67" s="113">
        <f>COUNTA(R67:CG67)/4</f>
        <v>0</v>
      </c>
      <c r="CI67" s="132"/>
      <c r="CJ67" s="133"/>
      <c r="CK67" s="113">
        <f t="shared" ref="CK67" si="24">COUNTIF(R67:CG67,"=y")*15</f>
        <v>0</v>
      </c>
      <c r="CL67" s="132"/>
      <c r="CM67" s="133"/>
      <c r="CN67" s="113">
        <f t="shared" ref="CN67" si="25">CH67-CK67/60</f>
        <v>0</v>
      </c>
      <c r="CO67" s="113"/>
      <c r="CP67" s="113"/>
      <c r="CQ67" s="113"/>
      <c r="CR67" s="112"/>
      <c r="CS67" s="112"/>
      <c r="CT67" s="112"/>
      <c r="CU67" s="112"/>
      <c r="CW67" s="198"/>
      <c r="CX67" s="123"/>
      <c r="CY67" s="123"/>
      <c r="CZ67" s="123"/>
      <c r="DA67" s="123"/>
      <c r="DB67" s="123"/>
      <c r="DC67" s="123"/>
      <c r="DD67" s="123"/>
      <c r="DE67" s="123"/>
      <c r="DF67" s="123"/>
      <c r="DG67" s="123"/>
      <c r="DH67" s="123"/>
      <c r="DI67" s="123"/>
      <c r="DJ67" s="123"/>
      <c r="DK67" s="123"/>
      <c r="DL67" s="124"/>
      <c r="DM67" s="61"/>
      <c r="DN67" s="22"/>
    </row>
    <row r="68" spans="1:118" ht="15.95" customHeight="1" x14ac:dyDescent="0.2">
      <c r="A68" s="141"/>
      <c r="B68" s="142"/>
      <c r="C68" s="142"/>
      <c r="D68" s="142"/>
      <c r="E68" s="142"/>
      <c r="F68" s="143"/>
      <c r="G68" s="141"/>
      <c r="H68" s="143"/>
      <c r="I68" s="141"/>
      <c r="J68" s="142"/>
      <c r="K68" s="143"/>
      <c r="L68" s="141"/>
      <c r="M68" s="142"/>
      <c r="N68" s="142"/>
      <c r="O68" s="142"/>
      <c r="P68" s="142"/>
      <c r="Q68" s="143"/>
      <c r="R68" s="102"/>
      <c r="S68" s="103"/>
      <c r="T68" s="103"/>
      <c r="U68" s="104"/>
      <c r="V68" s="67"/>
      <c r="W68" s="68"/>
      <c r="X68" s="68"/>
      <c r="Y68" s="69"/>
      <c r="Z68" s="67"/>
      <c r="AA68" s="68"/>
      <c r="AB68" s="68"/>
      <c r="AC68" s="69"/>
      <c r="AD68" s="67"/>
      <c r="AE68" s="68"/>
      <c r="AF68" s="68"/>
      <c r="AG68" s="69"/>
      <c r="AH68" s="67"/>
      <c r="AI68" s="68"/>
      <c r="AJ68" s="68"/>
      <c r="AK68" s="69"/>
      <c r="AL68" s="67"/>
      <c r="AM68" s="68"/>
      <c r="AN68" s="68"/>
      <c r="AO68" s="69"/>
      <c r="AP68" s="67"/>
      <c r="AQ68" s="68"/>
      <c r="AR68" s="68"/>
      <c r="AS68" s="69"/>
      <c r="AT68" s="67"/>
      <c r="AU68" s="68"/>
      <c r="AV68" s="68"/>
      <c r="AW68" s="69"/>
      <c r="AX68" s="67"/>
      <c r="AY68" s="68"/>
      <c r="AZ68" s="68"/>
      <c r="BA68" s="69"/>
      <c r="BB68" s="67"/>
      <c r="BC68" s="68"/>
      <c r="BD68" s="68"/>
      <c r="BE68" s="69"/>
      <c r="BF68" s="67"/>
      <c r="BG68" s="68"/>
      <c r="BH68" s="68"/>
      <c r="BI68" s="69"/>
      <c r="BJ68" s="67"/>
      <c r="BK68" s="68"/>
      <c r="BL68" s="68"/>
      <c r="BM68" s="69"/>
      <c r="BN68" s="67"/>
      <c r="BO68" s="68"/>
      <c r="BP68" s="68"/>
      <c r="BQ68" s="69"/>
      <c r="BR68" s="67"/>
      <c r="BS68" s="68"/>
      <c r="BT68" s="68"/>
      <c r="BU68" s="69"/>
      <c r="BV68" s="67"/>
      <c r="BW68" s="68"/>
      <c r="BX68" s="68"/>
      <c r="BY68" s="69"/>
      <c r="BZ68" s="102"/>
      <c r="CA68" s="103"/>
      <c r="CB68" s="103"/>
      <c r="CC68" s="104"/>
      <c r="CD68" s="102"/>
      <c r="CE68" s="103"/>
      <c r="CF68" s="103"/>
      <c r="CG68" s="104"/>
      <c r="CH68" s="134"/>
      <c r="CI68" s="135"/>
      <c r="CJ68" s="136"/>
      <c r="CK68" s="134"/>
      <c r="CL68" s="135"/>
      <c r="CM68" s="136"/>
      <c r="CN68" s="113"/>
      <c r="CO68" s="113"/>
      <c r="CP68" s="113"/>
      <c r="CQ68" s="113"/>
      <c r="CR68" s="112"/>
      <c r="CS68" s="112"/>
      <c r="CT68" s="112"/>
      <c r="CU68" s="112"/>
      <c r="CW68" s="126"/>
      <c r="CX68" s="127"/>
      <c r="CY68" s="127"/>
      <c r="CZ68" s="127"/>
      <c r="DA68" s="127"/>
      <c r="DB68" s="127"/>
      <c r="DC68" s="127"/>
      <c r="DD68" s="127"/>
      <c r="DE68" s="127"/>
      <c r="DF68" s="127"/>
      <c r="DG68" s="127"/>
      <c r="DH68" s="127"/>
      <c r="DI68" s="127"/>
      <c r="DJ68" s="127"/>
      <c r="DK68" s="127"/>
      <c r="DL68" s="128"/>
      <c r="DM68" s="61"/>
      <c r="DN68" s="22"/>
    </row>
    <row r="69" spans="1:118" ht="15.95" customHeight="1" x14ac:dyDescent="0.2">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138" t="s">
        <v>41</v>
      </c>
      <c r="CA69" s="139"/>
      <c r="CB69" s="139"/>
      <c r="CC69" s="139"/>
      <c r="CD69" s="139"/>
      <c r="CE69" s="139"/>
      <c r="CF69" s="139"/>
      <c r="CG69" s="140"/>
      <c r="CH69" s="159">
        <f>SUM(CH45:CJ68)</f>
        <v>0</v>
      </c>
      <c r="CI69" s="132"/>
      <c r="CJ69" s="133"/>
      <c r="CK69" s="159">
        <f>SUM(CK45:CM68)</f>
        <v>0</v>
      </c>
      <c r="CL69" s="132"/>
      <c r="CM69" s="133"/>
      <c r="CN69" s="113">
        <f>SUM(CN45:CQ68)</f>
        <v>0</v>
      </c>
      <c r="CO69" s="113"/>
      <c r="CP69" s="113"/>
      <c r="CQ69" s="113"/>
      <c r="CR69" s="112"/>
      <c r="CS69" s="112"/>
      <c r="CT69" s="112"/>
      <c r="CU69" s="112"/>
      <c r="CW69" s="197"/>
      <c r="CX69" s="123"/>
      <c r="CY69" s="123"/>
      <c r="CZ69" s="123"/>
      <c r="DA69" s="123"/>
      <c r="DB69" s="123"/>
      <c r="DC69" s="123"/>
      <c r="DD69" s="123"/>
      <c r="DE69" s="123"/>
      <c r="DF69" s="123"/>
      <c r="DG69" s="123"/>
      <c r="DH69" s="123"/>
      <c r="DI69" s="123"/>
      <c r="DJ69" s="123"/>
      <c r="DK69" s="123"/>
      <c r="DL69" s="124"/>
      <c r="DM69" s="61"/>
      <c r="DN69" s="22"/>
    </row>
    <row r="70" spans="1:118" ht="15.95" customHeight="1" x14ac:dyDescent="0.2">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141"/>
      <c r="CA70" s="142"/>
      <c r="CB70" s="142"/>
      <c r="CC70" s="142"/>
      <c r="CD70" s="142"/>
      <c r="CE70" s="142"/>
      <c r="CF70" s="142"/>
      <c r="CG70" s="143"/>
      <c r="CH70" s="134"/>
      <c r="CI70" s="135"/>
      <c r="CJ70" s="136"/>
      <c r="CK70" s="134"/>
      <c r="CL70" s="135"/>
      <c r="CM70" s="136"/>
      <c r="CN70" s="113"/>
      <c r="CO70" s="113"/>
      <c r="CP70" s="113"/>
      <c r="CQ70" s="113"/>
      <c r="CR70" s="112"/>
      <c r="CS70" s="112"/>
      <c r="CT70" s="112"/>
      <c r="CU70" s="112"/>
      <c r="CW70" s="126"/>
      <c r="CX70" s="127"/>
      <c r="CY70" s="127"/>
      <c r="CZ70" s="127"/>
      <c r="DA70" s="127"/>
      <c r="DB70" s="127"/>
      <c r="DC70" s="127"/>
      <c r="DD70" s="127"/>
      <c r="DE70" s="127"/>
      <c r="DF70" s="127"/>
      <c r="DG70" s="127"/>
      <c r="DH70" s="127"/>
      <c r="DI70" s="127"/>
      <c r="DJ70" s="127"/>
      <c r="DK70" s="127"/>
      <c r="DL70" s="128"/>
      <c r="DM70" s="61"/>
      <c r="DN70" s="22"/>
    </row>
    <row r="71" spans="1:118" ht="15.95" customHeight="1" x14ac:dyDescent="0.2">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55"/>
      <c r="CA71" s="55"/>
      <c r="CB71" s="55"/>
      <c r="CC71" s="55"/>
      <c r="CD71" s="55"/>
      <c r="CE71" s="55"/>
      <c r="CF71" s="55"/>
      <c r="CG71" s="55"/>
      <c r="CH71" s="56"/>
      <c r="CI71" s="56"/>
      <c r="CJ71" s="56"/>
      <c r="CK71" s="56"/>
      <c r="CL71" s="56"/>
      <c r="CM71" s="56"/>
      <c r="CN71" s="55"/>
      <c r="CO71" s="55"/>
      <c r="CP71" s="55"/>
      <c r="CQ71" s="55"/>
      <c r="CR71" s="55"/>
      <c r="CS71" s="55"/>
      <c r="CT71" s="55"/>
      <c r="CU71" s="55"/>
      <c r="CW71" s="58"/>
      <c r="CX71" s="58"/>
      <c r="CY71" s="58"/>
      <c r="CZ71" s="58"/>
      <c r="DA71" s="58"/>
      <c r="DB71" s="58"/>
      <c r="DC71" s="58"/>
      <c r="DD71" s="58"/>
      <c r="DE71" s="58"/>
      <c r="DF71" s="58"/>
      <c r="DG71" s="58"/>
      <c r="DH71" s="58"/>
      <c r="DI71" s="58"/>
      <c r="DJ71" s="58"/>
      <c r="DK71" s="58"/>
      <c r="DL71" s="58"/>
      <c r="DM71" s="61"/>
    </row>
    <row r="72" spans="1:118" ht="15.95" customHeight="1" x14ac:dyDescent="0.2">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94"/>
      <c r="AM72" s="94"/>
      <c r="AN72" s="94"/>
      <c r="AO72" s="94"/>
      <c r="AP72" s="94"/>
      <c r="AQ72" s="94"/>
      <c r="AR72" s="94"/>
      <c r="AS72" s="94"/>
      <c r="AT72" s="94"/>
      <c r="AU72" s="94"/>
      <c r="AV72" s="94"/>
      <c r="AW72" s="94"/>
      <c r="AX72" s="94"/>
      <c r="AY72" s="94"/>
      <c r="AZ72" s="94"/>
      <c r="BA72" s="94"/>
      <c r="BB72" s="94"/>
      <c r="BC72" s="94"/>
      <c r="BD72" s="94"/>
      <c r="BE72" s="94"/>
      <c r="BF72" s="94"/>
      <c r="BG72" s="94"/>
      <c r="BH72" s="94"/>
      <c r="BI72" s="94"/>
      <c r="BJ72" s="94"/>
      <c r="BK72" s="94"/>
      <c r="BL72" s="94"/>
      <c r="BM72" s="94"/>
      <c r="BN72" s="94"/>
      <c r="BO72" s="94"/>
      <c r="BP72" s="94"/>
      <c r="BQ72" s="94"/>
      <c r="BR72" s="94"/>
      <c r="BS72" s="94"/>
      <c r="BT72" s="94"/>
      <c r="BU72" s="94"/>
      <c r="BV72" s="94"/>
      <c r="BW72" s="94"/>
      <c r="BX72" s="94"/>
      <c r="BY72" s="94"/>
      <c r="BZ72" s="47"/>
      <c r="CA72" s="47"/>
      <c r="CB72" s="47"/>
      <c r="CC72" s="47"/>
      <c r="CD72" s="47"/>
      <c r="CE72" s="47"/>
      <c r="CF72" s="47"/>
      <c r="CG72" s="47"/>
      <c r="CH72" s="57"/>
      <c r="CI72" s="57"/>
      <c r="CJ72" s="57"/>
      <c r="CK72" s="57"/>
      <c r="CL72" s="57"/>
      <c r="CM72" s="57"/>
      <c r="CN72" s="47"/>
      <c r="CO72" s="47"/>
      <c r="CP72" s="47"/>
      <c r="CQ72" s="47"/>
      <c r="CR72" s="47"/>
      <c r="CS72" s="47"/>
      <c r="CT72" s="47"/>
      <c r="CU72" s="47"/>
      <c r="CW72" s="59"/>
      <c r="CX72" s="59"/>
      <c r="CY72" s="59"/>
      <c r="CZ72" s="59"/>
      <c r="DA72" s="59"/>
      <c r="DB72" s="59"/>
      <c r="DC72" s="59"/>
      <c r="DD72" s="59"/>
      <c r="DE72" s="59"/>
      <c r="DF72" s="59"/>
      <c r="DG72" s="59"/>
      <c r="DH72" s="59"/>
      <c r="DI72" s="59"/>
      <c r="DJ72" s="59"/>
      <c r="DK72" s="59"/>
      <c r="DL72" s="59"/>
      <c r="DM72" s="61"/>
    </row>
    <row r="73" spans="1:118" ht="12" customHeight="1" x14ac:dyDescent="0.2"/>
    <row r="74" spans="1:118" ht="12" customHeight="1" x14ac:dyDescent="0.2"/>
    <row r="75" spans="1:118" ht="12" customHeight="1" x14ac:dyDescent="0.2"/>
  </sheetData>
  <mergeCells count="369">
    <mergeCell ref="CQ36:CR37"/>
    <mergeCell ref="CS36:CT37"/>
    <mergeCell ref="CQ38:CR39"/>
    <mergeCell ref="CS38:CT39"/>
    <mergeCell ref="CN26:CP27"/>
    <mergeCell ref="CN28:CP29"/>
    <mergeCell ref="CN30:CP31"/>
    <mergeCell ref="CN32:CP33"/>
    <mergeCell ref="CN34:CP35"/>
    <mergeCell ref="CN36:CP37"/>
    <mergeCell ref="CN38:CP39"/>
    <mergeCell ref="CQ26:CU27"/>
    <mergeCell ref="CS28:CT29"/>
    <mergeCell ref="CQ28:CR29"/>
    <mergeCell ref="CQ30:CR31"/>
    <mergeCell ref="CS30:CT31"/>
    <mergeCell ref="CQ32:CU33"/>
    <mergeCell ref="CS34:CT35"/>
    <mergeCell ref="CQ34:CR35"/>
    <mergeCell ref="CU38:CU39"/>
    <mergeCell ref="I20:Q21"/>
    <mergeCell ref="AD11:AG12"/>
    <mergeCell ref="AH11:AK12"/>
    <mergeCell ref="AL11:AO12"/>
    <mergeCell ref="AD20:AO21"/>
    <mergeCell ref="C1:P1"/>
    <mergeCell ref="R1:T1"/>
    <mergeCell ref="AL1:BK1"/>
    <mergeCell ref="AX3:BA4"/>
    <mergeCell ref="BB3:BE4"/>
    <mergeCell ref="BF3:BI4"/>
    <mergeCell ref="BJ3:BM4"/>
    <mergeCell ref="J3:M4"/>
    <mergeCell ref="N3:Q4"/>
    <mergeCell ref="V3:Y4"/>
    <mergeCell ref="Z3:AC4"/>
    <mergeCell ref="AD3:AG4"/>
    <mergeCell ref="AH3:AK4"/>
    <mergeCell ref="AL3:AO4"/>
    <mergeCell ref="AP3:AS4"/>
    <mergeCell ref="R3:U4"/>
    <mergeCell ref="A3:F6"/>
    <mergeCell ref="AX7:BA8"/>
    <mergeCell ref="BB7:BE8"/>
    <mergeCell ref="I34:I35"/>
    <mergeCell ref="CU3:CU4"/>
    <mergeCell ref="CU5:CU6"/>
    <mergeCell ref="CU7:CU8"/>
    <mergeCell ref="CU9:CU10"/>
    <mergeCell ref="CU11:CU12"/>
    <mergeCell ref="CU15:CU16"/>
    <mergeCell ref="CU17:CU18"/>
    <mergeCell ref="CU34:CU35"/>
    <mergeCell ref="J9:M10"/>
    <mergeCell ref="N9:Q10"/>
    <mergeCell ref="R9:U10"/>
    <mergeCell ref="V9:Y10"/>
    <mergeCell ref="Z9:AC10"/>
    <mergeCell ref="AD9:AG10"/>
    <mergeCell ref="AH9:AK10"/>
    <mergeCell ref="AL9:AO10"/>
    <mergeCell ref="AP9:AS10"/>
    <mergeCell ref="AT11:AW12"/>
    <mergeCell ref="I26:I27"/>
    <mergeCell ref="I28:I29"/>
    <mergeCell ref="I30:I31"/>
    <mergeCell ref="I32:I33"/>
    <mergeCell ref="I14:Q15"/>
    <mergeCell ref="J28:M29"/>
    <mergeCell ref="J26:M27"/>
    <mergeCell ref="G11:I12"/>
    <mergeCell ref="CM11:CO12"/>
    <mergeCell ref="A32:F33"/>
    <mergeCell ref="G32:H33"/>
    <mergeCell ref="A28:F29"/>
    <mergeCell ref="G28:H29"/>
    <mergeCell ref="A26:F27"/>
    <mergeCell ref="G26:H27"/>
    <mergeCell ref="A7:F12"/>
    <mergeCell ref="G7:I8"/>
    <mergeCell ref="CM7:CO8"/>
    <mergeCell ref="G9:I10"/>
    <mergeCell ref="CM9:CO10"/>
    <mergeCell ref="CH30:CJ31"/>
    <mergeCell ref="CK30:CM31"/>
    <mergeCell ref="AT20:BE21"/>
    <mergeCell ref="BF20:BQ21"/>
    <mergeCell ref="AT22:BE23"/>
    <mergeCell ref="BF22:BQ23"/>
    <mergeCell ref="R20:AC21"/>
    <mergeCell ref="I16:Q17"/>
    <mergeCell ref="I18:Q19"/>
    <mergeCell ref="J30:M31"/>
    <mergeCell ref="CP11:CT12"/>
    <mergeCell ref="BR22:CG23"/>
    <mergeCell ref="G34:H35"/>
    <mergeCell ref="J34:M35"/>
    <mergeCell ref="F14:H23"/>
    <mergeCell ref="R18:AC19"/>
    <mergeCell ref="AD18:AO19"/>
    <mergeCell ref="AT18:BE19"/>
    <mergeCell ref="BF18:BQ19"/>
    <mergeCell ref="R16:AC17"/>
    <mergeCell ref="AD16:AO17"/>
    <mergeCell ref="I22:Q23"/>
    <mergeCell ref="J32:M33"/>
    <mergeCell ref="CH32:CJ33"/>
    <mergeCell ref="CK32:CM33"/>
    <mergeCell ref="A30:F31"/>
    <mergeCell ref="G30:H31"/>
    <mergeCell ref="A34:F35"/>
    <mergeCell ref="CH28:CJ29"/>
    <mergeCell ref="CK28:CM29"/>
    <mergeCell ref="AD22:AO23"/>
    <mergeCell ref="R14:AC15"/>
    <mergeCell ref="AD14:AO15"/>
    <mergeCell ref="CN63:CQ64"/>
    <mergeCell ref="CN65:CQ66"/>
    <mergeCell ref="CW69:DL70"/>
    <mergeCell ref="CW67:DL68"/>
    <mergeCell ref="CH69:CJ70"/>
    <mergeCell ref="CK69:CM70"/>
    <mergeCell ref="CR67:CU68"/>
    <mergeCell ref="CR69:CU70"/>
    <mergeCell ref="CN67:CQ68"/>
    <mergeCell ref="CN69:CQ70"/>
    <mergeCell ref="CW53:DD56"/>
    <mergeCell ref="DE55:DL56"/>
    <mergeCell ref="DE53:DL54"/>
    <mergeCell ref="CW57:DD60"/>
    <mergeCell ref="DE57:DL60"/>
    <mergeCell ref="CW65:DL66"/>
    <mergeCell ref="CW61:DD64"/>
    <mergeCell ref="DE61:DL62"/>
    <mergeCell ref="DE63:DL64"/>
    <mergeCell ref="CR59:CU60"/>
    <mergeCell ref="CR61:CU62"/>
    <mergeCell ref="CN59:CQ60"/>
    <mergeCell ref="CN61:CQ62"/>
    <mergeCell ref="A67:F68"/>
    <mergeCell ref="G67:H68"/>
    <mergeCell ref="I67:K68"/>
    <mergeCell ref="L67:Q68"/>
    <mergeCell ref="CH67:CJ68"/>
    <mergeCell ref="CK67:CM68"/>
    <mergeCell ref="CH65:CJ66"/>
    <mergeCell ref="CK65:CM66"/>
    <mergeCell ref="CH63:CJ64"/>
    <mergeCell ref="CK63:CM64"/>
    <mergeCell ref="I65:K66"/>
    <mergeCell ref="L65:Q66"/>
    <mergeCell ref="A65:F66"/>
    <mergeCell ref="G65:H66"/>
    <mergeCell ref="A63:F64"/>
    <mergeCell ref="G63:H64"/>
    <mergeCell ref="I63:K64"/>
    <mergeCell ref="L63:Q64"/>
    <mergeCell ref="CR63:CU64"/>
    <mergeCell ref="CR65:CU66"/>
    <mergeCell ref="A61:F62"/>
    <mergeCell ref="A59:F60"/>
    <mergeCell ref="G59:H60"/>
    <mergeCell ref="I59:K60"/>
    <mergeCell ref="L59:Q60"/>
    <mergeCell ref="CH59:CJ60"/>
    <mergeCell ref="CK59:CM60"/>
    <mergeCell ref="G61:H62"/>
    <mergeCell ref="I61:K62"/>
    <mergeCell ref="L61:Q62"/>
    <mergeCell ref="CH61:CJ62"/>
    <mergeCell ref="CK61:CM62"/>
    <mergeCell ref="A55:F56"/>
    <mergeCell ref="G55:H56"/>
    <mergeCell ref="I55:K56"/>
    <mergeCell ref="L55:Q56"/>
    <mergeCell ref="CH55:CJ56"/>
    <mergeCell ref="CK55:CM56"/>
    <mergeCell ref="A57:F58"/>
    <mergeCell ref="G57:H58"/>
    <mergeCell ref="I57:K58"/>
    <mergeCell ref="L57:Q58"/>
    <mergeCell ref="CH57:CJ58"/>
    <mergeCell ref="CK57:CM58"/>
    <mergeCell ref="A53:F54"/>
    <mergeCell ref="G53:H54"/>
    <mergeCell ref="I53:K54"/>
    <mergeCell ref="L53:Q54"/>
    <mergeCell ref="CH53:CJ54"/>
    <mergeCell ref="CK53:CM54"/>
    <mergeCell ref="A51:F52"/>
    <mergeCell ref="G51:H52"/>
    <mergeCell ref="I51:K52"/>
    <mergeCell ref="L51:Q52"/>
    <mergeCell ref="CH51:CJ52"/>
    <mergeCell ref="CK51:CM52"/>
    <mergeCell ref="A36:F37"/>
    <mergeCell ref="G36:H37"/>
    <mergeCell ref="I36:I37"/>
    <mergeCell ref="J36:M37"/>
    <mergeCell ref="A45:F46"/>
    <mergeCell ref="G45:H46"/>
    <mergeCell ref="A49:F50"/>
    <mergeCell ref="G49:H50"/>
    <mergeCell ref="A47:F48"/>
    <mergeCell ref="G47:H48"/>
    <mergeCell ref="I45:K46"/>
    <mergeCell ref="L45:Q46"/>
    <mergeCell ref="I47:K48"/>
    <mergeCell ref="L47:Q48"/>
    <mergeCell ref="A43:F44"/>
    <mergeCell ref="G43:H44"/>
    <mergeCell ref="I43:K44"/>
    <mergeCell ref="L43:Q44"/>
    <mergeCell ref="I49:K50"/>
    <mergeCell ref="L49:Q50"/>
    <mergeCell ref="BJ11:BM12"/>
    <mergeCell ref="G3:I4"/>
    <mergeCell ref="BN9:BQ10"/>
    <mergeCell ref="AT9:AW10"/>
    <mergeCell ref="AX9:BA10"/>
    <mergeCell ref="BB9:BE10"/>
    <mergeCell ref="BF9:BI10"/>
    <mergeCell ref="BJ9:BM10"/>
    <mergeCell ref="J11:M12"/>
    <mergeCell ref="N11:Q12"/>
    <mergeCell ref="R11:U12"/>
    <mergeCell ref="V11:Y12"/>
    <mergeCell ref="Z11:AC12"/>
    <mergeCell ref="AP11:AS12"/>
    <mergeCell ref="J7:M8"/>
    <mergeCell ref="N7:Q8"/>
    <mergeCell ref="G5:I6"/>
    <mergeCell ref="AT5:AW6"/>
    <mergeCell ref="AX5:BA6"/>
    <mergeCell ref="BB5:BE6"/>
    <mergeCell ref="BF5:BI6"/>
    <mergeCell ref="BJ5:BM6"/>
    <mergeCell ref="BN5:BQ6"/>
    <mergeCell ref="J5:M6"/>
    <mergeCell ref="AP14:AS23"/>
    <mergeCell ref="R7:U8"/>
    <mergeCell ref="V7:Y8"/>
    <mergeCell ref="Z7:AC8"/>
    <mergeCell ref="AD7:AG8"/>
    <mergeCell ref="AH7:AK8"/>
    <mergeCell ref="BR7:BU8"/>
    <mergeCell ref="BV7:BY8"/>
    <mergeCell ref="BR9:BU10"/>
    <mergeCell ref="BV9:BY10"/>
    <mergeCell ref="AT7:AW8"/>
    <mergeCell ref="R22:AC23"/>
    <mergeCell ref="AT14:BE15"/>
    <mergeCell ref="BF14:BQ15"/>
    <mergeCell ref="AT16:BE17"/>
    <mergeCell ref="BF16:BQ17"/>
    <mergeCell ref="AL7:AO8"/>
    <mergeCell ref="AP7:AS8"/>
    <mergeCell ref="BF7:BI8"/>
    <mergeCell ref="BJ7:BM8"/>
    <mergeCell ref="BN7:BQ8"/>
    <mergeCell ref="AX11:BA12"/>
    <mergeCell ref="BB11:BE12"/>
    <mergeCell ref="BF11:BI12"/>
    <mergeCell ref="CD11:CG12"/>
    <mergeCell ref="BN11:BQ12"/>
    <mergeCell ref="BR11:BU12"/>
    <mergeCell ref="BV11:BY12"/>
    <mergeCell ref="BZ11:CC12"/>
    <mergeCell ref="BZ7:CC8"/>
    <mergeCell ref="CD7:CG8"/>
    <mergeCell ref="BZ9:CC10"/>
    <mergeCell ref="CD9:CG10"/>
    <mergeCell ref="CD3:CG4"/>
    <mergeCell ref="BV3:BY4"/>
    <mergeCell ref="BZ3:CC4"/>
    <mergeCell ref="AT3:AW4"/>
    <mergeCell ref="BR3:BU4"/>
    <mergeCell ref="BN3:BQ4"/>
    <mergeCell ref="BV5:BY6"/>
    <mergeCell ref="BZ5:CC6"/>
    <mergeCell ref="CD5:CG6"/>
    <mergeCell ref="N5:Q6"/>
    <mergeCell ref="R5:U6"/>
    <mergeCell ref="V5:Y6"/>
    <mergeCell ref="Z5:AC6"/>
    <mergeCell ref="AD5:AG6"/>
    <mergeCell ref="AH5:AK6"/>
    <mergeCell ref="AL5:AO6"/>
    <mergeCell ref="AP5:AS6"/>
    <mergeCell ref="CW8:DL10"/>
    <mergeCell ref="BR5:BU6"/>
    <mergeCell ref="CW11:DL13"/>
    <mergeCell ref="CP9:CT10"/>
    <mergeCell ref="CW14:DL16"/>
    <mergeCell ref="CP7:CT8"/>
    <mergeCell ref="CI7:CL10"/>
    <mergeCell ref="CP17:CT18"/>
    <mergeCell ref="CP13:CT13"/>
    <mergeCell ref="CW4:CZ7"/>
    <mergeCell ref="DA4:DL5"/>
    <mergeCell ref="CI11:CL13"/>
    <mergeCell ref="DA6:DL7"/>
    <mergeCell ref="CI3:CL6"/>
    <mergeCell ref="CW2:DL3"/>
    <mergeCell ref="CM3:CO4"/>
    <mergeCell ref="CP3:CT4"/>
    <mergeCell ref="CM13:CO13"/>
    <mergeCell ref="CW17:DL19"/>
    <mergeCell ref="CP15:CT16"/>
    <mergeCell ref="CM5:CO6"/>
    <mergeCell ref="CP5:CT6"/>
    <mergeCell ref="BZ69:CG70"/>
    <mergeCell ref="BR14:CG15"/>
    <mergeCell ref="BR16:CG17"/>
    <mergeCell ref="BR18:CG19"/>
    <mergeCell ref="BR20:CG21"/>
    <mergeCell ref="CM17:CO18"/>
    <mergeCell ref="CH36:CJ37"/>
    <mergeCell ref="CK36:CM37"/>
    <mergeCell ref="CH20:CM21"/>
    <mergeCell ref="CN20:CS21"/>
    <mergeCell ref="CH22:CM23"/>
    <mergeCell ref="CN22:CS23"/>
    <mergeCell ref="CK26:CM27"/>
    <mergeCell ref="CH45:CJ46"/>
    <mergeCell ref="CK45:CM46"/>
    <mergeCell ref="CH34:CJ35"/>
    <mergeCell ref="CK34:CM35"/>
    <mergeCell ref="CI15:CL18"/>
    <mergeCell ref="CM15:CO16"/>
    <mergeCell ref="CH43:CJ44"/>
    <mergeCell ref="CK43:CM44"/>
    <mergeCell ref="CH38:CJ39"/>
    <mergeCell ref="CK38:CM39"/>
    <mergeCell ref="CH26:CJ27"/>
    <mergeCell ref="CH41:CQ42"/>
    <mergeCell ref="CR41:CU42"/>
    <mergeCell ref="CN43:CQ44"/>
    <mergeCell ref="CN45:CQ46"/>
    <mergeCell ref="CN47:CQ48"/>
    <mergeCell ref="CW50:DL52"/>
    <mergeCell ref="CW20:DL22"/>
    <mergeCell ref="CW23:DL26"/>
    <mergeCell ref="CW27:DL28"/>
    <mergeCell ref="CW29:DL30"/>
    <mergeCell ref="CW33:DL34"/>
    <mergeCell ref="CW41:DL43"/>
    <mergeCell ref="CW31:DL32"/>
    <mergeCell ref="CW35:DL36"/>
    <mergeCell ref="CW37:DL40"/>
    <mergeCell ref="CW44:DL46"/>
    <mergeCell ref="CW47:DL49"/>
    <mergeCell ref="CH47:CJ48"/>
    <mergeCell ref="CK47:CM48"/>
    <mergeCell ref="CH49:CJ50"/>
    <mergeCell ref="CK49:CM50"/>
    <mergeCell ref="CN49:CQ50"/>
    <mergeCell ref="CN51:CQ52"/>
    <mergeCell ref="CR43:CU44"/>
    <mergeCell ref="CR45:CU46"/>
    <mergeCell ref="CR47:CU48"/>
    <mergeCell ref="CR49:CU50"/>
    <mergeCell ref="CR51:CU52"/>
    <mergeCell ref="CR53:CU54"/>
    <mergeCell ref="CR55:CU56"/>
    <mergeCell ref="CR57:CU58"/>
    <mergeCell ref="CN53:CQ54"/>
    <mergeCell ref="CN55:CQ56"/>
    <mergeCell ref="CN57:CQ58"/>
  </mergeCells>
  <phoneticPr fontId="27"/>
  <conditionalFormatting sqref="N34:CC36">
    <cfRule type="cellIs" dxfId="26" priority="13" stopIfTrue="1" operator="equal">
      <formula>"o"</formula>
    </cfRule>
    <cfRule type="cellIs" dxfId="25" priority="14" stopIfTrue="1" operator="greaterThanOrEqual">
      <formula>"y"</formula>
    </cfRule>
  </conditionalFormatting>
  <conditionalFormatting sqref="N28:CG28">
    <cfRule type="cellIs" dxfId="24" priority="33" stopIfTrue="1" operator="equal">
      <formula>"o"</formula>
    </cfRule>
    <cfRule type="cellIs" dxfId="23" priority="34" stopIfTrue="1" operator="greaterThanOrEqual">
      <formula>"y"</formula>
    </cfRule>
  </conditionalFormatting>
  <conditionalFormatting sqref="R1:T1">
    <cfRule type="expression" dxfId="22" priority="1171" stopIfTrue="1">
      <formula>WEEKDAY($C$1)=1</formula>
    </cfRule>
    <cfRule type="expression" dxfId="21" priority="1172" stopIfTrue="1">
      <formula>WEEKDAY($C$1)=7</formula>
    </cfRule>
  </conditionalFormatting>
  <conditionalFormatting sqref="R51:CA51 R45:CG45 R47:CG47">
    <cfRule type="cellIs" dxfId="20" priority="82" stopIfTrue="1" operator="greaterThanOrEqual">
      <formula>"y"</formula>
    </cfRule>
  </conditionalFormatting>
  <conditionalFormatting sqref="R51:CA51">
    <cfRule type="cellIs" dxfId="19" priority="81" stopIfTrue="1" operator="equal">
      <formula>"o"</formula>
    </cfRule>
  </conditionalFormatting>
  <conditionalFormatting sqref="R61:CA61 R63:CG63">
    <cfRule type="cellIs" dxfId="18" priority="75" stopIfTrue="1" operator="equal">
      <formula>"o"</formula>
    </cfRule>
    <cfRule type="cellIs" dxfId="17" priority="76" stopIfTrue="1" operator="greaterThanOrEqual">
      <formula>"y"</formula>
    </cfRule>
  </conditionalFormatting>
  <conditionalFormatting sqref="R59:CB59">
    <cfRule type="cellIs" dxfId="16" priority="51" stopIfTrue="1" operator="equal">
      <formula>"o"</formula>
    </cfRule>
    <cfRule type="cellIs" dxfId="15" priority="52" stopIfTrue="1" operator="greaterThanOrEqual">
      <formula>"y"</formula>
    </cfRule>
  </conditionalFormatting>
  <conditionalFormatting sqref="R53:CD55">
    <cfRule type="cellIs" dxfId="14" priority="7" stopIfTrue="1" operator="equal">
      <formula>"o"</formula>
    </cfRule>
    <cfRule type="cellIs" dxfId="13" priority="8" stopIfTrue="1" operator="greaterThanOrEqual">
      <formula>"y"</formula>
    </cfRule>
  </conditionalFormatting>
  <conditionalFormatting sqref="R57:CD57">
    <cfRule type="cellIs" dxfId="12" priority="3" stopIfTrue="1" operator="equal">
      <formula>"o"</formula>
    </cfRule>
    <cfRule type="cellIs" dxfId="11" priority="4" stopIfTrue="1" operator="greaterThanOrEqual">
      <formula>"y"</formula>
    </cfRule>
  </conditionalFormatting>
  <conditionalFormatting sqref="R30:CG30 R32:CG32">
    <cfRule type="cellIs" dxfId="10" priority="56" stopIfTrue="1" operator="greaterThanOrEqual">
      <formula>"y"</formula>
    </cfRule>
  </conditionalFormatting>
  <conditionalFormatting sqref="R30:CG49">
    <cfRule type="cellIs" dxfId="9" priority="11" stopIfTrue="1" operator="equal">
      <formula>"o"</formula>
    </cfRule>
  </conditionalFormatting>
  <conditionalFormatting sqref="R49:CG49">
    <cfRule type="cellIs" dxfId="8" priority="12" stopIfTrue="1" operator="greaterThanOrEqual">
      <formula>"y"</formula>
    </cfRule>
  </conditionalFormatting>
  <conditionalFormatting sqref="R65:CG65 R67:CG67">
    <cfRule type="cellIs" dxfId="7" priority="113" stopIfTrue="1" operator="equal">
      <formula>"o"</formula>
    </cfRule>
    <cfRule type="cellIs" dxfId="6" priority="114" stopIfTrue="1" operator="greaterThanOrEqual">
      <formula>"y"</formula>
    </cfRule>
  </conditionalFormatting>
  <conditionalFormatting sqref="CB51:CG61">
    <cfRule type="cellIs" dxfId="5" priority="103" stopIfTrue="1" operator="equal">
      <formula>"o"</formula>
    </cfRule>
    <cfRule type="cellIs" dxfId="4" priority="104" stopIfTrue="1" operator="greaterThanOrEqual">
      <formula>"y"</formula>
    </cfRule>
  </conditionalFormatting>
  <conditionalFormatting sqref="CD34:CG34 CD36:CG36">
    <cfRule type="cellIs" dxfId="3" priority="101" stopIfTrue="1" operator="equal">
      <formula>"o"</formula>
    </cfRule>
    <cfRule type="cellIs" dxfId="2" priority="102" stopIfTrue="1" operator="greaterThanOrEqual">
      <formula>"y"</formula>
    </cfRule>
  </conditionalFormatting>
  <conditionalFormatting sqref="CE53:CG53 CE55:CG55 CE57:CG57 CC59:CG59">
    <cfRule type="cellIs" dxfId="1" priority="107" stopIfTrue="1" operator="equal">
      <formula>"o"</formula>
    </cfRule>
    <cfRule type="cellIs" dxfId="0" priority="108" stopIfTrue="1" operator="greaterThanOrEqual">
      <formula>"y"</formula>
    </cfRule>
  </conditionalFormatting>
  <dataValidations count="2">
    <dataValidation type="list" allowBlank="1" showInputMessage="1" showErrorMessage="1" sqref="DM4:DN7" xr:uid="{00000000-0002-0000-0000-000000000000}">
      <formula1>$DP$3:$DP$9</formula1>
    </dataValidation>
    <dataValidation type="list" allowBlank="1" showInputMessage="1" showErrorMessage="1" sqref="A45:F68" xr:uid="{00000000-0002-0000-0000-000001000000}">
      <formula1>#REF!</formula1>
    </dataValidation>
  </dataValidations>
  <printOptions horizontalCentered="1" verticalCentered="1"/>
  <pageMargins left="0" right="0" top="0.59027777777777801" bottom="0.59027777777777801" header="0" footer="0"/>
  <pageSetup paperSize="9"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48989-D7F5-4B4C-A2F9-1C9982024730}">
  <dimension ref="B2:BZ17"/>
  <sheetViews>
    <sheetView tabSelected="1" workbookViewId="0">
      <selection activeCell="A2" sqref="A2"/>
    </sheetView>
  </sheetViews>
  <sheetFormatPr defaultRowHeight="10.5" x14ac:dyDescent="0.2"/>
  <cols>
    <col min="2" max="2" width="3.83203125" customWidth="1"/>
    <col min="3" max="6" width="3.58203125" customWidth="1"/>
    <col min="7" max="78" width="2.08203125" customWidth="1"/>
    <col min="79" max="79" width="8.6640625" customWidth="1"/>
  </cols>
  <sheetData>
    <row r="2" spans="2:78" x14ac:dyDescent="0.2">
      <c r="B2" t="s">
        <v>70</v>
      </c>
    </row>
    <row r="3" spans="2:78" x14ac:dyDescent="0.2">
      <c r="B3" s="15"/>
      <c r="C3" s="237" t="s">
        <v>301</v>
      </c>
      <c r="D3" s="239"/>
      <c r="E3" s="237" t="s">
        <v>302</v>
      </c>
      <c r="F3" s="239"/>
      <c r="G3" s="237" t="s">
        <v>71</v>
      </c>
      <c r="H3" s="238"/>
      <c r="I3" s="238"/>
      <c r="J3" s="239"/>
      <c r="K3" s="237" t="s">
        <v>72</v>
      </c>
      <c r="L3" s="238"/>
      <c r="M3" s="238"/>
      <c r="N3" s="239"/>
      <c r="O3" s="237" t="s">
        <v>73</v>
      </c>
      <c r="P3" s="238"/>
      <c r="Q3" s="238"/>
      <c r="R3" s="239"/>
      <c r="S3" s="237" t="s">
        <v>74</v>
      </c>
      <c r="T3" s="238"/>
      <c r="U3" s="238"/>
      <c r="V3" s="239"/>
      <c r="W3" s="237" t="s">
        <v>75</v>
      </c>
      <c r="X3" s="238"/>
      <c r="Y3" s="238"/>
      <c r="Z3" s="239"/>
      <c r="AA3" s="237" t="s">
        <v>76</v>
      </c>
      <c r="AB3" s="238"/>
      <c r="AC3" s="238"/>
      <c r="AD3" s="239"/>
      <c r="AE3" s="237" t="s">
        <v>77</v>
      </c>
      <c r="AF3" s="238"/>
      <c r="AG3" s="238"/>
      <c r="AH3" s="239"/>
      <c r="AI3" s="237" t="s">
        <v>78</v>
      </c>
      <c r="AJ3" s="238"/>
      <c r="AK3" s="238"/>
      <c r="AL3" s="239"/>
      <c r="AM3" s="237" t="s">
        <v>79</v>
      </c>
      <c r="AN3" s="238"/>
      <c r="AO3" s="238"/>
      <c r="AP3" s="239"/>
      <c r="AQ3" s="237" t="s">
        <v>80</v>
      </c>
      <c r="AR3" s="238"/>
      <c r="AS3" s="238"/>
      <c r="AT3" s="239"/>
      <c r="AU3" s="237" t="s">
        <v>81</v>
      </c>
      <c r="AV3" s="238"/>
      <c r="AW3" s="238"/>
      <c r="AX3" s="239"/>
      <c r="AY3" s="237" t="s">
        <v>82</v>
      </c>
      <c r="AZ3" s="238"/>
      <c r="BA3" s="238"/>
      <c r="BB3" s="239"/>
      <c r="BC3" s="237" t="s">
        <v>83</v>
      </c>
      <c r="BD3" s="238"/>
      <c r="BE3" s="238"/>
      <c r="BF3" s="239"/>
      <c r="BG3" s="237" t="s">
        <v>84</v>
      </c>
      <c r="BH3" s="238"/>
      <c r="BI3" s="238"/>
      <c r="BJ3" s="239"/>
      <c r="BK3" s="237" t="s">
        <v>85</v>
      </c>
      <c r="BL3" s="238"/>
      <c r="BM3" s="238"/>
      <c r="BN3" s="239"/>
      <c r="BO3" s="237" t="s">
        <v>86</v>
      </c>
      <c r="BP3" s="238"/>
      <c r="BQ3" s="238"/>
      <c r="BR3" s="239"/>
      <c r="BS3" s="237" t="s">
        <v>87</v>
      </c>
      <c r="BT3" s="238"/>
      <c r="BU3" s="238"/>
      <c r="BV3" s="239"/>
      <c r="BW3" s="237" t="s">
        <v>88</v>
      </c>
      <c r="BX3" s="238"/>
      <c r="BY3" s="238"/>
      <c r="BZ3" s="239"/>
    </row>
    <row r="4" spans="2:78" x14ac:dyDescent="0.2">
      <c r="B4" s="240" t="s">
        <v>89</v>
      </c>
      <c r="C4" s="227">
        <v>0.27083333333333331</v>
      </c>
      <c r="D4" s="228"/>
      <c r="E4" s="227">
        <v>0.89583333333333337</v>
      </c>
      <c r="F4" s="228"/>
      <c r="G4" s="231">
        <v>0</v>
      </c>
      <c r="H4" s="232"/>
      <c r="I4" s="232"/>
      <c r="J4" s="233"/>
      <c r="K4" s="231">
        <v>1.5</v>
      </c>
      <c r="L4" s="232"/>
      <c r="M4" s="232"/>
      <c r="N4" s="233"/>
      <c r="O4" s="231">
        <v>3.5</v>
      </c>
      <c r="P4" s="232"/>
      <c r="Q4" s="232"/>
      <c r="R4" s="233"/>
      <c r="S4" s="231">
        <v>5</v>
      </c>
      <c r="T4" s="232"/>
      <c r="U4" s="232"/>
      <c r="V4" s="233"/>
      <c r="W4" s="231">
        <v>6</v>
      </c>
      <c r="X4" s="232"/>
      <c r="Y4" s="232"/>
      <c r="Z4" s="233"/>
      <c r="AA4" s="231">
        <v>6</v>
      </c>
      <c r="AB4" s="232"/>
      <c r="AC4" s="232"/>
      <c r="AD4" s="233"/>
      <c r="AE4" s="231">
        <v>6</v>
      </c>
      <c r="AF4" s="232"/>
      <c r="AG4" s="232"/>
      <c r="AH4" s="233"/>
      <c r="AI4" s="231">
        <v>7</v>
      </c>
      <c r="AJ4" s="232"/>
      <c r="AK4" s="232"/>
      <c r="AL4" s="233"/>
      <c r="AM4" s="231">
        <v>6</v>
      </c>
      <c r="AN4" s="232"/>
      <c r="AO4" s="232"/>
      <c r="AP4" s="233"/>
      <c r="AQ4" s="231">
        <v>6</v>
      </c>
      <c r="AR4" s="232"/>
      <c r="AS4" s="232"/>
      <c r="AT4" s="233"/>
      <c r="AU4" s="231">
        <v>5</v>
      </c>
      <c r="AV4" s="232"/>
      <c r="AW4" s="232"/>
      <c r="AX4" s="233"/>
      <c r="AY4" s="231">
        <v>5</v>
      </c>
      <c r="AZ4" s="232"/>
      <c r="BA4" s="232"/>
      <c r="BB4" s="233"/>
      <c r="BC4" s="231">
        <v>5</v>
      </c>
      <c r="BD4" s="232"/>
      <c r="BE4" s="232"/>
      <c r="BF4" s="233"/>
      <c r="BG4" s="231">
        <v>5</v>
      </c>
      <c r="BH4" s="232"/>
      <c r="BI4" s="232"/>
      <c r="BJ4" s="233"/>
      <c r="BK4" s="231">
        <v>3.5</v>
      </c>
      <c r="BL4" s="232"/>
      <c r="BM4" s="232"/>
      <c r="BN4" s="233"/>
      <c r="BO4" s="231">
        <v>3</v>
      </c>
      <c r="BP4" s="232"/>
      <c r="BQ4" s="232"/>
      <c r="BR4" s="233"/>
      <c r="BS4" s="231">
        <v>1.5</v>
      </c>
      <c r="BT4" s="232"/>
      <c r="BU4" s="232"/>
      <c r="BV4" s="233"/>
      <c r="BW4" s="231">
        <v>0</v>
      </c>
      <c r="BX4" s="232"/>
      <c r="BY4" s="232"/>
      <c r="BZ4" s="233"/>
    </row>
    <row r="5" spans="2:78" x14ac:dyDescent="0.2">
      <c r="B5" s="241"/>
      <c r="C5" s="229"/>
      <c r="D5" s="230"/>
      <c r="E5" s="229"/>
      <c r="F5" s="230"/>
      <c r="G5" s="234"/>
      <c r="H5" s="235"/>
      <c r="I5" s="235"/>
      <c r="J5" s="236"/>
      <c r="K5" s="234"/>
      <c r="L5" s="235"/>
      <c r="M5" s="235"/>
      <c r="N5" s="236"/>
      <c r="O5" s="234"/>
      <c r="P5" s="235"/>
      <c r="Q5" s="235"/>
      <c r="R5" s="236"/>
      <c r="S5" s="234"/>
      <c r="T5" s="235"/>
      <c r="U5" s="235"/>
      <c r="V5" s="236"/>
      <c r="W5" s="234"/>
      <c r="X5" s="235"/>
      <c r="Y5" s="235"/>
      <c r="Z5" s="236"/>
      <c r="AA5" s="234"/>
      <c r="AB5" s="235"/>
      <c r="AC5" s="235"/>
      <c r="AD5" s="236"/>
      <c r="AE5" s="234"/>
      <c r="AF5" s="235"/>
      <c r="AG5" s="235"/>
      <c r="AH5" s="236"/>
      <c r="AI5" s="234"/>
      <c r="AJ5" s="235"/>
      <c r="AK5" s="235"/>
      <c r="AL5" s="236"/>
      <c r="AM5" s="234"/>
      <c r="AN5" s="235"/>
      <c r="AO5" s="235"/>
      <c r="AP5" s="236"/>
      <c r="AQ5" s="234"/>
      <c r="AR5" s="235"/>
      <c r="AS5" s="235"/>
      <c r="AT5" s="236"/>
      <c r="AU5" s="234"/>
      <c r="AV5" s="235"/>
      <c r="AW5" s="235"/>
      <c r="AX5" s="236"/>
      <c r="AY5" s="234"/>
      <c r="AZ5" s="235"/>
      <c r="BA5" s="235"/>
      <c r="BB5" s="236"/>
      <c r="BC5" s="234"/>
      <c r="BD5" s="235"/>
      <c r="BE5" s="235"/>
      <c r="BF5" s="236"/>
      <c r="BG5" s="234"/>
      <c r="BH5" s="235"/>
      <c r="BI5" s="235"/>
      <c r="BJ5" s="236"/>
      <c r="BK5" s="234"/>
      <c r="BL5" s="235"/>
      <c r="BM5" s="235"/>
      <c r="BN5" s="236"/>
      <c r="BO5" s="234"/>
      <c r="BP5" s="235"/>
      <c r="BQ5" s="235"/>
      <c r="BR5" s="236"/>
      <c r="BS5" s="234"/>
      <c r="BT5" s="235"/>
      <c r="BU5" s="235"/>
      <c r="BV5" s="236"/>
      <c r="BW5" s="234"/>
      <c r="BX5" s="235"/>
      <c r="BY5" s="235"/>
      <c r="BZ5" s="236"/>
    </row>
    <row r="6" spans="2:78" x14ac:dyDescent="0.2">
      <c r="B6" s="240" t="s">
        <v>90</v>
      </c>
      <c r="C6" s="227">
        <v>0.27083333333333331</v>
      </c>
      <c r="D6" s="228"/>
      <c r="E6" s="227">
        <v>0.89583333333333337</v>
      </c>
      <c r="F6" s="228"/>
      <c r="G6" s="231">
        <v>0</v>
      </c>
      <c r="H6" s="232"/>
      <c r="I6" s="232"/>
      <c r="J6" s="233"/>
      <c r="K6" s="231">
        <v>1.5</v>
      </c>
      <c r="L6" s="232"/>
      <c r="M6" s="232"/>
      <c r="N6" s="233"/>
      <c r="O6" s="231">
        <v>3.5</v>
      </c>
      <c r="P6" s="232"/>
      <c r="Q6" s="232"/>
      <c r="R6" s="233"/>
      <c r="S6" s="231">
        <v>5.5</v>
      </c>
      <c r="T6" s="232"/>
      <c r="U6" s="232"/>
      <c r="V6" s="233"/>
      <c r="W6" s="231">
        <v>6</v>
      </c>
      <c r="X6" s="232"/>
      <c r="Y6" s="232"/>
      <c r="Z6" s="233"/>
      <c r="AA6" s="231">
        <v>6</v>
      </c>
      <c r="AB6" s="232"/>
      <c r="AC6" s="232"/>
      <c r="AD6" s="233"/>
      <c r="AE6" s="231">
        <v>6</v>
      </c>
      <c r="AF6" s="232"/>
      <c r="AG6" s="232"/>
      <c r="AH6" s="233"/>
      <c r="AI6" s="231">
        <v>7</v>
      </c>
      <c r="AJ6" s="232"/>
      <c r="AK6" s="232"/>
      <c r="AL6" s="233"/>
      <c r="AM6" s="231">
        <v>6</v>
      </c>
      <c r="AN6" s="232"/>
      <c r="AO6" s="232"/>
      <c r="AP6" s="233"/>
      <c r="AQ6" s="231">
        <v>6</v>
      </c>
      <c r="AR6" s="232"/>
      <c r="AS6" s="232"/>
      <c r="AT6" s="233"/>
      <c r="AU6" s="231">
        <v>5</v>
      </c>
      <c r="AV6" s="232"/>
      <c r="AW6" s="232"/>
      <c r="AX6" s="233"/>
      <c r="AY6" s="231">
        <v>5</v>
      </c>
      <c r="AZ6" s="232"/>
      <c r="BA6" s="232"/>
      <c r="BB6" s="233"/>
      <c r="BC6" s="231">
        <v>5</v>
      </c>
      <c r="BD6" s="232"/>
      <c r="BE6" s="232"/>
      <c r="BF6" s="233"/>
      <c r="BG6" s="231">
        <v>5</v>
      </c>
      <c r="BH6" s="232"/>
      <c r="BI6" s="232"/>
      <c r="BJ6" s="233"/>
      <c r="BK6" s="231">
        <v>3.5</v>
      </c>
      <c r="BL6" s="232"/>
      <c r="BM6" s="232"/>
      <c r="BN6" s="233"/>
      <c r="BO6" s="231">
        <v>3</v>
      </c>
      <c r="BP6" s="232"/>
      <c r="BQ6" s="232"/>
      <c r="BR6" s="233"/>
      <c r="BS6" s="231">
        <v>1.5</v>
      </c>
      <c r="BT6" s="232"/>
      <c r="BU6" s="232"/>
      <c r="BV6" s="233"/>
      <c r="BW6" s="231">
        <v>0</v>
      </c>
      <c r="BX6" s="232"/>
      <c r="BY6" s="232"/>
      <c r="BZ6" s="233"/>
    </row>
    <row r="7" spans="2:78" x14ac:dyDescent="0.2">
      <c r="B7" s="241"/>
      <c r="C7" s="229"/>
      <c r="D7" s="230"/>
      <c r="E7" s="229"/>
      <c r="F7" s="230"/>
      <c r="G7" s="234"/>
      <c r="H7" s="235"/>
      <c r="I7" s="235"/>
      <c r="J7" s="236"/>
      <c r="K7" s="234"/>
      <c r="L7" s="235"/>
      <c r="M7" s="235"/>
      <c r="N7" s="236"/>
      <c r="O7" s="234"/>
      <c r="P7" s="235"/>
      <c r="Q7" s="235"/>
      <c r="R7" s="236"/>
      <c r="S7" s="234"/>
      <c r="T7" s="235"/>
      <c r="U7" s="235"/>
      <c r="V7" s="236"/>
      <c r="W7" s="234"/>
      <c r="X7" s="235"/>
      <c r="Y7" s="235"/>
      <c r="Z7" s="236"/>
      <c r="AA7" s="234"/>
      <c r="AB7" s="235"/>
      <c r="AC7" s="235"/>
      <c r="AD7" s="236"/>
      <c r="AE7" s="234"/>
      <c r="AF7" s="235"/>
      <c r="AG7" s="235"/>
      <c r="AH7" s="236"/>
      <c r="AI7" s="234"/>
      <c r="AJ7" s="235"/>
      <c r="AK7" s="235"/>
      <c r="AL7" s="236"/>
      <c r="AM7" s="234"/>
      <c r="AN7" s="235"/>
      <c r="AO7" s="235"/>
      <c r="AP7" s="236"/>
      <c r="AQ7" s="234"/>
      <c r="AR7" s="235"/>
      <c r="AS7" s="235"/>
      <c r="AT7" s="236"/>
      <c r="AU7" s="234"/>
      <c r="AV7" s="235"/>
      <c r="AW7" s="235"/>
      <c r="AX7" s="236"/>
      <c r="AY7" s="234"/>
      <c r="AZ7" s="235"/>
      <c r="BA7" s="235"/>
      <c r="BB7" s="236"/>
      <c r="BC7" s="234"/>
      <c r="BD7" s="235"/>
      <c r="BE7" s="235"/>
      <c r="BF7" s="236"/>
      <c r="BG7" s="234"/>
      <c r="BH7" s="235"/>
      <c r="BI7" s="235"/>
      <c r="BJ7" s="236"/>
      <c r="BK7" s="234"/>
      <c r="BL7" s="235"/>
      <c r="BM7" s="235"/>
      <c r="BN7" s="236"/>
      <c r="BO7" s="234"/>
      <c r="BP7" s="235"/>
      <c r="BQ7" s="235"/>
      <c r="BR7" s="236"/>
      <c r="BS7" s="234"/>
      <c r="BT7" s="235"/>
      <c r="BU7" s="235"/>
      <c r="BV7" s="236"/>
      <c r="BW7" s="234"/>
      <c r="BX7" s="235"/>
      <c r="BY7" s="235"/>
      <c r="BZ7" s="236"/>
    </row>
    <row r="8" spans="2:78" x14ac:dyDescent="0.2">
      <c r="B8" s="240" t="s">
        <v>91</v>
      </c>
      <c r="C8" s="227">
        <v>0.27083333333333298</v>
      </c>
      <c r="D8" s="228"/>
      <c r="E8" s="227">
        <v>0.89583333333333304</v>
      </c>
      <c r="F8" s="228"/>
      <c r="G8" s="231">
        <v>0</v>
      </c>
      <c r="H8" s="232"/>
      <c r="I8" s="232"/>
      <c r="J8" s="233"/>
      <c r="K8" s="231">
        <v>1.75</v>
      </c>
      <c r="L8" s="232"/>
      <c r="M8" s="232"/>
      <c r="N8" s="233"/>
      <c r="O8" s="231">
        <v>3.5</v>
      </c>
      <c r="P8" s="232"/>
      <c r="Q8" s="232"/>
      <c r="R8" s="233"/>
      <c r="S8" s="231">
        <v>5.5</v>
      </c>
      <c r="T8" s="232"/>
      <c r="U8" s="232"/>
      <c r="V8" s="233"/>
      <c r="W8" s="231">
        <v>6</v>
      </c>
      <c r="X8" s="232"/>
      <c r="Y8" s="232"/>
      <c r="Z8" s="233"/>
      <c r="AA8" s="231">
        <v>6</v>
      </c>
      <c r="AB8" s="232"/>
      <c r="AC8" s="232"/>
      <c r="AD8" s="233"/>
      <c r="AE8" s="231">
        <v>6</v>
      </c>
      <c r="AF8" s="232"/>
      <c r="AG8" s="232"/>
      <c r="AH8" s="233"/>
      <c r="AI8" s="231">
        <v>7</v>
      </c>
      <c r="AJ8" s="232"/>
      <c r="AK8" s="232"/>
      <c r="AL8" s="233"/>
      <c r="AM8" s="231">
        <v>6</v>
      </c>
      <c r="AN8" s="232"/>
      <c r="AO8" s="232"/>
      <c r="AP8" s="233"/>
      <c r="AQ8" s="231">
        <v>6</v>
      </c>
      <c r="AR8" s="232"/>
      <c r="AS8" s="232"/>
      <c r="AT8" s="233"/>
      <c r="AU8" s="231">
        <v>5</v>
      </c>
      <c r="AV8" s="232"/>
      <c r="AW8" s="232"/>
      <c r="AX8" s="233"/>
      <c r="AY8" s="231">
        <v>5</v>
      </c>
      <c r="AZ8" s="232"/>
      <c r="BA8" s="232"/>
      <c r="BB8" s="233"/>
      <c r="BC8" s="231">
        <v>5</v>
      </c>
      <c r="BD8" s="232"/>
      <c r="BE8" s="232"/>
      <c r="BF8" s="233"/>
      <c r="BG8" s="231">
        <v>5</v>
      </c>
      <c r="BH8" s="232"/>
      <c r="BI8" s="232"/>
      <c r="BJ8" s="233"/>
      <c r="BK8" s="231">
        <v>3.5</v>
      </c>
      <c r="BL8" s="232"/>
      <c r="BM8" s="232"/>
      <c r="BN8" s="233"/>
      <c r="BO8" s="231">
        <v>3</v>
      </c>
      <c r="BP8" s="232"/>
      <c r="BQ8" s="232"/>
      <c r="BR8" s="233"/>
      <c r="BS8" s="231">
        <v>1.5</v>
      </c>
      <c r="BT8" s="232"/>
      <c r="BU8" s="232"/>
      <c r="BV8" s="233"/>
      <c r="BW8" s="231">
        <v>0</v>
      </c>
      <c r="BX8" s="232"/>
      <c r="BY8" s="232"/>
      <c r="BZ8" s="233"/>
    </row>
    <row r="9" spans="2:78" x14ac:dyDescent="0.2">
      <c r="B9" s="241"/>
      <c r="C9" s="229"/>
      <c r="D9" s="230"/>
      <c r="E9" s="229"/>
      <c r="F9" s="230"/>
      <c r="G9" s="234"/>
      <c r="H9" s="235"/>
      <c r="I9" s="235"/>
      <c r="J9" s="236"/>
      <c r="K9" s="234"/>
      <c r="L9" s="235"/>
      <c r="M9" s="235"/>
      <c r="N9" s="236"/>
      <c r="O9" s="234"/>
      <c r="P9" s="235"/>
      <c r="Q9" s="235"/>
      <c r="R9" s="236"/>
      <c r="S9" s="234"/>
      <c r="T9" s="235"/>
      <c r="U9" s="235"/>
      <c r="V9" s="236"/>
      <c r="W9" s="234"/>
      <c r="X9" s="235"/>
      <c r="Y9" s="235"/>
      <c r="Z9" s="236"/>
      <c r="AA9" s="234"/>
      <c r="AB9" s="235"/>
      <c r="AC9" s="235"/>
      <c r="AD9" s="236"/>
      <c r="AE9" s="234"/>
      <c r="AF9" s="235"/>
      <c r="AG9" s="235"/>
      <c r="AH9" s="236"/>
      <c r="AI9" s="234"/>
      <c r="AJ9" s="235"/>
      <c r="AK9" s="235"/>
      <c r="AL9" s="236"/>
      <c r="AM9" s="234"/>
      <c r="AN9" s="235"/>
      <c r="AO9" s="235"/>
      <c r="AP9" s="236"/>
      <c r="AQ9" s="234"/>
      <c r="AR9" s="235"/>
      <c r="AS9" s="235"/>
      <c r="AT9" s="236"/>
      <c r="AU9" s="234"/>
      <c r="AV9" s="235"/>
      <c r="AW9" s="235"/>
      <c r="AX9" s="236"/>
      <c r="AY9" s="234"/>
      <c r="AZ9" s="235"/>
      <c r="BA9" s="235"/>
      <c r="BB9" s="236"/>
      <c r="BC9" s="234"/>
      <c r="BD9" s="235"/>
      <c r="BE9" s="235"/>
      <c r="BF9" s="236"/>
      <c r="BG9" s="234"/>
      <c r="BH9" s="235"/>
      <c r="BI9" s="235"/>
      <c r="BJ9" s="236"/>
      <c r="BK9" s="234"/>
      <c r="BL9" s="235"/>
      <c r="BM9" s="235"/>
      <c r="BN9" s="236"/>
      <c r="BO9" s="234"/>
      <c r="BP9" s="235"/>
      <c r="BQ9" s="235"/>
      <c r="BR9" s="236"/>
      <c r="BS9" s="234"/>
      <c r="BT9" s="235"/>
      <c r="BU9" s="235"/>
      <c r="BV9" s="236"/>
      <c r="BW9" s="234"/>
      <c r="BX9" s="235"/>
      <c r="BY9" s="235"/>
      <c r="BZ9" s="236"/>
    </row>
    <row r="10" spans="2:78" x14ac:dyDescent="0.2">
      <c r="B10" s="240" t="s">
        <v>92</v>
      </c>
      <c r="C10" s="227">
        <v>0.27083333333333298</v>
      </c>
      <c r="D10" s="228"/>
      <c r="E10" s="227">
        <v>0.89583333333333304</v>
      </c>
      <c r="F10" s="228"/>
      <c r="G10" s="231">
        <v>0</v>
      </c>
      <c r="H10" s="232"/>
      <c r="I10" s="232"/>
      <c r="J10" s="233"/>
      <c r="K10" s="231">
        <v>1.5</v>
      </c>
      <c r="L10" s="232"/>
      <c r="M10" s="232"/>
      <c r="N10" s="233"/>
      <c r="O10" s="231">
        <v>3.5</v>
      </c>
      <c r="P10" s="232"/>
      <c r="Q10" s="232"/>
      <c r="R10" s="233"/>
      <c r="S10" s="231">
        <v>5.5</v>
      </c>
      <c r="T10" s="232"/>
      <c r="U10" s="232"/>
      <c r="V10" s="233"/>
      <c r="W10" s="231">
        <v>6</v>
      </c>
      <c r="X10" s="232"/>
      <c r="Y10" s="232"/>
      <c r="Z10" s="233"/>
      <c r="AA10" s="231">
        <v>6</v>
      </c>
      <c r="AB10" s="232"/>
      <c r="AC10" s="232"/>
      <c r="AD10" s="233"/>
      <c r="AE10" s="231">
        <v>6</v>
      </c>
      <c r="AF10" s="232"/>
      <c r="AG10" s="232"/>
      <c r="AH10" s="233"/>
      <c r="AI10" s="231">
        <v>7</v>
      </c>
      <c r="AJ10" s="232"/>
      <c r="AK10" s="232"/>
      <c r="AL10" s="233"/>
      <c r="AM10" s="231">
        <v>6</v>
      </c>
      <c r="AN10" s="232"/>
      <c r="AO10" s="232"/>
      <c r="AP10" s="233"/>
      <c r="AQ10" s="231">
        <v>6</v>
      </c>
      <c r="AR10" s="232"/>
      <c r="AS10" s="232"/>
      <c r="AT10" s="233"/>
      <c r="AU10" s="231">
        <v>5</v>
      </c>
      <c r="AV10" s="232"/>
      <c r="AW10" s="232"/>
      <c r="AX10" s="233"/>
      <c r="AY10" s="231">
        <v>5</v>
      </c>
      <c r="AZ10" s="232"/>
      <c r="BA10" s="232"/>
      <c r="BB10" s="233"/>
      <c r="BC10" s="231">
        <v>5</v>
      </c>
      <c r="BD10" s="232"/>
      <c r="BE10" s="232"/>
      <c r="BF10" s="233"/>
      <c r="BG10" s="231">
        <v>5</v>
      </c>
      <c r="BH10" s="232"/>
      <c r="BI10" s="232"/>
      <c r="BJ10" s="233"/>
      <c r="BK10" s="231">
        <v>3.5</v>
      </c>
      <c r="BL10" s="232"/>
      <c r="BM10" s="232"/>
      <c r="BN10" s="233"/>
      <c r="BO10" s="231">
        <v>3</v>
      </c>
      <c r="BP10" s="232"/>
      <c r="BQ10" s="232"/>
      <c r="BR10" s="233"/>
      <c r="BS10" s="231">
        <v>1.5</v>
      </c>
      <c r="BT10" s="232"/>
      <c r="BU10" s="232"/>
      <c r="BV10" s="233"/>
      <c r="BW10" s="231">
        <v>0</v>
      </c>
      <c r="BX10" s="232"/>
      <c r="BY10" s="232"/>
      <c r="BZ10" s="233"/>
    </row>
    <row r="11" spans="2:78" x14ac:dyDescent="0.2">
      <c r="B11" s="241"/>
      <c r="C11" s="229"/>
      <c r="D11" s="230"/>
      <c r="E11" s="229"/>
      <c r="F11" s="230"/>
      <c r="G11" s="234"/>
      <c r="H11" s="235"/>
      <c r="I11" s="235"/>
      <c r="J11" s="236"/>
      <c r="K11" s="234"/>
      <c r="L11" s="235"/>
      <c r="M11" s="235"/>
      <c r="N11" s="236"/>
      <c r="O11" s="234"/>
      <c r="P11" s="235"/>
      <c r="Q11" s="235"/>
      <c r="R11" s="236"/>
      <c r="S11" s="234"/>
      <c r="T11" s="235"/>
      <c r="U11" s="235"/>
      <c r="V11" s="236"/>
      <c r="W11" s="234"/>
      <c r="X11" s="235"/>
      <c r="Y11" s="235"/>
      <c r="Z11" s="236"/>
      <c r="AA11" s="234"/>
      <c r="AB11" s="235"/>
      <c r="AC11" s="235"/>
      <c r="AD11" s="236"/>
      <c r="AE11" s="234"/>
      <c r="AF11" s="235"/>
      <c r="AG11" s="235"/>
      <c r="AH11" s="236"/>
      <c r="AI11" s="234"/>
      <c r="AJ11" s="235"/>
      <c r="AK11" s="235"/>
      <c r="AL11" s="236"/>
      <c r="AM11" s="234"/>
      <c r="AN11" s="235"/>
      <c r="AO11" s="235"/>
      <c r="AP11" s="236"/>
      <c r="AQ11" s="234"/>
      <c r="AR11" s="235"/>
      <c r="AS11" s="235"/>
      <c r="AT11" s="236"/>
      <c r="AU11" s="234"/>
      <c r="AV11" s="235"/>
      <c r="AW11" s="235"/>
      <c r="AX11" s="236"/>
      <c r="AY11" s="234"/>
      <c r="AZ11" s="235"/>
      <c r="BA11" s="235"/>
      <c r="BB11" s="236"/>
      <c r="BC11" s="234"/>
      <c r="BD11" s="235"/>
      <c r="BE11" s="235"/>
      <c r="BF11" s="236"/>
      <c r="BG11" s="234"/>
      <c r="BH11" s="235"/>
      <c r="BI11" s="235"/>
      <c r="BJ11" s="236"/>
      <c r="BK11" s="234"/>
      <c r="BL11" s="235"/>
      <c r="BM11" s="235"/>
      <c r="BN11" s="236"/>
      <c r="BO11" s="234"/>
      <c r="BP11" s="235"/>
      <c r="BQ11" s="235"/>
      <c r="BR11" s="236"/>
      <c r="BS11" s="234"/>
      <c r="BT11" s="235"/>
      <c r="BU11" s="235"/>
      <c r="BV11" s="236"/>
      <c r="BW11" s="234"/>
      <c r="BX11" s="235"/>
      <c r="BY11" s="235"/>
      <c r="BZ11" s="236"/>
    </row>
    <row r="12" spans="2:78" x14ac:dyDescent="0.2">
      <c r="B12" s="240" t="s">
        <v>93</v>
      </c>
      <c r="C12" s="227">
        <v>0.27083333333333298</v>
      </c>
      <c r="D12" s="228"/>
      <c r="E12" s="227">
        <v>0.89583333333333304</v>
      </c>
      <c r="F12" s="228"/>
      <c r="G12" s="231">
        <v>0</v>
      </c>
      <c r="H12" s="232"/>
      <c r="I12" s="232"/>
      <c r="J12" s="233"/>
      <c r="K12" s="231">
        <v>1.75</v>
      </c>
      <c r="L12" s="232"/>
      <c r="M12" s="232"/>
      <c r="N12" s="233"/>
      <c r="O12" s="231">
        <v>3.5</v>
      </c>
      <c r="P12" s="232"/>
      <c r="Q12" s="232"/>
      <c r="R12" s="233"/>
      <c r="S12" s="231">
        <v>5.5</v>
      </c>
      <c r="T12" s="232"/>
      <c r="U12" s="232"/>
      <c r="V12" s="233"/>
      <c r="W12" s="231">
        <v>6</v>
      </c>
      <c r="X12" s="232"/>
      <c r="Y12" s="232"/>
      <c r="Z12" s="233"/>
      <c r="AA12" s="231">
        <v>6</v>
      </c>
      <c r="AB12" s="232"/>
      <c r="AC12" s="232"/>
      <c r="AD12" s="233"/>
      <c r="AE12" s="231">
        <v>6</v>
      </c>
      <c r="AF12" s="232"/>
      <c r="AG12" s="232"/>
      <c r="AH12" s="233"/>
      <c r="AI12" s="231">
        <v>7</v>
      </c>
      <c r="AJ12" s="232"/>
      <c r="AK12" s="232"/>
      <c r="AL12" s="233"/>
      <c r="AM12" s="231">
        <v>6</v>
      </c>
      <c r="AN12" s="232"/>
      <c r="AO12" s="232"/>
      <c r="AP12" s="233"/>
      <c r="AQ12" s="231">
        <v>6</v>
      </c>
      <c r="AR12" s="232"/>
      <c r="AS12" s="232"/>
      <c r="AT12" s="233"/>
      <c r="AU12" s="231">
        <v>5</v>
      </c>
      <c r="AV12" s="232"/>
      <c r="AW12" s="232"/>
      <c r="AX12" s="233"/>
      <c r="AY12" s="231">
        <v>5</v>
      </c>
      <c r="AZ12" s="232"/>
      <c r="BA12" s="232"/>
      <c r="BB12" s="233"/>
      <c r="BC12" s="231">
        <v>5</v>
      </c>
      <c r="BD12" s="232"/>
      <c r="BE12" s="232"/>
      <c r="BF12" s="233"/>
      <c r="BG12" s="231">
        <v>5</v>
      </c>
      <c r="BH12" s="232"/>
      <c r="BI12" s="232"/>
      <c r="BJ12" s="233"/>
      <c r="BK12" s="231">
        <v>3.5</v>
      </c>
      <c r="BL12" s="232"/>
      <c r="BM12" s="232"/>
      <c r="BN12" s="233"/>
      <c r="BO12" s="231">
        <v>3</v>
      </c>
      <c r="BP12" s="232"/>
      <c r="BQ12" s="232"/>
      <c r="BR12" s="233"/>
      <c r="BS12" s="231">
        <v>1.5</v>
      </c>
      <c r="BT12" s="232"/>
      <c r="BU12" s="232"/>
      <c r="BV12" s="233"/>
      <c r="BW12" s="231">
        <v>0</v>
      </c>
      <c r="BX12" s="232"/>
      <c r="BY12" s="232"/>
      <c r="BZ12" s="233"/>
    </row>
    <row r="13" spans="2:78" x14ac:dyDescent="0.2">
      <c r="B13" s="241"/>
      <c r="C13" s="229"/>
      <c r="D13" s="230"/>
      <c r="E13" s="229"/>
      <c r="F13" s="230"/>
      <c r="G13" s="234"/>
      <c r="H13" s="235"/>
      <c r="I13" s="235"/>
      <c r="J13" s="236"/>
      <c r="K13" s="234"/>
      <c r="L13" s="235"/>
      <c r="M13" s="235"/>
      <c r="N13" s="236"/>
      <c r="O13" s="234"/>
      <c r="P13" s="235"/>
      <c r="Q13" s="235"/>
      <c r="R13" s="236"/>
      <c r="S13" s="234"/>
      <c r="T13" s="235"/>
      <c r="U13" s="235"/>
      <c r="V13" s="236"/>
      <c r="W13" s="234"/>
      <c r="X13" s="235"/>
      <c r="Y13" s="235"/>
      <c r="Z13" s="236"/>
      <c r="AA13" s="234"/>
      <c r="AB13" s="235"/>
      <c r="AC13" s="235"/>
      <c r="AD13" s="236"/>
      <c r="AE13" s="234"/>
      <c r="AF13" s="235"/>
      <c r="AG13" s="235"/>
      <c r="AH13" s="236"/>
      <c r="AI13" s="234"/>
      <c r="AJ13" s="235"/>
      <c r="AK13" s="235"/>
      <c r="AL13" s="236"/>
      <c r="AM13" s="234"/>
      <c r="AN13" s="235"/>
      <c r="AO13" s="235"/>
      <c r="AP13" s="236"/>
      <c r="AQ13" s="234"/>
      <c r="AR13" s="235"/>
      <c r="AS13" s="235"/>
      <c r="AT13" s="236"/>
      <c r="AU13" s="234"/>
      <c r="AV13" s="235"/>
      <c r="AW13" s="235"/>
      <c r="AX13" s="236"/>
      <c r="AY13" s="234"/>
      <c r="AZ13" s="235"/>
      <c r="BA13" s="235"/>
      <c r="BB13" s="236"/>
      <c r="BC13" s="234"/>
      <c r="BD13" s="235"/>
      <c r="BE13" s="235"/>
      <c r="BF13" s="236"/>
      <c r="BG13" s="234"/>
      <c r="BH13" s="235"/>
      <c r="BI13" s="235"/>
      <c r="BJ13" s="236"/>
      <c r="BK13" s="234"/>
      <c r="BL13" s="235"/>
      <c r="BM13" s="235"/>
      <c r="BN13" s="236"/>
      <c r="BO13" s="234"/>
      <c r="BP13" s="235"/>
      <c r="BQ13" s="235"/>
      <c r="BR13" s="236"/>
      <c r="BS13" s="234"/>
      <c r="BT13" s="235"/>
      <c r="BU13" s="235"/>
      <c r="BV13" s="236"/>
      <c r="BW13" s="234"/>
      <c r="BX13" s="235"/>
      <c r="BY13" s="235"/>
      <c r="BZ13" s="236"/>
    </row>
    <row r="14" spans="2:78" x14ac:dyDescent="0.2">
      <c r="B14" s="240" t="s">
        <v>94</v>
      </c>
      <c r="C14" s="227">
        <v>0.29166666666666669</v>
      </c>
      <c r="D14" s="228"/>
      <c r="E14" s="227">
        <v>0.85416666666666663</v>
      </c>
      <c r="F14" s="228"/>
      <c r="G14" s="231">
        <v>0</v>
      </c>
      <c r="H14" s="232"/>
      <c r="I14" s="232"/>
      <c r="J14" s="233"/>
      <c r="K14" s="231">
        <v>0</v>
      </c>
      <c r="L14" s="232"/>
      <c r="M14" s="232"/>
      <c r="N14" s="233"/>
      <c r="O14" s="231">
        <v>1.5</v>
      </c>
      <c r="P14" s="232"/>
      <c r="Q14" s="232"/>
      <c r="R14" s="233"/>
      <c r="S14" s="231">
        <v>4</v>
      </c>
      <c r="T14" s="232"/>
      <c r="U14" s="232"/>
      <c r="V14" s="233"/>
      <c r="W14" s="231">
        <v>5</v>
      </c>
      <c r="X14" s="232"/>
      <c r="Y14" s="232"/>
      <c r="Z14" s="233"/>
      <c r="AA14" s="231">
        <v>5</v>
      </c>
      <c r="AB14" s="232"/>
      <c r="AC14" s="232"/>
      <c r="AD14" s="233"/>
      <c r="AE14" s="231">
        <v>5</v>
      </c>
      <c r="AF14" s="232"/>
      <c r="AG14" s="232"/>
      <c r="AH14" s="233"/>
      <c r="AI14" s="231">
        <v>5</v>
      </c>
      <c r="AJ14" s="232"/>
      <c r="AK14" s="232"/>
      <c r="AL14" s="233"/>
      <c r="AM14" s="231">
        <v>5</v>
      </c>
      <c r="AN14" s="232"/>
      <c r="AO14" s="232"/>
      <c r="AP14" s="233"/>
      <c r="AQ14" s="231">
        <v>5</v>
      </c>
      <c r="AR14" s="232"/>
      <c r="AS14" s="232"/>
      <c r="AT14" s="233"/>
      <c r="AU14" s="231">
        <v>5</v>
      </c>
      <c r="AV14" s="232"/>
      <c r="AW14" s="232"/>
      <c r="AX14" s="233"/>
      <c r="AY14" s="231">
        <v>5</v>
      </c>
      <c r="AZ14" s="232"/>
      <c r="BA14" s="232"/>
      <c r="BB14" s="233"/>
      <c r="BC14" s="231">
        <v>5</v>
      </c>
      <c r="BD14" s="232"/>
      <c r="BE14" s="232"/>
      <c r="BF14" s="233"/>
      <c r="BG14" s="231">
        <v>3.5</v>
      </c>
      <c r="BH14" s="232"/>
      <c r="BI14" s="232"/>
      <c r="BJ14" s="233"/>
      <c r="BK14" s="231">
        <v>3</v>
      </c>
      <c r="BL14" s="232"/>
      <c r="BM14" s="232"/>
      <c r="BN14" s="233"/>
      <c r="BO14" s="231">
        <v>1.5</v>
      </c>
      <c r="BP14" s="232"/>
      <c r="BQ14" s="232"/>
      <c r="BR14" s="233"/>
      <c r="BS14" s="231">
        <v>0</v>
      </c>
      <c r="BT14" s="232"/>
      <c r="BU14" s="232"/>
      <c r="BV14" s="233"/>
      <c r="BW14" s="231">
        <v>0</v>
      </c>
      <c r="BX14" s="232"/>
      <c r="BY14" s="232"/>
      <c r="BZ14" s="233"/>
    </row>
    <row r="15" spans="2:78" x14ac:dyDescent="0.2">
      <c r="B15" s="241"/>
      <c r="C15" s="229"/>
      <c r="D15" s="230"/>
      <c r="E15" s="229"/>
      <c r="F15" s="230"/>
      <c r="G15" s="234"/>
      <c r="H15" s="235"/>
      <c r="I15" s="235"/>
      <c r="J15" s="236"/>
      <c r="K15" s="234"/>
      <c r="L15" s="235"/>
      <c r="M15" s="235"/>
      <c r="N15" s="236"/>
      <c r="O15" s="234"/>
      <c r="P15" s="235"/>
      <c r="Q15" s="235"/>
      <c r="R15" s="236"/>
      <c r="S15" s="234"/>
      <c r="T15" s="235"/>
      <c r="U15" s="235"/>
      <c r="V15" s="236"/>
      <c r="W15" s="234"/>
      <c r="X15" s="235"/>
      <c r="Y15" s="235"/>
      <c r="Z15" s="236"/>
      <c r="AA15" s="234"/>
      <c r="AB15" s="235"/>
      <c r="AC15" s="235"/>
      <c r="AD15" s="236"/>
      <c r="AE15" s="234"/>
      <c r="AF15" s="235"/>
      <c r="AG15" s="235"/>
      <c r="AH15" s="236"/>
      <c r="AI15" s="234"/>
      <c r="AJ15" s="235"/>
      <c r="AK15" s="235"/>
      <c r="AL15" s="236"/>
      <c r="AM15" s="234"/>
      <c r="AN15" s="235"/>
      <c r="AO15" s="235"/>
      <c r="AP15" s="236"/>
      <c r="AQ15" s="234"/>
      <c r="AR15" s="235"/>
      <c r="AS15" s="235"/>
      <c r="AT15" s="236"/>
      <c r="AU15" s="234"/>
      <c r="AV15" s="235"/>
      <c r="AW15" s="235"/>
      <c r="AX15" s="236"/>
      <c r="AY15" s="234"/>
      <c r="AZ15" s="235"/>
      <c r="BA15" s="235"/>
      <c r="BB15" s="236"/>
      <c r="BC15" s="234"/>
      <c r="BD15" s="235"/>
      <c r="BE15" s="235"/>
      <c r="BF15" s="236"/>
      <c r="BG15" s="234"/>
      <c r="BH15" s="235"/>
      <c r="BI15" s="235"/>
      <c r="BJ15" s="236"/>
      <c r="BK15" s="234"/>
      <c r="BL15" s="235"/>
      <c r="BM15" s="235"/>
      <c r="BN15" s="236"/>
      <c r="BO15" s="234"/>
      <c r="BP15" s="235"/>
      <c r="BQ15" s="235"/>
      <c r="BR15" s="236"/>
      <c r="BS15" s="234"/>
      <c r="BT15" s="235"/>
      <c r="BU15" s="235"/>
      <c r="BV15" s="236"/>
      <c r="BW15" s="234"/>
      <c r="BX15" s="235"/>
      <c r="BY15" s="235"/>
      <c r="BZ15" s="236"/>
    </row>
    <row r="16" spans="2:78" x14ac:dyDescent="0.2">
      <c r="B16" s="240" t="s">
        <v>95</v>
      </c>
      <c r="C16" s="227">
        <v>0.33333333333333331</v>
      </c>
      <c r="D16" s="228"/>
      <c r="E16" s="227">
        <v>0.85416666666666663</v>
      </c>
      <c r="F16" s="228"/>
      <c r="G16" s="231">
        <v>0</v>
      </c>
      <c r="H16" s="232"/>
      <c r="I16" s="232"/>
      <c r="J16" s="233"/>
      <c r="K16" s="231">
        <v>0</v>
      </c>
      <c r="L16" s="232"/>
      <c r="M16" s="232"/>
      <c r="N16" s="233"/>
      <c r="O16" s="231">
        <v>0</v>
      </c>
      <c r="P16" s="232"/>
      <c r="Q16" s="232"/>
      <c r="R16" s="233"/>
      <c r="S16" s="231">
        <v>2</v>
      </c>
      <c r="T16" s="232"/>
      <c r="U16" s="232"/>
      <c r="V16" s="233"/>
      <c r="W16" s="231">
        <v>2</v>
      </c>
      <c r="X16" s="232"/>
      <c r="Y16" s="232"/>
      <c r="Z16" s="233"/>
      <c r="AA16" s="231">
        <v>4</v>
      </c>
      <c r="AB16" s="232"/>
      <c r="AC16" s="232"/>
      <c r="AD16" s="233"/>
      <c r="AE16" s="231">
        <v>4</v>
      </c>
      <c r="AF16" s="232"/>
      <c r="AG16" s="232"/>
      <c r="AH16" s="233"/>
      <c r="AI16" s="231">
        <v>5</v>
      </c>
      <c r="AJ16" s="232"/>
      <c r="AK16" s="232"/>
      <c r="AL16" s="233"/>
      <c r="AM16" s="231">
        <v>5</v>
      </c>
      <c r="AN16" s="232"/>
      <c r="AO16" s="232"/>
      <c r="AP16" s="233"/>
      <c r="AQ16" s="231">
        <v>5</v>
      </c>
      <c r="AR16" s="232"/>
      <c r="AS16" s="232"/>
      <c r="AT16" s="233"/>
      <c r="AU16" s="231">
        <v>5</v>
      </c>
      <c r="AV16" s="232"/>
      <c r="AW16" s="232"/>
      <c r="AX16" s="233"/>
      <c r="AY16" s="231">
        <v>5</v>
      </c>
      <c r="AZ16" s="232"/>
      <c r="BA16" s="232"/>
      <c r="BB16" s="233"/>
      <c r="BC16" s="231">
        <v>4</v>
      </c>
      <c r="BD16" s="232"/>
      <c r="BE16" s="232"/>
      <c r="BF16" s="233"/>
      <c r="BG16" s="231">
        <v>3</v>
      </c>
      <c r="BH16" s="232"/>
      <c r="BI16" s="232"/>
      <c r="BJ16" s="233"/>
      <c r="BK16" s="231">
        <v>3</v>
      </c>
      <c r="BL16" s="232"/>
      <c r="BM16" s="232"/>
      <c r="BN16" s="233"/>
      <c r="BO16" s="231">
        <v>0</v>
      </c>
      <c r="BP16" s="232"/>
      <c r="BQ16" s="232"/>
      <c r="BR16" s="233"/>
      <c r="BS16" s="231">
        <v>0</v>
      </c>
      <c r="BT16" s="232"/>
      <c r="BU16" s="232"/>
      <c r="BV16" s="233"/>
      <c r="BW16" s="231">
        <v>0</v>
      </c>
      <c r="BX16" s="232"/>
      <c r="BY16" s="232"/>
      <c r="BZ16" s="233"/>
    </row>
    <row r="17" spans="2:78" x14ac:dyDescent="0.2">
      <c r="B17" s="241"/>
      <c r="C17" s="229"/>
      <c r="D17" s="230"/>
      <c r="E17" s="229"/>
      <c r="F17" s="230"/>
      <c r="G17" s="234"/>
      <c r="H17" s="235"/>
      <c r="I17" s="235"/>
      <c r="J17" s="236"/>
      <c r="K17" s="234"/>
      <c r="L17" s="235"/>
      <c r="M17" s="235"/>
      <c r="N17" s="236"/>
      <c r="O17" s="234"/>
      <c r="P17" s="235"/>
      <c r="Q17" s="235"/>
      <c r="R17" s="236"/>
      <c r="S17" s="234"/>
      <c r="T17" s="235"/>
      <c r="U17" s="235"/>
      <c r="V17" s="236"/>
      <c r="W17" s="234"/>
      <c r="X17" s="235"/>
      <c r="Y17" s="235"/>
      <c r="Z17" s="236"/>
      <c r="AA17" s="234"/>
      <c r="AB17" s="235"/>
      <c r="AC17" s="235"/>
      <c r="AD17" s="236"/>
      <c r="AE17" s="234"/>
      <c r="AF17" s="235"/>
      <c r="AG17" s="235"/>
      <c r="AH17" s="236"/>
      <c r="AI17" s="234"/>
      <c r="AJ17" s="235"/>
      <c r="AK17" s="235"/>
      <c r="AL17" s="236"/>
      <c r="AM17" s="234"/>
      <c r="AN17" s="235"/>
      <c r="AO17" s="235"/>
      <c r="AP17" s="236"/>
      <c r="AQ17" s="234"/>
      <c r="AR17" s="235"/>
      <c r="AS17" s="235"/>
      <c r="AT17" s="236"/>
      <c r="AU17" s="234"/>
      <c r="AV17" s="235"/>
      <c r="AW17" s="235"/>
      <c r="AX17" s="236"/>
      <c r="AY17" s="234"/>
      <c r="AZ17" s="235"/>
      <c r="BA17" s="235"/>
      <c r="BB17" s="236"/>
      <c r="BC17" s="234"/>
      <c r="BD17" s="235"/>
      <c r="BE17" s="235"/>
      <c r="BF17" s="236"/>
      <c r="BG17" s="234"/>
      <c r="BH17" s="235"/>
      <c r="BI17" s="235"/>
      <c r="BJ17" s="236"/>
      <c r="BK17" s="234"/>
      <c r="BL17" s="235"/>
      <c r="BM17" s="235"/>
      <c r="BN17" s="236"/>
      <c r="BO17" s="234"/>
      <c r="BP17" s="235"/>
      <c r="BQ17" s="235"/>
      <c r="BR17" s="236"/>
      <c r="BS17" s="234"/>
      <c r="BT17" s="235"/>
      <c r="BU17" s="235"/>
      <c r="BV17" s="236"/>
      <c r="BW17" s="234"/>
      <c r="BX17" s="235"/>
      <c r="BY17" s="235"/>
      <c r="BZ17" s="236"/>
    </row>
  </sheetData>
  <mergeCells count="167">
    <mergeCell ref="B10:B11"/>
    <mergeCell ref="BK4:BN5"/>
    <mergeCell ref="BG4:BJ5"/>
    <mergeCell ref="BC4:BF5"/>
    <mergeCell ref="AY4:BB5"/>
    <mergeCell ref="AU4:AX5"/>
    <mergeCell ref="AQ4:AT5"/>
    <mergeCell ref="AQ8:AT9"/>
    <mergeCell ref="AM8:AP9"/>
    <mergeCell ref="C6:D7"/>
    <mergeCell ref="C8:D9"/>
    <mergeCell ref="C10:D11"/>
    <mergeCell ref="AM4:AP5"/>
    <mergeCell ref="AI4:AL5"/>
    <mergeCell ref="AI8:AL9"/>
    <mergeCell ref="AQ6:AT7"/>
    <mergeCell ref="O10:R11"/>
    <mergeCell ref="S10:V11"/>
    <mergeCell ref="W10:Z11"/>
    <mergeCell ref="AA10:AD11"/>
    <mergeCell ref="AE10:AH11"/>
    <mergeCell ref="AI10:AL11"/>
    <mergeCell ref="AE4:AH5"/>
    <mergeCell ref="AA8:AD9"/>
    <mergeCell ref="BS16:BV17"/>
    <mergeCell ref="W6:Z7"/>
    <mergeCell ref="AA6:AD7"/>
    <mergeCell ref="B6:B7"/>
    <mergeCell ref="E14:F15"/>
    <mergeCell ref="E16:F17"/>
    <mergeCell ref="AE6:AH7"/>
    <mergeCell ref="AI6:AL7"/>
    <mergeCell ref="AM6:AP7"/>
    <mergeCell ref="G16:J17"/>
    <mergeCell ref="K16:N17"/>
    <mergeCell ref="O16:R17"/>
    <mergeCell ref="S16:V17"/>
    <mergeCell ref="W16:Z17"/>
    <mergeCell ref="AA16:AD17"/>
    <mergeCell ref="G6:J7"/>
    <mergeCell ref="AM10:AP11"/>
    <mergeCell ref="AE8:AH9"/>
    <mergeCell ref="O12:R13"/>
    <mergeCell ref="O8:R9"/>
    <mergeCell ref="S8:V9"/>
    <mergeCell ref="C14:D15"/>
    <mergeCell ref="C16:D17"/>
    <mergeCell ref="B8:B9"/>
    <mergeCell ref="BO12:BR13"/>
    <mergeCell ref="AQ10:AT11"/>
    <mergeCell ref="G14:J15"/>
    <mergeCell ref="K14:N15"/>
    <mergeCell ref="O14:R15"/>
    <mergeCell ref="S14:V15"/>
    <mergeCell ref="BG14:BJ15"/>
    <mergeCell ref="W14:Z15"/>
    <mergeCell ref="AI14:AL15"/>
    <mergeCell ref="AM14:AP15"/>
    <mergeCell ref="AQ14:AT15"/>
    <mergeCell ref="BK14:BN15"/>
    <mergeCell ref="W12:Z13"/>
    <mergeCell ref="AA12:AD13"/>
    <mergeCell ref="AE12:AH13"/>
    <mergeCell ref="G12:J13"/>
    <mergeCell ref="K12:N13"/>
    <mergeCell ref="AY12:BB13"/>
    <mergeCell ref="B12:B13"/>
    <mergeCell ref="B14:B15"/>
    <mergeCell ref="B16:B17"/>
    <mergeCell ref="C12:D13"/>
    <mergeCell ref="AY10:BB11"/>
    <mergeCell ref="AU10:AX11"/>
    <mergeCell ref="AU8:AX9"/>
    <mergeCell ref="BS6:BV7"/>
    <mergeCell ref="AU14:AX15"/>
    <mergeCell ref="AY14:BB15"/>
    <mergeCell ref="AU12:AX13"/>
    <mergeCell ref="BW6:BZ7"/>
    <mergeCell ref="BK10:BN11"/>
    <mergeCell ref="BK8:BN9"/>
    <mergeCell ref="BG8:BJ9"/>
    <mergeCell ref="BG10:BJ11"/>
    <mergeCell ref="BC10:BF11"/>
    <mergeCell ref="BC8:BF9"/>
    <mergeCell ref="BO8:BR9"/>
    <mergeCell ref="BO10:BR11"/>
    <mergeCell ref="BW8:BZ9"/>
    <mergeCell ref="BS10:BV11"/>
    <mergeCell ref="BS8:BV9"/>
    <mergeCell ref="BW12:BZ13"/>
    <mergeCell ref="BS12:BV13"/>
    <mergeCell ref="BC12:BF13"/>
    <mergeCell ref="BG12:BJ13"/>
    <mergeCell ref="BK12:BN13"/>
    <mergeCell ref="BW16:BZ17"/>
    <mergeCell ref="BC14:BF15"/>
    <mergeCell ref="BO14:BR15"/>
    <mergeCell ref="BS14:BV15"/>
    <mergeCell ref="BW14:BZ15"/>
    <mergeCell ref="AA14:AD15"/>
    <mergeCell ref="AE14:AH15"/>
    <mergeCell ref="AA4:AD5"/>
    <mergeCell ref="AI12:AL13"/>
    <mergeCell ref="AM12:AP13"/>
    <mergeCell ref="AQ12:AT13"/>
    <mergeCell ref="AE16:AH17"/>
    <mergeCell ref="AI16:AL17"/>
    <mergeCell ref="AM16:AP17"/>
    <mergeCell ref="AQ16:AT17"/>
    <mergeCell ref="AU16:AX17"/>
    <mergeCell ref="AY16:BB17"/>
    <mergeCell ref="BC16:BF17"/>
    <mergeCell ref="BG16:BJ17"/>
    <mergeCell ref="BK16:BN17"/>
    <mergeCell ref="BO16:BR17"/>
    <mergeCell ref="AU6:AX7"/>
    <mergeCell ref="AY6:BB7"/>
    <mergeCell ref="BW10:BZ11"/>
    <mergeCell ref="B4:B5"/>
    <mergeCell ref="C3:D3"/>
    <mergeCell ref="E3:F3"/>
    <mergeCell ref="G3:J3"/>
    <mergeCell ref="K3:N3"/>
    <mergeCell ref="O3:R3"/>
    <mergeCell ref="S3:V3"/>
    <mergeCell ref="W3:Z3"/>
    <mergeCell ref="AA3:AD3"/>
    <mergeCell ref="C4:D5"/>
    <mergeCell ref="E4:F5"/>
    <mergeCell ref="BS4:BV5"/>
    <mergeCell ref="BO4:BR5"/>
    <mergeCell ref="W8:Z9"/>
    <mergeCell ref="W4:Z5"/>
    <mergeCell ref="BC3:BF3"/>
    <mergeCell ref="BG3:BJ3"/>
    <mergeCell ref="BO3:BR3"/>
    <mergeCell ref="BS3:BV3"/>
    <mergeCell ref="BW3:BZ3"/>
    <mergeCell ref="BW4:BZ5"/>
    <mergeCell ref="AE3:AH3"/>
    <mergeCell ref="AI3:AL3"/>
    <mergeCell ref="AM3:AP3"/>
    <mergeCell ref="AQ3:AT3"/>
    <mergeCell ref="AU3:AX3"/>
    <mergeCell ref="AY3:BB3"/>
    <mergeCell ref="BK3:BN3"/>
    <mergeCell ref="BC6:BF7"/>
    <mergeCell ref="BG6:BJ7"/>
    <mergeCell ref="BK6:BN7"/>
    <mergeCell ref="BO6:BR7"/>
    <mergeCell ref="AY8:BB9"/>
    <mergeCell ref="E6:F7"/>
    <mergeCell ref="E8:F9"/>
    <mergeCell ref="E10:F11"/>
    <mergeCell ref="E12:F13"/>
    <mergeCell ref="G8:J9"/>
    <mergeCell ref="K8:N9"/>
    <mergeCell ref="S4:V5"/>
    <mergeCell ref="G4:J5"/>
    <mergeCell ref="K4:N5"/>
    <mergeCell ref="O4:R5"/>
    <mergeCell ref="K6:N7"/>
    <mergeCell ref="O6:R7"/>
    <mergeCell ref="S6:V7"/>
    <mergeCell ref="G10:J11"/>
    <mergeCell ref="K10:N11"/>
    <mergeCell ref="S12:V13"/>
  </mergeCells>
  <phoneticPr fontId="27"/>
  <dataValidations count="2">
    <dataValidation type="time" operator="greaterThanOrEqual" allowBlank="1" showInputMessage="1" showErrorMessage="1" sqref="C6 E16 C16 C14 C12 C10 C8 C4 E4 E14 E12 E10 E6 E8" xr:uid="{986BBB4C-DC6A-4D42-9757-98D61B6596F7}">
      <formula1>0</formula1>
    </dataValidation>
    <dataValidation type="decimal" operator="greaterThanOrEqual" allowBlank="1" showInputMessage="1" showErrorMessage="1" sqref="BW14 BW16 BW4 BW6 BW8 BW10 BW12 BS16 BS6 BS14 BS12 BS10 BS8 BS4 BO14 BO16 BO4 BO6 BO8 BO10 BO12 BK16 BK6 BK14 BK12 BK10 BK8 BK4 BG14 BG16 BG4 BG6 BG8 BG10 BG12 BC16 BC6 BC14 BC12 BC10 BC8 BC4 AY14 AY16 AY4 AY6 AY8 AY10 AY12 AU16 AU6 AU14 AU12 AU10 AU8 AU4 AQ14 AQ16 AQ4 AQ6 AQ8 AQ10 AQ12 AM16 AM6 AM14 AM12 AM10 AM8 AM4 AI14 AI16 AI4 AI6 AI8 AI10 AI12 AE16 AE6 AE14 AE12 AE10 AE8 AE4 AA14 AA16 AA4 AA6 AA8 AA10 AA12 W16 W6 W14 W12 W10 W8 W4 S14 S16 S4 S6 S8 S10 S12 G14 O12 G16 O16 K16 G4 K4 O4 O6 O8 O10 O14 K10 K14 G6 K6 K8 K12 G12 G8 G10" xr:uid="{03C5338B-578A-4018-BF20-D10147BB7AAB}">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9"/>
  </sheetPr>
  <dimension ref="B1:F208"/>
  <sheetViews>
    <sheetView showGridLines="0" workbookViewId="0">
      <selection activeCell="F14" sqref="F14:CG23"/>
    </sheetView>
  </sheetViews>
  <sheetFormatPr defaultColWidth="9" defaultRowHeight="10.5" x14ac:dyDescent="0.2"/>
  <cols>
    <col min="1" max="1" width="1.33203125" customWidth="1"/>
    <col min="2" max="2" width="75" customWidth="1"/>
    <col min="3" max="3" width="1.83203125" customWidth="1"/>
    <col min="4" max="4" width="6.5" customWidth="1"/>
    <col min="5" max="6" width="18.5" customWidth="1"/>
  </cols>
  <sheetData>
    <row r="1" spans="2:6" x14ac:dyDescent="0.2">
      <c r="B1" s="1" t="s">
        <v>96</v>
      </c>
      <c r="C1" s="1"/>
      <c r="D1" s="2"/>
      <c r="E1" s="2"/>
      <c r="F1" s="2"/>
    </row>
    <row r="2" spans="2:6" x14ac:dyDescent="0.2">
      <c r="B2" s="1" t="s">
        <v>97</v>
      </c>
      <c r="C2" s="1"/>
      <c r="D2" s="2"/>
      <c r="E2" s="2"/>
      <c r="F2" s="2"/>
    </row>
    <row r="3" spans="2:6" x14ac:dyDescent="0.2">
      <c r="B3" s="3"/>
      <c r="C3" s="3"/>
      <c r="D3" s="4"/>
      <c r="E3" s="4"/>
      <c r="F3" s="4"/>
    </row>
    <row r="4" spans="2:6" ht="33.75" customHeight="1" x14ac:dyDescent="0.2">
      <c r="B4" s="3" t="s">
        <v>98</v>
      </c>
      <c r="C4" s="3"/>
      <c r="D4" s="4"/>
      <c r="E4" s="4"/>
      <c r="F4" s="4"/>
    </row>
    <row r="5" spans="2:6" x14ac:dyDescent="0.2">
      <c r="B5" s="3"/>
      <c r="C5" s="3"/>
      <c r="D5" s="4"/>
      <c r="E5" s="4"/>
      <c r="F5" s="4"/>
    </row>
    <row r="6" spans="2:6" x14ac:dyDescent="0.2">
      <c r="B6" s="1" t="s">
        <v>99</v>
      </c>
      <c r="C6" s="1"/>
      <c r="D6" s="2"/>
      <c r="E6" s="2" t="s">
        <v>100</v>
      </c>
      <c r="F6" s="2" t="s">
        <v>101</v>
      </c>
    </row>
    <row r="7" spans="2:6" x14ac:dyDescent="0.2">
      <c r="B7" s="3"/>
      <c r="C7" s="3"/>
      <c r="D7" s="4"/>
      <c r="E7" s="4"/>
      <c r="F7" s="4"/>
    </row>
    <row r="8" spans="2:6" ht="33.75" customHeight="1" x14ac:dyDescent="0.2">
      <c r="B8" s="5" t="s">
        <v>102</v>
      </c>
      <c r="C8" s="6"/>
      <c r="D8" s="7"/>
      <c r="E8" s="7">
        <v>610</v>
      </c>
      <c r="F8" s="8"/>
    </row>
    <row r="9" spans="2:6" x14ac:dyDescent="0.2">
      <c r="B9" s="9"/>
      <c r="C9" s="3"/>
      <c r="D9" s="4"/>
      <c r="E9" s="62" t="s">
        <v>103</v>
      </c>
      <c r="F9" s="10" t="s">
        <v>104</v>
      </c>
    </row>
    <row r="10" spans="2:6" x14ac:dyDescent="0.2">
      <c r="B10" s="9"/>
      <c r="C10" s="3"/>
      <c r="D10" s="4"/>
      <c r="E10" s="62" t="s">
        <v>105</v>
      </c>
      <c r="F10" s="10"/>
    </row>
    <row r="11" spans="2:6" x14ac:dyDescent="0.2">
      <c r="B11" s="9"/>
      <c r="C11" s="3"/>
      <c r="D11" s="4"/>
      <c r="E11" s="62" t="s">
        <v>106</v>
      </c>
      <c r="F11" s="10"/>
    </row>
    <row r="12" spans="2:6" x14ac:dyDescent="0.2">
      <c r="B12" s="9"/>
      <c r="C12" s="3"/>
      <c r="D12" s="4"/>
      <c r="E12" s="62" t="s">
        <v>107</v>
      </c>
      <c r="F12" s="10"/>
    </row>
    <row r="13" spans="2:6" x14ac:dyDescent="0.2">
      <c r="B13" s="9"/>
      <c r="C13" s="3"/>
      <c r="D13" s="4"/>
      <c r="E13" s="62" t="s">
        <v>108</v>
      </c>
      <c r="F13" s="10"/>
    </row>
    <row r="14" spans="2:6" x14ac:dyDescent="0.2">
      <c r="B14" s="9"/>
      <c r="C14" s="3"/>
      <c r="D14" s="4"/>
      <c r="E14" s="62" t="s">
        <v>109</v>
      </c>
      <c r="F14" s="10"/>
    </row>
    <row r="15" spans="2:6" x14ac:dyDescent="0.2">
      <c r="B15" s="9"/>
      <c r="C15" s="3"/>
      <c r="D15" s="4"/>
      <c r="E15" s="62" t="s">
        <v>110</v>
      </c>
      <c r="F15" s="10" t="s">
        <v>104</v>
      </c>
    </row>
    <row r="16" spans="2:6" x14ac:dyDescent="0.2">
      <c r="B16" s="9"/>
      <c r="C16" s="3"/>
      <c r="D16" s="4"/>
      <c r="E16" s="62" t="s">
        <v>111</v>
      </c>
      <c r="F16" s="10" t="s">
        <v>104</v>
      </c>
    </row>
    <row r="17" spans="2:6" x14ac:dyDescent="0.2">
      <c r="B17" s="9"/>
      <c r="C17" s="3"/>
      <c r="D17" s="4"/>
      <c r="E17" s="62" t="s">
        <v>112</v>
      </c>
      <c r="F17" s="10"/>
    </row>
    <row r="18" spans="2:6" x14ac:dyDescent="0.2">
      <c r="B18" s="9"/>
      <c r="C18" s="3"/>
      <c r="D18" s="4"/>
      <c r="E18" s="62" t="s">
        <v>113</v>
      </c>
      <c r="F18" s="10"/>
    </row>
    <row r="19" spans="2:6" x14ac:dyDescent="0.2">
      <c r="B19" s="9"/>
      <c r="C19" s="3"/>
      <c r="D19" s="4"/>
      <c r="E19" s="62" t="s">
        <v>114</v>
      </c>
      <c r="F19" s="10"/>
    </row>
    <row r="20" spans="2:6" x14ac:dyDescent="0.2">
      <c r="B20" s="9"/>
      <c r="C20" s="3"/>
      <c r="D20" s="4"/>
      <c r="E20" s="62" t="s">
        <v>115</v>
      </c>
      <c r="F20" s="10"/>
    </row>
    <row r="21" spans="2:6" x14ac:dyDescent="0.2">
      <c r="B21" s="9"/>
      <c r="C21" s="3"/>
      <c r="D21" s="4"/>
      <c r="E21" s="62" t="s">
        <v>116</v>
      </c>
      <c r="F21" s="10"/>
    </row>
    <row r="22" spans="2:6" x14ac:dyDescent="0.2">
      <c r="B22" s="9"/>
      <c r="C22" s="3"/>
      <c r="D22" s="4"/>
      <c r="E22" s="62" t="s">
        <v>117</v>
      </c>
      <c r="F22" s="10" t="s">
        <v>104</v>
      </c>
    </row>
    <row r="23" spans="2:6" x14ac:dyDescent="0.2">
      <c r="B23" s="9"/>
      <c r="C23" s="3"/>
      <c r="D23" s="4"/>
      <c r="E23" s="62" t="s">
        <v>118</v>
      </c>
      <c r="F23" s="10"/>
    </row>
    <row r="24" spans="2:6" x14ac:dyDescent="0.2">
      <c r="B24" s="9"/>
      <c r="C24" s="3"/>
      <c r="D24" s="4"/>
      <c r="E24" s="62" t="s">
        <v>119</v>
      </c>
      <c r="F24" s="10"/>
    </row>
    <row r="25" spans="2:6" x14ac:dyDescent="0.2">
      <c r="B25" s="9"/>
      <c r="C25" s="3"/>
      <c r="D25" s="4"/>
      <c r="E25" s="62" t="s">
        <v>120</v>
      </c>
      <c r="F25" s="10"/>
    </row>
    <row r="26" spans="2:6" x14ac:dyDescent="0.2">
      <c r="B26" s="9"/>
      <c r="C26" s="3"/>
      <c r="D26" s="4"/>
      <c r="E26" s="62" t="s">
        <v>121</v>
      </c>
      <c r="F26" s="10"/>
    </row>
    <row r="27" spans="2:6" x14ac:dyDescent="0.2">
      <c r="B27" s="9"/>
      <c r="C27" s="3"/>
      <c r="D27" s="4"/>
      <c r="E27" s="62" t="s">
        <v>122</v>
      </c>
      <c r="F27" s="10"/>
    </row>
    <row r="28" spans="2:6" x14ac:dyDescent="0.2">
      <c r="B28" s="9"/>
      <c r="C28" s="3"/>
      <c r="D28" s="4"/>
      <c r="E28" s="62" t="s">
        <v>123</v>
      </c>
      <c r="F28" s="10"/>
    </row>
    <row r="29" spans="2:6" x14ac:dyDescent="0.2">
      <c r="B29" s="9"/>
      <c r="C29" s="3"/>
      <c r="D29" s="4"/>
      <c r="E29" s="62" t="s">
        <v>124</v>
      </c>
      <c r="F29" s="10"/>
    </row>
    <row r="30" spans="2:6" x14ac:dyDescent="0.2">
      <c r="B30" s="9"/>
      <c r="C30" s="3"/>
      <c r="D30" s="4"/>
      <c r="E30" s="62" t="s">
        <v>125</v>
      </c>
      <c r="F30" s="10"/>
    </row>
    <row r="31" spans="2:6" x14ac:dyDescent="0.2">
      <c r="B31" s="9"/>
      <c r="C31" s="3"/>
      <c r="D31" s="4"/>
      <c r="E31" s="62" t="s">
        <v>126</v>
      </c>
      <c r="F31" s="10" t="s">
        <v>104</v>
      </c>
    </row>
    <row r="32" spans="2:6" x14ac:dyDescent="0.2">
      <c r="B32" s="9"/>
      <c r="C32" s="3"/>
      <c r="D32" s="4"/>
      <c r="E32" s="62" t="s">
        <v>127</v>
      </c>
      <c r="F32" s="10"/>
    </row>
    <row r="33" spans="2:6" x14ac:dyDescent="0.2">
      <c r="B33" s="9"/>
      <c r="C33" s="3"/>
      <c r="D33" s="4"/>
      <c r="E33" s="62" t="s">
        <v>128</v>
      </c>
      <c r="F33" s="10" t="s">
        <v>104</v>
      </c>
    </row>
    <row r="34" spans="2:6" x14ac:dyDescent="0.2">
      <c r="B34" s="9"/>
      <c r="C34" s="3"/>
      <c r="D34" s="4"/>
      <c r="E34" s="62" t="s">
        <v>129</v>
      </c>
      <c r="F34" s="10"/>
    </row>
    <row r="35" spans="2:6" x14ac:dyDescent="0.2">
      <c r="B35" s="9"/>
      <c r="C35" s="3"/>
      <c r="D35" s="4"/>
      <c r="E35" s="62" t="s">
        <v>130</v>
      </c>
      <c r="F35" s="10"/>
    </row>
    <row r="36" spans="2:6" x14ac:dyDescent="0.2">
      <c r="B36" s="9"/>
      <c r="C36" s="3"/>
      <c r="D36" s="4"/>
      <c r="E36" s="62" t="s">
        <v>131</v>
      </c>
      <c r="F36" s="10" t="s">
        <v>104</v>
      </c>
    </row>
    <row r="37" spans="2:6" x14ac:dyDescent="0.2">
      <c r="B37" s="9"/>
      <c r="C37" s="3"/>
      <c r="D37" s="4"/>
      <c r="E37" s="62" t="s">
        <v>132</v>
      </c>
      <c r="F37" s="10"/>
    </row>
    <row r="38" spans="2:6" x14ac:dyDescent="0.2">
      <c r="B38" s="9"/>
      <c r="C38" s="3"/>
      <c r="D38" s="4"/>
      <c r="E38" s="62" t="s">
        <v>133</v>
      </c>
      <c r="F38" s="10"/>
    </row>
    <row r="39" spans="2:6" x14ac:dyDescent="0.2">
      <c r="B39" s="9"/>
      <c r="C39" s="3"/>
      <c r="D39" s="4"/>
      <c r="E39" s="62" t="s">
        <v>134</v>
      </c>
      <c r="F39" s="10"/>
    </row>
    <row r="40" spans="2:6" x14ac:dyDescent="0.2">
      <c r="B40" s="9"/>
      <c r="C40" s="3"/>
      <c r="D40" s="4"/>
      <c r="E40" s="62" t="s">
        <v>135</v>
      </c>
      <c r="F40" s="10" t="s">
        <v>104</v>
      </c>
    </row>
    <row r="41" spans="2:6" x14ac:dyDescent="0.2">
      <c r="B41" s="9"/>
      <c r="C41" s="3"/>
      <c r="D41" s="4"/>
      <c r="E41" s="62" t="s">
        <v>136</v>
      </c>
      <c r="F41" s="10"/>
    </row>
    <row r="42" spans="2:6" x14ac:dyDescent="0.2">
      <c r="B42" s="9"/>
      <c r="C42" s="3"/>
      <c r="D42" s="4"/>
      <c r="E42" s="62" t="s">
        <v>137</v>
      </c>
      <c r="F42" s="10"/>
    </row>
    <row r="43" spans="2:6" x14ac:dyDescent="0.2">
      <c r="B43" s="9"/>
      <c r="C43" s="3"/>
      <c r="D43" s="4"/>
      <c r="E43" s="62" t="s">
        <v>138</v>
      </c>
      <c r="F43" s="10"/>
    </row>
    <row r="44" spans="2:6" x14ac:dyDescent="0.2">
      <c r="B44" s="9"/>
      <c r="C44" s="3"/>
      <c r="D44" s="4"/>
      <c r="E44" s="62" t="s">
        <v>139</v>
      </c>
      <c r="F44" s="10"/>
    </row>
    <row r="45" spans="2:6" x14ac:dyDescent="0.2">
      <c r="B45" s="9"/>
      <c r="C45" s="3"/>
      <c r="D45" s="4"/>
      <c r="E45" s="62" t="s">
        <v>140</v>
      </c>
      <c r="F45" s="10"/>
    </row>
    <row r="46" spans="2:6" x14ac:dyDescent="0.2">
      <c r="B46" s="9"/>
      <c r="C46" s="3"/>
      <c r="D46" s="4"/>
      <c r="E46" s="62" t="s">
        <v>141</v>
      </c>
      <c r="F46" s="10"/>
    </row>
    <row r="47" spans="2:6" x14ac:dyDescent="0.2">
      <c r="B47" s="9"/>
      <c r="C47" s="3"/>
      <c r="D47" s="4"/>
      <c r="E47" s="62" t="s">
        <v>142</v>
      </c>
      <c r="F47" s="10"/>
    </row>
    <row r="48" spans="2:6" x14ac:dyDescent="0.2">
      <c r="B48" s="9"/>
      <c r="C48" s="3"/>
      <c r="D48" s="4"/>
      <c r="E48" s="62" t="s">
        <v>143</v>
      </c>
      <c r="F48" s="10"/>
    </row>
    <row r="49" spans="2:6" x14ac:dyDescent="0.2">
      <c r="B49" s="9"/>
      <c r="C49" s="3"/>
      <c r="D49" s="4"/>
      <c r="E49" s="62" t="s">
        <v>144</v>
      </c>
      <c r="F49" s="10"/>
    </row>
    <row r="50" spans="2:6" x14ac:dyDescent="0.2">
      <c r="B50" s="9"/>
      <c r="C50" s="3"/>
      <c r="D50" s="4"/>
      <c r="E50" s="62" t="s">
        <v>145</v>
      </c>
      <c r="F50" s="10"/>
    </row>
    <row r="51" spans="2:6" x14ac:dyDescent="0.2">
      <c r="B51" s="9"/>
      <c r="C51" s="3"/>
      <c r="D51" s="4"/>
      <c r="E51" s="62" t="s">
        <v>146</v>
      </c>
      <c r="F51" s="10"/>
    </row>
    <row r="52" spans="2:6" x14ac:dyDescent="0.2">
      <c r="B52" s="9"/>
      <c r="C52" s="3"/>
      <c r="D52" s="4"/>
      <c r="E52" s="62" t="s">
        <v>147</v>
      </c>
      <c r="F52" s="10" t="s">
        <v>104</v>
      </c>
    </row>
    <row r="53" spans="2:6" x14ac:dyDescent="0.2">
      <c r="B53" s="9"/>
      <c r="C53" s="3"/>
      <c r="D53" s="4"/>
      <c r="E53" s="62" t="s">
        <v>148</v>
      </c>
      <c r="F53" s="10"/>
    </row>
    <row r="54" spans="2:6" x14ac:dyDescent="0.2">
      <c r="B54" s="9"/>
      <c r="C54" s="3"/>
      <c r="D54" s="4"/>
      <c r="E54" s="62" t="s">
        <v>149</v>
      </c>
      <c r="F54" s="10"/>
    </row>
    <row r="55" spans="2:6" x14ac:dyDescent="0.2">
      <c r="B55" s="9"/>
      <c r="C55" s="3"/>
      <c r="D55" s="4"/>
      <c r="E55" s="62" t="s">
        <v>150</v>
      </c>
      <c r="F55" s="10"/>
    </row>
    <row r="56" spans="2:6" x14ac:dyDescent="0.2">
      <c r="B56" s="9"/>
      <c r="C56" s="3"/>
      <c r="D56" s="4"/>
      <c r="E56" s="62" t="s">
        <v>151</v>
      </c>
      <c r="F56" s="10"/>
    </row>
    <row r="57" spans="2:6" x14ac:dyDescent="0.2">
      <c r="B57" s="9"/>
      <c r="C57" s="3"/>
      <c r="D57" s="4"/>
      <c r="E57" s="62" t="s">
        <v>152</v>
      </c>
      <c r="F57" s="10"/>
    </row>
    <row r="58" spans="2:6" x14ac:dyDescent="0.2">
      <c r="B58" s="9"/>
      <c r="C58" s="3"/>
      <c r="D58" s="4"/>
      <c r="E58" s="62" t="s">
        <v>153</v>
      </c>
      <c r="F58" s="10" t="s">
        <v>104</v>
      </c>
    </row>
    <row r="59" spans="2:6" x14ac:dyDescent="0.2">
      <c r="B59" s="9"/>
      <c r="C59" s="3"/>
      <c r="D59" s="4"/>
      <c r="E59" s="62" t="s">
        <v>154</v>
      </c>
      <c r="F59" s="10"/>
    </row>
    <row r="60" spans="2:6" x14ac:dyDescent="0.2">
      <c r="B60" s="9"/>
      <c r="C60" s="3"/>
      <c r="D60" s="4"/>
      <c r="E60" s="62" t="s">
        <v>155</v>
      </c>
      <c r="F60" s="10"/>
    </row>
    <row r="61" spans="2:6" x14ac:dyDescent="0.2">
      <c r="B61" s="9"/>
      <c r="C61" s="3"/>
      <c r="D61" s="4"/>
      <c r="E61" s="62" t="s">
        <v>156</v>
      </c>
      <c r="F61" s="10"/>
    </row>
    <row r="62" spans="2:6" x14ac:dyDescent="0.2">
      <c r="B62" s="9"/>
      <c r="C62" s="3"/>
      <c r="D62" s="4"/>
      <c r="E62" s="62" t="s">
        <v>157</v>
      </c>
      <c r="F62" s="10"/>
    </row>
    <row r="63" spans="2:6" x14ac:dyDescent="0.2">
      <c r="B63" s="9"/>
      <c r="C63" s="3"/>
      <c r="D63" s="4"/>
      <c r="E63" s="62" t="s">
        <v>158</v>
      </c>
      <c r="F63" s="10"/>
    </row>
    <row r="64" spans="2:6" x14ac:dyDescent="0.2">
      <c r="B64" s="9"/>
      <c r="C64" s="3"/>
      <c r="D64" s="4"/>
      <c r="E64" s="62" t="s">
        <v>159</v>
      </c>
      <c r="F64" s="10"/>
    </row>
    <row r="65" spans="2:6" x14ac:dyDescent="0.2">
      <c r="B65" s="9"/>
      <c r="C65" s="3"/>
      <c r="D65" s="4"/>
      <c r="E65" s="62" t="s">
        <v>160</v>
      </c>
      <c r="F65" s="10"/>
    </row>
    <row r="66" spans="2:6" x14ac:dyDescent="0.2">
      <c r="B66" s="9"/>
      <c r="C66" s="3"/>
      <c r="D66" s="4"/>
      <c r="E66" s="62" t="s">
        <v>161</v>
      </c>
      <c r="F66" s="10"/>
    </row>
    <row r="67" spans="2:6" x14ac:dyDescent="0.2">
      <c r="B67" s="9"/>
      <c r="C67" s="3"/>
      <c r="D67" s="4"/>
      <c r="E67" s="62" t="s">
        <v>162</v>
      </c>
      <c r="F67" s="10"/>
    </row>
    <row r="68" spans="2:6" x14ac:dyDescent="0.2">
      <c r="B68" s="9"/>
      <c r="C68" s="3"/>
      <c r="D68" s="4"/>
      <c r="E68" s="62" t="s">
        <v>163</v>
      </c>
      <c r="F68" s="10"/>
    </row>
    <row r="69" spans="2:6" x14ac:dyDescent="0.2">
      <c r="B69" s="9"/>
      <c r="C69" s="3"/>
      <c r="D69" s="4"/>
      <c r="E69" s="62" t="s">
        <v>164</v>
      </c>
      <c r="F69" s="10"/>
    </row>
    <row r="70" spans="2:6" x14ac:dyDescent="0.2">
      <c r="B70" s="9"/>
      <c r="C70" s="3"/>
      <c r="D70" s="4"/>
      <c r="E70" s="62" t="s">
        <v>165</v>
      </c>
      <c r="F70" s="10"/>
    </row>
    <row r="71" spans="2:6" x14ac:dyDescent="0.2">
      <c r="B71" s="9"/>
      <c r="C71" s="3"/>
      <c r="D71" s="4"/>
      <c r="E71" s="62" t="s">
        <v>166</v>
      </c>
      <c r="F71" s="10" t="s">
        <v>104</v>
      </c>
    </row>
    <row r="72" spans="2:6" x14ac:dyDescent="0.2">
      <c r="B72" s="9"/>
      <c r="C72" s="3"/>
      <c r="D72" s="4"/>
      <c r="E72" s="62" t="s">
        <v>167</v>
      </c>
      <c r="F72" s="10"/>
    </row>
    <row r="73" spans="2:6" x14ac:dyDescent="0.2">
      <c r="B73" s="9"/>
      <c r="C73" s="3"/>
      <c r="D73" s="4"/>
      <c r="E73" s="62" t="s">
        <v>168</v>
      </c>
      <c r="F73" s="10"/>
    </row>
    <row r="74" spans="2:6" x14ac:dyDescent="0.2">
      <c r="B74" s="9"/>
      <c r="C74" s="3"/>
      <c r="D74" s="4"/>
      <c r="E74" s="62" t="s">
        <v>169</v>
      </c>
      <c r="F74" s="10"/>
    </row>
    <row r="75" spans="2:6" x14ac:dyDescent="0.2">
      <c r="B75" s="9"/>
      <c r="C75" s="3"/>
      <c r="D75" s="4"/>
      <c r="E75" s="62" t="s">
        <v>170</v>
      </c>
      <c r="F75" s="10"/>
    </row>
    <row r="76" spans="2:6" x14ac:dyDescent="0.2">
      <c r="B76" s="9"/>
      <c r="C76" s="3"/>
      <c r="D76" s="4"/>
      <c r="E76" s="62" t="s">
        <v>171</v>
      </c>
      <c r="F76" s="10"/>
    </row>
    <row r="77" spans="2:6" x14ac:dyDescent="0.2">
      <c r="B77" s="9"/>
      <c r="C77" s="3"/>
      <c r="D77" s="4"/>
      <c r="E77" s="62" t="s">
        <v>172</v>
      </c>
      <c r="F77" s="10" t="s">
        <v>104</v>
      </c>
    </row>
    <row r="78" spans="2:6" x14ac:dyDescent="0.2">
      <c r="B78" s="9"/>
      <c r="C78" s="3"/>
      <c r="D78" s="4"/>
      <c r="E78" s="62" t="s">
        <v>173</v>
      </c>
      <c r="F78" s="10"/>
    </row>
    <row r="79" spans="2:6" x14ac:dyDescent="0.2">
      <c r="B79" s="9"/>
      <c r="C79" s="3"/>
      <c r="D79" s="4"/>
      <c r="E79" s="62" t="s">
        <v>174</v>
      </c>
      <c r="F79" s="10"/>
    </row>
    <row r="80" spans="2:6" x14ac:dyDescent="0.2">
      <c r="B80" s="9"/>
      <c r="C80" s="3"/>
      <c r="D80" s="4"/>
      <c r="E80" s="62" t="s">
        <v>175</v>
      </c>
      <c r="F80" s="10"/>
    </row>
    <row r="81" spans="2:6" x14ac:dyDescent="0.2">
      <c r="B81" s="9"/>
      <c r="C81" s="3"/>
      <c r="D81" s="4"/>
      <c r="E81" s="62" t="s">
        <v>176</v>
      </c>
      <c r="F81" s="10"/>
    </row>
    <row r="82" spans="2:6" x14ac:dyDescent="0.2">
      <c r="B82" s="9"/>
      <c r="C82" s="3"/>
      <c r="D82" s="4"/>
      <c r="E82" s="62" t="s">
        <v>177</v>
      </c>
      <c r="F82" s="10"/>
    </row>
    <row r="83" spans="2:6" x14ac:dyDescent="0.2">
      <c r="B83" s="9"/>
      <c r="C83" s="3"/>
      <c r="D83" s="4"/>
      <c r="E83" s="62" t="s">
        <v>178</v>
      </c>
      <c r="F83" s="10"/>
    </row>
    <row r="84" spans="2:6" x14ac:dyDescent="0.2">
      <c r="B84" s="9"/>
      <c r="C84" s="3"/>
      <c r="D84" s="4"/>
      <c r="E84" s="62" t="s">
        <v>179</v>
      </c>
      <c r="F84" s="10"/>
    </row>
    <row r="85" spans="2:6" x14ac:dyDescent="0.2">
      <c r="B85" s="9"/>
      <c r="C85" s="3"/>
      <c r="D85" s="4"/>
      <c r="E85" s="62" t="s">
        <v>180</v>
      </c>
      <c r="F85" s="10"/>
    </row>
    <row r="86" spans="2:6" x14ac:dyDescent="0.2">
      <c r="B86" s="9"/>
      <c r="C86" s="3"/>
      <c r="D86" s="4"/>
      <c r="E86" s="62" t="s">
        <v>181</v>
      </c>
      <c r="F86" s="10"/>
    </row>
    <row r="87" spans="2:6" x14ac:dyDescent="0.2">
      <c r="B87" s="9"/>
      <c r="C87" s="3"/>
      <c r="D87" s="4"/>
      <c r="E87" s="62" t="s">
        <v>182</v>
      </c>
      <c r="F87" s="10"/>
    </row>
    <row r="88" spans="2:6" x14ac:dyDescent="0.2">
      <c r="B88" s="9"/>
      <c r="C88" s="3"/>
      <c r="D88" s="4"/>
      <c r="E88" s="62" t="s">
        <v>183</v>
      </c>
      <c r="F88" s="10"/>
    </row>
    <row r="89" spans="2:6" x14ac:dyDescent="0.2">
      <c r="B89" s="9"/>
      <c r="C89" s="3"/>
      <c r="D89" s="4"/>
      <c r="E89" s="62" t="s">
        <v>184</v>
      </c>
      <c r="F89" s="10"/>
    </row>
    <row r="90" spans="2:6" x14ac:dyDescent="0.2">
      <c r="B90" s="9"/>
      <c r="C90" s="3"/>
      <c r="D90" s="4"/>
      <c r="E90" s="62" t="s">
        <v>185</v>
      </c>
      <c r="F90" s="10"/>
    </row>
    <row r="91" spans="2:6" x14ac:dyDescent="0.2">
      <c r="B91" s="9"/>
      <c r="C91" s="3"/>
      <c r="D91" s="4"/>
      <c r="E91" s="62" t="s">
        <v>186</v>
      </c>
      <c r="F91" s="10"/>
    </row>
    <row r="92" spans="2:6" x14ac:dyDescent="0.2">
      <c r="B92" s="9"/>
      <c r="C92" s="3"/>
      <c r="D92" s="4"/>
      <c r="E92" s="62" t="s">
        <v>187</v>
      </c>
      <c r="F92" s="10"/>
    </row>
    <row r="93" spans="2:6" x14ac:dyDescent="0.2">
      <c r="B93" s="9"/>
      <c r="C93" s="3"/>
      <c r="D93" s="4"/>
      <c r="E93" s="62" t="s">
        <v>188</v>
      </c>
      <c r="F93" s="10"/>
    </row>
    <row r="94" spans="2:6" x14ac:dyDescent="0.2">
      <c r="B94" s="9"/>
      <c r="C94" s="3"/>
      <c r="D94" s="4"/>
      <c r="E94" s="62" t="s">
        <v>189</v>
      </c>
      <c r="F94" s="10"/>
    </row>
    <row r="95" spans="2:6" x14ac:dyDescent="0.2">
      <c r="B95" s="9"/>
      <c r="C95" s="3"/>
      <c r="D95" s="4"/>
      <c r="E95" s="62" t="s">
        <v>190</v>
      </c>
      <c r="F95" s="10" t="s">
        <v>104</v>
      </c>
    </row>
    <row r="96" spans="2:6" x14ac:dyDescent="0.2">
      <c r="B96" s="9"/>
      <c r="C96" s="3"/>
      <c r="D96" s="4"/>
      <c r="E96" s="62" t="s">
        <v>191</v>
      </c>
      <c r="F96" s="10"/>
    </row>
    <row r="97" spans="2:6" x14ac:dyDescent="0.2">
      <c r="B97" s="9"/>
      <c r="C97" s="3"/>
      <c r="D97" s="4"/>
      <c r="E97" s="62" t="s">
        <v>192</v>
      </c>
      <c r="F97" s="10"/>
    </row>
    <row r="98" spans="2:6" x14ac:dyDescent="0.2">
      <c r="B98" s="9"/>
      <c r="C98" s="3"/>
      <c r="D98" s="4"/>
      <c r="E98" s="62" t="s">
        <v>193</v>
      </c>
      <c r="F98" s="10"/>
    </row>
    <row r="99" spans="2:6" x14ac:dyDescent="0.2">
      <c r="B99" s="9"/>
      <c r="C99" s="3"/>
      <c r="D99" s="4"/>
      <c r="E99" s="62" t="s">
        <v>194</v>
      </c>
      <c r="F99" s="10"/>
    </row>
    <row r="100" spans="2:6" x14ac:dyDescent="0.2">
      <c r="B100" s="9"/>
      <c r="C100" s="3"/>
      <c r="D100" s="4"/>
      <c r="E100" s="62" t="s">
        <v>195</v>
      </c>
      <c r="F100" s="10"/>
    </row>
    <row r="101" spans="2:6" x14ac:dyDescent="0.2">
      <c r="B101" s="9"/>
      <c r="C101" s="3"/>
      <c r="D101" s="4"/>
      <c r="E101" s="62" t="s">
        <v>196</v>
      </c>
      <c r="F101" s="10"/>
    </row>
    <row r="102" spans="2:6" x14ac:dyDescent="0.2">
      <c r="B102" s="9"/>
      <c r="C102" s="3"/>
      <c r="D102" s="4"/>
      <c r="E102" s="62" t="s">
        <v>197</v>
      </c>
      <c r="F102" s="10" t="s">
        <v>104</v>
      </c>
    </row>
    <row r="103" spans="2:6" x14ac:dyDescent="0.2">
      <c r="B103" s="9"/>
      <c r="C103" s="3"/>
      <c r="D103" s="4"/>
      <c r="E103" s="62" t="s">
        <v>198</v>
      </c>
      <c r="F103" s="10"/>
    </row>
    <row r="104" spans="2:6" x14ac:dyDescent="0.2">
      <c r="B104" s="9"/>
      <c r="C104" s="3"/>
      <c r="D104" s="4"/>
      <c r="E104" s="62" t="s">
        <v>199</v>
      </c>
      <c r="F104" s="10"/>
    </row>
    <row r="105" spans="2:6" x14ac:dyDescent="0.2">
      <c r="B105" s="9"/>
      <c r="C105" s="3"/>
      <c r="D105" s="4"/>
      <c r="E105" s="62" t="s">
        <v>200</v>
      </c>
      <c r="F105" s="10"/>
    </row>
    <row r="106" spans="2:6" x14ac:dyDescent="0.2">
      <c r="B106" s="9"/>
      <c r="C106" s="3"/>
      <c r="D106" s="4"/>
      <c r="E106" s="62" t="s">
        <v>201</v>
      </c>
      <c r="F106" s="10" t="s">
        <v>104</v>
      </c>
    </row>
    <row r="107" spans="2:6" x14ac:dyDescent="0.2">
      <c r="B107" s="11"/>
      <c r="C107" s="12"/>
      <c r="D107" s="13"/>
      <c r="E107" s="63" t="s">
        <v>202</v>
      </c>
      <c r="F107" s="14"/>
    </row>
    <row r="108" spans="2:6" x14ac:dyDescent="0.2">
      <c r="B108" s="3"/>
      <c r="C108" s="3"/>
      <c r="D108" s="4"/>
      <c r="E108" s="4"/>
      <c r="F108" s="4"/>
    </row>
    <row r="109" spans="2:6" ht="22.5" customHeight="1" x14ac:dyDescent="0.2">
      <c r="B109" s="5" t="s">
        <v>203</v>
      </c>
      <c r="C109" s="6"/>
      <c r="D109" s="7"/>
      <c r="E109" s="7">
        <v>98</v>
      </c>
      <c r="F109" s="8"/>
    </row>
    <row r="110" spans="2:6" x14ac:dyDescent="0.2">
      <c r="B110" s="9"/>
      <c r="C110" s="3"/>
      <c r="D110" s="4"/>
      <c r="E110" s="62" t="s">
        <v>204</v>
      </c>
      <c r="F110" s="10" t="s">
        <v>104</v>
      </c>
    </row>
    <row r="111" spans="2:6" x14ac:dyDescent="0.2">
      <c r="B111" s="9"/>
      <c r="C111" s="3"/>
      <c r="D111" s="4"/>
      <c r="E111" s="62" t="s">
        <v>205</v>
      </c>
      <c r="F111" s="10"/>
    </row>
    <row r="112" spans="2:6" x14ac:dyDescent="0.2">
      <c r="B112" s="9"/>
      <c r="C112" s="3"/>
      <c r="D112" s="4"/>
      <c r="E112" s="62" t="s">
        <v>206</v>
      </c>
      <c r="F112" s="10"/>
    </row>
    <row r="113" spans="2:6" x14ac:dyDescent="0.2">
      <c r="B113" s="9"/>
      <c r="C113" s="3"/>
      <c r="D113" s="4"/>
      <c r="E113" s="62" t="s">
        <v>207</v>
      </c>
      <c r="F113" s="10" t="s">
        <v>104</v>
      </c>
    </row>
    <row r="114" spans="2:6" x14ac:dyDescent="0.2">
      <c r="B114" s="9"/>
      <c r="C114" s="3"/>
      <c r="D114" s="4"/>
      <c r="E114" s="62" t="s">
        <v>208</v>
      </c>
      <c r="F114" s="10"/>
    </row>
    <row r="115" spans="2:6" x14ac:dyDescent="0.2">
      <c r="B115" s="9"/>
      <c r="C115" s="3"/>
      <c r="D115" s="4"/>
      <c r="E115" s="62" t="s">
        <v>209</v>
      </c>
      <c r="F115" s="10"/>
    </row>
    <row r="116" spans="2:6" x14ac:dyDescent="0.2">
      <c r="B116" s="9"/>
      <c r="C116" s="3"/>
      <c r="D116" s="4"/>
      <c r="E116" s="62" t="s">
        <v>210</v>
      </c>
      <c r="F116" s="10"/>
    </row>
    <row r="117" spans="2:6" x14ac:dyDescent="0.2">
      <c r="B117" s="9"/>
      <c r="C117" s="3"/>
      <c r="D117" s="4"/>
      <c r="E117" s="62" t="s">
        <v>211</v>
      </c>
      <c r="F117" s="10"/>
    </row>
    <row r="118" spans="2:6" x14ac:dyDescent="0.2">
      <c r="B118" s="9"/>
      <c r="C118" s="3"/>
      <c r="D118" s="4"/>
      <c r="E118" s="62" t="s">
        <v>212</v>
      </c>
      <c r="F118" s="10"/>
    </row>
    <row r="119" spans="2:6" x14ac:dyDescent="0.2">
      <c r="B119" s="9"/>
      <c r="C119" s="3"/>
      <c r="D119" s="4"/>
      <c r="E119" s="62" t="s">
        <v>213</v>
      </c>
      <c r="F119" s="10"/>
    </row>
    <row r="120" spans="2:6" x14ac:dyDescent="0.2">
      <c r="B120" s="9"/>
      <c r="C120" s="3"/>
      <c r="D120" s="4"/>
      <c r="E120" s="62" t="s">
        <v>214</v>
      </c>
      <c r="F120" s="10"/>
    </row>
    <row r="121" spans="2:6" x14ac:dyDescent="0.2">
      <c r="B121" s="9"/>
      <c r="C121" s="3"/>
      <c r="D121" s="4"/>
      <c r="E121" s="62" t="s">
        <v>215</v>
      </c>
      <c r="F121" s="10"/>
    </row>
    <row r="122" spans="2:6" x14ac:dyDescent="0.2">
      <c r="B122" s="9"/>
      <c r="C122" s="3"/>
      <c r="D122" s="4"/>
      <c r="E122" s="62" t="s">
        <v>216</v>
      </c>
      <c r="F122" s="10"/>
    </row>
    <row r="123" spans="2:6" x14ac:dyDescent="0.2">
      <c r="B123" s="9"/>
      <c r="C123" s="3"/>
      <c r="D123" s="4"/>
      <c r="E123" s="62" t="s">
        <v>217</v>
      </c>
      <c r="F123" s="10" t="s">
        <v>104</v>
      </c>
    </row>
    <row r="124" spans="2:6" x14ac:dyDescent="0.2">
      <c r="B124" s="9"/>
      <c r="C124" s="3"/>
      <c r="D124" s="4"/>
      <c r="E124" s="62" t="s">
        <v>218</v>
      </c>
      <c r="F124" s="10"/>
    </row>
    <row r="125" spans="2:6" x14ac:dyDescent="0.2">
      <c r="B125" s="9"/>
      <c r="C125" s="3"/>
      <c r="D125" s="4"/>
      <c r="E125" s="62" t="s">
        <v>219</v>
      </c>
      <c r="F125" s="10"/>
    </row>
    <row r="126" spans="2:6" x14ac:dyDescent="0.2">
      <c r="B126" s="9"/>
      <c r="C126" s="3"/>
      <c r="D126" s="4"/>
      <c r="E126" s="62" t="s">
        <v>220</v>
      </c>
      <c r="F126" s="10" t="s">
        <v>104</v>
      </c>
    </row>
    <row r="127" spans="2:6" x14ac:dyDescent="0.2">
      <c r="B127" s="9"/>
      <c r="C127" s="3"/>
      <c r="D127" s="4"/>
      <c r="E127" s="62" t="s">
        <v>221</v>
      </c>
      <c r="F127" s="10"/>
    </row>
    <row r="128" spans="2:6" x14ac:dyDescent="0.2">
      <c r="B128" s="9"/>
      <c r="C128" s="3"/>
      <c r="D128" s="4"/>
      <c r="E128" s="62" t="s">
        <v>222</v>
      </c>
      <c r="F128" s="10"/>
    </row>
    <row r="129" spans="2:6" x14ac:dyDescent="0.2">
      <c r="B129" s="9"/>
      <c r="C129" s="3"/>
      <c r="D129" s="4"/>
      <c r="E129" s="62" t="s">
        <v>223</v>
      </c>
      <c r="F129" s="10" t="s">
        <v>104</v>
      </c>
    </row>
    <row r="130" spans="2:6" x14ac:dyDescent="0.2">
      <c r="B130" s="9"/>
      <c r="C130" s="3"/>
      <c r="D130" s="4"/>
      <c r="E130" s="62" t="s">
        <v>224</v>
      </c>
      <c r="F130" s="10"/>
    </row>
    <row r="131" spans="2:6" x14ac:dyDescent="0.2">
      <c r="B131" s="9"/>
      <c r="C131" s="3"/>
      <c r="D131" s="4"/>
      <c r="E131" s="62" t="s">
        <v>225</v>
      </c>
      <c r="F131" s="10"/>
    </row>
    <row r="132" spans="2:6" x14ac:dyDescent="0.2">
      <c r="B132" s="9"/>
      <c r="C132" s="3"/>
      <c r="D132" s="4"/>
      <c r="E132" s="62" t="s">
        <v>226</v>
      </c>
      <c r="F132" s="10" t="s">
        <v>104</v>
      </c>
    </row>
    <row r="133" spans="2:6" x14ac:dyDescent="0.2">
      <c r="B133" s="9"/>
      <c r="C133" s="3"/>
      <c r="D133" s="4"/>
      <c r="E133" s="62" t="s">
        <v>227</v>
      </c>
      <c r="F133" s="10"/>
    </row>
    <row r="134" spans="2:6" x14ac:dyDescent="0.2">
      <c r="B134" s="9"/>
      <c r="C134" s="3"/>
      <c r="D134" s="4"/>
      <c r="E134" s="62" t="s">
        <v>228</v>
      </c>
      <c r="F134" s="10"/>
    </row>
    <row r="135" spans="2:6" x14ac:dyDescent="0.2">
      <c r="B135" s="9"/>
      <c r="C135" s="3"/>
      <c r="D135" s="4"/>
      <c r="E135" s="62" t="s">
        <v>229</v>
      </c>
      <c r="F135" s="10" t="s">
        <v>104</v>
      </c>
    </row>
    <row r="136" spans="2:6" x14ac:dyDescent="0.2">
      <c r="B136" s="9"/>
      <c r="C136" s="3"/>
      <c r="D136" s="4"/>
      <c r="E136" s="62" t="s">
        <v>230</v>
      </c>
      <c r="F136" s="10"/>
    </row>
    <row r="137" spans="2:6" x14ac:dyDescent="0.2">
      <c r="B137" s="9"/>
      <c r="C137" s="3"/>
      <c r="D137" s="4"/>
      <c r="E137" s="62" t="s">
        <v>231</v>
      </c>
      <c r="F137" s="10"/>
    </row>
    <row r="138" spans="2:6" x14ac:dyDescent="0.2">
      <c r="B138" s="9"/>
      <c r="C138" s="3"/>
      <c r="D138" s="4"/>
      <c r="E138" s="62" t="s">
        <v>232</v>
      </c>
      <c r="F138" s="10" t="s">
        <v>104</v>
      </c>
    </row>
    <row r="139" spans="2:6" x14ac:dyDescent="0.2">
      <c r="B139" s="9"/>
      <c r="C139" s="3"/>
      <c r="D139" s="4"/>
      <c r="E139" s="62" t="s">
        <v>233</v>
      </c>
      <c r="F139" s="10"/>
    </row>
    <row r="140" spans="2:6" x14ac:dyDescent="0.2">
      <c r="B140" s="9"/>
      <c r="C140" s="3"/>
      <c r="D140" s="4"/>
      <c r="E140" s="62" t="s">
        <v>234</v>
      </c>
      <c r="F140" s="10"/>
    </row>
    <row r="141" spans="2:6" x14ac:dyDescent="0.2">
      <c r="B141" s="9"/>
      <c r="C141" s="3"/>
      <c r="D141" s="4"/>
      <c r="E141" s="62" t="s">
        <v>235</v>
      </c>
      <c r="F141" s="10" t="s">
        <v>104</v>
      </c>
    </row>
    <row r="142" spans="2:6" x14ac:dyDescent="0.2">
      <c r="B142" s="9"/>
      <c r="C142" s="3"/>
      <c r="D142" s="4"/>
      <c r="E142" s="62" t="s">
        <v>236</v>
      </c>
      <c r="F142" s="10"/>
    </row>
    <row r="143" spans="2:6" x14ac:dyDescent="0.2">
      <c r="B143" s="9"/>
      <c r="C143" s="3"/>
      <c r="D143" s="4"/>
      <c r="E143" s="62" t="s">
        <v>237</v>
      </c>
      <c r="F143" s="10"/>
    </row>
    <row r="144" spans="2:6" x14ac:dyDescent="0.2">
      <c r="B144" s="9"/>
      <c r="C144" s="3"/>
      <c r="D144" s="4"/>
      <c r="E144" s="62" t="s">
        <v>238</v>
      </c>
      <c r="F144" s="10" t="s">
        <v>104</v>
      </c>
    </row>
    <row r="145" spans="2:6" x14ac:dyDescent="0.2">
      <c r="B145" s="9"/>
      <c r="C145" s="3"/>
      <c r="D145" s="4"/>
      <c r="E145" s="62" t="s">
        <v>239</v>
      </c>
      <c r="F145" s="10"/>
    </row>
    <row r="146" spans="2:6" x14ac:dyDescent="0.2">
      <c r="B146" s="9"/>
      <c r="C146" s="3"/>
      <c r="D146" s="4"/>
      <c r="E146" s="62" t="s">
        <v>240</v>
      </c>
      <c r="F146" s="10"/>
    </row>
    <row r="147" spans="2:6" x14ac:dyDescent="0.2">
      <c r="B147" s="9"/>
      <c r="C147" s="3"/>
      <c r="D147" s="4"/>
      <c r="E147" s="62" t="s">
        <v>241</v>
      </c>
      <c r="F147" s="10" t="s">
        <v>104</v>
      </c>
    </row>
    <row r="148" spans="2:6" x14ac:dyDescent="0.2">
      <c r="B148" s="9"/>
      <c r="C148" s="3"/>
      <c r="D148" s="4"/>
      <c r="E148" s="62" t="s">
        <v>242</v>
      </c>
      <c r="F148" s="10"/>
    </row>
    <row r="149" spans="2:6" x14ac:dyDescent="0.2">
      <c r="B149" s="9"/>
      <c r="C149" s="3"/>
      <c r="D149" s="4"/>
      <c r="E149" s="62" t="s">
        <v>243</v>
      </c>
      <c r="F149" s="10"/>
    </row>
    <row r="150" spans="2:6" x14ac:dyDescent="0.2">
      <c r="B150" s="9"/>
      <c r="C150" s="3"/>
      <c r="D150" s="4"/>
      <c r="E150" s="62" t="s">
        <v>244</v>
      </c>
      <c r="F150" s="10" t="s">
        <v>104</v>
      </c>
    </row>
    <row r="151" spans="2:6" x14ac:dyDescent="0.2">
      <c r="B151" s="9"/>
      <c r="C151" s="3"/>
      <c r="D151" s="4"/>
      <c r="E151" s="62" t="s">
        <v>245</v>
      </c>
      <c r="F151" s="10"/>
    </row>
    <row r="152" spans="2:6" x14ac:dyDescent="0.2">
      <c r="B152" s="9"/>
      <c r="C152" s="3"/>
      <c r="D152" s="4"/>
      <c r="E152" s="62" t="s">
        <v>246</v>
      </c>
      <c r="F152" s="10"/>
    </row>
    <row r="153" spans="2:6" x14ac:dyDescent="0.2">
      <c r="B153" s="9"/>
      <c r="C153" s="3"/>
      <c r="D153" s="4"/>
      <c r="E153" s="62" t="s">
        <v>247</v>
      </c>
      <c r="F153" s="10" t="s">
        <v>104</v>
      </c>
    </row>
    <row r="154" spans="2:6" x14ac:dyDescent="0.2">
      <c r="B154" s="9"/>
      <c r="C154" s="3"/>
      <c r="D154" s="4"/>
      <c r="E154" s="62" t="s">
        <v>248</v>
      </c>
      <c r="F154" s="10"/>
    </row>
    <row r="155" spans="2:6" x14ac:dyDescent="0.2">
      <c r="B155" s="9"/>
      <c r="C155" s="3"/>
      <c r="D155" s="4"/>
      <c r="E155" s="62" t="s">
        <v>249</v>
      </c>
      <c r="F155" s="10"/>
    </row>
    <row r="156" spans="2:6" x14ac:dyDescent="0.2">
      <c r="B156" s="9"/>
      <c r="C156" s="3"/>
      <c r="D156" s="4"/>
      <c r="E156" s="62" t="s">
        <v>250</v>
      </c>
      <c r="F156" s="10" t="s">
        <v>104</v>
      </c>
    </row>
    <row r="157" spans="2:6" x14ac:dyDescent="0.2">
      <c r="B157" s="9"/>
      <c r="C157" s="3"/>
      <c r="D157" s="4"/>
      <c r="E157" s="62" t="s">
        <v>251</v>
      </c>
      <c r="F157" s="10"/>
    </row>
    <row r="158" spans="2:6" x14ac:dyDescent="0.2">
      <c r="B158" s="9"/>
      <c r="C158" s="3"/>
      <c r="D158" s="4"/>
      <c r="E158" s="62" t="s">
        <v>252</v>
      </c>
      <c r="F158" s="10"/>
    </row>
    <row r="159" spans="2:6" x14ac:dyDescent="0.2">
      <c r="B159" s="9"/>
      <c r="C159" s="3"/>
      <c r="D159" s="4"/>
      <c r="E159" s="62" t="s">
        <v>253</v>
      </c>
      <c r="F159" s="10" t="s">
        <v>104</v>
      </c>
    </row>
    <row r="160" spans="2:6" x14ac:dyDescent="0.2">
      <c r="B160" s="9"/>
      <c r="C160" s="3"/>
      <c r="D160" s="4"/>
      <c r="E160" s="62" t="s">
        <v>254</v>
      </c>
      <c r="F160" s="10"/>
    </row>
    <row r="161" spans="2:6" x14ac:dyDescent="0.2">
      <c r="B161" s="9"/>
      <c r="C161" s="3"/>
      <c r="D161" s="4"/>
      <c r="E161" s="62" t="s">
        <v>255</v>
      </c>
      <c r="F161" s="10"/>
    </row>
    <row r="162" spans="2:6" x14ac:dyDescent="0.2">
      <c r="B162" s="9"/>
      <c r="C162" s="3"/>
      <c r="D162" s="4"/>
      <c r="E162" s="62" t="s">
        <v>256</v>
      </c>
      <c r="F162" s="10" t="s">
        <v>104</v>
      </c>
    </row>
    <row r="163" spans="2:6" x14ac:dyDescent="0.2">
      <c r="B163" s="9"/>
      <c r="C163" s="3"/>
      <c r="D163" s="4"/>
      <c r="E163" s="62" t="s">
        <v>257</v>
      </c>
      <c r="F163" s="10"/>
    </row>
    <row r="164" spans="2:6" x14ac:dyDescent="0.2">
      <c r="B164" s="9"/>
      <c r="C164" s="3"/>
      <c r="D164" s="4"/>
      <c r="E164" s="62" t="s">
        <v>258</v>
      </c>
      <c r="F164" s="10"/>
    </row>
    <row r="165" spans="2:6" x14ac:dyDescent="0.2">
      <c r="B165" s="9"/>
      <c r="C165" s="3"/>
      <c r="D165" s="4"/>
      <c r="E165" s="62" t="s">
        <v>259</v>
      </c>
      <c r="F165" s="10" t="s">
        <v>104</v>
      </c>
    </row>
    <row r="166" spans="2:6" x14ac:dyDescent="0.2">
      <c r="B166" s="9"/>
      <c r="C166" s="3"/>
      <c r="D166" s="4"/>
      <c r="E166" s="62" t="s">
        <v>260</v>
      </c>
      <c r="F166" s="10"/>
    </row>
    <row r="167" spans="2:6" x14ac:dyDescent="0.2">
      <c r="B167" s="9"/>
      <c r="C167" s="3"/>
      <c r="D167" s="4"/>
      <c r="E167" s="62" t="s">
        <v>261</v>
      </c>
      <c r="F167" s="10"/>
    </row>
    <row r="168" spans="2:6" x14ac:dyDescent="0.2">
      <c r="B168" s="9"/>
      <c r="C168" s="3"/>
      <c r="D168" s="4"/>
      <c r="E168" s="62" t="s">
        <v>262</v>
      </c>
      <c r="F168" s="10" t="s">
        <v>104</v>
      </c>
    </row>
    <row r="169" spans="2:6" x14ac:dyDescent="0.2">
      <c r="B169" s="9"/>
      <c r="C169" s="3"/>
      <c r="D169" s="4"/>
      <c r="E169" s="62" t="s">
        <v>263</v>
      </c>
      <c r="F169" s="10"/>
    </row>
    <row r="170" spans="2:6" x14ac:dyDescent="0.2">
      <c r="B170" s="9"/>
      <c r="C170" s="3"/>
      <c r="D170" s="4"/>
      <c r="E170" s="62" t="s">
        <v>264</v>
      </c>
      <c r="F170" s="10"/>
    </row>
    <row r="171" spans="2:6" x14ac:dyDescent="0.2">
      <c r="B171" s="9"/>
      <c r="C171" s="3"/>
      <c r="D171" s="4"/>
      <c r="E171" s="62" t="s">
        <v>265</v>
      </c>
      <c r="F171" s="10" t="s">
        <v>104</v>
      </c>
    </row>
    <row r="172" spans="2:6" x14ac:dyDescent="0.2">
      <c r="B172" s="9"/>
      <c r="C172" s="3"/>
      <c r="D172" s="4"/>
      <c r="E172" s="62" t="s">
        <v>266</v>
      </c>
      <c r="F172" s="10"/>
    </row>
    <row r="173" spans="2:6" x14ac:dyDescent="0.2">
      <c r="B173" s="9"/>
      <c r="C173" s="3"/>
      <c r="D173" s="4"/>
      <c r="E173" s="62" t="s">
        <v>267</v>
      </c>
      <c r="F173" s="10"/>
    </row>
    <row r="174" spans="2:6" x14ac:dyDescent="0.2">
      <c r="B174" s="9"/>
      <c r="C174" s="3"/>
      <c r="D174" s="4"/>
      <c r="E174" s="62" t="s">
        <v>268</v>
      </c>
      <c r="F174" s="10" t="s">
        <v>104</v>
      </c>
    </row>
    <row r="175" spans="2:6" x14ac:dyDescent="0.2">
      <c r="B175" s="9"/>
      <c r="C175" s="3"/>
      <c r="D175" s="4"/>
      <c r="E175" s="62" t="s">
        <v>269</v>
      </c>
      <c r="F175" s="10"/>
    </row>
    <row r="176" spans="2:6" x14ac:dyDescent="0.2">
      <c r="B176" s="9"/>
      <c r="C176" s="3"/>
      <c r="D176" s="4"/>
      <c r="E176" s="62" t="s">
        <v>270</v>
      </c>
      <c r="F176" s="10"/>
    </row>
    <row r="177" spans="2:6" x14ac:dyDescent="0.2">
      <c r="B177" s="9"/>
      <c r="C177" s="3"/>
      <c r="D177" s="4"/>
      <c r="E177" s="62" t="s">
        <v>271</v>
      </c>
      <c r="F177" s="10" t="s">
        <v>104</v>
      </c>
    </row>
    <row r="178" spans="2:6" x14ac:dyDescent="0.2">
      <c r="B178" s="9"/>
      <c r="C178" s="3"/>
      <c r="D178" s="4"/>
      <c r="E178" s="62" t="s">
        <v>272</v>
      </c>
      <c r="F178" s="10"/>
    </row>
    <row r="179" spans="2:6" x14ac:dyDescent="0.2">
      <c r="B179" s="9"/>
      <c r="C179" s="3"/>
      <c r="D179" s="4"/>
      <c r="E179" s="62" t="s">
        <v>273</v>
      </c>
      <c r="F179" s="10"/>
    </row>
    <row r="180" spans="2:6" x14ac:dyDescent="0.2">
      <c r="B180" s="9"/>
      <c r="C180" s="3"/>
      <c r="D180" s="4"/>
      <c r="E180" s="62" t="s">
        <v>274</v>
      </c>
      <c r="F180" s="10" t="s">
        <v>104</v>
      </c>
    </row>
    <row r="181" spans="2:6" x14ac:dyDescent="0.2">
      <c r="B181" s="9"/>
      <c r="C181" s="3"/>
      <c r="D181" s="4"/>
      <c r="E181" s="62" t="s">
        <v>275</v>
      </c>
      <c r="F181" s="10"/>
    </row>
    <row r="182" spans="2:6" x14ac:dyDescent="0.2">
      <c r="B182" s="9"/>
      <c r="C182" s="3"/>
      <c r="D182" s="4"/>
      <c r="E182" s="62" t="s">
        <v>276</v>
      </c>
      <c r="F182" s="10"/>
    </row>
    <row r="183" spans="2:6" x14ac:dyDescent="0.2">
      <c r="B183" s="9"/>
      <c r="C183" s="3"/>
      <c r="D183" s="4"/>
      <c r="E183" s="62" t="s">
        <v>277</v>
      </c>
      <c r="F183" s="10" t="s">
        <v>104</v>
      </c>
    </row>
    <row r="184" spans="2:6" x14ac:dyDescent="0.2">
      <c r="B184" s="9"/>
      <c r="C184" s="3"/>
      <c r="D184" s="4"/>
      <c r="E184" s="62" t="s">
        <v>278</v>
      </c>
      <c r="F184" s="10"/>
    </row>
    <row r="185" spans="2:6" x14ac:dyDescent="0.2">
      <c r="B185" s="9"/>
      <c r="C185" s="3"/>
      <c r="D185" s="4"/>
      <c r="E185" s="62" t="s">
        <v>279</v>
      </c>
      <c r="F185" s="10"/>
    </row>
    <row r="186" spans="2:6" x14ac:dyDescent="0.2">
      <c r="B186" s="9"/>
      <c r="C186" s="3"/>
      <c r="D186" s="4"/>
      <c r="E186" s="62" t="s">
        <v>280</v>
      </c>
      <c r="F186" s="10" t="s">
        <v>104</v>
      </c>
    </row>
    <row r="187" spans="2:6" x14ac:dyDescent="0.2">
      <c r="B187" s="9"/>
      <c r="C187" s="3"/>
      <c r="D187" s="4"/>
      <c r="E187" s="62" t="s">
        <v>281</v>
      </c>
      <c r="F187" s="10"/>
    </row>
    <row r="188" spans="2:6" x14ac:dyDescent="0.2">
      <c r="B188" s="9"/>
      <c r="C188" s="3"/>
      <c r="D188" s="4"/>
      <c r="E188" s="62" t="s">
        <v>282</v>
      </c>
      <c r="F188" s="10"/>
    </row>
    <row r="189" spans="2:6" x14ac:dyDescent="0.2">
      <c r="B189" s="9"/>
      <c r="C189" s="3"/>
      <c r="D189" s="4"/>
      <c r="E189" s="62" t="s">
        <v>283</v>
      </c>
      <c r="F189" s="10" t="s">
        <v>104</v>
      </c>
    </row>
    <row r="190" spans="2:6" x14ac:dyDescent="0.2">
      <c r="B190" s="9"/>
      <c r="C190" s="3"/>
      <c r="D190" s="4"/>
      <c r="E190" s="62" t="s">
        <v>284</v>
      </c>
      <c r="F190" s="10"/>
    </row>
    <row r="191" spans="2:6" x14ac:dyDescent="0.2">
      <c r="B191" s="9"/>
      <c r="C191" s="3"/>
      <c r="D191" s="4"/>
      <c r="E191" s="62" t="s">
        <v>285</v>
      </c>
      <c r="F191" s="10"/>
    </row>
    <row r="192" spans="2:6" x14ac:dyDescent="0.2">
      <c r="B192" s="9"/>
      <c r="C192" s="3"/>
      <c r="D192" s="4"/>
      <c r="E192" s="62" t="s">
        <v>286</v>
      </c>
      <c r="F192" s="10" t="s">
        <v>104</v>
      </c>
    </row>
    <row r="193" spans="2:6" x14ac:dyDescent="0.2">
      <c r="B193" s="9"/>
      <c r="C193" s="3"/>
      <c r="D193" s="4"/>
      <c r="E193" s="62" t="s">
        <v>287</v>
      </c>
      <c r="F193" s="10"/>
    </row>
    <row r="194" spans="2:6" x14ac:dyDescent="0.2">
      <c r="B194" s="9"/>
      <c r="C194" s="3"/>
      <c r="D194" s="4"/>
      <c r="E194" s="62" t="s">
        <v>288</v>
      </c>
      <c r="F194" s="10"/>
    </row>
    <row r="195" spans="2:6" x14ac:dyDescent="0.2">
      <c r="B195" s="9"/>
      <c r="C195" s="3"/>
      <c r="D195" s="4"/>
      <c r="E195" s="62" t="s">
        <v>289</v>
      </c>
      <c r="F195" s="10" t="s">
        <v>104</v>
      </c>
    </row>
    <row r="196" spans="2:6" x14ac:dyDescent="0.2">
      <c r="B196" s="9"/>
      <c r="C196" s="3"/>
      <c r="D196" s="4"/>
      <c r="E196" s="62" t="s">
        <v>290</v>
      </c>
      <c r="F196" s="10"/>
    </row>
    <row r="197" spans="2:6" x14ac:dyDescent="0.2">
      <c r="B197" s="9"/>
      <c r="C197" s="3"/>
      <c r="D197" s="4"/>
      <c r="E197" s="62" t="s">
        <v>291</v>
      </c>
      <c r="F197" s="10"/>
    </row>
    <row r="198" spans="2:6" x14ac:dyDescent="0.2">
      <c r="B198" s="9"/>
      <c r="C198" s="3"/>
      <c r="D198" s="4"/>
      <c r="E198" s="62" t="s">
        <v>292</v>
      </c>
      <c r="F198" s="10" t="s">
        <v>104</v>
      </c>
    </row>
    <row r="199" spans="2:6" x14ac:dyDescent="0.2">
      <c r="B199" s="9"/>
      <c r="C199" s="3"/>
      <c r="D199" s="4"/>
      <c r="E199" s="62" t="s">
        <v>293</v>
      </c>
      <c r="F199" s="10"/>
    </row>
    <row r="200" spans="2:6" x14ac:dyDescent="0.2">
      <c r="B200" s="9"/>
      <c r="C200" s="3"/>
      <c r="D200" s="4"/>
      <c r="E200" s="62" t="s">
        <v>294</v>
      </c>
      <c r="F200" s="10"/>
    </row>
    <row r="201" spans="2:6" x14ac:dyDescent="0.2">
      <c r="B201" s="9"/>
      <c r="C201" s="3"/>
      <c r="D201" s="4"/>
      <c r="E201" s="62" t="s">
        <v>295</v>
      </c>
      <c r="F201" s="10" t="s">
        <v>104</v>
      </c>
    </row>
    <row r="202" spans="2:6" x14ac:dyDescent="0.2">
      <c r="B202" s="9"/>
      <c r="C202" s="3"/>
      <c r="D202" s="4"/>
      <c r="E202" s="62" t="s">
        <v>296</v>
      </c>
      <c r="F202" s="10"/>
    </row>
    <row r="203" spans="2:6" x14ac:dyDescent="0.2">
      <c r="B203" s="9"/>
      <c r="C203" s="3"/>
      <c r="D203" s="4"/>
      <c r="E203" s="62" t="s">
        <v>297</v>
      </c>
      <c r="F203" s="10"/>
    </row>
    <row r="204" spans="2:6" x14ac:dyDescent="0.2">
      <c r="B204" s="9"/>
      <c r="C204" s="3"/>
      <c r="D204" s="4"/>
      <c r="E204" s="62" t="s">
        <v>298</v>
      </c>
      <c r="F204" s="10" t="s">
        <v>104</v>
      </c>
    </row>
    <row r="205" spans="2:6" x14ac:dyDescent="0.2">
      <c r="B205" s="9"/>
      <c r="C205" s="3"/>
      <c r="D205" s="4"/>
      <c r="E205" s="62" t="s">
        <v>299</v>
      </c>
      <c r="F205" s="10"/>
    </row>
    <row r="206" spans="2:6" x14ac:dyDescent="0.2">
      <c r="B206" s="11"/>
      <c r="C206" s="12"/>
      <c r="D206" s="13"/>
      <c r="E206" s="63" t="s">
        <v>300</v>
      </c>
      <c r="F206" s="14"/>
    </row>
    <row r="207" spans="2:6" x14ac:dyDescent="0.2">
      <c r="B207" s="3"/>
      <c r="C207" s="3"/>
      <c r="D207" s="4"/>
      <c r="E207" s="4"/>
      <c r="F207" s="4"/>
    </row>
    <row r="208" spans="2:6" x14ac:dyDescent="0.2">
      <c r="B208" s="3"/>
      <c r="C208" s="3"/>
      <c r="D208" s="4"/>
      <c r="E208" s="4"/>
      <c r="F208" s="4"/>
    </row>
  </sheetData>
  <phoneticPr fontId="27"/>
  <hyperlinks>
    <hyperlink ref="E9" location="'1日'!CD57:CF57" display="1日'!CD57:CF57" xr:uid="{00000000-0004-0000-1100-000000000000}"/>
    <hyperlink ref="E10" location="'1日'!CD55:CE55" display="1日'!CD55:CE55" xr:uid="{00000000-0004-0000-1100-000001000000}"/>
    <hyperlink ref="E11" location="'1日'!BV59:BY59" display="1日'!BV59:BY59" xr:uid="{00000000-0004-0000-1100-000002000000}"/>
    <hyperlink ref="E12" location="'1日'!AD59:BQ59" display="1日'!AD59:BQ59" xr:uid="{00000000-0004-0000-1100-000003000000}"/>
    <hyperlink ref="E13" location="'1日'!BZ51:CG51" display="1日'!BZ51:CG51" xr:uid="{00000000-0004-0000-1100-000004000000}"/>
    <hyperlink ref="E14" location="'1日'!CD49:CE49" display="1日'!CD49:CE49" xr:uid="{00000000-0004-0000-1100-000005000000}"/>
    <hyperlink ref="E15" location="'2日'!Z53:BY53" display="2日'!Z53:BY53" xr:uid="{00000000-0004-0000-1100-000006000000}"/>
    <hyperlink ref="E16" location="'3日'!BT67:CC67" display="3日'!BT67:CC67" xr:uid="{00000000-0004-0000-1100-000007000000}"/>
    <hyperlink ref="E17" location="'3日'!CC65" display="3日'!CC65" xr:uid="{00000000-0004-0000-1100-000008000000}"/>
    <hyperlink ref="E18" location="'3日'!R55:AO55" display="3日'!R55:AO55" xr:uid="{00000000-0004-0000-1100-000009000000}"/>
    <hyperlink ref="E19" location="'3日'!R57:AO57" display="3日'!R57:AO57" xr:uid="{00000000-0004-0000-1100-00000A000000}"/>
    <hyperlink ref="E20" location="'3日'!T61:AW61" display="3日'!T61:AW61" xr:uid="{00000000-0004-0000-1100-00000B000000}"/>
    <hyperlink ref="E21" location="'3日'!AD63:BQ63" display="3日'!AD63:BQ63" xr:uid="{00000000-0004-0000-1100-00000C000000}"/>
    <hyperlink ref="E22" location="'4日'!R67:CC67" display="4日'!R67:CC67" xr:uid="{00000000-0004-0000-1100-00000D000000}"/>
    <hyperlink ref="E23" location="'4日'!R65:CC65" display="4日'!R65:CC65" xr:uid="{00000000-0004-0000-1100-00000E000000}"/>
    <hyperlink ref="E24" location="'4日'!R63:BK63" display="4日'!R63:BK63" xr:uid="{00000000-0004-0000-1100-00000F000000}"/>
    <hyperlink ref="E25" location="'4日'!BL63:CC63" display="4日'!BL63:CC63" xr:uid="{00000000-0004-0000-1100-000010000000}"/>
    <hyperlink ref="E26" location="'4日'!BG59:BU59" display="4日'!BG59:BU59" xr:uid="{00000000-0004-0000-1100-000011000000}"/>
    <hyperlink ref="E27" location="'4日'!AT59:BF59" display="4日'!AT59:BF59" xr:uid="{00000000-0004-0000-1100-000012000000}"/>
    <hyperlink ref="E28" location="'4日'!AX61:CC61" display="4日'!AX61:CC61" xr:uid="{00000000-0004-0000-1100-000013000000}"/>
    <hyperlink ref="E29" location="'4日'!R61:AK61" display="4日'!R61:AK61" xr:uid="{00000000-0004-0000-1100-000014000000}"/>
    <hyperlink ref="E30" location="'4日'!R59:AK59" display="4日'!R59:AK59" xr:uid="{00000000-0004-0000-1100-000015000000}"/>
    <hyperlink ref="E31" location="'5日'!AL55:CD55" display="5日'!AL55:CD55" xr:uid="{00000000-0004-0000-1100-000016000000}"/>
    <hyperlink ref="E32" location="'5日'!CE55" display="5日'!CE55" xr:uid="{00000000-0004-0000-1100-000017000000}"/>
    <hyperlink ref="E33" location="'8日'!CD47" display="8日'!CD47" xr:uid="{00000000-0004-0000-1100-000018000000}"/>
    <hyperlink ref="E34" location="'8日'!CD45" display="8日'!CD45" xr:uid="{00000000-0004-0000-1100-000019000000}"/>
    <hyperlink ref="E35" location="'8日'!CD57" display="8日'!CD57" xr:uid="{00000000-0004-0000-1100-00001A000000}"/>
    <hyperlink ref="E36" location="'10日'!BN65:BY65" display="10日'!BN65:BY65" xr:uid="{00000000-0004-0000-1100-00001B000000}"/>
    <hyperlink ref="E37" location="'10日'!BN63:BY63" display="10日'!BN63:BY63" xr:uid="{00000000-0004-0000-1100-00001C000000}"/>
    <hyperlink ref="E38" location="'10日'!BF65" display="10日'!BF65" xr:uid="{00000000-0004-0000-1100-00001D000000}"/>
    <hyperlink ref="E39" location="'10日'!BA63:BF63" display="10日'!BA63:BF63" xr:uid="{00000000-0004-0000-1100-00001E000000}"/>
    <hyperlink ref="E40" location="'11日'!BF55:CF55" display="11日'!BF55:CF55" xr:uid="{00000000-0004-0000-1100-00001F000000}"/>
    <hyperlink ref="E41" location="'11日'!BW45:CC45" display="11日'!BW45:CC45" xr:uid="{00000000-0004-0000-1100-000020000000}"/>
    <hyperlink ref="E42" location="'11日'!T47:CC47" display="11日'!T47:CC47" xr:uid="{00000000-0004-0000-1100-000021000000}"/>
    <hyperlink ref="E43" location="'11日'!V49:W49" display="11日'!V49:W49" xr:uid="{00000000-0004-0000-1100-000022000000}"/>
    <hyperlink ref="E44" location="'11日'!AH51:CC51" display="11日'!AH51:CC51" xr:uid="{00000000-0004-0000-1100-000023000000}"/>
    <hyperlink ref="E45" location="'11日'!BF61" display="11日'!BF61" xr:uid="{00000000-0004-0000-1100-000024000000}"/>
    <hyperlink ref="E46" location="'11日'!BB61" display="11日'!BB61" xr:uid="{00000000-0004-0000-1100-000025000000}"/>
    <hyperlink ref="E47" location="'11日'!AP49:CB49" display="11日'!AP49:CB49" xr:uid="{00000000-0004-0000-1100-000026000000}"/>
    <hyperlink ref="E48" location="'11日'!AP53:CC53" display="11日'!AP53:CC53" xr:uid="{00000000-0004-0000-1100-000027000000}"/>
    <hyperlink ref="E49" location="'11日'!AH53:AO53" display="11日'!AH53:AO53" xr:uid="{00000000-0004-0000-1100-000028000000}"/>
    <hyperlink ref="E50" location="'11日'!BB55:BE55" display="11日'!BB55:BE55" xr:uid="{00000000-0004-0000-1100-000029000000}"/>
    <hyperlink ref="E51" location="'11日'!AP59:CC59" display="11日'!AP59:CC59" xr:uid="{00000000-0004-0000-1100-00002A000000}"/>
    <hyperlink ref="E52" location="'14日'!AP51:AW51" display="14日'!AP51:AW51" xr:uid="{00000000-0004-0000-1100-00002B000000}"/>
    <hyperlink ref="E53" location="'14日'!BN53:BO53" display="14日'!BN53:BO53" xr:uid="{00000000-0004-0000-1100-00002C000000}"/>
    <hyperlink ref="E54" location="'14日'!V55:AO55" display="14日'!V55:AO55" xr:uid="{00000000-0004-0000-1100-00002D000000}"/>
    <hyperlink ref="E55" location="'14日'!V51:Y51" display="14日'!V51:Y51" xr:uid="{00000000-0004-0000-1100-00002E000000}"/>
    <hyperlink ref="E56" location="'14日'!R49:AO49" display="14日'!R49:AO49" xr:uid="{00000000-0004-0000-1100-00002F000000}"/>
    <hyperlink ref="E57" location="'14日'!R53:AG53" display="14日'!R53:AG53" xr:uid="{00000000-0004-0000-1100-000030000000}"/>
    <hyperlink ref="E58" location="'16日'!AX55:BA55" display="16日'!AX55:BA55" xr:uid="{00000000-0004-0000-1100-000031000000}"/>
    <hyperlink ref="E59" location="'16日'!BY57:CC57" display="16日'!BY57:CC57" xr:uid="{00000000-0004-0000-1100-000032000000}"/>
    <hyperlink ref="E60" location="'16日'!U55" display="16日'!U55" xr:uid="{00000000-0004-0000-1100-000033000000}"/>
    <hyperlink ref="E61" location="'16日'!AX67:BM67" display="16日'!AX67:BM67" xr:uid="{00000000-0004-0000-1100-000034000000}"/>
    <hyperlink ref="E62" location="'16日'!R67:AK67" display="16日'!R67:AK67" xr:uid="{00000000-0004-0000-1100-000035000000}"/>
    <hyperlink ref="E63" location="'16日'!S65:BM65" display="16日'!S65:BM65" xr:uid="{00000000-0004-0000-1100-000036000000}"/>
    <hyperlink ref="E64" location="'16日'!U63:BA63" display="16日'!U63:BA63" xr:uid="{00000000-0004-0000-1100-000037000000}"/>
    <hyperlink ref="E65" location="'16日'!AT53:AV53" display="16日'!AT53:AV53" xr:uid="{00000000-0004-0000-1100-000038000000}"/>
    <hyperlink ref="E66" location="'16日'!V47:Y47" display="16日'!V47:Y47" xr:uid="{00000000-0004-0000-1100-000039000000}"/>
    <hyperlink ref="E67" location="'16日'!BQ49:BU49" display="16日'!BQ49:BU49" xr:uid="{00000000-0004-0000-1100-00003A000000}"/>
    <hyperlink ref="E68" location="'16日'!V49:W49" display="16日'!V49:W49" xr:uid="{00000000-0004-0000-1100-00003B000000}"/>
    <hyperlink ref="E69" location="'16日'!BY49:CC49" display="16日'!BY49:CC49" xr:uid="{00000000-0004-0000-1100-00003C000000}"/>
    <hyperlink ref="E70" location="'16日'!BV51:BX51" display="16日'!BV51:BX51" xr:uid="{00000000-0004-0000-1100-00003D000000}"/>
    <hyperlink ref="E71" location="'17日'!BB49:BC49" display="17日'!BB49:BC49" xr:uid="{00000000-0004-0000-1100-00003E000000}"/>
    <hyperlink ref="E72" location="'17日'!BB47:BS47" display="17日'!BB47:BS47" xr:uid="{00000000-0004-0000-1100-00003F000000}"/>
    <hyperlink ref="E73" location="'17日'!AT59:BM59" display="17日'!AT59:BM59" xr:uid="{00000000-0004-0000-1100-000040000000}"/>
    <hyperlink ref="E74" location="'17日'!AH57:BM57" display="17日'!AH57:BM57" xr:uid="{00000000-0004-0000-1100-000041000000}"/>
    <hyperlink ref="E75" location="'17日'!Z57:AG57" display="17日'!Z57:AG57" xr:uid="{00000000-0004-0000-1100-000042000000}"/>
    <hyperlink ref="E76" location="'17日'!AL55:AS55" display="17日'!AL55:AS55" xr:uid="{00000000-0004-0000-1100-000043000000}"/>
    <hyperlink ref="E77" location="'18日'!BJ57:BM57" display="18日'!BJ57:BM57" xr:uid="{00000000-0004-0000-1100-000044000000}"/>
    <hyperlink ref="E78" location="'18日'!AT61:BM61" display="18日'!AT61:BM61" xr:uid="{00000000-0004-0000-1100-000045000000}"/>
    <hyperlink ref="E79" location="'18日'!AH59:BM59" display="18日'!AH59:BM59" xr:uid="{00000000-0004-0000-1100-000046000000}"/>
    <hyperlink ref="E80" location="'18日'!Z59:AG59" display="18日'!Z59:AG59" xr:uid="{00000000-0004-0000-1100-000047000000}"/>
    <hyperlink ref="E81" location="'18日'!AL57:AS57" display="18日'!AL57:AS57" xr:uid="{00000000-0004-0000-1100-000048000000}"/>
    <hyperlink ref="E82" location="'18日'!BR53:CC53" display="18日'!BR53:CC53" xr:uid="{00000000-0004-0000-1100-000049000000}"/>
    <hyperlink ref="E83" location="'18日'!BB53:BG53" display="18日'!BB53:BG53" xr:uid="{00000000-0004-0000-1100-00004A000000}"/>
    <hyperlink ref="E84" location="'18日'!AX53:BA53" display="18日'!AX53:BA53" xr:uid="{00000000-0004-0000-1100-00004B000000}"/>
    <hyperlink ref="E85" location="'18日'!AT53:AW53" display="18日'!AT53:AW53" xr:uid="{00000000-0004-0000-1100-00004C000000}"/>
    <hyperlink ref="E86" location="'18日'!BN53:BQ53" display="18日'!BN53:BQ53" xr:uid="{00000000-0004-0000-1100-00004D000000}"/>
    <hyperlink ref="E87" location="'18日'!BJ53:BM53" display="18日'!BJ53:BM53" xr:uid="{00000000-0004-0000-1100-00004E000000}"/>
    <hyperlink ref="E88" location="'18日'!BH53:BI53" display="18日'!BH53:BI53" xr:uid="{00000000-0004-0000-1100-00004F000000}"/>
    <hyperlink ref="E89" location="'18日'!BN55:BP55" display="18日'!BN55:BP55" xr:uid="{00000000-0004-0000-1100-000050000000}"/>
    <hyperlink ref="E90" location="'18日'!BJ55:BM55" display="18日'!BJ55:BM55" xr:uid="{00000000-0004-0000-1100-000051000000}"/>
    <hyperlink ref="E91" location="'18日'!BF55:BI55" display="18日'!BF55:BI55" xr:uid="{00000000-0004-0000-1100-000052000000}"/>
    <hyperlink ref="E92" location="'18日'!BB55:BE55" display="18日'!BB55:BE55" xr:uid="{00000000-0004-0000-1100-000053000000}"/>
    <hyperlink ref="E93" location="'18日'!AX55:BA55" display="18日'!AX55:BA55" xr:uid="{00000000-0004-0000-1100-000054000000}"/>
    <hyperlink ref="E94" location="'18日'!AT55:AW55" display="18日'!AT55:AW55" xr:uid="{00000000-0004-0000-1100-000055000000}"/>
    <hyperlink ref="E95" location="'20日'!BZ67:CC67" display="20日'!BZ67:CC67" xr:uid="{00000000-0004-0000-1100-000056000000}"/>
    <hyperlink ref="E96" location="'20日'!R61:Y61" display="20日'!R61:Y61" xr:uid="{00000000-0004-0000-1100-000057000000}"/>
    <hyperlink ref="E97" location="'20日'!R51:Y51" display="20日'!R51:Y51" xr:uid="{00000000-0004-0000-1100-000058000000}"/>
    <hyperlink ref="E98" location="'20日'!R53:Y53" display="20日'!R53:Y53" xr:uid="{00000000-0004-0000-1100-000059000000}"/>
    <hyperlink ref="E99" location="'20日'!AX51:BM51" display="20日'!AX51:BM51" xr:uid="{00000000-0004-0000-1100-00005A000000}"/>
    <hyperlink ref="E100" location="'20日'!R59:Y59" display="20日'!R59:Y59" xr:uid="{00000000-0004-0000-1100-00005B000000}"/>
    <hyperlink ref="E101" location="'20日'!AX59:BM59" display="20日'!AX59:BM59" xr:uid="{00000000-0004-0000-1100-00005C000000}"/>
    <hyperlink ref="E102" location="'23日'!AP47:CC47" display="23日'!AP47:CC47" xr:uid="{00000000-0004-0000-1100-00005D000000}"/>
    <hyperlink ref="E103" location="'23日'!CB49:CC49" display="23日'!CB49:CC49" xr:uid="{00000000-0004-0000-1100-00005E000000}"/>
    <hyperlink ref="E104" location="'23日'!CA51:CC51" display="23日'!CA51:CC51" xr:uid="{00000000-0004-0000-1100-00005F000000}"/>
    <hyperlink ref="E105" location="'23日'!AP49:BY49" display="23日'!AP49:BY49" xr:uid="{00000000-0004-0000-1100-000060000000}"/>
    <hyperlink ref="E106" location="'25日'!BB67:BG67" display="25日'!BB67:BG67" xr:uid="{00000000-0004-0000-1100-000061000000}"/>
    <hyperlink ref="E107" location="'25日'!AL67:BA67" display="25日'!AL67:BA67" xr:uid="{00000000-0004-0000-1100-000062000000}"/>
    <hyperlink ref="E110" location="'1日'!DB48" display="1日'!DB48" xr:uid="{00000000-0004-0000-1100-000063000000}"/>
    <hyperlink ref="E111" location="'1日'!DM4:DN7" display="1日'!DM4:DN7" xr:uid="{00000000-0004-0000-1100-000064000000}"/>
    <hyperlink ref="E112" location="'1日'!A45:F68" display="1日'!A45:F68" xr:uid="{00000000-0004-0000-1100-000065000000}"/>
    <hyperlink ref="E113" location="'2日'!DB48" display="2日'!DB48" xr:uid="{00000000-0004-0000-1100-000066000000}"/>
    <hyperlink ref="E114" location="'2日'!DM4:DN7" display="2日'!DM4:DN7" xr:uid="{00000000-0004-0000-1100-000067000000}"/>
    <hyperlink ref="E115" location="'2日'!A49" display="2日'!A49" xr:uid="{00000000-0004-0000-1100-000068000000}"/>
    <hyperlink ref="E116" location="'2日'!A51" display="2日'!A51" xr:uid="{00000000-0004-0000-1100-000069000000}"/>
    <hyperlink ref="E117" location="'2日'!A53" display="2日'!A53" xr:uid="{00000000-0004-0000-1100-00006A000000}"/>
    <hyperlink ref="E118" location="'2日'!A45:A47" display="2日'!A45:A47" xr:uid="{00000000-0004-0000-1100-00006B000000}"/>
    <hyperlink ref="E119" location="'2日'!A55:A59" display="2日'!A55:A59" xr:uid="{00000000-0004-0000-1100-00006C000000}"/>
    <hyperlink ref="E120" location="'2日'!A61:F68" display="2日'!A61:F68" xr:uid="{00000000-0004-0000-1100-00006D000000}"/>
    <hyperlink ref="E121" location="'2日'!B45:F46" display="2日'!B45:F46" xr:uid="{00000000-0004-0000-1100-00006E000000}"/>
    <hyperlink ref="E122" location="'2日'!B55:F58" display="2日'!B55:F58" xr:uid="{00000000-0004-0000-1100-00006F000000}"/>
    <hyperlink ref="E123" location="'3日'!DB48" display="3日'!DB48" xr:uid="{00000000-0004-0000-1100-000070000000}"/>
    <hyperlink ref="E124" location="'3日'!DM4:DN7" display="3日'!DM4:DN7" xr:uid="{00000000-0004-0000-1100-000071000000}"/>
    <hyperlink ref="E125" location="'3日'!A45:F68" display="3日'!A45:F68" xr:uid="{00000000-0004-0000-1100-000072000000}"/>
    <hyperlink ref="E126" location="'4日'!DB48" display="4日'!DB48" xr:uid="{00000000-0004-0000-1100-000073000000}"/>
    <hyperlink ref="E127" location="'4日'!DM4:DN7" display="4日'!DM4:DN7" xr:uid="{00000000-0004-0000-1100-000074000000}"/>
    <hyperlink ref="E128" location="'4日'!A45:F68" display="4日'!A45:F68" xr:uid="{00000000-0004-0000-1100-000075000000}"/>
    <hyperlink ref="E129" location="'6日'!DB48" display="6日'!DB48" xr:uid="{00000000-0004-0000-1100-000076000000}"/>
    <hyperlink ref="E130" location="'6日'!DM4:DN7" display="6日'!DM4:DN7" xr:uid="{00000000-0004-0000-1100-000077000000}"/>
    <hyperlink ref="E131" location="'6日'!A45:F68" display="6日'!A45:F68" xr:uid="{00000000-0004-0000-1100-000078000000}"/>
    <hyperlink ref="E132" location="'7日'!DB48" display="7日'!DB48" xr:uid="{00000000-0004-0000-1100-000079000000}"/>
    <hyperlink ref="E133" location="'7日'!DM4:DN7" display="7日'!DM4:DN7" xr:uid="{00000000-0004-0000-1100-00007A000000}"/>
    <hyperlink ref="E134" location="'7日'!A45:F68" display="7日'!A45:F68" xr:uid="{00000000-0004-0000-1100-00007B000000}"/>
    <hyperlink ref="E135" location="'8日'!DB48" display="8日'!DB48" xr:uid="{00000000-0004-0000-1100-00007C000000}"/>
    <hyperlink ref="E136" location="'8日'!DM4:DN7" display="8日'!DM4:DN7" xr:uid="{00000000-0004-0000-1100-00007D000000}"/>
    <hyperlink ref="E137" location="'8日'!A45:F68" display="8日'!A45:F68" xr:uid="{00000000-0004-0000-1100-00007E000000}"/>
    <hyperlink ref="E138" location="'9日'!DB48" display="9日'!DB48" xr:uid="{00000000-0004-0000-1100-00007F000000}"/>
    <hyperlink ref="E139" location="'9日'!DM4:DN7" display="9日'!DM4:DN7" xr:uid="{00000000-0004-0000-1100-000080000000}"/>
    <hyperlink ref="E140" location="'9日'!A45:F68" display="9日'!A45:F68" xr:uid="{00000000-0004-0000-1100-000081000000}"/>
    <hyperlink ref="E141" location="'10日'!DB48" display="10日'!DB48" xr:uid="{00000000-0004-0000-1100-000082000000}"/>
    <hyperlink ref="E142" location="'10日'!DM4:DN7" display="10日'!DM4:DN7" xr:uid="{00000000-0004-0000-1100-000083000000}"/>
    <hyperlink ref="E143" location="'10日'!A45:F68" display="10日'!A45:F68" xr:uid="{00000000-0004-0000-1100-000084000000}"/>
    <hyperlink ref="E144" location="'11日'!DB48" display="11日'!DB48" xr:uid="{00000000-0004-0000-1100-000085000000}"/>
    <hyperlink ref="E145" location="'11日'!DM4:DN7" display="11日'!DM4:DN7" xr:uid="{00000000-0004-0000-1100-000086000000}"/>
    <hyperlink ref="E146" location="'11日'!A45:F68" display="11日'!A45:F68" xr:uid="{00000000-0004-0000-1100-000087000000}"/>
    <hyperlink ref="E147" location="'12日'!DB48" display="12日'!DB48" xr:uid="{00000000-0004-0000-1100-000088000000}"/>
    <hyperlink ref="E148" location="'12日'!A45:F68" display="12日'!A45:F68" xr:uid="{00000000-0004-0000-1100-000089000000}"/>
    <hyperlink ref="E149" location="'12日'!DM4:DN7" display="12日'!DM4:DN7" xr:uid="{00000000-0004-0000-1100-00008A000000}"/>
    <hyperlink ref="E150" location="'13日'!DB48" display="13日'!DB48" xr:uid="{00000000-0004-0000-1100-00008B000000}"/>
    <hyperlink ref="E151" location="'13日'!DM4:DN7" display="13日'!DM4:DN7" xr:uid="{00000000-0004-0000-1100-00008C000000}"/>
    <hyperlink ref="E152" location="'13日'!A45:F68" display="13日'!A45:F68" xr:uid="{00000000-0004-0000-1100-00008D000000}"/>
    <hyperlink ref="E153" location="'14日'!DB48" display="14日'!DB48" xr:uid="{00000000-0004-0000-1100-00008E000000}"/>
    <hyperlink ref="E154" location="'14日'!DM4:DN7" display="14日'!DM4:DN7" xr:uid="{00000000-0004-0000-1100-00008F000000}"/>
    <hyperlink ref="E155" location="'14日'!A45:F68" display="14日'!A45:F68" xr:uid="{00000000-0004-0000-1100-000090000000}"/>
    <hyperlink ref="E156" location="'15日'!DB48" display="15日'!DB48" xr:uid="{00000000-0004-0000-1100-000091000000}"/>
    <hyperlink ref="E157" location="'15日'!DM4:DN7" display="15日'!DM4:DN7" xr:uid="{00000000-0004-0000-1100-000092000000}"/>
    <hyperlink ref="E158" location="'15日'!A45:F68" display="15日'!A45:F68" xr:uid="{00000000-0004-0000-1100-000093000000}"/>
    <hyperlink ref="E159" location="'16日'!DB48" display="16日'!DB48" xr:uid="{00000000-0004-0000-1100-000094000000}"/>
    <hyperlink ref="E160" location="'16日'!A45:F68" display="16日'!A45:F68" xr:uid="{00000000-0004-0000-1100-000095000000}"/>
    <hyperlink ref="E161" location="'16日'!DM4:DN7" display="16日'!DM4:DN7" xr:uid="{00000000-0004-0000-1100-000096000000}"/>
    <hyperlink ref="E162" location="'17日'!DB48" display="17日'!DB48" xr:uid="{00000000-0004-0000-1100-000097000000}"/>
    <hyperlink ref="E163" location="'17日'!A45:F68" display="17日'!A45:F68" xr:uid="{00000000-0004-0000-1100-000098000000}"/>
    <hyperlink ref="E164" location="'17日'!DM4:DN7" display="17日'!DM4:DN7" xr:uid="{00000000-0004-0000-1100-000099000000}"/>
    <hyperlink ref="E165" location="'18日'!DB48" display="18日'!DB48" xr:uid="{00000000-0004-0000-1100-00009A000000}"/>
    <hyperlink ref="E166" location="'18日'!A45:F68" display="18日'!A45:F68" xr:uid="{00000000-0004-0000-1100-00009B000000}"/>
    <hyperlink ref="E167" location="'18日'!DM4:DN7" display="18日'!DM4:DN7" xr:uid="{00000000-0004-0000-1100-00009C000000}"/>
    <hyperlink ref="E168" location="'19日'!DB48" display="19日'!DB48" xr:uid="{00000000-0004-0000-1100-00009D000000}"/>
    <hyperlink ref="E169" location="'19日'!A45:F68" display="19日'!A45:F68" xr:uid="{00000000-0004-0000-1100-00009E000000}"/>
    <hyperlink ref="E170" location="'19日'!DM4:DN7" display="19日'!DM4:DN7" xr:uid="{00000000-0004-0000-1100-00009F000000}"/>
    <hyperlink ref="E171" location="'20日'!DB48" display="20日'!DB48" xr:uid="{00000000-0004-0000-1100-0000A0000000}"/>
    <hyperlink ref="E172" location="'20日'!A45:F68" display="20日'!A45:F68" xr:uid="{00000000-0004-0000-1100-0000A1000000}"/>
    <hyperlink ref="E173" location="'20日'!DM4:DN7" display="20日'!DM4:DN7" xr:uid="{00000000-0004-0000-1100-0000A2000000}"/>
    <hyperlink ref="E174" location="'21日'!DB48" display="21日'!DB48" xr:uid="{00000000-0004-0000-1100-0000A3000000}"/>
    <hyperlink ref="E175" location="'21日'!A45:F68" display="21日'!A45:F68" xr:uid="{00000000-0004-0000-1100-0000A4000000}"/>
    <hyperlink ref="E176" location="'21日'!DM4:DN7" display="21日'!DM4:DN7" xr:uid="{00000000-0004-0000-1100-0000A5000000}"/>
    <hyperlink ref="E177" location="'22日'!DB48" display="22日'!DB48" xr:uid="{00000000-0004-0000-1100-0000A6000000}"/>
    <hyperlink ref="E178" location="'22日'!A45:F68" display="22日'!A45:F68" xr:uid="{00000000-0004-0000-1100-0000A7000000}"/>
    <hyperlink ref="E179" location="'22日'!DM4:DN7" display="22日'!DM4:DN7" xr:uid="{00000000-0004-0000-1100-0000A8000000}"/>
    <hyperlink ref="E180" location="'23日'!DB48" display="23日'!DB48" xr:uid="{00000000-0004-0000-1100-0000A9000000}"/>
    <hyperlink ref="E181" location="'23日'!A45:F68" display="23日'!A45:F68" xr:uid="{00000000-0004-0000-1100-0000AA000000}"/>
    <hyperlink ref="E182" location="'23日'!DM4:DN7" display="23日'!DM4:DN7" xr:uid="{00000000-0004-0000-1100-0000AB000000}"/>
    <hyperlink ref="E183" location="'24日'!DB48" display="24日'!DB48" xr:uid="{00000000-0004-0000-1100-0000AC000000}"/>
    <hyperlink ref="E184" location="'24日'!A45:F68" display="24日'!A45:F68" xr:uid="{00000000-0004-0000-1100-0000AD000000}"/>
    <hyperlink ref="E185" location="'24日'!DM4:DN7" display="24日'!DM4:DN7" xr:uid="{00000000-0004-0000-1100-0000AE000000}"/>
    <hyperlink ref="E186" location="'25日'!DB48" display="25日'!DB48" xr:uid="{00000000-0004-0000-1100-0000AF000000}"/>
    <hyperlink ref="E187" location="'25日'!A45:F68" display="25日'!A45:F68" xr:uid="{00000000-0004-0000-1100-0000B0000000}"/>
    <hyperlink ref="E188" location="'25日'!DM4:DN7" display="25日'!DM4:DN7" xr:uid="{00000000-0004-0000-1100-0000B1000000}"/>
    <hyperlink ref="E189" location="'26日'!DB48" display="26日'!DB48" xr:uid="{00000000-0004-0000-1100-0000B2000000}"/>
    <hyperlink ref="E190" location="'26日'!A45:F68" display="26日'!A45:F68" xr:uid="{00000000-0004-0000-1100-0000B3000000}"/>
    <hyperlink ref="E191" location="'26日'!DM4:DN7" display="26日'!DM4:DN7" xr:uid="{00000000-0004-0000-1100-0000B4000000}"/>
    <hyperlink ref="E192" location="'27日'!DB48" display="27日'!DB48" xr:uid="{00000000-0004-0000-1100-0000B5000000}"/>
    <hyperlink ref="E193" location="'27日'!A45:F68" display="27日'!A45:F68" xr:uid="{00000000-0004-0000-1100-0000B6000000}"/>
    <hyperlink ref="E194" location="'27日'!DM4:DN7" display="27日'!DM4:DN7" xr:uid="{00000000-0004-0000-1100-0000B7000000}"/>
    <hyperlink ref="E195" location="'28日'!DB48" display="28日'!DB48" xr:uid="{00000000-0004-0000-1100-0000B8000000}"/>
    <hyperlink ref="E196" location="'28日'!A45:F68" display="28日'!A45:F68" xr:uid="{00000000-0004-0000-1100-0000B9000000}"/>
    <hyperlink ref="E197" location="'28日'!DM4:DN7" display="28日'!DM4:DN7" xr:uid="{00000000-0004-0000-1100-0000BA000000}"/>
    <hyperlink ref="E198" location="'29日'!DB48" display="29日'!DB48" xr:uid="{00000000-0004-0000-1100-0000BB000000}"/>
    <hyperlink ref="E199" location="'29日'!A45:F68" display="29日'!A45:F68" xr:uid="{00000000-0004-0000-1100-0000BC000000}"/>
    <hyperlink ref="E200" location="'29日'!DM4:DN7" display="29日'!DM4:DN7" xr:uid="{00000000-0004-0000-1100-0000BD000000}"/>
    <hyperlink ref="E201" location="'30日'!DB48" display="30日'!DB48" xr:uid="{00000000-0004-0000-1100-0000BE000000}"/>
    <hyperlink ref="E202" location="'30日'!A45:F68" display="30日'!A45:F68" xr:uid="{00000000-0004-0000-1100-0000BF000000}"/>
    <hyperlink ref="E203" location="'30日'!DM4:DN7" display="30日'!DM4:DN7" xr:uid="{00000000-0004-0000-1100-0000C0000000}"/>
    <hyperlink ref="E204" location="'31日'!DB48" display="31日'!DB48" xr:uid="{00000000-0004-0000-1100-0000C1000000}"/>
    <hyperlink ref="E205" location="'31日'!DM4:DN7" display="31日'!DM4:DN7" xr:uid="{00000000-0004-0000-1100-0000C2000000}"/>
    <hyperlink ref="E206" location="'31日'!A45:F68" display="31日'!A45:F68" xr:uid="{00000000-0004-0000-1100-0000C3000000}"/>
  </hyperlink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1</vt:lpstr>
      <vt:lpstr>詳細</vt:lpstr>
      <vt:lpstr>互換性レポート</vt:lpstr>
      <vt:lpst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酒見幸助</dc:creator>
  <cp:lastModifiedBy>悠生 福永</cp:lastModifiedBy>
  <cp:lastPrinted>2022-08-12T02:31:43Z</cp:lastPrinted>
  <dcterms:created xsi:type="dcterms:W3CDTF">2022-03-17T07:06:22Z</dcterms:created>
  <dcterms:modified xsi:type="dcterms:W3CDTF">2024-02-23T05:31:16Z</dcterms:modified>
</cp:coreProperties>
</file>