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C515313-5785-4727-BC0E-13F4189CF86B}" xr6:coauthVersionLast="47" xr6:coauthVersionMax="47" xr10:uidLastSave="{00000000-0000-0000-0000-000000000000}"/>
  <bookViews>
    <workbookView xWindow="-108" yWindow="-108" windowWidth="22320" windowHeight="13176" tabRatio="816" xr2:uid="{00000000-000D-0000-FFFF-FFFF00000000}"/>
  </bookViews>
  <sheets>
    <sheet name="Başvuru" sheetId="24" r:id="rId1"/>
    <sheet name="silme" sheetId="18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4" l="1"/>
  <c r="F4" i="24"/>
  <c r="F5" i="24"/>
  <c r="F6" i="24"/>
  <c r="G6" i="24" s="1"/>
  <c r="F7" i="24"/>
  <c r="G7" i="24" s="1"/>
  <c r="F8" i="24"/>
  <c r="G8" i="24" s="1"/>
  <c r="F9" i="24"/>
  <c r="G9" i="24" s="1"/>
  <c r="F10" i="24"/>
  <c r="G10" i="24" s="1"/>
  <c r="F11" i="24"/>
  <c r="G11" i="24" s="1"/>
  <c r="F12" i="24"/>
  <c r="G12" i="24" s="1"/>
  <c r="F13" i="24"/>
  <c r="G13" i="24" s="1"/>
  <c r="F14" i="24"/>
  <c r="G14" i="24" s="1"/>
  <c r="F15" i="24"/>
  <c r="F16" i="24"/>
  <c r="F17" i="24"/>
  <c r="F18" i="24"/>
  <c r="F19" i="24"/>
  <c r="F20" i="24"/>
  <c r="F21" i="24"/>
  <c r="G21" i="24" s="1"/>
  <c r="F22" i="24"/>
  <c r="G22" i="24" s="1"/>
  <c r="F23" i="24"/>
  <c r="G23" i="24" s="1"/>
  <c r="F24" i="24"/>
  <c r="G24" i="24" s="1"/>
  <c r="F25" i="24"/>
  <c r="G25" i="24" s="1"/>
  <c r="F26" i="24"/>
  <c r="G26" i="24" s="1"/>
  <c r="F27" i="24"/>
  <c r="F28" i="24"/>
  <c r="F2" i="24"/>
  <c r="G2" i="24" s="1"/>
  <c r="G3" i="24"/>
  <c r="G4" i="24"/>
  <c r="G5" i="24"/>
  <c r="G15" i="24"/>
  <c r="G16" i="24"/>
  <c r="G17" i="24"/>
  <c r="G18" i="24"/>
  <c r="G19" i="24"/>
  <c r="G20" i="24"/>
  <c r="G27" i="24"/>
  <c r="G28" i="24"/>
  <c r="E9" i="24" a="1"/>
  <c r="E9" i="24" s="1"/>
  <c r="E20" i="24" a="1"/>
  <c r="E20" i="24" s="1"/>
  <c r="E21" i="24" a="1"/>
  <c r="E21" i="24" s="1"/>
  <c r="E23" i="24" a="1"/>
  <c r="E23" i="24" s="1"/>
  <c r="C3" i="24"/>
  <c r="C4" i="24"/>
  <c r="C5" i="24"/>
  <c r="C6" i="24"/>
  <c r="C7" i="24"/>
  <c r="D7" i="24" s="1"/>
  <c r="E7" i="24" s="1" a="1"/>
  <c r="E7" i="24" s="1"/>
  <c r="C8" i="24"/>
  <c r="D8" i="24" s="1"/>
  <c r="C9" i="24"/>
  <c r="D9" i="24" s="1"/>
  <c r="C10" i="24"/>
  <c r="C11" i="24"/>
  <c r="C12" i="24"/>
  <c r="C13" i="24"/>
  <c r="C14" i="24"/>
  <c r="C15" i="24"/>
  <c r="C16" i="24"/>
  <c r="C17" i="24"/>
  <c r="C18" i="24"/>
  <c r="C19" i="24"/>
  <c r="C20" i="24"/>
  <c r="D20" i="24" s="1"/>
  <c r="C21" i="24"/>
  <c r="D21" i="24" s="1"/>
  <c r="C22" i="24"/>
  <c r="C23" i="24"/>
  <c r="D23" i="24" s="1"/>
  <c r="C24" i="24"/>
  <c r="C25" i="24"/>
  <c r="C26" i="24"/>
  <c r="C27" i="24"/>
  <c r="C28" i="24"/>
  <c r="C2" i="24"/>
  <c r="E8" i="24" l="1" a="1"/>
  <c r="E8" i="24" s="1"/>
  <c r="D19" i="24"/>
  <c r="D18" i="24"/>
  <c r="D6" i="24"/>
  <c r="D17" i="24"/>
  <c r="D5" i="24"/>
  <c r="D16" i="24"/>
  <c r="D4" i="24"/>
  <c r="D28" i="24"/>
  <c r="E28" i="24" s="1" a="1"/>
  <c r="E28" i="24" s="1"/>
  <c r="D15" i="24"/>
  <c r="D3" i="24"/>
  <c r="D27" i="24"/>
  <c r="E27" i="24" s="1" a="1"/>
  <c r="E27" i="24" s="1"/>
  <c r="D14" i="24"/>
  <c r="D26" i="24"/>
  <c r="E26" i="24" s="1" a="1"/>
  <c r="E26" i="24" s="1"/>
  <c r="D13" i="24"/>
  <c r="D25" i="24"/>
  <c r="D12" i="24"/>
  <c r="D24" i="24"/>
  <c r="D11" i="24"/>
  <c r="D22" i="24"/>
  <c r="D10" i="24"/>
  <c r="D2" i="24"/>
  <c r="E2" i="24" s="1" a="1"/>
  <c r="E2" i="24" s="1"/>
  <c r="E11" i="24" l="1" a="1"/>
  <c r="E11" i="24" s="1"/>
  <c r="E5" i="24" a="1"/>
  <c r="E5" i="24" s="1"/>
  <c r="E17" i="24" a="1"/>
  <c r="E17" i="24" s="1"/>
  <c r="E25" i="24" a="1"/>
  <c r="E25" i="24" s="1"/>
  <c r="E13" i="24" a="1"/>
  <c r="E13" i="24" s="1"/>
  <c r="E14" i="24" a="1"/>
  <c r="E14" i="24" s="1"/>
  <c r="E3" i="24" a="1"/>
  <c r="E3" i="24" s="1"/>
  <c r="E15" i="24" a="1"/>
  <c r="E15" i="24" s="1"/>
  <c r="E10" i="24" a="1"/>
  <c r="E10" i="24" s="1"/>
  <c r="E4" i="24" a="1"/>
  <c r="E4" i="24" s="1"/>
  <c r="E16" i="24" a="1"/>
  <c r="E16" i="24" s="1"/>
  <c r="E22" i="24" a="1"/>
  <c r="E22" i="24" s="1"/>
  <c r="E24" i="24" a="1"/>
  <c r="E24" i="24" s="1"/>
  <c r="E12" i="24" a="1"/>
  <c r="E12" i="24" s="1"/>
  <c r="E6" i="24" a="1"/>
  <c r="E6" i="24" s="1"/>
  <c r="E18" i="24" a="1"/>
  <c r="E18" i="24" s="1"/>
  <c r="E19" i="24" a="1"/>
  <c r="E19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<sst xmlns="http://schemas.openxmlformats.org/spreadsheetml/2006/main" count="21" uniqueCount="21">
  <si>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Araştırmacı</t>
  </si>
  <si>
    <t>Lisans</t>
  </si>
  <si>
    <t>Teknisyen</t>
  </si>
  <si>
    <t>Yüksek Lisans</t>
  </si>
  <si>
    <t>Destek Personeli</t>
  </si>
  <si>
    <t>Meslek Lisesi</t>
  </si>
  <si>
    <t>Doktora</t>
  </si>
  <si>
    <t>Doktora Öğrenci</t>
  </si>
  <si>
    <t>Yüksek Lisans Öğrenci</t>
  </si>
  <si>
    <t>Önlisans</t>
  </si>
  <si>
    <t>Diğer</t>
  </si>
  <si>
    <t>Ar-Ge Merkezinde İşe Başladı</t>
  </si>
  <si>
    <t>Ar-Ge Merkezinden Ayrıldı</t>
  </si>
  <si>
    <t>Mezuniyet  Değişti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</si>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</sst>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₺_-;\-* #,##0.00\ _₺_-;_-* &quot;-&quot;??\ _₺_-;_-@_-"/>
    <numFmt numFmtId="165" formatCode="dd/mm/yyyy;@"/>
    <numFmt numFmtId="166" formatCode="[$-F800]dddd\,\ mmmm\ dd\,\ yyyy"/>
  </numFmts>
  <fonts count="9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1"/>
      <color indexed="8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2" borderId="1" xfId="0" applyNumberForma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 wrapText="1" readingOrder="1"/>
    </xf>
    <xf numFmtId="165" fontId="0" fillId="0" borderId="1" xfId="0" quotePrefix="1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right"/>
    </xf>
    <xf numFmtId="166" fontId="8" fillId="5" borderId="4" xfId="0" applyNumberFormat="1" applyFont="1" applyFill="1" applyBorder="1"/>
    <xf numFmtId="165" fontId="0" fillId="0" borderId="6" xfId="0" applyNumberFormat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right"/>
    </xf>
    <xf numFmtId="166" fontId="8" fillId="5" borderId="7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</cellXfs>
  <cellStyles count="10">
    <cellStyle name="Normal" xfId="0" builtinId="0"/>
    <cellStyle name="Normal 2" xfId="3" xr:uid="{00000000-0005-0000-0000-000001000000}"/>
    <cellStyle name="Normal 2 2" xfId="4" xr:uid="{00000000-0005-0000-0000-000002000000}"/>
    <cellStyle name="Normal 3" xfId="2" xr:uid="{00000000-0005-0000-0000-000003000000}"/>
    <cellStyle name="Normal 5" xfId="1" xr:uid="{00000000-0005-0000-0000-000004000000}"/>
    <cellStyle name="Normal 5 2" xfId="5" xr:uid="{00000000-0005-0000-0000-000005000000}"/>
    <cellStyle name="Normal 6" xfId="6" xr:uid="{00000000-0005-0000-0000-000006000000}"/>
    <cellStyle name="Virgül 2" xfId="8" xr:uid="{00000000-0005-0000-0000-000008000000}"/>
    <cellStyle name="Virgül 2 2" xfId="9" xr:uid="{00000000-0005-0000-0000-000009000000}"/>
    <cellStyle name="Virgül 3" xfId="7" xr:uid="{00000000-0005-0000-0000-00000A000000}"/>
  </cellStyles>
  <dxfs count="0"/>
  <tableStyles count="0" defaultTableStyle="TableStyleMedium9" defaultPivotStyle="PivotStyleLight16"/>
  <colors>
    <mruColors>
      <color rgb="FFFFFF99"/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FF66"/>
  </sheetPr>
  <dimension ref="A1:G28"/>
  <sheetViews>
    <sheetView tabSelected="1" zoomScale="90" zoomScaleNormal="90" workbookViewId="0">
      <pane ySplit="1" topLeftCell="A2" activePane="bottomLeft" state="frozen"/>
      <selection pane="bottomLeft" activeCell="G20" sqref="G20"/>
    </sheetView>
  </sheetViews>
  <sheetFormatPr defaultColWidth="9" defaultRowHeight="14.4" x14ac:dyDescent="0.3"/>
  <cols>
    <col min="1" max="1" width="4.88671875" style="21" customWidth="1"/>
    <col min="2" max="2" width="15.44140625" customWidth="1"/>
    <col min="3" max="3" width="23.44140625" style="2" bestFit="1" customWidth="1"/>
    <col min="4" max="4" width="8" style="7" customWidth="1"/>
    <col min="5" max="5" width="12.109375" bestFit="1" customWidth="1"/>
    <col min="6" max="6" width="9.88671875" bestFit="1" customWidth="1"/>
    <col min="7" max="7" width="28.109375" customWidth="1"/>
  </cols>
  <sheetData>
    <row r="1" spans="1:7" s="1" customFormat="1" ht="21.6" customHeight="1" x14ac:dyDescent="0.3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</row>
    <row r="2" spans="1:7" ht="15.6" x14ac:dyDescent="0.3">
      <c r="A2" s="19">
        <v>1</v>
      </c>
      <c r="B2" s="3">
        <v>45171</v>
      </c>
      <c r="C2" s="6">
        <f>$B2+29</f>
        <v>45200</v>
      </c>
      <c r="D2" s="8">
        <f>WEEKDAY($C2)</f>
        <v>1</v>
      </c>
      <c r="E2" s="16" t="str" cm="1">
        <f t="array" ref="E2">_xlfn.IFS(D2=1,"Y",D2=2,"",D2=3,"",D2=4,"",D2=5,"",D2=6,"",D2=7,"Y")</f>
        <v>Y</v>
      </c>
      <c r="F2" s="9">
        <f>IF(D2=1,$C2+1,IF(D2=7,$C2+2,$C2))</f>
        <v>45201</v>
      </c>
      <c r="G2" s="10">
        <f>F2</f>
        <v>45201</v>
      </c>
    </row>
    <row r="3" spans="1:7" ht="15.6" x14ac:dyDescent="0.3">
      <c r="A3" s="19">
        <v>2</v>
      </c>
      <c r="B3" s="4">
        <v>45023</v>
      </c>
      <c r="C3" s="6">
        <f t="shared" ref="C3:C28" si="0">$B3+29</f>
        <v>45052</v>
      </c>
      <c r="D3" s="8">
        <f t="shared" ref="D3:D28" si="1">WEEKDAY($C3)</f>
        <v>7</v>
      </c>
      <c r="E3" s="16" t="str" cm="1">
        <f t="array" ref="E3">_xlfn.IFS(D3=1,"Y",D3=2,"",D3=3,"",D3=4,"",D3=5,"",D3=6,"",D3=7,"Y")</f>
        <v>Y</v>
      </c>
      <c r="F3" s="9">
        <f t="shared" ref="F3:F28" si="2">IF(D3=1,$C3+1,IF(D3=7,$C3+2,$C3))</f>
        <v>45054</v>
      </c>
      <c r="G3" s="10">
        <f t="shared" ref="G3:G28" si="3">F3</f>
        <v>45054</v>
      </c>
    </row>
    <row r="4" spans="1:7" ht="15.6" x14ac:dyDescent="0.3">
      <c r="A4" s="19">
        <v>3</v>
      </c>
      <c r="B4" s="4">
        <v>44958</v>
      </c>
      <c r="C4" s="6">
        <f t="shared" si="0"/>
        <v>44987</v>
      </c>
      <c r="D4" s="8">
        <f t="shared" si="1"/>
        <v>5</v>
      </c>
      <c r="E4" s="16" t="str" cm="1">
        <f t="array" ref="E4">_xlfn.IFS(D4=1,"Y",D4=2,"",D4=3,"",D4=4,"",D4=5,"",D4=6,"",D4=7,"Y")</f>
        <v/>
      </c>
      <c r="F4" s="9">
        <f t="shared" si="2"/>
        <v>44987</v>
      </c>
      <c r="G4" s="10">
        <f t="shared" si="3"/>
        <v>44987</v>
      </c>
    </row>
    <row r="5" spans="1:7" ht="15.6" x14ac:dyDescent="0.3">
      <c r="A5" s="19">
        <v>4</v>
      </c>
      <c r="B5" s="4">
        <v>44958</v>
      </c>
      <c r="C5" s="6">
        <f t="shared" si="0"/>
        <v>44987</v>
      </c>
      <c r="D5" s="8">
        <f t="shared" si="1"/>
        <v>5</v>
      </c>
      <c r="E5" s="16" t="str" cm="1">
        <f t="array" ref="E5">_xlfn.IFS(D5=1,"Y",D5=2,"",D5=3,"",D5=4,"",D5=5,"",D5=6,"",D5=7,"Y")</f>
        <v/>
      </c>
      <c r="F5" s="9">
        <f t="shared" si="2"/>
        <v>44987</v>
      </c>
      <c r="G5" s="10">
        <f t="shared" si="3"/>
        <v>44987</v>
      </c>
    </row>
    <row r="6" spans="1:7" ht="15.6" x14ac:dyDescent="0.3">
      <c r="A6" s="19">
        <v>5</v>
      </c>
      <c r="B6" s="5">
        <v>44928</v>
      </c>
      <c r="C6" s="6">
        <f t="shared" si="0"/>
        <v>44957</v>
      </c>
      <c r="D6" s="8">
        <f t="shared" si="1"/>
        <v>3</v>
      </c>
      <c r="E6" s="16" t="str" cm="1">
        <f t="array" ref="E6">_xlfn.IFS(D6=1,"Y",D6=2,"",D6=3,"",D6=4,"",D6=5,"",D6=6,"",D6=7,"Y")</f>
        <v/>
      </c>
      <c r="F6" s="9">
        <f t="shared" si="2"/>
        <v>44957</v>
      </c>
      <c r="G6" s="10">
        <f t="shared" si="3"/>
        <v>44957</v>
      </c>
    </row>
    <row r="7" spans="1:7" ht="15.6" x14ac:dyDescent="0.3">
      <c r="A7" s="19">
        <v>6</v>
      </c>
      <c r="B7" s="4">
        <v>44900</v>
      </c>
      <c r="C7" s="6">
        <f t="shared" si="0"/>
        <v>44929</v>
      </c>
      <c r="D7" s="8">
        <f t="shared" si="1"/>
        <v>3</v>
      </c>
      <c r="E7" s="16" t="str" cm="1">
        <f t="array" ref="E7">_xlfn.IFS(D7=1,"Y",D7=2,"",D7=3,"",D7=4,"",D7=5,"",D7=6,"",D7=7,"Y")</f>
        <v/>
      </c>
      <c r="F7" s="9">
        <f t="shared" si="2"/>
        <v>44929</v>
      </c>
      <c r="G7" s="10">
        <f t="shared" si="3"/>
        <v>44929</v>
      </c>
    </row>
    <row r="8" spans="1:7" ht="15.6" x14ac:dyDescent="0.3">
      <c r="A8" s="19">
        <v>7</v>
      </c>
      <c r="B8" s="4">
        <v>44896</v>
      </c>
      <c r="C8" s="6">
        <f t="shared" si="0"/>
        <v>44925</v>
      </c>
      <c r="D8" s="8">
        <f t="shared" si="1"/>
        <v>6</v>
      </c>
      <c r="E8" s="16" t="str" cm="1">
        <f t="array" ref="E8">_xlfn.IFS(D8=1,"Y",D8=2,"",D8=3,"",D8=4,"",D8=5,"",D8=6,"",D8=7,"Y")</f>
        <v/>
      </c>
      <c r="F8" s="9">
        <f t="shared" si="2"/>
        <v>44925</v>
      </c>
      <c r="G8" s="10">
        <f t="shared" si="3"/>
        <v>44925</v>
      </c>
    </row>
    <row r="9" spans="1:7" ht="15.6" x14ac:dyDescent="0.3">
      <c r="A9" s="19">
        <v>8</v>
      </c>
      <c r="B9" s="4">
        <v>44837</v>
      </c>
      <c r="C9" s="6">
        <f t="shared" si="0"/>
        <v>44866</v>
      </c>
      <c r="D9" s="8">
        <f t="shared" si="1"/>
        <v>3</v>
      </c>
      <c r="E9" s="16" t="str" cm="1">
        <f t="array" ref="E9">_xlfn.IFS(D9=1,"Y",D9=2,"",D9=3,"",D9=4,"",D9=5,"",D9=6,"",D9=7,"Y")</f>
        <v/>
      </c>
      <c r="F9" s="9">
        <f t="shared" si="2"/>
        <v>44866</v>
      </c>
      <c r="G9" s="10">
        <f t="shared" si="3"/>
        <v>44866</v>
      </c>
    </row>
    <row r="10" spans="1:7" ht="15.6" x14ac:dyDescent="0.3">
      <c r="A10" s="19">
        <v>9</v>
      </c>
      <c r="B10" s="4">
        <v>44837</v>
      </c>
      <c r="C10" s="6">
        <f t="shared" si="0"/>
        <v>44866</v>
      </c>
      <c r="D10" s="8">
        <f t="shared" si="1"/>
        <v>3</v>
      </c>
      <c r="E10" s="16" t="str" cm="1">
        <f t="array" ref="E10">_xlfn.IFS(D10=1,"Y",D10=2,"",D10=3,"",D10=4,"",D10=5,"",D10=6,"",D10=7,"Y")</f>
        <v/>
      </c>
      <c r="F10" s="9">
        <f t="shared" si="2"/>
        <v>44866</v>
      </c>
      <c r="G10" s="10">
        <f t="shared" si="3"/>
        <v>44866</v>
      </c>
    </row>
    <row r="11" spans="1:7" ht="15.6" x14ac:dyDescent="0.3">
      <c r="A11" s="19">
        <v>10</v>
      </c>
      <c r="B11" s="4">
        <v>44690</v>
      </c>
      <c r="C11" s="6">
        <f t="shared" si="0"/>
        <v>44719</v>
      </c>
      <c r="D11" s="8">
        <f t="shared" si="1"/>
        <v>3</v>
      </c>
      <c r="E11" s="16" t="str" cm="1">
        <f t="array" ref="E11">_xlfn.IFS(D11=1,"Y",D11=2,"",D11=3,"",D11=4,"",D11=5,"",D11=6,"",D11=7,"Y")</f>
        <v/>
      </c>
      <c r="F11" s="9">
        <f t="shared" si="2"/>
        <v>44719</v>
      </c>
      <c r="G11" s="10">
        <f t="shared" si="3"/>
        <v>44719</v>
      </c>
    </row>
    <row r="12" spans="1:7" ht="15" customHeight="1" x14ac:dyDescent="0.3">
      <c r="A12" s="19">
        <v>11</v>
      </c>
      <c r="B12" s="4">
        <v>44693</v>
      </c>
      <c r="C12" s="6">
        <f t="shared" si="0"/>
        <v>44722</v>
      </c>
      <c r="D12" s="8">
        <f t="shared" si="1"/>
        <v>6</v>
      </c>
      <c r="E12" s="16" t="str" cm="1">
        <f t="array" ref="E12">_xlfn.IFS(D12=1,"Y",D12=2,"",D12=3,"",D12=4,"",D12=5,"",D12=6,"",D12=7,"Y")</f>
        <v/>
      </c>
      <c r="F12" s="9">
        <f t="shared" si="2"/>
        <v>44722</v>
      </c>
      <c r="G12" s="10">
        <f t="shared" si="3"/>
        <v>44722</v>
      </c>
    </row>
    <row r="13" spans="1:7" ht="15.6" x14ac:dyDescent="0.3">
      <c r="A13" s="19">
        <v>12</v>
      </c>
      <c r="B13" s="4">
        <v>44610</v>
      </c>
      <c r="C13" s="6">
        <f t="shared" si="0"/>
        <v>44639</v>
      </c>
      <c r="D13" s="8">
        <f t="shared" si="1"/>
        <v>7</v>
      </c>
      <c r="E13" s="16" t="str" cm="1">
        <f t="array" ref="E13">_xlfn.IFS(D13=1,"Y",D13=2,"",D13=3,"",D13=4,"",D13=5,"",D13=6,"",D13=7,"Y")</f>
        <v>Y</v>
      </c>
      <c r="F13" s="9">
        <f t="shared" si="2"/>
        <v>44641</v>
      </c>
      <c r="G13" s="10">
        <f t="shared" si="3"/>
        <v>44641</v>
      </c>
    </row>
    <row r="14" spans="1:7" ht="15.6" x14ac:dyDescent="0.3">
      <c r="A14" s="19">
        <v>13</v>
      </c>
      <c r="B14" s="4">
        <v>44599</v>
      </c>
      <c r="C14" s="6">
        <f t="shared" si="0"/>
        <v>44628</v>
      </c>
      <c r="D14" s="8">
        <f t="shared" si="1"/>
        <v>3</v>
      </c>
      <c r="E14" s="16" t="str" cm="1">
        <f t="array" ref="E14">_xlfn.IFS(D14=1,"Y",D14=2,"",D14=3,"",D14=4,"",D14=5,"",D14=6,"",D14=7,"Y")</f>
        <v/>
      </c>
      <c r="F14" s="9">
        <f t="shared" si="2"/>
        <v>44628</v>
      </c>
      <c r="G14" s="10">
        <f t="shared" si="3"/>
        <v>44628</v>
      </c>
    </row>
    <row r="15" spans="1:7" ht="15.6" x14ac:dyDescent="0.3">
      <c r="A15" s="19">
        <v>14</v>
      </c>
      <c r="B15" s="4">
        <v>44564</v>
      </c>
      <c r="C15" s="6">
        <f t="shared" si="0"/>
        <v>44593</v>
      </c>
      <c r="D15" s="8">
        <f t="shared" si="1"/>
        <v>3</v>
      </c>
      <c r="E15" s="16" t="str" cm="1">
        <f t="array" ref="E15">_xlfn.IFS(D15=1,"Y",D15=2,"",D15=3,"",D15=4,"",D15=5,"",D15=6,"",D15=7,"Y")</f>
        <v/>
      </c>
      <c r="F15" s="9">
        <f t="shared" si="2"/>
        <v>44593</v>
      </c>
      <c r="G15" s="10">
        <f t="shared" si="3"/>
        <v>44593</v>
      </c>
    </row>
    <row r="16" spans="1:7" ht="15.6" x14ac:dyDescent="0.3">
      <c r="A16" s="19">
        <v>15</v>
      </c>
      <c r="B16" s="4">
        <v>44439</v>
      </c>
      <c r="C16" s="6">
        <f t="shared" si="0"/>
        <v>44468</v>
      </c>
      <c r="D16" s="8">
        <f t="shared" si="1"/>
        <v>4</v>
      </c>
      <c r="E16" s="16" t="str" cm="1">
        <f t="array" ref="E16">_xlfn.IFS(D16=1,"Y",D16=2,"",D16=3,"",D16=4,"",D16=5,"",D16=6,"",D16=7,"Y")</f>
        <v/>
      </c>
      <c r="F16" s="9">
        <f t="shared" si="2"/>
        <v>44468</v>
      </c>
      <c r="G16" s="10">
        <f t="shared" si="3"/>
        <v>44468</v>
      </c>
    </row>
    <row r="17" spans="1:7" ht="15.6" x14ac:dyDescent="0.3">
      <c r="A17" s="19">
        <v>16</v>
      </c>
      <c r="B17" s="4">
        <v>44172</v>
      </c>
      <c r="C17" s="6">
        <f t="shared" si="0"/>
        <v>44201</v>
      </c>
      <c r="D17" s="8">
        <f t="shared" si="1"/>
        <v>3</v>
      </c>
      <c r="E17" s="16" t="str" cm="1">
        <f t="array" ref="E17">_xlfn.IFS(D17=1,"Y",D17=2,"",D17=3,"",D17=4,"",D17=5,"",D17=6,"",D17=7,"Y")</f>
        <v/>
      </c>
      <c r="F17" s="9">
        <f t="shared" si="2"/>
        <v>44201</v>
      </c>
      <c r="G17" s="10">
        <f t="shared" si="3"/>
        <v>44201</v>
      </c>
    </row>
    <row r="18" spans="1:7" ht="15.6" x14ac:dyDescent="0.3">
      <c r="A18" s="19">
        <v>17</v>
      </c>
      <c r="B18" s="4">
        <v>44109</v>
      </c>
      <c r="C18" s="6">
        <f t="shared" si="0"/>
        <v>44138</v>
      </c>
      <c r="D18" s="8">
        <f t="shared" si="1"/>
        <v>3</v>
      </c>
      <c r="E18" s="16" t="str" cm="1">
        <f t="array" ref="E18">_xlfn.IFS(D18=1,"Y",D18=2,"",D18=3,"",D18=4,"",D18=5,"",D18=6,"",D18=7,"Y")</f>
        <v/>
      </c>
      <c r="F18" s="9">
        <f t="shared" si="2"/>
        <v>44138</v>
      </c>
      <c r="G18" s="10">
        <f t="shared" si="3"/>
        <v>44138</v>
      </c>
    </row>
    <row r="19" spans="1:7" ht="15.6" x14ac:dyDescent="0.3">
      <c r="A19" s="19">
        <v>18</v>
      </c>
      <c r="B19" s="4">
        <v>43878</v>
      </c>
      <c r="C19" s="6">
        <f t="shared" si="0"/>
        <v>43907</v>
      </c>
      <c r="D19" s="8">
        <f t="shared" si="1"/>
        <v>3</v>
      </c>
      <c r="E19" s="16" t="str" cm="1">
        <f t="array" ref="E19">_xlfn.IFS(D19=1,"Y",D19=2,"",D19=3,"",D19=4,"",D19=5,"",D19=6,"",D19=7,"Y")</f>
        <v/>
      </c>
      <c r="F19" s="9">
        <f t="shared" si="2"/>
        <v>43907</v>
      </c>
      <c r="G19" s="10">
        <f t="shared" si="3"/>
        <v>43907</v>
      </c>
    </row>
    <row r="20" spans="1:7" ht="15.6" x14ac:dyDescent="0.3">
      <c r="A20" s="19">
        <v>19</v>
      </c>
      <c r="B20" s="4">
        <v>43847</v>
      </c>
      <c r="C20" s="6">
        <f t="shared" si="0"/>
        <v>43876</v>
      </c>
      <c r="D20" s="8">
        <f t="shared" si="1"/>
        <v>7</v>
      </c>
      <c r="E20" s="16" t="str" cm="1">
        <f t="array" ref="E20">_xlfn.IFS(D20=1,"Y",D20=2,"",D20=3,"",D20=4,"",D20=5,"",D20=6,"",D20=7,"Y")</f>
        <v>Y</v>
      </c>
      <c r="F20" s="9">
        <f t="shared" si="2"/>
        <v>43878</v>
      </c>
      <c r="G20" s="10">
        <f t="shared" si="3"/>
        <v>43878</v>
      </c>
    </row>
    <row r="21" spans="1:7" ht="15.6" x14ac:dyDescent="0.3">
      <c r="A21" s="19">
        <v>20</v>
      </c>
      <c r="B21" s="4">
        <v>43647</v>
      </c>
      <c r="C21" s="6">
        <f t="shared" si="0"/>
        <v>43676</v>
      </c>
      <c r="D21" s="8">
        <f t="shared" si="1"/>
        <v>3</v>
      </c>
      <c r="E21" s="16" t="str" cm="1">
        <f t="array" ref="E21">_xlfn.IFS(D21=1,"Y",D21=2,"",D21=3,"",D21=4,"",D21=5,"",D21=6,"",D21=7,"Y")</f>
        <v/>
      </c>
      <c r="F21" s="9">
        <f t="shared" si="2"/>
        <v>43676</v>
      </c>
      <c r="G21" s="10">
        <f t="shared" si="3"/>
        <v>43676</v>
      </c>
    </row>
    <row r="22" spans="1:7" ht="15.6" x14ac:dyDescent="0.3">
      <c r="A22" s="19">
        <v>21</v>
      </c>
      <c r="B22" s="4">
        <v>43010</v>
      </c>
      <c r="C22" s="6">
        <f t="shared" si="0"/>
        <v>43039</v>
      </c>
      <c r="D22" s="8">
        <f t="shared" si="1"/>
        <v>3</v>
      </c>
      <c r="E22" s="16" t="str" cm="1">
        <f t="array" ref="E22">_xlfn.IFS(D22=1,"Y",D22=2,"",D22=3,"",D22=4,"",D22=5,"",D22=6,"",D22=7,"Y")</f>
        <v/>
      </c>
      <c r="F22" s="9">
        <f t="shared" si="2"/>
        <v>43039</v>
      </c>
      <c r="G22" s="10">
        <f t="shared" si="3"/>
        <v>43039</v>
      </c>
    </row>
    <row r="23" spans="1:7" ht="15.6" x14ac:dyDescent="0.3">
      <c r="A23" s="19">
        <v>22</v>
      </c>
      <c r="B23" s="4">
        <v>42664</v>
      </c>
      <c r="C23" s="6">
        <f t="shared" si="0"/>
        <v>42693</v>
      </c>
      <c r="D23" s="8">
        <f t="shared" si="1"/>
        <v>7</v>
      </c>
      <c r="E23" s="16" t="str" cm="1">
        <f t="array" ref="E23">_xlfn.IFS(D23=1,"Y",D23=2,"",D23=3,"",D23=4,"",D23=5,"",D23=6,"",D23=7,"Y")</f>
        <v>Y</v>
      </c>
      <c r="F23" s="9">
        <f t="shared" si="2"/>
        <v>42695</v>
      </c>
      <c r="G23" s="10">
        <f t="shared" si="3"/>
        <v>42695</v>
      </c>
    </row>
    <row r="24" spans="1:7" ht="15.6" x14ac:dyDescent="0.3">
      <c r="A24" s="19">
        <v>23</v>
      </c>
      <c r="B24" s="4">
        <v>42660</v>
      </c>
      <c r="C24" s="6">
        <f t="shared" si="0"/>
        <v>42689</v>
      </c>
      <c r="D24" s="8">
        <f t="shared" si="1"/>
        <v>3</v>
      </c>
      <c r="E24" s="16" t="str" cm="1">
        <f t="array" ref="E24">_xlfn.IFS(D24=1,"Y",D24=2,"",D24=3,"",D24=4,"",D24=5,"",D24=6,"",D24=7,"Y")</f>
        <v/>
      </c>
      <c r="F24" s="9">
        <f t="shared" si="2"/>
        <v>42689</v>
      </c>
      <c r="G24" s="10">
        <f t="shared" si="3"/>
        <v>42689</v>
      </c>
    </row>
    <row r="25" spans="1:7" ht="15.6" x14ac:dyDescent="0.3">
      <c r="A25" s="19">
        <v>24</v>
      </c>
      <c r="B25" s="4">
        <v>41883</v>
      </c>
      <c r="C25" s="6">
        <f t="shared" si="0"/>
        <v>41912</v>
      </c>
      <c r="D25" s="8">
        <f t="shared" si="1"/>
        <v>3</v>
      </c>
      <c r="E25" s="16" t="str" cm="1">
        <f t="array" ref="E25">_xlfn.IFS(D25=1,"Y",D25=2,"",D25=3,"",D25=4,"",D25=5,"",D25=6,"",D25=7,"Y")</f>
        <v/>
      </c>
      <c r="F25" s="9">
        <f t="shared" si="2"/>
        <v>41912</v>
      </c>
      <c r="G25" s="10">
        <f t="shared" si="3"/>
        <v>41912</v>
      </c>
    </row>
    <row r="26" spans="1:7" ht="15.6" x14ac:dyDescent="0.3">
      <c r="A26" s="19">
        <v>25</v>
      </c>
      <c r="B26" s="4">
        <v>40959</v>
      </c>
      <c r="C26" s="6">
        <f t="shared" si="0"/>
        <v>40988</v>
      </c>
      <c r="D26" s="8">
        <f t="shared" si="1"/>
        <v>3</v>
      </c>
      <c r="E26" s="16" t="str" cm="1">
        <f t="array" ref="E26">_xlfn.IFS(D26=1,"Y",D26=2,"",D26=3,"",D26=4,"",D26=5,"",D26=6,"",D26=7,"Y")</f>
        <v/>
      </c>
      <c r="F26" s="9">
        <f t="shared" si="2"/>
        <v>40988</v>
      </c>
      <c r="G26" s="10">
        <f t="shared" si="3"/>
        <v>40988</v>
      </c>
    </row>
    <row r="27" spans="1:7" ht="15.6" x14ac:dyDescent="0.3">
      <c r="A27" s="19">
        <v>26</v>
      </c>
      <c r="B27" s="4">
        <v>39412</v>
      </c>
      <c r="C27" s="6">
        <f t="shared" si="0"/>
        <v>39441</v>
      </c>
      <c r="D27" s="8">
        <f t="shared" si="1"/>
        <v>3</v>
      </c>
      <c r="E27" s="16" t="str" cm="1">
        <f t="array" ref="E27">_xlfn.IFS(D27=1,"Y",D27=2,"",D27=3,"",D27=4,"",D27=5,"",D27=6,"",D27=7,"Y")</f>
        <v/>
      </c>
      <c r="F27" s="9">
        <f t="shared" si="2"/>
        <v>39441</v>
      </c>
      <c r="G27" s="10">
        <f t="shared" si="3"/>
        <v>39441</v>
      </c>
    </row>
    <row r="28" spans="1:7" ht="16.2" thickBot="1" x14ac:dyDescent="0.35">
      <c r="A28" s="20">
        <v>27</v>
      </c>
      <c r="B28" s="11">
        <v>36938</v>
      </c>
      <c r="C28" s="12">
        <f t="shared" si="0"/>
        <v>36967</v>
      </c>
      <c r="D28" s="13">
        <f t="shared" si="1"/>
        <v>7</v>
      </c>
      <c r="E28" s="17" t="str" cm="1">
        <f t="array" ref="E28">_xlfn.IFS(D28=1,"Y",D28=2,"",D28=3,"",D28=4,"",D28=5,"",D28=6,"",D28=7,"Y")</f>
        <v>Y</v>
      </c>
      <c r="F28" s="14">
        <f t="shared" si="2"/>
        <v>36969</v>
      </c>
      <c r="G28" s="15">
        <f t="shared" si="3"/>
        <v>36969</v>
      </c>
    </row>
  </sheetData>
  <sortState xmlns:xlrd2="http://schemas.microsoft.com/office/spreadsheetml/2017/richdata2" ref="C2:C28">
    <sortCondition descending="1" ref="C2:C2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C20"/>
  <sheetViews>
    <sheetView workbookViewId="0">
      <selection activeCell="C4" sqref="C4"/>
    </sheetView>
  </sheetViews>
  <sheetFormatPr defaultColWidth="8.6640625" defaultRowHeight="14.4" x14ac:dyDescent="0.3"/>
  <sheetData>
    <row r="3" spans="3:3" x14ac:dyDescent="0.3">
      <c r="C3" t="s">
        <v>0</v>
      </c>
    </row>
    <row r="4" spans="3:3" x14ac:dyDescent="0.3">
      <c r="C4" t="s">
        <v>2</v>
      </c>
    </row>
    <row r="5" spans="3:3" x14ac:dyDescent="0.3">
      <c r="C5" t="s">
        <v>4</v>
      </c>
    </row>
    <row r="8" spans="3:3" x14ac:dyDescent="0.3">
      <c r="C8" t="s">
        <v>6</v>
      </c>
    </row>
    <row r="9" spans="3:3" x14ac:dyDescent="0.3">
      <c r="C9" t="s">
        <v>7</v>
      </c>
    </row>
    <row r="10" spans="3:3" x14ac:dyDescent="0.3">
      <c r="C10" t="s">
        <v>3</v>
      </c>
    </row>
    <row r="11" spans="3:3" x14ac:dyDescent="0.3">
      <c r="C11" t="s">
        <v>8</v>
      </c>
    </row>
    <row r="12" spans="3:3" x14ac:dyDescent="0.3">
      <c r="C12" t="s">
        <v>1</v>
      </c>
    </row>
    <row r="13" spans="3:3" x14ac:dyDescent="0.3">
      <c r="C13" t="s">
        <v>9</v>
      </c>
    </row>
    <row r="14" spans="3:3" x14ac:dyDescent="0.3">
      <c r="C14" t="s">
        <v>5</v>
      </c>
    </row>
    <row r="15" spans="3:3" x14ac:dyDescent="0.3">
      <c r="C15" t="s">
        <v>10</v>
      </c>
    </row>
    <row r="18" spans="3:3" x14ac:dyDescent="0.3">
      <c r="C18" t="s">
        <v>11</v>
      </c>
    </row>
    <row r="19" spans="3:3" x14ac:dyDescent="0.3">
      <c r="C19" t="s">
        <v>12</v>
      </c>
    </row>
    <row r="20" spans="3:3" x14ac:dyDescent="0.3">
      <c r="C2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e9d918-27be-4ab2-8cf3-82e3a13cf0f2">
      <Terms xmlns="http://schemas.microsoft.com/office/infopath/2007/PartnerControls"/>
    </lcf76f155ced4ddcb4097134ff3c332f>
    <TaxCatchAll xmlns="eda4273b-100d-416f-9195-917c65d74b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CB372AE2DB1499F48EEE14323BF98" ma:contentTypeVersion="10" ma:contentTypeDescription="Create a new document." ma:contentTypeScope="" ma:versionID="eac8eea63014f18ae75b9b6c814b231e">
  <xsd:schema xmlns:xsd="http://www.w3.org/2001/XMLSchema" xmlns:xs="http://www.w3.org/2001/XMLSchema" xmlns:p="http://schemas.microsoft.com/office/2006/metadata/properties" xmlns:ns2="d3e9d918-27be-4ab2-8cf3-82e3a13cf0f2" xmlns:ns3="eda4273b-100d-416f-9195-917c65d74b38" targetNamespace="http://schemas.microsoft.com/office/2006/metadata/properties" ma:root="true" ma:fieldsID="45d5c717c2dfb94036a9a9f5457368bd" ns2:_="" ns3:_="">
    <xsd:import namespace="d3e9d918-27be-4ab2-8cf3-82e3a13cf0f2"/>
    <xsd:import namespace="eda4273b-100d-416f-9195-917c65d74b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9d918-27be-4ab2-8cf3-82e3a13cf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b92fbce-f22d-4f76-b49a-086a7501c2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4273b-100d-416f-9195-917c65d74b3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179ed80-d054-4343-bc0e-4ab8d9d521a0}" ma:internalName="TaxCatchAll" ma:showField="CatchAllData" ma:web="eda4273b-100d-416f-9195-917c65d74b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AEC7D-C33C-4607-8A5E-812458FA39FF}">
  <ds:schemaRefs>
    <ds:schemaRef ds:uri="http://schemas.microsoft.com/office/2006/metadata/properties"/>
    <ds:schemaRef ds:uri="http://schemas.microsoft.com/office/infopath/2007/PartnerControls"/>
    <ds:schemaRef ds:uri="d3e9d918-27be-4ab2-8cf3-82e3a13cf0f2"/>
    <ds:schemaRef ds:uri="eda4273b-100d-416f-9195-917c65d74b38"/>
  </ds:schemaRefs>
</ds:datastoreItem>
</file>

<file path=customXml/itemProps2.xml><?xml version="1.0" encoding="utf-8"?>
<ds:datastoreItem xmlns:ds="http://schemas.openxmlformats.org/officeDocument/2006/customXml" ds:itemID="{B97DC256-CC2F-45FC-A19C-571DD2B17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9d918-27be-4ab2-8cf3-82e3a13cf0f2"/>
    <ds:schemaRef ds:uri="eda4273b-100d-416f-9195-917c65d74b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41383C-0EA1-433D-A77D-077FFBAF6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Başvuru</vt:lpstr>
      <vt:lpstr>silme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2006-09-26T09:04:32Z</dcterms:created>
  <dcterms:modified xsi:type="dcterms:W3CDTF">2023-09-25T14:29:01Z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0x010100327CB372AE2DB1499F48EEE14323BF98</vt:lpwstr>
  </property>
  <property fmtid="{D5CDD505-2E9C-101B-9397-08002B2CF9AE}" pid="3" name="MediaServiceImageTags">
    <vt:lpwstr/>
  </property>
</Properties>
</file>