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730" windowHeight="11250"/>
  </bookViews>
  <sheets>
    <sheet name="data" sheetId="1" r:id="rId1"/>
    <sheet name="Sheet1" sheetId="2" r:id="rId2"/>
    <sheet name="Sort" sheetId="3" r:id="rId3"/>
  </sheets>
  <calcPr calcId="145621"/>
</workbook>
</file>

<file path=xl/calcChain.xml><?xml version="1.0" encoding="utf-8"?>
<calcChain xmlns="http://schemas.openxmlformats.org/spreadsheetml/2006/main">
  <c r="U21" i="2" l="1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U23" i="2"/>
  <c r="S23" i="2"/>
  <c r="R23" i="2"/>
  <c r="Q23" i="2"/>
  <c r="P23" i="2"/>
  <c r="I23" i="2"/>
  <c r="T23" i="2"/>
  <c r="E23" i="2"/>
  <c r="O23" i="2"/>
  <c r="N23" i="2"/>
  <c r="M23" i="2"/>
  <c r="L23" i="2"/>
  <c r="K23" i="2"/>
  <c r="C23" i="2"/>
  <c r="H23" i="2"/>
  <c r="D23" i="2"/>
  <c r="J23" i="2"/>
  <c r="G23" i="2"/>
  <c r="F23" i="2"/>
  <c r="B23" i="2"/>
  <c r="R24" i="2" s="1"/>
  <c r="I26" i="3"/>
  <c r="S26" i="3"/>
  <c r="Q26" i="3"/>
  <c r="P26" i="3"/>
  <c r="H26" i="3"/>
  <c r="J26" i="3"/>
  <c r="E26" i="3"/>
  <c r="XFD26" i="3"/>
  <c r="O26" i="3"/>
  <c r="U26" i="3"/>
  <c r="R26" i="3"/>
  <c r="M26" i="3"/>
  <c r="L26" i="3"/>
  <c r="K26" i="3"/>
  <c r="N26" i="3"/>
  <c r="N27" i="3" s="1"/>
  <c r="D26" i="3"/>
  <c r="F26" i="3"/>
  <c r="B26" i="3"/>
  <c r="T26" i="3"/>
  <c r="T27" i="3" s="1"/>
  <c r="G26" i="3"/>
  <c r="I24" i="3"/>
  <c r="S24" i="3"/>
  <c r="Q24" i="3"/>
  <c r="P24" i="3"/>
  <c r="H24" i="3"/>
  <c r="J24" i="3"/>
  <c r="E24" i="3"/>
  <c r="O24" i="3"/>
  <c r="U24" i="3"/>
  <c r="R24" i="3"/>
  <c r="M24" i="3"/>
  <c r="L24" i="3"/>
  <c r="K24" i="3"/>
  <c r="N24" i="3"/>
  <c r="D24" i="3"/>
  <c r="F24" i="3"/>
  <c r="B24" i="3"/>
  <c r="T24" i="3"/>
  <c r="G24" i="3"/>
  <c r="I23" i="3"/>
  <c r="S23" i="3"/>
  <c r="S25" i="3" s="1"/>
  <c r="Q23" i="3"/>
  <c r="P23" i="3"/>
  <c r="P25" i="3" s="1"/>
  <c r="H23" i="3"/>
  <c r="J23" i="3"/>
  <c r="J25" i="3" s="1"/>
  <c r="E23" i="3"/>
  <c r="O23" i="3"/>
  <c r="O25" i="3" s="1"/>
  <c r="U23" i="3"/>
  <c r="R23" i="3"/>
  <c r="R25" i="3" s="1"/>
  <c r="M23" i="3"/>
  <c r="L23" i="3"/>
  <c r="L25" i="3" s="1"/>
  <c r="K23" i="3"/>
  <c r="N23" i="3"/>
  <c r="N25" i="3" s="1"/>
  <c r="D23" i="3"/>
  <c r="F23" i="3"/>
  <c r="F25" i="3" s="1"/>
  <c r="B23" i="3"/>
  <c r="T23" i="3"/>
  <c r="T25" i="3" s="1"/>
  <c r="G23" i="3"/>
  <c r="C26" i="3"/>
  <c r="C27" i="3" s="1"/>
  <c r="C24" i="3"/>
  <c r="C23" i="3"/>
  <c r="B24" i="2" l="1"/>
  <c r="D24" i="2"/>
  <c r="L24" i="2"/>
  <c r="E24" i="2"/>
  <c r="Q24" i="2"/>
  <c r="J24" i="2"/>
  <c r="K24" i="2"/>
  <c r="O24" i="2"/>
  <c r="P24" i="2"/>
  <c r="S24" i="2"/>
  <c r="G24" i="2"/>
  <c r="C24" i="2"/>
  <c r="N24" i="2"/>
  <c r="I24" i="2"/>
  <c r="U24" i="2"/>
  <c r="F24" i="2"/>
  <c r="H24" i="2"/>
  <c r="M24" i="2"/>
  <c r="T24" i="2"/>
  <c r="C25" i="3"/>
  <c r="B25" i="3"/>
  <c r="K25" i="3"/>
  <c r="U25" i="3"/>
  <c r="H25" i="3"/>
  <c r="I25" i="3"/>
  <c r="F27" i="3"/>
  <c r="L27" i="3"/>
  <c r="O27" i="3"/>
  <c r="H27" i="3"/>
  <c r="I27" i="3"/>
  <c r="G25" i="3"/>
  <c r="D25" i="3"/>
  <c r="M25" i="3"/>
  <c r="E25" i="3"/>
  <c r="Q25" i="3"/>
  <c r="B27" i="3"/>
  <c r="K27" i="3"/>
  <c r="U27" i="3"/>
  <c r="J27" i="3"/>
  <c r="S27" i="3"/>
  <c r="R27" i="3"/>
  <c r="E27" i="3"/>
  <c r="Q27" i="3"/>
  <c r="G27" i="3"/>
  <c r="D27" i="3"/>
  <c r="M27" i="3"/>
  <c r="P27" i="3"/>
</calcChain>
</file>

<file path=xl/sharedStrings.xml><?xml version="1.0" encoding="utf-8"?>
<sst xmlns="http://schemas.openxmlformats.org/spreadsheetml/2006/main" count="74" uniqueCount="30">
  <si>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</si>
  <si>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</si>
  <si>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</si>
  <si>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</si>
  <si>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</si>
  <si>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</si>
  <si>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</si>
  <si>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</si>
  <si>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</si>
  <si>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</si>
  <si>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</si>
  <si>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</si>
  <si>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</si>
  <si>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</si>
  <si>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</si>
  <si>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</si>
  <si>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</si>
  <si>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</si>
  <si>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</si>
  <si>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</si>
  <si>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</si>
  <si>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SUM</t>
  </si>
  <si>
    <t>Nb Rating 4+</t>
  </si>
  <si>
    <t>% of ratings 4+</t>
  </si>
  <si>
    <t>Nb user Rating</t>
  </si>
  <si>
    <t>(X and Y)/X</t>
  </si>
  <si>
    <t>Mean</t>
  </si>
  <si>
    <t>Rating Count</t>
  </si>
  <si>
    <t>Rating 4+%</t>
  </si>
  <si>
    <r>
      <t>Association with </t>
    </r>
    <r>
      <rPr>
        <i/>
        <sz val="11"/>
        <color rgb="FF333333"/>
        <rFont val="Arial"/>
        <family val="2"/>
      </rPr>
      <t>Star Wars Episode IV</t>
    </r>
    <r>
      <rPr>
        <sz val="11"/>
        <color rgb="FF333333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</si>
</sst>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pane ySplit="1" topLeftCell="A2" activePane="bottomLeft" state="frozen"/>
      <selection pane="bottomLeft" activeCell="A19" sqref="A19:XFD19"/>
    </sheetView>
  </sheetViews>
  <sheetFormatPr defaultRowHeight="15" x14ac:dyDescent="0.25"/>
  <cols>
    <col min="2" max="2" width="15.85546875" style="4" customWidth="1"/>
    <col min="3" max="3" width="3.42578125" customWidth="1"/>
    <col min="4" max="4" width="3.140625" customWidth="1"/>
    <col min="5" max="5" width="2.42578125" customWidth="1"/>
    <col min="6" max="6" width="3.42578125" customWidth="1"/>
    <col min="7" max="7" width="2.140625" customWidth="1"/>
    <col min="8" max="8" width="9.140625" style="4"/>
  </cols>
  <sheetData>
    <row r="1" spans="1:21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755</v>
      </c>
      <c r="B2" s="4">
        <v>1</v>
      </c>
      <c r="C2">
        <v>5</v>
      </c>
      <c r="D2">
        <v>2</v>
      </c>
      <c r="F2">
        <v>4</v>
      </c>
      <c r="G2">
        <v>4</v>
      </c>
      <c r="H2" s="4">
        <v>2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</row>
    <row r="3" spans="1:21" x14ac:dyDescent="0.25">
      <c r="A3">
        <v>5277</v>
      </c>
      <c r="B3" s="4">
        <v>5</v>
      </c>
      <c r="E3">
        <v>2</v>
      </c>
      <c r="F3">
        <v>4</v>
      </c>
      <c r="G3">
        <v>2</v>
      </c>
      <c r="H3" s="4">
        <v>1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</row>
    <row r="4" spans="1:21" x14ac:dyDescent="0.25">
      <c r="A4">
        <v>1577</v>
      </c>
      <c r="E4">
        <v>5</v>
      </c>
      <c r="F4">
        <v>2</v>
      </c>
      <c r="H4" s="4">
        <v>4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</row>
    <row r="5" spans="1:21" x14ac:dyDescent="0.25">
      <c r="A5">
        <v>4388</v>
      </c>
      <c r="C5">
        <v>3</v>
      </c>
      <c r="G5">
        <v>1</v>
      </c>
      <c r="H5" s="4">
        <v>2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</row>
    <row r="6" spans="1:21" x14ac:dyDescent="0.25">
      <c r="A6">
        <v>1202</v>
      </c>
      <c r="B6" s="4">
        <v>4</v>
      </c>
      <c r="C6">
        <v>3</v>
      </c>
      <c r="D6">
        <v>4</v>
      </c>
      <c r="E6">
        <v>1</v>
      </c>
      <c r="F6">
        <v>4</v>
      </c>
      <c r="G6">
        <v>1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</row>
    <row r="7" spans="1:21" s="4" customFormat="1" x14ac:dyDescent="0.25">
      <c r="A7" s="4">
        <v>3823</v>
      </c>
      <c r="B7" s="4">
        <v>2</v>
      </c>
      <c r="C7" s="4">
        <v>4</v>
      </c>
      <c r="D7" s="4">
        <v>4</v>
      </c>
      <c r="E7" s="4">
        <v>4</v>
      </c>
      <c r="H7" s="4">
        <v>3</v>
      </c>
      <c r="I7" s="4">
        <v>1</v>
      </c>
      <c r="J7" s="4">
        <v>4</v>
      </c>
      <c r="K7" s="4">
        <v>4</v>
      </c>
      <c r="L7" s="4">
        <v>5</v>
      </c>
      <c r="M7" s="4">
        <v>2</v>
      </c>
      <c r="N7" s="4">
        <v>4</v>
      </c>
      <c r="P7" s="4">
        <v>1</v>
      </c>
      <c r="S7" s="4">
        <v>3</v>
      </c>
      <c r="U7" s="4">
        <v>2</v>
      </c>
    </row>
    <row r="8" spans="1:21" s="4" customFormat="1" x14ac:dyDescent="0.25">
      <c r="A8" s="4">
        <v>5448</v>
      </c>
      <c r="B8" s="4">
        <v>4</v>
      </c>
      <c r="D8" s="4">
        <v>3</v>
      </c>
      <c r="E8" s="4">
        <v>1</v>
      </c>
      <c r="F8" s="4">
        <v>1</v>
      </c>
      <c r="G8" s="4">
        <v>4</v>
      </c>
      <c r="I8" s="4">
        <v>5</v>
      </c>
      <c r="J8" s="4">
        <v>2</v>
      </c>
      <c r="L8" s="4">
        <v>1</v>
      </c>
      <c r="O8" s="4">
        <v>3</v>
      </c>
      <c r="Q8" s="4">
        <v>1</v>
      </c>
      <c r="T8" s="4">
        <v>5</v>
      </c>
      <c r="U8" s="4">
        <v>2</v>
      </c>
    </row>
    <row r="9" spans="1:21" s="4" customFormat="1" x14ac:dyDescent="0.25">
      <c r="A9" s="4">
        <v>5347</v>
      </c>
      <c r="B9" s="4">
        <v>4</v>
      </c>
      <c r="F9" s="4">
        <v>3</v>
      </c>
      <c r="G9" s="4">
        <v>2</v>
      </c>
      <c r="H9" s="4">
        <v>2</v>
      </c>
      <c r="J9" s="4">
        <v>3</v>
      </c>
      <c r="M9" s="4">
        <v>2</v>
      </c>
      <c r="N9" s="4">
        <v>1</v>
      </c>
      <c r="O9" s="4">
        <v>2</v>
      </c>
      <c r="P9" s="4">
        <v>4</v>
      </c>
      <c r="R9" s="4">
        <v>1</v>
      </c>
      <c r="S9" s="4">
        <v>3</v>
      </c>
      <c r="T9" s="4">
        <v>5</v>
      </c>
    </row>
    <row r="10" spans="1:21" s="4" customFormat="1" x14ac:dyDescent="0.25">
      <c r="A10" s="4">
        <v>4117</v>
      </c>
      <c r="B10" s="4">
        <v>5</v>
      </c>
      <c r="C10" s="4">
        <v>1</v>
      </c>
      <c r="E10" s="4">
        <v>4</v>
      </c>
      <c r="F10" s="4">
        <v>2</v>
      </c>
      <c r="G10" s="4">
        <v>4</v>
      </c>
      <c r="H10" s="4">
        <v>4</v>
      </c>
      <c r="I10" s="4">
        <v>4</v>
      </c>
      <c r="K10" s="4">
        <v>1</v>
      </c>
      <c r="L10" s="4">
        <v>2</v>
      </c>
      <c r="N10" s="4">
        <v>1</v>
      </c>
      <c r="P10" s="4">
        <v>5</v>
      </c>
      <c r="U10" s="4">
        <v>5</v>
      </c>
    </row>
    <row r="11" spans="1:21" s="4" customFormat="1" x14ac:dyDescent="0.25">
      <c r="A11" s="4">
        <v>2765</v>
      </c>
      <c r="B11" s="4">
        <v>4</v>
      </c>
      <c r="C11" s="4">
        <v>2</v>
      </c>
      <c r="E11" s="4">
        <v>5</v>
      </c>
      <c r="F11" s="4">
        <v>3</v>
      </c>
      <c r="H11" s="4">
        <v>4</v>
      </c>
      <c r="I11" s="4">
        <v>3</v>
      </c>
      <c r="J11" s="4">
        <v>4</v>
      </c>
      <c r="N11" s="4">
        <v>2</v>
      </c>
      <c r="Q11" s="4">
        <v>2</v>
      </c>
      <c r="R11" s="4">
        <v>5</v>
      </c>
      <c r="S11" s="4">
        <v>1</v>
      </c>
    </row>
    <row r="12" spans="1:21" s="4" customFormat="1" x14ac:dyDescent="0.25">
      <c r="A12" s="4">
        <v>5450</v>
      </c>
      <c r="B12" s="4">
        <v>2</v>
      </c>
      <c r="C12" s="4">
        <v>1</v>
      </c>
      <c r="D12" s="4">
        <v>5</v>
      </c>
      <c r="G12" s="4">
        <v>5</v>
      </c>
      <c r="H12" s="4">
        <v>5</v>
      </c>
      <c r="M12" s="4">
        <v>3</v>
      </c>
      <c r="N12" s="4">
        <v>2</v>
      </c>
      <c r="Q12" s="4">
        <v>1</v>
      </c>
      <c r="S12" s="4">
        <v>2</v>
      </c>
      <c r="T12" s="4">
        <v>1</v>
      </c>
      <c r="U12" s="4">
        <v>4</v>
      </c>
    </row>
    <row r="13" spans="1:21" s="4" customFormat="1" x14ac:dyDescent="0.25">
      <c r="A13" s="4">
        <v>139</v>
      </c>
      <c r="B13" s="4">
        <v>3</v>
      </c>
      <c r="C13" s="4">
        <v>5</v>
      </c>
      <c r="D13" s="4">
        <v>2</v>
      </c>
      <c r="H13" s="4">
        <v>2</v>
      </c>
      <c r="J13" s="4">
        <v>1</v>
      </c>
      <c r="L13" s="4">
        <v>3</v>
      </c>
      <c r="N13" s="4">
        <v>3</v>
      </c>
      <c r="P13" s="4">
        <v>2</v>
      </c>
      <c r="Q13" s="4">
        <v>5</v>
      </c>
      <c r="U13" s="4">
        <v>2</v>
      </c>
    </row>
    <row r="14" spans="1:21" s="4" customFormat="1" x14ac:dyDescent="0.25">
      <c r="A14" s="4">
        <v>1940</v>
      </c>
      <c r="B14" s="4">
        <v>2</v>
      </c>
      <c r="E14" s="4">
        <v>5</v>
      </c>
      <c r="F14" s="4">
        <v>4</v>
      </c>
      <c r="H14" s="4">
        <v>4</v>
      </c>
      <c r="I14" s="4">
        <v>5</v>
      </c>
      <c r="M14" s="4">
        <v>2</v>
      </c>
      <c r="N14" s="4">
        <v>4</v>
      </c>
      <c r="P14" s="4">
        <v>3</v>
      </c>
      <c r="T14" s="4">
        <v>5</v>
      </c>
    </row>
    <row r="15" spans="1:21" s="4" customFormat="1" x14ac:dyDescent="0.25">
      <c r="A15" s="4">
        <v>3118</v>
      </c>
      <c r="B15" s="4">
        <v>3</v>
      </c>
      <c r="D15" s="4">
        <v>3</v>
      </c>
      <c r="F15" s="4">
        <v>2</v>
      </c>
      <c r="H15" s="4">
        <v>3</v>
      </c>
      <c r="K15" s="4">
        <v>4</v>
      </c>
      <c r="M15" s="4">
        <v>1</v>
      </c>
      <c r="N15" s="4">
        <v>2</v>
      </c>
      <c r="O15" s="4">
        <v>2</v>
      </c>
      <c r="P15" s="4">
        <v>3</v>
      </c>
      <c r="Q15" s="4">
        <v>5</v>
      </c>
      <c r="R15" s="4">
        <v>1</v>
      </c>
    </row>
    <row r="16" spans="1:21" s="4" customFormat="1" x14ac:dyDescent="0.25">
      <c r="A16" s="4">
        <v>4656</v>
      </c>
      <c r="B16" s="4">
        <v>4</v>
      </c>
      <c r="C16" s="4">
        <v>4</v>
      </c>
      <c r="F16" s="4">
        <v>5</v>
      </c>
      <c r="G16" s="4">
        <v>5</v>
      </c>
      <c r="H16" s="4">
        <v>2</v>
      </c>
      <c r="J16" s="4">
        <v>3</v>
      </c>
      <c r="K16" s="4">
        <v>5</v>
      </c>
      <c r="M16" s="4">
        <v>1</v>
      </c>
      <c r="N16" s="4">
        <v>3</v>
      </c>
      <c r="P16" s="4">
        <v>2</v>
      </c>
      <c r="R16" s="4">
        <v>3</v>
      </c>
      <c r="T16" s="4">
        <v>3</v>
      </c>
      <c r="U16" s="4">
        <v>1</v>
      </c>
    </row>
    <row r="17" spans="1:21" s="4" customFormat="1" x14ac:dyDescent="0.25">
      <c r="A17" s="4">
        <v>4796</v>
      </c>
      <c r="D17" s="4">
        <v>1</v>
      </c>
      <c r="F17" s="4">
        <v>3</v>
      </c>
      <c r="G17" s="4">
        <v>2</v>
      </c>
      <c r="I17" s="4">
        <v>2</v>
      </c>
      <c r="K17" s="4">
        <v>1</v>
      </c>
      <c r="L17" s="4">
        <v>5</v>
      </c>
      <c r="N17" s="4">
        <v>2</v>
      </c>
      <c r="Q17" s="4">
        <v>2</v>
      </c>
      <c r="R17" s="4">
        <v>2</v>
      </c>
      <c r="S17" s="4">
        <v>4</v>
      </c>
      <c r="T17" s="4">
        <v>3</v>
      </c>
      <c r="U17" s="4">
        <v>4</v>
      </c>
    </row>
    <row r="18" spans="1:21" s="4" customFormat="1" x14ac:dyDescent="0.25">
      <c r="A18" s="4">
        <v>6037</v>
      </c>
      <c r="H18" s="4">
        <v>2</v>
      </c>
      <c r="J18" s="4">
        <v>2</v>
      </c>
      <c r="L18" s="4">
        <v>2</v>
      </c>
      <c r="N18" s="4">
        <v>3</v>
      </c>
      <c r="P18" s="4">
        <v>3</v>
      </c>
      <c r="Q18" s="4">
        <v>4</v>
      </c>
    </row>
    <row r="19" spans="1:21" s="4" customFormat="1" x14ac:dyDescent="0.25">
      <c r="A19" s="4">
        <v>3048</v>
      </c>
      <c r="B19" s="4">
        <v>4</v>
      </c>
      <c r="C19" s="4">
        <v>5</v>
      </c>
      <c r="D19" s="4">
        <v>1</v>
      </c>
      <c r="E19" s="4">
        <v>5</v>
      </c>
      <c r="F19" s="4">
        <v>1</v>
      </c>
      <c r="G19" s="4">
        <v>1</v>
      </c>
      <c r="H19" s="4">
        <v>4</v>
      </c>
      <c r="J19" s="4">
        <v>5</v>
      </c>
      <c r="O19" s="4">
        <v>4</v>
      </c>
      <c r="R19" s="4">
        <v>2</v>
      </c>
      <c r="S19" s="4">
        <v>1</v>
      </c>
      <c r="T19" s="4">
        <v>2</v>
      </c>
      <c r="U19" s="4">
        <v>5</v>
      </c>
    </row>
    <row r="20" spans="1:21" x14ac:dyDescent="0.25">
      <c r="A20">
        <v>4790</v>
      </c>
      <c r="B20" s="4">
        <v>5</v>
      </c>
      <c r="C20">
        <v>1</v>
      </c>
      <c r="D20">
        <v>3</v>
      </c>
      <c r="G20">
        <v>4</v>
      </c>
      <c r="H20" s="4">
        <v>2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</row>
    <row r="21" spans="1:21" x14ac:dyDescent="0.25">
      <c r="A21">
        <v>4489</v>
      </c>
      <c r="B21" s="4">
        <v>1</v>
      </c>
      <c r="C21">
        <v>2</v>
      </c>
      <c r="D21">
        <v>2</v>
      </c>
      <c r="E21">
        <v>4</v>
      </c>
      <c r="F21">
        <v>5</v>
      </c>
      <c r="H21" s="4">
        <v>2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C2" sqref="C2"/>
    </sheetView>
  </sheetViews>
  <sheetFormatPr defaultRowHeight="15" x14ac:dyDescent="0.25"/>
  <cols>
    <col min="1" max="1" width="15" style="2" bestFit="1" customWidth="1"/>
    <col min="2" max="2" width="15" customWidth="1"/>
    <col min="3" max="3" width="17.42578125" customWidth="1"/>
    <col min="20" max="20" width="11.85546875" customWidth="1"/>
  </cols>
  <sheetData>
    <row r="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      </c>
      <c r="E1" s="2" t="s">
        <v>13</v>
      </c>
      <c r="F1" s="2" t="s">
        <v>2</v>
      </c>
      <c r="G1" s="2" t="s">
        <v>3</v>
      </c>
      <c r="H1" s="2" t="s">
        <v>6</v>
      </c>
      <c r="I1" s="2" t="s">
        <v>15</v>
      </c>
      <c r="J1" s="2" t="s">
        <v>4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14</v>
      </c>
      <c r="U1" s="2" t="s">
        <v>20</v>
      </c>
    </row>
    <row r="2" spans="1:27" x14ac:dyDescent="0.25">
      <c r="A2" s="2">
        <v>755</v>
      </c>
      <c r="B2" s="1">
        <f>IF(AND(data!B2&gt;0,data!$B2&gt;0),1,0)</f>
        <v>1</v>
      </c>
      <c r="C2" s="1">
        <f>IF(AND(data!H2&gt;0,data!$B2&gt;0),1,0)</f>
        <v>1</v>
      </c>
      <c r="D2" s="1">
        <f>IF(AND(data!F2&gt;0,data!$B2&gt;0),1,0)</f>
        <v>1</v>
      </c>
      <c r="E2" s="1">
        <f>IF(AND(data!N2&gt;0,data!$B2&gt;0),1,0)</f>
        <v>1</v>
      </c>
      <c r="F2" s="1">
        <f>IF(AND(data!C2&gt;0,data!$B2&gt;0),1,0)</f>
        <v>1</v>
      </c>
      <c r="G2" s="1">
        <f>IF(AND(data!D2&gt;0,data!$B2&gt;0),1,0)</f>
        <v>1</v>
      </c>
      <c r="H2" s="1">
        <f>IF(AND(data!G2&gt;0,data!$B2&gt;0),1,0)</f>
        <v>1</v>
      </c>
      <c r="I2" s="1">
        <f>IF(AND(data!P2&gt;0,data!$B2&gt;0),1,0)</f>
        <v>1</v>
      </c>
      <c r="J2" s="1">
        <f>IF(AND(data!E2&gt;0,data!$B2&gt;0),1,0)</f>
        <v>0</v>
      </c>
      <c r="K2" s="1">
        <f>IF(AND(data!I2&gt;0,data!$B2&gt;0),1,0)</f>
        <v>1</v>
      </c>
      <c r="L2" s="1">
        <f>IF(AND(data!J2&gt;0,data!$B2&gt;0),1,0)</f>
        <v>0</v>
      </c>
      <c r="M2" s="1">
        <f>IF(AND(data!K2&gt;0,data!$B2&gt;0),1,0)</f>
        <v>1</v>
      </c>
      <c r="N2" s="1">
        <f>IF(AND(data!L2&gt;0,data!$B2&gt;0),1,0)</f>
        <v>1</v>
      </c>
      <c r="O2" s="1">
        <f>IF(AND(data!M2&gt;0,data!$B2&gt;0),1,0)</f>
        <v>0</v>
      </c>
      <c r="P2" s="1">
        <f>IF(AND(data!Q2&gt;0,data!$B2&gt;0),1,0)</f>
        <v>1</v>
      </c>
      <c r="Q2" s="1">
        <f>IF(AND(data!R2&gt;0,data!$B2&gt;0),1,0)</f>
        <v>1</v>
      </c>
      <c r="R2" s="1">
        <f>IF(AND(data!S2&gt;0,data!$B2&gt;0),1,0)</f>
        <v>1</v>
      </c>
      <c r="S2" s="1">
        <f>IF(AND(data!T2&gt;0,data!$B2&gt;0),1,0)</f>
        <v>0</v>
      </c>
      <c r="T2" s="1">
        <f>IF(AND(data!O2&gt;0,data!$B2&gt;0),1,0)</f>
        <v>1</v>
      </c>
      <c r="U2" s="1">
        <f>IF(AND(data!U2&gt;0,data!$B2&gt;0),1,0)</f>
        <v>0</v>
      </c>
      <c r="AA2">
        <v>1</v>
      </c>
    </row>
    <row r="3" spans="1:27" x14ac:dyDescent="0.25">
      <c r="A3" s="2">
        <v>5277</v>
      </c>
      <c r="B3" s="1">
        <f>IF(AND(data!B3&gt;0,data!$B3&gt;0),1,0)</f>
        <v>1</v>
      </c>
      <c r="C3" s="1">
        <f>IF(AND(data!H3&gt;0,data!$B3&gt;0),1,0)</f>
        <v>1</v>
      </c>
      <c r="D3" s="1">
        <f>IF(AND(data!F3&gt;0,data!$B3&gt;0),1,0)</f>
        <v>1</v>
      </c>
      <c r="E3" s="1">
        <f>IF(AND(data!N3&gt;0,data!$B3&gt;0),1,0)</f>
        <v>1</v>
      </c>
      <c r="F3" s="1">
        <f>IF(AND(data!C3&gt;0,data!$B3&gt;0),1,0)</f>
        <v>0</v>
      </c>
      <c r="G3" s="1">
        <f>IF(AND(data!D3&gt;0,data!$B3&gt;0),1,0)</f>
        <v>0</v>
      </c>
      <c r="H3" s="1">
        <f>IF(AND(data!G3&gt;0,data!$B3&gt;0),1,0)</f>
        <v>1</v>
      </c>
      <c r="I3" s="1">
        <f>IF(AND(data!P3&gt;0,data!$B3&gt;0),1,0)</f>
        <v>1</v>
      </c>
      <c r="J3" s="1">
        <f>IF(AND(data!E3&gt;0,data!$B3&gt;0),1,0)</f>
        <v>1</v>
      </c>
      <c r="K3" s="1">
        <f>IF(AND(data!I3&gt;0,data!$B3&gt;0),1,0)</f>
        <v>0</v>
      </c>
      <c r="L3" s="1">
        <f>IF(AND(data!J3&gt;0,data!$B3&gt;0),1,0)</f>
        <v>0</v>
      </c>
      <c r="M3" s="1">
        <f>IF(AND(data!K3&gt;0,data!$B3&gt;0),1,0)</f>
        <v>1</v>
      </c>
      <c r="N3" s="1">
        <f>IF(AND(data!L3&gt;0,data!$B3&gt;0),1,0)</f>
        <v>1</v>
      </c>
      <c r="O3" s="1">
        <f>IF(AND(data!M3&gt;0,data!$B3&gt;0),1,0)</f>
        <v>1</v>
      </c>
      <c r="P3" s="1">
        <f>IF(AND(data!Q3&gt;0,data!$B3&gt;0),1,0)</f>
        <v>0</v>
      </c>
      <c r="Q3" s="1">
        <f>IF(AND(data!R3&gt;0,data!$B3&gt;0),1,0)</f>
        <v>1</v>
      </c>
      <c r="R3" s="1">
        <f>IF(AND(data!S3&gt;0,data!$B3&gt;0),1,0)</f>
        <v>1</v>
      </c>
      <c r="S3" s="1">
        <f>IF(AND(data!T3&gt;0,data!$B3&gt;0),1,0)</f>
        <v>1</v>
      </c>
      <c r="T3" s="1">
        <f>IF(AND(data!O3&gt;0,data!$B3&gt;0),1,0)</f>
        <v>0</v>
      </c>
      <c r="U3" s="1">
        <f>IF(AND(data!U3&gt;0,data!$B3&gt;0),1,0)</f>
        <v>0</v>
      </c>
      <c r="AA3">
        <v>1</v>
      </c>
    </row>
    <row r="4" spans="1:27" x14ac:dyDescent="0.25">
      <c r="A4" s="2">
        <v>1577</v>
      </c>
      <c r="B4" s="1">
        <f>IF(AND(data!B4&gt;0,data!$B4&gt;0),1,0)</f>
        <v>0</v>
      </c>
      <c r="C4" s="1">
        <f>IF(AND(data!H4&gt;0,data!$B4&gt;0),1,0)</f>
        <v>0</v>
      </c>
      <c r="D4" s="1">
        <f>IF(AND(data!F4&gt;0,data!$B4&gt;0),1,0)</f>
        <v>0</v>
      </c>
      <c r="E4" s="1">
        <f>IF(AND(data!N4&gt;0,data!$B4&gt;0),1,0)</f>
        <v>0</v>
      </c>
      <c r="F4" s="1">
        <f>IF(AND(data!C4&gt;0,data!$B4&gt;0),1,0)</f>
        <v>0</v>
      </c>
      <c r="G4" s="1">
        <f>IF(AND(data!D4&gt;0,data!$B4&gt;0),1,0)</f>
        <v>0</v>
      </c>
      <c r="H4" s="1">
        <f>IF(AND(data!G4&gt;0,data!$B4&gt;0),1,0)</f>
        <v>0</v>
      </c>
      <c r="I4" s="1">
        <f>IF(AND(data!P4&gt;0,data!$B4&gt;0),1,0)</f>
        <v>0</v>
      </c>
      <c r="J4" s="1">
        <f>IF(AND(data!E4&gt;0,data!$B4&gt;0),1,0)</f>
        <v>0</v>
      </c>
      <c r="K4" s="1">
        <f>IF(AND(data!I4&gt;0,data!$B4&gt;0),1,0)</f>
        <v>0</v>
      </c>
      <c r="L4" s="1">
        <f>IF(AND(data!J4&gt;0,data!$B4&gt;0),1,0)</f>
        <v>0</v>
      </c>
      <c r="M4" s="1">
        <f>IF(AND(data!K4&gt;0,data!$B4&gt;0),1,0)</f>
        <v>0</v>
      </c>
      <c r="N4" s="1">
        <f>IF(AND(data!L4&gt;0,data!$B4&gt;0),1,0)</f>
        <v>0</v>
      </c>
      <c r="O4" s="1">
        <f>IF(AND(data!M4&gt;0,data!$B4&gt;0),1,0)</f>
        <v>0</v>
      </c>
      <c r="P4" s="1">
        <f>IF(AND(data!Q4&gt;0,data!$B4&gt;0),1,0)</f>
        <v>0</v>
      </c>
      <c r="Q4" s="1">
        <f>IF(AND(data!R4&gt;0,data!$B4&gt;0),1,0)</f>
        <v>0</v>
      </c>
      <c r="R4" s="1">
        <f>IF(AND(data!S4&gt;0,data!$B4&gt;0),1,0)</f>
        <v>0</v>
      </c>
      <c r="S4" s="1">
        <f>IF(AND(data!T4&gt;0,data!$B4&gt;0),1,0)</f>
        <v>0</v>
      </c>
      <c r="T4" s="1">
        <f>IF(AND(data!O4&gt;0,data!$B4&gt;0),1,0)</f>
        <v>0</v>
      </c>
      <c r="U4" s="1">
        <f>IF(AND(data!U4&gt;0,data!$B4&gt;0),1,0)</f>
        <v>0</v>
      </c>
      <c r="AA4">
        <v>1</v>
      </c>
    </row>
    <row r="5" spans="1:27" x14ac:dyDescent="0.25">
      <c r="A5" s="2">
        <v>4388</v>
      </c>
      <c r="B5" s="1">
        <f>IF(AND(data!B5&gt;0,data!$B5&gt;0),1,0)</f>
        <v>0</v>
      </c>
      <c r="C5" s="1">
        <f>IF(AND(data!H5&gt;0,data!$B5&gt;0),1,0)</f>
        <v>0</v>
      </c>
      <c r="D5" s="1">
        <f>IF(AND(data!F5&gt;0,data!$B5&gt;0),1,0)</f>
        <v>0</v>
      </c>
      <c r="E5" s="1">
        <f>IF(AND(data!N5&gt;0,data!$B5&gt;0),1,0)</f>
        <v>0</v>
      </c>
      <c r="F5" s="1">
        <f>IF(AND(data!C5&gt;0,data!$B5&gt;0),1,0)</f>
        <v>0</v>
      </c>
      <c r="G5" s="1">
        <f>IF(AND(data!D5&gt;0,data!$B5&gt;0),1,0)</f>
        <v>0</v>
      </c>
      <c r="H5" s="1">
        <f>IF(AND(data!G5&gt;0,data!$B5&gt;0),1,0)</f>
        <v>0</v>
      </c>
      <c r="I5" s="1">
        <f>IF(AND(data!P5&gt;0,data!$B5&gt;0),1,0)</f>
        <v>0</v>
      </c>
      <c r="J5" s="1">
        <f>IF(AND(data!E5&gt;0,data!$B5&gt;0),1,0)</f>
        <v>0</v>
      </c>
      <c r="K5" s="1">
        <f>IF(AND(data!I5&gt;0,data!$B5&gt;0),1,0)</f>
        <v>0</v>
      </c>
      <c r="L5" s="1">
        <f>IF(AND(data!J5&gt;0,data!$B5&gt;0),1,0)</f>
        <v>0</v>
      </c>
      <c r="M5" s="1">
        <f>IF(AND(data!K5&gt;0,data!$B5&gt;0),1,0)</f>
        <v>0</v>
      </c>
      <c r="N5" s="1">
        <f>IF(AND(data!L5&gt;0,data!$B5&gt;0),1,0)</f>
        <v>0</v>
      </c>
      <c r="O5" s="1">
        <f>IF(AND(data!M5&gt;0,data!$B5&gt;0),1,0)</f>
        <v>0</v>
      </c>
      <c r="P5" s="1">
        <f>IF(AND(data!Q5&gt;0,data!$B5&gt;0),1,0)</f>
        <v>0</v>
      </c>
      <c r="Q5" s="1">
        <f>IF(AND(data!R5&gt;0,data!$B5&gt;0),1,0)</f>
        <v>0</v>
      </c>
      <c r="R5" s="1">
        <f>IF(AND(data!S5&gt;0,data!$B5&gt;0),1,0)</f>
        <v>0</v>
      </c>
      <c r="S5" s="1">
        <f>IF(AND(data!T5&gt;0,data!$B5&gt;0),1,0)</f>
        <v>0</v>
      </c>
      <c r="T5" s="1">
        <f>IF(AND(data!O5&gt;0,data!$B5&gt;0),1,0)</f>
        <v>0</v>
      </c>
      <c r="U5" s="1">
        <f>IF(AND(data!U5&gt;0,data!$B5&gt;0),1,0)</f>
        <v>0</v>
      </c>
      <c r="AA5">
        <v>1</v>
      </c>
    </row>
    <row r="6" spans="1:27" x14ac:dyDescent="0.25">
      <c r="A6" s="2">
        <v>1202</v>
      </c>
      <c r="B6" s="1">
        <f>IF(AND(data!B6&gt;0,data!$B6&gt;0),1,0)</f>
        <v>1</v>
      </c>
      <c r="C6" s="1">
        <f>IF(AND(data!H6&gt;0,data!$B6&gt;0),1,0)</f>
        <v>0</v>
      </c>
      <c r="D6" s="1">
        <f>IF(AND(data!F6&gt;0,data!$B6&gt;0),1,0)</f>
        <v>1</v>
      </c>
      <c r="E6" s="1">
        <f>IF(AND(data!N6&gt;0,data!$B6&gt;0),1,0)</f>
        <v>0</v>
      </c>
      <c r="F6" s="1">
        <f>IF(AND(data!C6&gt;0,data!$B6&gt;0),1,0)</f>
        <v>1</v>
      </c>
      <c r="G6" s="1">
        <f>IF(AND(data!D6&gt;0,data!$B6&gt;0),1,0)</f>
        <v>1</v>
      </c>
      <c r="H6" s="1">
        <f>IF(AND(data!G6&gt;0,data!$B6&gt;0),1,0)</f>
        <v>1</v>
      </c>
      <c r="I6" s="1">
        <f>IF(AND(data!P6&gt;0,data!$B6&gt;0),1,0)</f>
        <v>0</v>
      </c>
      <c r="J6" s="1">
        <f>IF(AND(data!E6&gt;0,data!$B6&gt;0),1,0)</f>
        <v>1</v>
      </c>
      <c r="K6" s="1">
        <f>IF(AND(data!I6&gt;0,data!$B6&gt;0),1,0)</f>
        <v>1</v>
      </c>
      <c r="L6" s="1">
        <f>IF(AND(data!J6&gt;0,data!$B6&gt;0),1,0)</f>
        <v>0</v>
      </c>
      <c r="M6" s="1">
        <f>IF(AND(data!K6&gt;0,data!$B6&gt;0),1,0)</f>
        <v>1</v>
      </c>
      <c r="N6" s="1">
        <f>IF(AND(data!L6&gt;0,data!$B6&gt;0),1,0)</f>
        <v>1</v>
      </c>
      <c r="O6" s="1">
        <f>IF(AND(data!M6&gt;0,data!$B6&gt;0),1,0)</f>
        <v>1</v>
      </c>
      <c r="P6" s="1">
        <f>IF(AND(data!Q6&gt;0,data!$B6&gt;0),1,0)</f>
        <v>1</v>
      </c>
      <c r="Q6" s="1">
        <f>IF(AND(data!R6&gt;0,data!$B6&gt;0),1,0)</f>
        <v>1</v>
      </c>
      <c r="R6" s="1">
        <f>IF(AND(data!S6&gt;0,data!$B6&gt;0),1,0)</f>
        <v>1</v>
      </c>
      <c r="S6" s="1">
        <f>IF(AND(data!T6&gt;0,data!$B6&gt;0),1,0)</f>
        <v>0</v>
      </c>
      <c r="T6" s="1">
        <f>IF(AND(data!O6&gt;0,data!$B6&gt;0),1,0)</f>
        <v>1</v>
      </c>
      <c r="U6" s="1">
        <f>IF(AND(data!U6&gt;0,data!$B6&gt;0),1,0)</f>
        <v>0</v>
      </c>
      <c r="AA6">
        <v>1</v>
      </c>
    </row>
    <row r="7" spans="1:27" x14ac:dyDescent="0.25">
      <c r="A7" s="2">
        <v>3823</v>
      </c>
      <c r="B7" s="1">
        <f>IF(AND(data!B7&gt;0,data!$B7&gt;0),1,0)</f>
        <v>1</v>
      </c>
      <c r="C7" s="1">
        <f>IF(AND(data!H7&gt;0,data!$B7&gt;0),1,0)</f>
        <v>1</v>
      </c>
      <c r="D7" s="1">
        <f>IF(AND(data!F7&gt;0,data!$B7&gt;0),1,0)</f>
        <v>0</v>
      </c>
      <c r="E7" s="1">
        <f>IF(AND(data!N7&gt;0,data!$B7&gt;0),1,0)</f>
        <v>1</v>
      </c>
      <c r="F7" s="1">
        <f>IF(AND(data!C7&gt;0,data!$B7&gt;0),1,0)</f>
        <v>1</v>
      </c>
      <c r="G7" s="1">
        <f>IF(AND(data!D7&gt;0,data!$B7&gt;0),1,0)</f>
        <v>1</v>
      </c>
      <c r="H7" s="1">
        <f>IF(AND(data!G7&gt;0,data!$B7&gt;0),1,0)</f>
        <v>0</v>
      </c>
      <c r="I7" s="1">
        <f>IF(AND(data!P7&gt;0,data!$B7&gt;0),1,0)</f>
        <v>1</v>
      </c>
      <c r="J7" s="1">
        <f>IF(AND(data!E7&gt;0,data!$B7&gt;0),1,0)</f>
        <v>1</v>
      </c>
      <c r="K7" s="1">
        <f>IF(AND(data!I7&gt;0,data!$B7&gt;0),1,0)</f>
        <v>1</v>
      </c>
      <c r="L7" s="1">
        <f>IF(AND(data!J7&gt;0,data!$B7&gt;0),1,0)</f>
        <v>1</v>
      </c>
      <c r="M7" s="1">
        <f>IF(AND(data!K7&gt;0,data!$B7&gt;0),1,0)</f>
        <v>1</v>
      </c>
      <c r="N7" s="1">
        <f>IF(AND(data!L7&gt;0,data!$B7&gt;0),1,0)</f>
        <v>1</v>
      </c>
      <c r="O7" s="1">
        <f>IF(AND(data!M7&gt;0,data!$B7&gt;0),1,0)</f>
        <v>1</v>
      </c>
      <c r="P7" s="1">
        <f>IF(AND(data!Q7&gt;0,data!$B7&gt;0),1,0)</f>
        <v>0</v>
      </c>
      <c r="Q7" s="1">
        <f>IF(AND(data!R7&gt;0,data!$B7&gt;0),1,0)</f>
        <v>0</v>
      </c>
      <c r="R7" s="1">
        <f>IF(AND(data!S7&gt;0,data!$B7&gt;0),1,0)</f>
        <v>1</v>
      </c>
      <c r="S7" s="1">
        <f>IF(AND(data!T7&gt;0,data!$B7&gt;0),1,0)</f>
        <v>0</v>
      </c>
      <c r="T7" s="1">
        <f>IF(AND(data!O7&gt;0,data!$B7&gt;0),1,0)</f>
        <v>0</v>
      </c>
      <c r="U7" s="1">
        <f>IF(AND(data!U7&gt;0,data!$B7&gt;0),1,0)</f>
        <v>1</v>
      </c>
      <c r="AA7">
        <v>1</v>
      </c>
    </row>
    <row r="8" spans="1:27" x14ac:dyDescent="0.25">
      <c r="A8" s="2">
        <v>5448</v>
      </c>
      <c r="B8" s="1">
        <f>IF(AND(data!B8&gt;0,data!$B8&gt;0),1,0)</f>
        <v>1</v>
      </c>
      <c r="C8" s="1">
        <f>IF(AND(data!H8&gt;0,data!$B8&gt;0),1,0)</f>
        <v>0</v>
      </c>
      <c r="D8" s="1">
        <f>IF(AND(data!F8&gt;0,data!$B8&gt;0),1,0)</f>
        <v>1</v>
      </c>
      <c r="E8" s="1">
        <f>IF(AND(data!N8&gt;0,data!$B8&gt;0),1,0)</f>
        <v>0</v>
      </c>
      <c r="F8" s="1">
        <f>IF(AND(data!C8&gt;0,data!$B8&gt;0),1,0)</f>
        <v>0</v>
      </c>
      <c r="G8" s="1">
        <f>IF(AND(data!D8&gt;0,data!$B8&gt;0),1,0)</f>
        <v>1</v>
      </c>
      <c r="H8" s="1">
        <f>IF(AND(data!G8&gt;0,data!$B8&gt;0),1,0)</f>
        <v>1</v>
      </c>
      <c r="I8" s="1">
        <f>IF(AND(data!P8&gt;0,data!$B8&gt;0),1,0)</f>
        <v>0</v>
      </c>
      <c r="J8" s="1">
        <f>IF(AND(data!E8&gt;0,data!$B8&gt;0),1,0)</f>
        <v>1</v>
      </c>
      <c r="K8" s="1">
        <f>IF(AND(data!I8&gt;0,data!$B8&gt;0),1,0)</f>
        <v>1</v>
      </c>
      <c r="L8" s="1">
        <f>IF(AND(data!J8&gt;0,data!$B8&gt;0),1,0)</f>
        <v>1</v>
      </c>
      <c r="M8" s="1">
        <f>IF(AND(data!K8&gt;0,data!$B8&gt;0),1,0)</f>
        <v>0</v>
      </c>
      <c r="N8" s="1">
        <f>IF(AND(data!L8&gt;0,data!$B8&gt;0),1,0)</f>
        <v>1</v>
      </c>
      <c r="O8" s="1">
        <f>IF(AND(data!M8&gt;0,data!$B8&gt;0),1,0)</f>
        <v>0</v>
      </c>
      <c r="P8" s="1">
        <f>IF(AND(data!Q8&gt;0,data!$B8&gt;0),1,0)</f>
        <v>1</v>
      </c>
      <c r="Q8" s="1">
        <f>IF(AND(data!R8&gt;0,data!$B8&gt;0),1,0)</f>
        <v>0</v>
      </c>
      <c r="R8" s="1">
        <f>IF(AND(data!S8&gt;0,data!$B8&gt;0),1,0)</f>
        <v>0</v>
      </c>
      <c r="S8" s="1">
        <f>IF(AND(data!T8&gt;0,data!$B8&gt;0),1,0)</f>
        <v>1</v>
      </c>
      <c r="T8" s="1">
        <f>IF(AND(data!O8&gt;0,data!$B8&gt;0),1,0)</f>
        <v>1</v>
      </c>
      <c r="U8" s="1">
        <f>IF(AND(data!U8&gt;0,data!$B8&gt;0),1,0)</f>
        <v>1</v>
      </c>
      <c r="AA8">
        <v>1</v>
      </c>
    </row>
    <row r="9" spans="1:27" x14ac:dyDescent="0.25">
      <c r="A9" s="2">
        <v>5347</v>
      </c>
      <c r="B9" s="1">
        <f>IF(AND(data!B9&gt;0,data!$B9&gt;0),1,0)</f>
        <v>1</v>
      </c>
      <c r="C9" s="1">
        <f>IF(AND(data!H9&gt;0,data!$B9&gt;0),1,0)</f>
        <v>1</v>
      </c>
      <c r="D9" s="1">
        <f>IF(AND(data!F9&gt;0,data!$B9&gt;0),1,0)</f>
        <v>1</v>
      </c>
      <c r="E9" s="1">
        <f>IF(AND(data!N9&gt;0,data!$B9&gt;0),1,0)</f>
        <v>1</v>
      </c>
      <c r="F9" s="1">
        <f>IF(AND(data!C9&gt;0,data!$B9&gt;0),1,0)</f>
        <v>0</v>
      </c>
      <c r="G9" s="1">
        <f>IF(AND(data!D9&gt;0,data!$B9&gt;0),1,0)</f>
        <v>0</v>
      </c>
      <c r="H9" s="1">
        <f>IF(AND(data!G9&gt;0,data!$B9&gt;0),1,0)</f>
        <v>1</v>
      </c>
      <c r="I9" s="1">
        <f>IF(AND(data!P9&gt;0,data!$B9&gt;0),1,0)</f>
        <v>1</v>
      </c>
      <c r="J9" s="1">
        <f>IF(AND(data!E9&gt;0,data!$B9&gt;0),1,0)</f>
        <v>0</v>
      </c>
      <c r="K9" s="1">
        <f>IF(AND(data!I9&gt;0,data!$B9&gt;0),1,0)</f>
        <v>0</v>
      </c>
      <c r="L9" s="1">
        <f>IF(AND(data!J9&gt;0,data!$B9&gt;0),1,0)</f>
        <v>1</v>
      </c>
      <c r="M9" s="1">
        <f>IF(AND(data!K9&gt;0,data!$B9&gt;0),1,0)</f>
        <v>0</v>
      </c>
      <c r="N9" s="1">
        <f>IF(AND(data!L9&gt;0,data!$B9&gt;0),1,0)</f>
        <v>0</v>
      </c>
      <c r="O9" s="1">
        <f>IF(AND(data!M9&gt;0,data!$B9&gt;0),1,0)</f>
        <v>1</v>
      </c>
      <c r="P9" s="1">
        <f>IF(AND(data!Q9&gt;0,data!$B9&gt;0),1,0)</f>
        <v>0</v>
      </c>
      <c r="Q9" s="1">
        <f>IF(AND(data!R9&gt;0,data!$B9&gt;0),1,0)</f>
        <v>1</v>
      </c>
      <c r="R9" s="1">
        <f>IF(AND(data!S9&gt;0,data!$B9&gt;0),1,0)</f>
        <v>1</v>
      </c>
      <c r="S9" s="1">
        <f>IF(AND(data!T9&gt;0,data!$B9&gt;0),1,0)</f>
        <v>1</v>
      </c>
      <c r="T9" s="1">
        <f>IF(AND(data!O9&gt;0,data!$B9&gt;0),1,0)</f>
        <v>1</v>
      </c>
      <c r="U9" s="1">
        <f>IF(AND(data!U9&gt;0,data!$B9&gt;0),1,0)</f>
        <v>0</v>
      </c>
      <c r="AA9">
        <v>1</v>
      </c>
    </row>
    <row r="10" spans="1:27" x14ac:dyDescent="0.25">
      <c r="A10" s="2">
        <v>4117</v>
      </c>
      <c r="B10" s="1">
        <f>IF(AND(data!B10&gt;0,data!$B10&gt;0),1,0)</f>
        <v>1</v>
      </c>
      <c r="C10" s="1">
        <f>IF(AND(data!H10&gt;0,data!$B10&gt;0),1,0)</f>
        <v>1</v>
      </c>
      <c r="D10" s="1">
        <f>IF(AND(data!F10&gt;0,data!$B10&gt;0),1,0)</f>
        <v>1</v>
      </c>
      <c r="E10" s="1">
        <f>IF(AND(data!N10&gt;0,data!$B10&gt;0),1,0)</f>
        <v>1</v>
      </c>
      <c r="F10" s="1">
        <f>IF(AND(data!C10&gt;0,data!$B10&gt;0),1,0)</f>
        <v>1</v>
      </c>
      <c r="G10" s="1">
        <f>IF(AND(data!D10&gt;0,data!$B10&gt;0),1,0)</f>
        <v>0</v>
      </c>
      <c r="H10" s="1">
        <f>IF(AND(data!G10&gt;0,data!$B10&gt;0),1,0)</f>
        <v>1</v>
      </c>
      <c r="I10" s="1">
        <f>IF(AND(data!P10&gt;0,data!$B10&gt;0),1,0)</f>
        <v>1</v>
      </c>
      <c r="J10" s="1">
        <f>IF(AND(data!E10&gt;0,data!$B10&gt;0),1,0)</f>
        <v>1</v>
      </c>
      <c r="K10" s="1">
        <f>IF(AND(data!I10&gt;0,data!$B10&gt;0),1,0)</f>
        <v>1</v>
      </c>
      <c r="L10" s="1">
        <f>IF(AND(data!J10&gt;0,data!$B10&gt;0),1,0)</f>
        <v>0</v>
      </c>
      <c r="M10" s="1">
        <f>IF(AND(data!K10&gt;0,data!$B10&gt;0),1,0)</f>
        <v>1</v>
      </c>
      <c r="N10" s="1">
        <f>IF(AND(data!L10&gt;0,data!$B10&gt;0),1,0)</f>
        <v>1</v>
      </c>
      <c r="O10" s="1">
        <f>IF(AND(data!M10&gt;0,data!$B10&gt;0),1,0)</f>
        <v>0</v>
      </c>
      <c r="P10" s="1">
        <f>IF(AND(data!Q10&gt;0,data!$B10&gt;0),1,0)</f>
        <v>0</v>
      </c>
      <c r="Q10" s="1">
        <f>IF(AND(data!R10&gt;0,data!$B10&gt;0),1,0)</f>
        <v>0</v>
      </c>
      <c r="R10" s="1">
        <f>IF(AND(data!S10&gt;0,data!$B10&gt;0),1,0)</f>
        <v>0</v>
      </c>
      <c r="S10" s="1">
        <f>IF(AND(data!T10&gt;0,data!$B10&gt;0),1,0)</f>
        <v>0</v>
      </c>
      <c r="T10" s="1">
        <f>IF(AND(data!O10&gt;0,data!$B10&gt;0),1,0)</f>
        <v>0</v>
      </c>
      <c r="U10" s="1">
        <f>IF(AND(data!U10&gt;0,data!$B10&gt;0),1,0)</f>
        <v>1</v>
      </c>
      <c r="AA10">
        <v>1</v>
      </c>
    </row>
    <row r="11" spans="1:27" x14ac:dyDescent="0.25">
      <c r="A11" s="2">
        <v>2765</v>
      </c>
      <c r="B11" s="1">
        <f>IF(AND(data!B11&gt;0,data!$B11&gt;0),1,0)</f>
        <v>1</v>
      </c>
      <c r="C11" s="1">
        <f>IF(AND(data!H11&gt;0,data!$B11&gt;0),1,0)</f>
        <v>1</v>
      </c>
      <c r="D11" s="1">
        <f>IF(AND(data!F11&gt;0,data!$B11&gt;0),1,0)</f>
        <v>1</v>
      </c>
      <c r="E11" s="1">
        <f>IF(AND(data!N11&gt;0,data!$B11&gt;0),1,0)</f>
        <v>1</v>
      </c>
      <c r="F11" s="1">
        <f>IF(AND(data!C11&gt;0,data!$B11&gt;0),1,0)</f>
        <v>1</v>
      </c>
      <c r="G11" s="1">
        <f>IF(AND(data!D11&gt;0,data!$B11&gt;0),1,0)</f>
        <v>0</v>
      </c>
      <c r="H11" s="1">
        <f>IF(AND(data!G11&gt;0,data!$B11&gt;0),1,0)</f>
        <v>0</v>
      </c>
      <c r="I11" s="1">
        <f>IF(AND(data!P11&gt;0,data!$B11&gt;0),1,0)</f>
        <v>0</v>
      </c>
      <c r="J11" s="1">
        <f>IF(AND(data!E11&gt;0,data!$B11&gt;0),1,0)</f>
        <v>1</v>
      </c>
      <c r="K11" s="1">
        <f>IF(AND(data!I11&gt;0,data!$B11&gt;0),1,0)</f>
        <v>1</v>
      </c>
      <c r="L11" s="1">
        <f>IF(AND(data!J11&gt;0,data!$B11&gt;0),1,0)</f>
        <v>1</v>
      </c>
      <c r="M11" s="1">
        <f>IF(AND(data!K11&gt;0,data!$B11&gt;0),1,0)</f>
        <v>0</v>
      </c>
      <c r="N11" s="1">
        <f>IF(AND(data!L11&gt;0,data!$B11&gt;0),1,0)</f>
        <v>0</v>
      </c>
      <c r="O11" s="1">
        <f>IF(AND(data!M11&gt;0,data!$B11&gt;0),1,0)</f>
        <v>0</v>
      </c>
      <c r="P11" s="1">
        <f>IF(AND(data!Q11&gt;0,data!$B11&gt;0),1,0)</f>
        <v>1</v>
      </c>
      <c r="Q11" s="1">
        <f>IF(AND(data!R11&gt;0,data!$B11&gt;0),1,0)</f>
        <v>1</v>
      </c>
      <c r="R11" s="1">
        <f>IF(AND(data!S11&gt;0,data!$B11&gt;0),1,0)</f>
        <v>1</v>
      </c>
      <c r="S11" s="1">
        <f>IF(AND(data!T11&gt;0,data!$B11&gt;0),1,0)</f>
        <v>0</v>
      </c>
      <c r="T11" s="1">
        <f>IF(AND(data!O11&gt;0,data!$B11&gt;0),1,0)</f>
        <v>0</v>
      </c>
      <c r="U11" s="1">
        <f>IF(AND(data!U11&gt;0,data!$B11&gt;0),1,0)</f>
        <v>0</v>
      </c>
      <c r="AA11">
        <v>1</v>
      </c>
    </row>
    <row r="12" spans="1:27" x14ac:dyDescent="0.25">
      <c r="A12" s="2">
        <v>5450</v>
      </c>
      <c r="B12" s="1">
        <f>IF(AND(data!B12&gt;0,data!$B12&gt;0),1,0)</f>
        <v>1</v>
      </c>
      <c r="C12" s="1">
        <f>IF(AND(data!H12&gt;0,data!$B12&gt;0),1,0)</f>
        <v>1</v>
      </c>
      <c r="D12" s="1">
        <f>IF(AND(data!F12&gt;0,data!$B12&gt;0),1,0)</f>
        <v>0</v>
      </c>
      <c r="E12" s="1">
        <f>IF(AND(data!N12&gt;0,data!$B12&gt;0),1,0)</f>
        <v>1</v>
      </c>
      <c r="F12" s="1">
        <f>IF(AND(data!C12&gt;0,data!$B12&gt;0),1,0)</f>
        <v>1</v>
      </c>
      <c r="G12" s="1">
        <f>IF(AND(data!D12&gt;0,data!$B12&gt;0),1,0)</f>
        <v>1</v>
      </c>
      <c r="H12" s="1">
        <f>IF(AND(data!G12&gt;0,data!$B12&gt;0),1,0)</f>
        <v>1</v>
      </c>
      <c r="I12" s="1">
        <f>IF(AND(data!P12&gt;0,data!$B12&gt;0),1,0)</f>
        <v>0</v>
      </c>
      <c r="J12" s="1">
        <f>IF(AND(data!E12&gt;0,data!$B12&gt;0),1,0)</f>
        <v>0</v>
      </c>
      <c r="K12" s="1">
        <f>IF(AND(data!I12&gt;0,data!$B12&gt;0),1,0)</f>
        <v>0</v>
      </c>
      <c r="L12" s="1">
        <f>IF(AND(data!J12&gt;0,data!$B12&gt;0),1,0)</f>
        <v>0</v>
      </c>
      <c r="M12" s="1">
        <f>IF(AND(data!K12&gt;0,data!$B12&gt;0),1,0)</f>
        <v>0</v>
      </c>
      <c r="N12" s="1">
        <f>IF(AND(data!L12&gt;0,data!$B12&gt;0),1,0)</f>
        <v>0</v>
      </c>
      <c r="O12" s="1">
        <f>IF(AND(data!M12&gt;0,data!$B12&gt;0),1,0)</f>
        <v>1</v>
      </c>
      <c r="P12" s="1">
        <f>IF(AND(data!Q12&gt;0,data!$B12&gt;0),1,0)</f>
        <v>1</v>
      </c>
      <c r="Q12" s="1">
        <f>IF(AND(data!R12&gt;0,data!$B12&gt;0),1,0)</f>
        <v>0</v>
      </c>
      <c r="R12" s="1">
        <f>IF(AND(data!S12&gt;0,data!$B12&gt;0),1,0)</f>
        <v>1</v>
      </c>
      <c r="S12" s="1">
        <f>IF(AND(data!T12&gt;0,data!$B12&gt;0),1,0)</f>
        <v>1</v>
      </c>
      <c r="T12" s="1">
        <f>IF(AND(data!O12&gt;0,data!$B12&gt;0),1,0)</f>
        <v>0</v>
      </c>
      <c r="U12" s="1">
        <f>IF(AND(data!U12&gt;0,data!$B12&gt;0),1,0)</f>
        <v>1</v>
      </c>
      <c r="AA12">
        <v>1</v>
      </c>
    </row>
    <row r="13" spans="1:27" x14ac:dyDescent="0.25">
      <c r="A13" s="2">
        <v>139</v>
      </c>
      <c r="B13" s="1">
        <f>IF(AND(data!B13&gt;0,data!$B13&gt;0),1,0)</f>
        <v>1</v>
      </c>
      <c r="C13" s="1">
        <f>IF(AND(data!H13&gt;0,data!$B13&gt;0),1,0)</f>
        <v>1</v>
      </c>
      <c r="D13" s="1">
        <f>IF(AND(data!F13&gt;0,data!$B13&gt;0),1,0)</f>
        <v>0</v>
      </c>
      <c r="E13" s="1">
        <f>IF(AND(data!N13&gt;0,data!$B13&gt;0),1,0)</f>
        <v>1</v>
      </c>
      <c r="F13" s="1">
        <f>IF(AND(data!C13&gt;0,data!$B13&gt;0),1,0)</f>
        <v>1</v>
      </c>
      <c r="G13" s="1">
        <f>IF(AND(data!D13&gt;0,data!$B13&gt;0),1,0)</f>
        <v>1</v>
      </c>
      <c r="H13" s="1">
        <f>IF(AND(data!G13&gt;0,data!$B13&gt;0),1,0)</f>
        <v>0</v>
      </c>
      <c r="I13" s="1">
        <f>IF(AND(data!P13&gt;0,data!$B13&gt;0),1,0)</f>
        <v>1</v>
      </c>
      <c r="J13" s="1">
        <f>IF(AND(data!E13&gt;0,data!$B13&gt;0),1,0)</f>
        <v>0</v>
      </c>
      <c r="K13" s="1">
        <f>IF(AND(data!I13&gt;0,data!$B13&gt;0),1,0)</f>
        <v>0</v>
      </c>
      <c r="L13" s="1">
        <f>IF(AND(data!J13&gt;0,data!$B13&gt;0),1,0)</f>
        <v>1</v>
      </c>
      <c r="M13" s="1">
        <f>IF(AND(data!K13&gt;0,data!$B13&gt;0),1,0)</f>
        <v>0</v>
      </c>
      <c r="N13" s="1">
        <f>IF(AND(data!L13&gt;0,data!$B13&gt;0),1,0)</f>
        <v>1</v>
      </c>
      <c r="O13" s="1">
        <f>IF(AND(data!M13&gt;0,data!$B13&gt;0),1,0)</f>
        <v>0</v>
      </c>
      <c r="P13" s="1">
        <f>IF(AND(data!Q13&gt;0,data!$B13&gt;0),1,0)</f>
        <v>1</v>
      </c>
      <c r="Q13" s="1">
        <f>IF(AND(data!R13&gt;0,data!$B13&gt;0),1,0)</f>
        <v>0</v>
      </c>
      <c r="R13" s="1">
        <f>IF(AND(data!S13&gt;0,data!$B13&gt;0),1,0)</f>
        <v>0</v>
      </c>
      <c r="S13" s="1">
        <f>IF(AND(data!T13&gt;0,data!$B13&gt;0),1,0)</f>
        <v>0</v>
      </c>
      <c r="T13" s="1">
        <f>IF(AND(data!O13&gt;0,data!$B13&gt;0),1,0)</f>
        <v>0</v>
      </c>
      <c r="U13" s="1">
        <f>IF(AND(data!U13&gt;0,data!$B13&gt;0),1,0)</f>
        <v>1</v>
      </c>
      <c r="AA13">
        <v>1</v>
      </c>
    </row>
    <row r="14" spans="1:27" x14ac:dyDescent="0.25">
      <c r="A14" s="2">
        <v>1940</v>
      </c>
      <c r="B14" s="1">
        <f>IF(AND(data!B14&gt;0,data!$B14&gt;0),1,0)</f>
        <v>1</v>
      </c>
      <c r="C14" s="1">
        <f>IF(AND(data!H14&gt;0,data!$B14&gt;0),1,0)</f>
        <v>1</v>
      </c>
      <c r="D14" s="1">
        <f>IF(AND(data!F14&gt;0,data!$B14&gt;0),1,0)</f>
        <v>1</v>
      </c>
      <c r="E14" s="1">
        <f>IF(AND(data!N14&gt;0,data!$B14&gt;0),1,0)</f>
        <v>1</v>
      </c>
      <c r="F14" s="1">
        <f>IF(AND(data!C14&gt;0,data!$B14&gt;0),1,0)</f>
        <v>0</v>
      </c>
      <c r="G14" s="1">
        <f>IF(AND(data!D14&gt;0,data!$B14&gt;0),1,0)</f>
        <v>0</v>
      </c>
      <c r="H14" s="1">
        <f>IF(AND(data!G14&gt;0,data!$B14&gt;0),1,0)</f>
        <v>0</v>
      </c>
      <c r="I14" s="1">
        <f>IF(AND(data!P14&gt;0,data!$B14&gt;0),1,0)</f>
        <v>1</v>
      </c>
      <c r="J14" s="1">
        <f>IF(AND(data!E14&gt;0,data!$B14&gt;0),1,0)</f>
        <v>1</v>
      </c>
      <c r="K14" s="1">
        <f>IF(AND(data!I14&gt;0,data!$B14&gt;0),1,0)</f>
        <v>1</v>
      </c>
      <c r="L14" s="1">
        <f>IF(AND(data!J14&gt;0,data!$B14&gt;0),1,0)</f>
        <v>0</v>
      </c>
      <c r="M14" s="1">
        <f>IF(AND(data!K14&gt;0,data!$B14&gt;0),1,0)</f>
        <v>0</v>
      </c>
      <c r="N14" s="1">
        <f>IF(AND(data!L14&gt;0,data!$B14&gt;0),1,0)</f>
        <v>0</v>
      </c>
      <c r="O14" s="1">
        <f>IF(AND(data!M14&gt;0,data!$B14&gt;0),1,0)</f>
        <v>1</v>
      </c>
      <c r="P14" s="1">
        <f>IF(AND(data!Q14&gt;0,data!$B14&gt;0),1,0)</f>
        <v>0</v>
      </c>
      <c r="Q14" s="1">
        <f>IF(AND(data!R14&gt;0,data!$B14&gt;0),1,0)</f>
        <v>0</v>
      </c>
      <c r="R14" s="1">
        <f>IF(AND(data!S14&gt;0,data!$B14&gt;0),1,0)</f>
        <v>0</v>
      </c>
      <c r="S14" s="1">
        <f>IF(AND(data!T14&gt;0,data!$B14&gt;0),1,0)</f>
        <v>1</v>
      </c>
      <c r="T14" s="1">
        <f>IF(AND(data!O14&gt;0,data!$B14&gt;0),1,0)</f>
        <v>0</v>
      </c>
      <c r="U14" s="1">
        <f>IF(AND(data!U14&gt;0,data!$B14&gt;0),1,0)</f>
        <v>0</v>
      </c>
      <c r="AA14">
        <v>1</v>
      </c>
    </row>
    <row r="15" spans="1:27" x14ac:dyDescent="0.25">
      <c r="A15" s="2">
        <v>3118</v>
      </c>
      <c r="B15" s="1">
        <f>IF(AND(data!B15&gt;0,data!$B15&gt;0),1,0)</f>
        <v>1</v>
      </c>
      <c r="C15" s="1">
        <f>IF(AND(data!H15&gt;0,data!$B15&gt;0),1,0)</f>
        <v>1</v>
      </c>
      <c r="D15" s="1">
        <f>IF(AND(data!F15&gt;0,data!$B15&gt;0),1,0)</f>
        <v>1</v>
      </c>
      <c r="E15" s="1">
        <f>IF(AND(data!N15&gt;0,data!$B15&gt;0),1,0)</f>
        <v>1</v>
      </c>
      <c r="F15" s="1">
        <f>IF(AND(data!C15&gt;0,data!$B15&gt;0),1,0)</f>
        <v>0</v>
      </c>
      <c r="G15" s="1">
        <f>IF(AND(data!D15&gt;0,data!$B15&gt;0),1,0)</f>
        <v>1</v>
      </c>
      <c r="H15" s="1">
        <f>IF(AND(data!G15&gt;0,data!$B15&gt;0),1,0)</f>
        <v>0</v>
      </c>
      <c r="I15" s="1">
        <f>IF(AND(data!P15&gt;0,data!$B15&gt;0),1,0)</f>
        <v>1</v>
      </c>
      <c r="J15" s="1">
        <f>IF(AND(data!E15&gt;0,data!$B15&gt;0),1,0)</f>
        <v>0</v>
      </c>
      <c r="K15" s="1">
        <f>IF(AND(data!I15&gt;0,data!$B15&gt;0),1,0)</f>
        <v>0</v>
      </c>
      <c r="L15" s="1">
        <f>IF(AND(data!J15&gt;0,data!$B15&gt;0),1,0)</f>
        <v>0</v>
      </c>
      <c r="M15" s="1">
        <f>IF(AND(data!K15&gt;0,data!$B15&gt;0),1,0)</f>
        <v>1</v>
      </c>
      <c r="N15" s="1">
        <f>IF(AND(data!L15&gt;0,data!$B15&gt;0),1,0)</f>
        <v>0</v>
      </c>
      <c r="O15" s="1">
        <f>IF(AND(data!M15&gt;0,data!$B15&gt;0),1,0)</f>
        <v>1</v>
      </c>
      <c r="P15" s="1">
        <f>IF(AND(data!Q15&gt;0,data!$B15&gt;0),1,0)</f>
        <v>1</v>
      </c>
      <c r="Q15" s="1">
        <f>IF(AND(data!R15&gt;0,data!$B15&gt;0),1,0)</f>
        <v>1</v>
      </c>
      <c r="R15" s="1">
        <f>IF(AND(data!S15&gt;0,data!$B15&gt;0),1,0)</f>
        <v>0</v>
      </c>
      <c r="S15" s="1">
        <f>IF(AND(data!T15&gt;0,data!$B15&gt;0),1,0)</f>
        <v>0</v>
      </c>
      <c r="T15" s="1">
        <f>IF(AND(data!O15&gt;0,data!$B15&gt;0),1,0)</f>
        <v>1</v>
      </c>
      <c r="U15" s="1">
        <f>IF(AND(data!U15&gt;0,data!$B15&gt;0),1,0)</f>
        <v>0</v>
      </c>
      <c r="AA15">
        <v>1</v>
      </c>
    </row>
    <row r="16" spans="1:27" x14ac:dyDescent="0.25">
      <c r="A16" s="2">
        <v>4656</v>
      </c>
      <c r="B16" s="1">
        <f>IF(AND(data!B16&gt;0,data!$B16&gt;0),1,0)</f>
        <v>1</v>
      </c>
      <c r="C16" s="1">
        <f>IF(AND(data!H16&gt;0,data!$B16&gt;0),1,0)</f>
        <v>1</v>
      </c>
      <c r="D16" s="1">
        <f>IF(AND(data!F16&gt;0,data!$B16&gt;0),1,0)</f>
        <v>1</v>
      </c>
      <c r="E16" s="1">
        <f>IF(AND(data!N16&gt;0,data!$B16&gt;0),1,0)</f>
        <v>1</v>
      </c>
      <c r="F16" s="1">
        <f>IF(AND(data!C16&gt;0,data!$B16&gt;0),1,0)</f>
        <v>1</v>
      </c>
      <c r="G16" s="1">
        <f>IF(AND(data!D16&gt;0,data!$B16&gt;0),1,0)</f>
        <v>0</v>
      </c>
      <c r="H16" s="1">
        <f>IF(AND(data!G16&gt;0,data!$B16&gt;0),1,0)</f>
        <v>1</v>
      </c>
      <c r="I16" s="1">
        <f>IF(AND(data!P16&gt;0,data!$B16&gt;0),1,0)</f>
        <v>1</v>
      </c>
      <c r="J16" s="1">
        <f>IF(AND(data!E16&gt;0,data!$B16&gt;0),1,0)</f>
        <v>0</v>
      </c>
      <c r="K16" s="1">
        <f>IF(AND(data!I16&gt;0,data!$B16&gt;0),1,0)</f>
        <v>0</v>
      </c>
      <c r="L16" s="1">
        <f>IF(AND(data!J16&gt;0,data!$B16&gt;0),1,0)</f>
        <v>1</v>
      </c>
      <c r="M16" s="1">
        <f>IF(AND(data!K16&gt;0,data!$B16&gt;0),1,0)</f>
        <v>1</v>
      </c>
      <c r="N16" s="1">
        <f>IF(AND(data!L16&gt;0,data!$B16&gt;0),1,0)</f>
        <v>0</v>
      </c>
      <c r="O16" s="1">
        <f>IF(AND(data!M16&gt;0,data!$B16&gt;0),1,0)</f>
        <v>1</v>
      </c>
      <c r="P16" s="1">
        <f>IF(AND(data!Q16&gt;0,data!$B16&gt;0),1,0)</f>
        <v>0</v>
      </c>
      <c r="Q16" s="1">
        <f>IF(AND(data!R16&gt;0,data!$B16&gt;0),1,0)</f>
        <v>1</v>
      </c>
      <c r="R16" s="1">
        <f>IF(AND(data!S16&gt;0,data!$B16&gt;0),1,0)</f>
        <v>0</v>
      </c>
      <c r="S16" s="1">
        <f>IF(AND(data!T16&gt;0,data!$B16&gt;0),1,0)</f>
        <v>1</v>
      </c>
      <c r="T16" s="1">
        <f>IF(AND(data!O16&gt;0,data!$B16&gt;0),1,0)</f>
        <v>0</v>
      </c>
      <c r="U16" s="1">
        <f>IF(AND(data!U16&gt;0,data!$B16&gt;0),1,0)</f>
        <v>1</v>
      </c>
      <c r="AA16">
        <v>1</v>
      </c>
    </row>
    <row r="17" spans="1:27" x14ac:dyDescent="0.25">
      <c r="A17" s="2">
        <v>4796</v>
      </c>
      <c r="B17" s="1">
        <f>IF(AND(data!B17&gt;0,data!$B17&gt;0),1,0)</f>
        <v>0</v>
      </c>
      <c r="C17" s="1">
        <f>IF(AND(data!H17&gt;0,data!$B17&gt;0),1,0)</f>
        <v>0</v>
      </c>
      <c r="D17" s="1">
        <f>IF(AND(data!F17&gt;0,data!$B17&gt;0),1,0)</f>
        <v>0</v>
      </c>
      <c r="E17" s="1">
        <f>IF(AND(data!N17&gt;0,data!$B17&gt;0),1,0)</f>
        <v>0</v>
      </c>
      <c r="F17" s="1">
        <f>IF(AND(data!C17&gt;0,data!$B17&gt;0),1,0)</f>
        <v>0</v>
      </c>
      <c r="G17" s="1">
        <f>IF(AND(data!D17&gt;0,data!$B17&gt;0),1,0)</f>
        <v>0</v>
      </c>
      <c r="H17" s="1">
        <f>IF(AND(data!G17&gt;0,data!$B17&gt;0),1,0)</f>
        <v>0</v>
      </c>
      <c r="I17" s="1">
        <f>IF(AND(data!P17&gt;0,data!$B17&gt;0),1,0)</f>
        <v>0</v>
      </c>
      <c r="J17" s="1">
        <f>IF(AND(data!E17&gt;0,data!$B17&gt;0),1,0)</f>
        <v>0</v>
      </c>
      <c r="K17" s="1">
        <f>IF(AND(data!I17&gt;0,data!$B17&gt;0),1,0)</f>
        <v>0</v>
      </c>
      <c r="L17" s="1">
        <f>IF(AND(data!J17&gt;0,data!$B17&gt;0),1,0)</f>
        <v>0</v>
      </c>
      <c r="M17" s="1">
        <f>IF(AND(data!K17&gt;0,data!$B17&gt;0),1,0)</f>
        <v>0</v>
      </c>
      <c r="N17" s="1">
        <f>IF(AND(data!L17&gt;0,data!$B17&gt;0),1,0)</f>
        <v>0</v>
      </c>
      <c r="O17" s="1">
        <f>IF(AND(data!M17&gt;0,data!$B17&gt;0),1,0)</f>
        <v>0</v>
      </c>
      <c r="P17" s="1">
        <f>IF(AND(data!Q17&gt;0,data!$B17&gt;0),1,0)</f>
        <v>0</v>
      </c>
      <c r="Q17" s="1">
        <f>IF(AND(data!R17&gt;0,data!$B17&gt;0),1,0)</f>
        <v>0</v>
      </c>
      <c r="R17" s="1">
        <f>IF(AND(data!S17&gt;0,data!$B17&gt;0),1,0)</f>
        <v>0</v>
      </c>
      <c r="S17" s="1">
        <f>IF(AND(data!T17&gt;0,data!$B17&gt;0),1,0)</f>
        <v>0</v>
      </c>
      <c r="T17" s="1">
        <f>IF(AND(data!O17&gt;0,data!$B17&gt;0),1,0)</f>
        <v>0</v>
      </c>
      <c r="U17" s="1">
        <f>IF(AND(data!U17&gt;0,data!$B17&gt;0),1,0)</f>
        <v>0</v>
      </c>
      <c r="AA17">
        <v>1</v>
      </c>
    </row>
    <row r="18" spans="1:27" x14ac:dyDescent="0.25">
      <c r="A18" s="2">
        <v>6037</v>
      </c>
      <c r="B18" s="1">
        <f>IF(AND(data!B18&gt;0,data!$B18&gt;0),1,0)</f>
        <v>0</v>
      </c>
      <c r="C18" s="1">
        <f>IF(AND(data!H18&gt;0,data!$B18&gt;0),1,0)</f>
        <v>0</v>
      </c>
      <c r="D18" s="1">
        <f>IF(AND(data!F18&gt;0,data!$B18&gt;0),1,0)</f>
        <v>0</v>
      </c>
      <c r="E18" s="1">
        <f>IF(AND(data!N18&gt;0,data!$B18&gt;0),1,0)</f>
        <v>0</v>
      </c>
      <c r="F18" s="1">
        <f>IF(AND(data!C18&gt;0,data!$B18&gt;0),1,0)</f>
        <v>0</v>
      </c>
      <c r="G18" s="1">
        <f>IF(AND(data!D18&gt;0,data!$B18&gt;0),1,0)</f>
        <v>0</v>
      </c>
      <c r="H18" s="1">
        <f>IF(AND(data!G18&gt;0,data!$B18&gt;0),1,0)</f>
        <v>0</v>
      </c>
      <c r="I18" s="1">
        <f>IF(AND(data!P18&gt;0,data!$B18&gt;0),1,0)</f>
        <v>0</v>
      </c>
      <c r="J18" s="1">
        <f>IF(AND(data!E18&gt;0,data!$B18&gt;0),1,0)</f>
        <v>0</v>
      </c>
      <c r="K18" s="1">
        <f>IF(AND(data!I18&gt;0,data!$B18&gt;0),1,0)</f>
        <v>0</v>
      </c>
      <c r="L18" s="1">
        <f>IF(AND(data!J18&gt;0,data!$B18&gt;0),1,0)</f>
        <v>0</v>
      </c>
      <c r="M18" s="1">
        <f>IF(AND(data!K18&gt;0,data!$B18&gt;0),1,0)</f>
        <v>0</v>
      </c>
      <c r="N18" s="1">
        <f>IF(AND(data!L18&gt;0,data!$B18&gt;0),1,0)</f>
        <v>0</v>
      </c>
      <c r="O18" s="1">
        <f>IF(AND(data!M18&gt;0,data!$B18&gt;0),1,0)</f>
        <v>0</v>
      </c>
      <c r="P18" s="1">
        <f>IF(AND(data!Q18&gt;0,data!$B18&gt;0),1,0)</f>
        <v>0</v>
      </c>
      <c r="Q18" s="1">
        <f>IF(AND(data!R18&gt;0,data!$B18&gt;0),1,0)</f>
        <v>0</v>
      </c>
      <c r="R18" s="1">
        <f>IF(AND(data!S18&gt;0,data!$B18&gt;0),1,0)</f>
        <v>0</v>
      </c>
      <c r="S18" s="1">
        <f>IF(AND(data!T18&gt;0,data!$B18&gt;0),1,0)</f>
        <v>0</v>
      </c>
      <c r="T18" s="1">
        <f>IF(AND(data!O18&gt;0,data!$B18&gt;0),1,0)</f>
        <v>0</v>
      </c>
      <c r="U18" s="1">
        <f>IF(AND(data!U18&gt;0,data!$B18&gt;0),1,0)</f>
        <v>0</v>
      </c>
      <c r="AA18">
        <v>1</v>
      </c>
    </row>
    <row r="19" spans="1:27" x14ac:dyDescent="0.25">
      <c r="A19" s="2">
        <v>3048</v>
      </c>
      <c r="B19" s="1">
        <f>IF(AND(data!B19&gt;0,data!$B19&gt;0),1,0)</f>
        <v>1</v>
      </c>
      <c r="C19" s="1">
        <f>IF(AND(data!H19&gt;0,data!$B19&gt;0),1,0)</f>
        <v>1</v>
      </c>
      <c r="D19" s="1">
        <f>IF(AND(data!F19&gt;0,data!$B19&gt;0),1,0)</f>
        <v>1</v>
      </c>
      <c r="E19" s="1">
        <f>IF(AND(data!N19&gt;0,data!$B19&gt;0),1,0)</f>
        <v>0</v>
      </c>
      <c r="F19" s="1">
        <f>IF(AND(data!C19&gt;0,data!$B19&gt;0),1,0)</f>
        <v>1</v>
      </c>
      <c r="G19" s="1">
        <f>IF(AND(data!D19&gt;0,data!$B19&gt;0),1,0)</f>
        <v>1</v>
      </c>
      <c r="H19" s="1">
        <f>IF(AND(data!G19&gt;0,data!$B19&gt;0),1,0)</f>
        <v>1</v>
      </c>
      <c r="I19" s="1">
        <f>IF(AND(data!P19&gt;0,data!$B19&gt;0),1,0)</f>
        <v>0</v>
      </c>
      <c r="J19" s="1">
        <f>IF(AND(data!E19&gt;0,data!$B19&gt;0),1,0)</f>
        <v>1</v>
      </c>
      <c r="K19" s="1">
        <f>IF(AND(data!I19&gt;0,data!$B19&gt;0),1,0)</f>
        <v>0</v>
      </c>
      <c r="L19" s="1">
        <f>IF(AND(data!J19&gt;0,data!$B19&gt;0),1,0)</f>
        <v>1</v>
      </c>
      <c r="M19" s="1">
        <f>IF(AND(data!K19&gt;0,data!$B19&gt;0),1,0)</f>
        <v>0</v>
      </c>
      <c r="N19" s="1">
        <f>IF(AND(data!L19&gt;0,data!$B19&gt;0),1,0)</f>
        <v>0</v>
      </c>
      <c r="O19" s="1">
        <f>IF(AND(data!M19&gt;0,data!$B19&gt;0),1,0)</f>
        <v>0</v>
      </c>
      <c r="P19" s="1">
        <f>IF(AND(data!Q19&gt;0,data!$B19&gt;0),1,0)</f>
        <v>0</v>
      </c>
      <c r="Q19" s="1">
        <f>IF(AND(data!R19&gt;0,data!$B19&gt;0),1,0)</f>
        <v>1</v>
      </c>
      <c r="R19" s="1">
        <f>IF(AND(data!S19&gt;0,data!$B19&gt;0),1,0)</f>
        <v>1</v>
      </c>
      <c r="S19" s="1">
        <f>IF(AND(data!T19&gt;0,data!$B19&gt;0),1,0)</f>
        <v>1</v>
      </c>
      <c r="T19" s="1">
        <f>IF(AND(data!O19&gt;0,data!$B19&gt;0),1,0)</f>
        <v>1</v>
      </c>
      <c r="U19" s="1">
        <f>IF(AND(data!U19&gt;0,data!$B19&gt;0),1,0)</f>
        <v>1</v>
      </c>
      <c r="AA19">
        <v>1</v>
      </c>
    </row>
    <row r="20" spans="1:27" x14ac:dyDescent="0.25">
      <c r="A20" s="2">
        <v>4790</v>
      </c>
      <c r="B20" s="1">
        <f>IF(AND(data!B20&gt;0,data!$B20&gt;0),1,0)</f>
        <v>1</v>
      </c>
      <c r="C20" s="1">
        <f>IF(AND(data!H20&gt;0,data!$B20&gt;0),1,0)</f>
        <v>1</v>
      </c>
      <c r="D20" s="1">
        <f>IF(AND(data!F20&gt;0,data!$B20&gt;0),1,0)</f>
        <v>0</v>
      </c>
      <c r="E20" s="1">
        <f>IF(AND(data!N20&gt;0,data!$B20&gt;0),1,0)</f>
        <v>0</v>
      </c>
      <c r="F20" s="1">
        <f>IF(AND(data!C20&gt;0,data!$B20&gt;0),1,0)</f>
        <v>1</v>
      </c>
      <c r="G20" s="1">
        <f>IF(AND(data!D20&gt;0,data!$B20&gt;0),1,0)</f>
        <v>1</v>
      </c>
      <c r="H20" s="1">
        <f>IF(AND(data!G20&gt;0,data!$B20&gt;0),1,0)</f>
        <v>1</v>
      </c>
      <c r="I20" s="1">
        <f>IF(AND(data!P20&gt;0,data!$B20&gt;0),1,0)</f>
        <v>0</v>
      </c>
      <c r="J20" s="1">
        <f>IF(AND(data!E20&gt;0,data!$B20&gt;0),1,0)</f>
        <v>0</v>
      </c>
      <c r="K20" s="1">
        <f>IF(AND(data!I20&gt;0,data!$B20&gt;0),1,0)</f>
        <v>1</v>
      </c>
      <c r="L20" s="1">
        <f>IF(AND(data!J20&gt;0,data!$B20&gt;0),1,0)</f>
        <v>1</v>
      </c>
      <c r="M20" s="1">
        <f>IF(AND(data!K20&gt;0,data!$B20&gt;0),1,0)</f>
        <v>1</v>
      </c>
      <c r="N20" s="1">
        <f>IF(AND(data!L20&gt;0,data!$B20&gt;0),1,0)</f>
        <v>1</v>
      </c>
      <c r="O20" s="1">
        <f>IF(AND(data!M20&gt;0,data!$B20&gt;0),1,0)</f>
        <v>1</v>
      </c>
      <c r="P20" s="1">
        <f>IF(AND(data!Q20&gt;0,data!$B20&gt;0),1,0)</f>
        <v>1</v>
      </c>
      <c r="Q20" s="1">
        <f>IF(AND(data!R20&gt;0,data!$B20&gt;0),1,0)</f>
        <v>0</v>
      </c>
      <c r="R20" s="1">
        <f>IF(AND(data!S20&gt;0,data!$B20&gt;0),1,0)</f>
        <v>0</v>
      </c>
      <c r="S20" s="1">
        <f>IF(AND(data!T20&gt;0,data!$B20&gt;0),1,0)</f>
        <v>0</v>
      </c>
      <c r="T20" s="1">
        <f>IF(AND(data!O20&gt;0,data!$B20&gt;0),1,0)</f>
        <v>0</v>
      </c>
      <c r="U20" s="1">
        <f>IF(AND(data!U20&gt;0,data!$B20&gt;0),1,0)</f>
        <v>0</v>
      </c>
      <c r="AA20">
        <v>1</v>
      </c>
    </row>
    <row r="21" spans="1:27" x14ac:dyDescent="0.25">
      <c r="A21" s="2">
        <v>4489</v>
      </c>
      <c r="B21" s="1">
        <f>IF(AND(data!B21&gt;0,data!$B21&gt;0),1,0)</f>
        <v>1</v>
      </c>
      <c r="C21" s="1">
        <f>IF(AND(data!H21&gt;0,data!$B21&gt;0),1,0)</f>
        <v>1</v>
      </c>
      <c r="D21" s="1">
        <f>IF(AND(data!F21&gt;0,data!$B21&gt;0),1,0)</f>
        <v>1</v>
      </c>
      <c r="E21" s="1">
        <f>IF(AND(data!N21&gt;0,data!$B21&gt;0),1,0)</f>
        <v>1</v>
      </c>
      <c r="F21" s="1">
        <f>IF(AND(data!C21&gt;0,data!$B21&gt;0),1,0)</f>
        <v>1</v>
      </c>
      <c r="G21" s="1">
        <f>IF(AND(data!D21&gt;0,data!$B21&gt;0),1,0)</f>
        <v>1</v>
      </c>
      <c r="H21" s="1">
        <f>IF(AND(data!G21&gt;0,data!$B21&gt;0),1,0)</f>
        <v>0</v>
      </c>
      <c r="I21" s="1">
        <f>IF(AND(data!P21&gt;0,data!$B21&gt;0),1,0)</f>
        <v>1</v>
      </c>
      <c r="J21" s="1">
        <f>IF(AND(data!E21&gt;0,data!$B21&gt;0),1,0)</f>
        <v>1</v>
      </c>
      <c r="K21" s="1">
        <f>IF(AND(data!I21&gt;0,data!$B21&gt;0),1,0)</f>
        <v>1</v>
      </c>
      <c r="L21" s="1">
        <f>IF(AND(data!J21&gt;0,data!$B21&gt;0),1,0)</f>
        <v>1</v>
      </c>
      <c r="M21" s="1">
        <f>IF(AND(data!K21&gt;0,data!$B21&gt;0),1,0)</f>
        <v>1</v>
      </c>
      <c r="N21" s="1">
        <f>IF(AND(data!L21&gt;0,data!$B21&gt;0),1,0)</f>
        <v>1</v>
      </c>
      <c r="O21" s="1">
        <f>IF(AND(data!M21&gt;0,data!$B21&gt;0),1,0)</f>
        <v>0</v>
      </c>
      <c r="P21" s="1">
        <f>IF(AND(data!Q21&gt;0,data!$B21&gt;0),1,0)</f>
        <v>1</v>
      </c>
      <c r="Q21" s="1">
        <f>IF(AND(data!R21&gt;0,data!$B21&gt;0),1,0)</f>
        <v>1</v>
      </c>
      <c r="R21" s="1">
        <f>IF(AND(data!S21&gt;0,data!$B21&gt;0),1,0)</f>
        <v>1</v>
      </c>
      <c r="S21" s="1">
        <f>IF(AND(data!T21&gt;0,data!$B21&gt;0),1,0)</f>
        <v>1</v>
      </c>
      <c r="T21" s="1">
        <f>IF(AND(data!O21&gt;0,data!$B21&gt;0),1,0)</f>
        <v>1</v>
      </c>
      <c r="U21" s="1">
        <f>IF(AND(data!U21&gt;0,data!$B21&gt;0),1,0)</f>
        <v>0</v>
      </c>
      <c r="AA21">
        <v>1</v>
      </c>
    </row>
    <row r="22" spans="1:27" s="2" customFormat="1" x14ac:dyDescent="0.25"/>
    <row r="23" spans="1:27" x14ac:dyDescent="0.25">
      <c r="A23" s="3" t="s">
        <v>24</v>
      </c>
      <c r="B23">
        <f t="shared" ref="B23:U23" si="0">SUMIF(B2:B21, "&gt;0", $AA$2:$AA$21)</f>
        <v>16</v>
      </c>
      <c r="C23">
        <f t="shared" si="0"/>
        <v>14</v>
      </c>
      <c r="D23">
        <f t="shared" si="0"/>
        <v>12</v>
      </c>
      <c r="E23">
        <f t="shared" si="0"/>
        <v>12</v>
      </c>
      <c r="F23">
        <f t="shared" si="0"/>
        <v>11</v>
      </c>
      <c r="G23">
        <f t="shared" si="0"/>
        <v>10</v>
      </c>
      <c r="H23">
        <f t="shared" si="0"/>
        <v>10</v>
      </c>
      <c r="I23">
        <f t="shared" si="0"/>
        <v>10</v>
      </c>
      <c r="J23">
        <f t="shared" si="0"/>
        <v>9</v>
      </c>
      <c r="K23">
        <f t="shared" si="0"/>
        <v>9</v>
      </c>
      <c r="L23">
        <f t="shared" si="0"/>
        <v>9</v>
      </c>
      <c r="M23">
        <f t="shared" si="0"/>
        <v>9</v>
      </c>
      <c r="N23">
        <f t="shared" si="0"/>
        <v>9</v>
      </c>
      <c r="O23">
        <f t="shared" si="0"/>
        <v>9</v>
      </c>
      <c r="P23">
        <f t="shared" si="0"/>
        <v>9</v>
      </c>
      <c r="Q23">
        <f t="shared" si="0"/>
        <v>9</v>
      </c>
      <c r="R23">
        <f t="shared" si="0"/>
        <v>9</v>
      </c>
      <c r="S23">
        <f t="shared" si="0"/>
        <v>8</v>
      </c>
      <c r="T23">
        <f t="shared" si="0"/>
        <v>7</v>
      </c>
      <c r="U23">
        <f t="shared" si="0"/>
        <v>7</v>
      </c>
    </row>
    <row r="24" spans="1:27" x14ac:dyDescent="0.25">
      <c r="A24" s="2" t="s">
        <v>25</v>
      </c>
      <c r="B24">
        <f t="shared" ref="B24:U24" si="1">SUM(B2:B21)/$B$23*100</f>
        <v>100</v>
      </c>
      <c r="C24">
        <f t="shared" si="1"/>
        <v>87.5</v>
      </c>
      <c r="D24">
        <f t="shared" si="1"/>
        <v>75</v>
      </c>
      <c r="E24">
        <f t="shared" si="1"/>
        <v>75</v>
      </c>
      <c r="F24">
        <f t="shared" si="1"/>
        <v>68.75</v>
      </c>
      <c r="G24">
        <f t="shared" si="1"/>
        <v>62.5</v>
      </c>
      <c r="H24">
        <f t="shared" si="1"/>
        <v>62.5</v>
      </c>
      <c r="I24">
        <f t="shared" si="1"/>
        <v>62.5</v>
      </c>
      <c r="J24">
        <f t="shared" si="1"/>
        <v>56.25</v>
      </c>
      <c r="K24">
        <f t="shared" si="1"/>
        <v>56.25</v>
      </c>
      <c r="L24">
        <f t="shared" si="1"/>
        <v>56.25</v>
      </c>
      <c r="M24">
        <f t="shared" si="1"/>
        <v>56.25</v>
      </c>
      <c r="N24">
        <f t="shared" si="1"/>
        <v>56.25</v>
      </c>
      <c r="O24">
        <f t="shared" si="1"/>
        <v>56.25</v>
      </c>
      <c r="P24">
        <f t="shared" si="1"/>
        <v>56.25</v>
      </c>
      <c r="Q24">
        <f t="shared" si="1"/>
        <v>56.25</v>
      </c>
      <c r="R24">
        <f t="shared" si="1"/>
        <v>56.25</v>
      </c>
      <c r="S24">
        <f t="shared" si="1"/>
        <v>50</v>
      </c>
      <c r="T24">
        <f t="shared" si="1"/>
        <v>43.75</v>
      </c>
      <c r="U24">
        <f t="shared" si="1"/>
        <v>43.75</v>
      </c>
    </row>
  </sheetData>
  <sortState columnSort="1" ref="A1:U24">
    <sortCondition descending="1" ref="A24:U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workbookViewId="0">
      <selection activeCell="J12" sqref="J12"/>
    </sheetView>
  </sheetViews>
  <sheetFormatPr defaultRowHeight="15" x14ac:dyDescent="0.25"/>
  <cols>
    <col min="1" max="1" width="15.140625" style="2" bestFit="1" customWidth="1"/>
    <col min="6" max="6" width="9.140625" customWidth="1"/>
    <col min="27" max="27" width="12.28515625" bestFit="1" customWidth="1"/>
  </cols>
  <sheetData>
    <row r="1" spans="1:29" s="2" customFormat="1" x14ac:dyDescent="0.25">
      <c r="A1" s="2" t="s">
        <v>0</v>
      </c>
      <c r="B1" s="2" t="s">
        <v>4</v>
      </c>
      <c r="C1" s="2" t="s">
        <v>1</v>
      </c>
      <c r="D1" s="2" t="s">
        <v>6</v>
      </c>
      <c r="E1" s="2" t="s">
        <v>14</v>
      </c>
      <c r="F1" s="2" t="s">
        <v>5</v>
      </c>
      <c r="G1" s="2" t="s">
        <v>2</v>
      </c>
      <c r="H1" s="2" t="s">
        <v>16</v>
      </c>
      <c r="I1" s="2" t="s">
        <v>20</v>
      </c>
      <c r="J1" s="2" t="s">
        <v>15</v>
      </c>
      <c r="K1" s="2" t="s">
        <v>8</v>
      </c>
      <c r="L1" s="2" t="s">
        <v>9</v>
      </c>
      <c r="M1" s="2" t="s">
        <v>10</v>
      </c>
      <c r="N1" s="2" t="s">
        <v>7</v>
      </c>
      <c r="O1" s="2" t="s">
        <v>13</v>
      </c>
      <c r="P1" s="2" t="s">
        <v>17</v>
      </c>
      <c r="Q1" s="2" t="s">
        <v>18</v>
      </c>
      <c r="R1" s="2" t="s">
        <v>11</v>
      </c>
      <c r="S1" s="2" t="s">
        <v>19</v>
      </c>
      <c r="T1" s="2" t="s">
        <v>3</v>
      </c>
      <c r="U1" s="2" t="s">
        <v>12</v>
      </c>
    </row>
    <row r="2" spans="1:29" x14ac:dyDescent="0.25">
      <c r="A2" s="2">
        <v>755</v>
      </c>
      <c r="C2">
        <v>1</v>
      </c>
      <c r="D2">
        <v>4</v>
      </c>
      <c r="E2">
        <v>2</v>
      </c>
      <c r="F2">
        <v>4</v>
      </c>
      <c r="G2">
        <v>5</v>
      </c>
      <c r="H2">
        <v>4</v>
      </c>
      <c r="J2">
        <v>5</v>
      </c>
      <c r="K2">
        <v>2</v>
      </c>
      <c r="M2">
        <v>3</v>
      </c>
      <c r="N2">
        <v>2</v>
      </c>
      <c r="O2">
        <v>5</v>
      </c>
      <c r="P2">
        <v>2</v>
      </c>
      <c r="Q2">
        <v>5</v>
      </c>
      <c r="R2">
        <v>2</v>
      </c>
      <c r="T2">
        <v>2</v>
      </c>
    </row>
    <row r="3" spans="1:29" x14ac:dyDescent="0.25">
      <c r="A3" s="2">
        <v>5277</v>
      </c>
      <c r="B3">
        <v>2</v>
      </c>
      <c r="C3">
        <v>5</v>
      </c>
      <c r="D3">
        <v>2</v>
      </c>
      <c r="F3">
        <v>4</v>
      </c>
      <c r="J3">
        <v>2</v>
      </c>
      <c r="M3">
        <v>4</v>
      </c>
      <c r="N3">
        <v>1</v>
      </c>
      <c r="O3">
        <v>2</v>
      </c>
      <c r="P3">
        <v>5</v>
      </c>
      <c r="Q3">
        <v>1</v>
      </c>
      <c r="R3">
        <v>3</v>
      </c>
      <c r="S3">
        <v>3</v>
      </c>
      <c r="U3">
        <v>2</v>
      </c>
    </row>
    <row r="4" spans="1:29" x14ac:dyDescent="0.25">
      <c r="A4" s="2">
        <v>1577</v>
      </c>
      <c r="B4">
        <v>5</v>
      </c>
      <c r="E4">
        <v>4</v>
      </c>
      <c r="F4">
        <v>2</v>
      </c>
      <c r="H4">
        <v>1</v>
      </c>
      <c r="I4">
        <v>3</v>
      </c>
      <c r="J4">
        <v>1</v>
      </c>
      <c r="M4">
        <v>1</v>
      </c>
      <c r="N4">
        <v>4</v>
      </c>
      <c r="O4">
        <v>4</v>
      </c>
      <c r="P4">
        <v>2</v>
      </c>
      <c r="Q4">
        <v>3</v>
      </c>
      <c r="S4">
        <v>1</v>
      </c>
      <c r="U4">
        <v>1</v>
      </c>
      <c r="Z4" t="s">
        <v>26</v>
      </c>
      <c r="AA4" t="s">
        <v>27</v>
      </c>
      <c r="AB4" t="s">
        <v>28</v>
      </c>
      <c r="AC4" t="s">
        <v>29</v>
      </c>
    </row>
    <row r="5" spans="1:29" x14ac:dyDescent="0.25">
      <c r="A5" s="2">
        <v>4388</v>
      </c>
      <c r="D5">
        <v>1</v>
      </c>
      <c r="E5">
        <v>3</v>
      </c>
      <c r="G5">
        <v>3</v>
      </c>
      <c r="I5">
        <v>2</v>
      </c>
      <c r="J5">
        <v>5</v>
      </c>
      <c r="K5">
        <v>3</v>
      </c>
      <c r="L5">
        <v>4</v>
      </c>
      <c r="N5">
        <v>2</v>
      </c>
      <c r="P5">
        <v>5</v>
      </c>
      <c r="Q5">
        <v>1</v>
      </c>
      <c r="S5">
        <v>1</v>
      </c>
      <c r="U5">
        <v>4</v>
      </c>
      <c r="Z5">
        <v>318</v>
      </c>
      <c r="AA5">
        <v>1</v>
      </c>
      <c r="AB5">
        <v>318</v>
      </c>
      <c r="AC5">
        <v>1</v>
      </c>
    </row>
    <row r="6" spans="1:29" x14ac:dyDescent="0.25">
      <c r="A6" s="2">
        <v>1202</v>
      </c>
      <c r="B6">
        <v>1</v>
      </c>
      <c r="C6">
        <v>4</v>
      </c>
      <c r="D6">
        <v>1</v>
      </c>
      <c r="E6">
        <v>4</v>
      </c>
      <c r="F6">
        <v>4</v>
      </c>
      <c r="G6">
        <v>3</v>
      </c>
      <c r="H6">
        <v>3</v>
      </c>
      <c r="K6">
        <v>4</v>
      </c>
      <c r="M6">
        <v>1</v>
      </c>
      <c r="P6">
        <v>5</v>
      </c>
      <c r="Q6">
        <v>5</v>
      </c>
      <c r="R6">
        <v>5</v>
      </c>
      <c r="T6">
        <v>4</v>
      </c>
      <c r="U6">
        <v>1</v>
      </c>
      <c r="Z6">
        <v>260</v>
      </c>
      <c r="AA6">
        <v>260</v>
      </c>
      <c r="AB6">
        <v>260</v>
      </c>
      <c r="AC6">
        <v>593</v>
      </c>
    </row>
    <row r="7" spans="1:29" x14ac:dyDescent="0.25">
      <c r="A7" s="2">
        <v>3823</v>
      </c>
      <c r="B7">
        <v>4</v>
      </c>
      <c r="C7">
        <v>2</v>
      </c>
      <c r="G7">
        <v>4</v>
      </c>
      <c r="I7">
        <v>2</v>
      </c>
      <c r="J7">
        <v>1</v>
      </c>
      <c r="K7">
        <v>1</v>
      </c>
      <c r="L7">
        <v>4</v>
      </c>
      <c r="M7">
        <v>4</v>
      </c>
      <c r="N7">
        <v>3</v>
      </c>
      <c r="O7">
        <v>4</v>
      </c>
      <c r="Q7">
        <v>3</v>
      </c>
      <c r="R7">
        <v>5</v>
      </c>
      <c r="T7">
        <v>4</v>
      </c>
      <c r="U7">
        <v>2</v>
      </c>
      <c r="Z7">
        <v>541</v>
      </c>
      <c r="AA7">
        <v>780</v>
      </c>
      <c r="AB7">
        <v>3578</v>
      </c>
      <c r="AC7">
        <v>780</v>
      </c>
    </row>
    <row r="8" spans="1:29" x14ac:dyDescent="0.25">
      <c r="A8" s="2">
        <v>5448</v>
      </c>
      <c r="B8">
        <v>1</v>
      </c>
      <c r="C8">
        <v>4</v>
      </c>
      <c r="D8">
        <v>4</v>
      </c>
      <c r="E8">
        <v>3</v>
      </c>
      <c r="F8">
        <v>1</v>
      </c>
      <c r="H8">
        <v>1</v>
      </c>
      <c r="I8">
        <v>2</v>
      </c>
      <c r="K8">
        <v>5</v>
      </c>
      <c r="L8">
        <v>2</v>
      </c>
      <c r="R8">
        <v>1</v>
      </c>
      <c r="S8">
        <v>5</v>
      </c>
      <c r="T8">
        <v>3</v>
      </c>
      <c r="Z8">
        <v>1265</v>
      </c>
      <c r="AA8">
        <v>593</v>
      </c>
      <c r="AB8">
        <v>541</v>
      </c>
      <c r="AC8">
        <v>1210</v>
      </c>
    </row>
    <row r="9" spans="1:29" x14ac:dyDescent="0.25">
      <c r="A9" s="2">
        <v>5347</v>
      </c>
      <c r="C9">
        <v>4</v>
      </c>
      <c r="D9">
        <v>2</v>
      </c>
      <c r="E9">
        <v>2</v>
      </c>
      <c r="F9">
        <v>3</v>
      </c>
      <c r="J9">
        <v>4</v>
      </c>
      <c r="L9">
        <v>3</v>
      </c>
      <c r="N9">
        <v>2</v>
      </c>
      <c r="O9">
        <v>1</v>
      </c>
      <c r="P9">
        <v>1</v>
      </c>
      <c r="Q9">
        <v>3</v>
      </c>
      <c r="S9">
        <v>5</v>
      </c>
      <c r="U9">
        <v>2</v>
      </c>
      <c r="Z9">
        <v>593</v>
      </c>
      <c r="AA9">
        <v>1265</v>
      </c>
      <c r="AB9">
        <v>593</v>
      </c>
      <c r="AC9">
        <v>356</v>
      </c>
    </row>
    <row r="10" spans="1:29" x14ac:dyDescent="0.25">
      <c r="A10" s="2">
        <v>4117</v>
      </c>
      <c r="B10">
        <v>4</v>
      </c>
      <c r="C10">
        <v>5</v>
      </c>
      <c r="D10">
        <v>4</v>
      </c>
      <c r="F10">
        <v>2</v>
      </c>
      <c r="G10">
        <v>1</v>
      </c>
      <c r="I10">
        <v>5</v>
      </c>
      <c r="J10">
        <v>5</v>
      </c>
      <c r="K10">
        <v>4</v>
      </c>
      <c r="M10">
        <v>1</v>
      </c>
      <c r="N10">
        <v>4</v>
      </c>
      <c r="O10">
        <v>1</v>
      </c>
      <c r="R10">
        <v>2</v>
      </c>
    </row>
    <row r="11" spans="1:29" x14ac:dyDescent="0.25">
      <c r="A11" s="2">
        <v>2765</v>
      </c>
      <c r="B11">
        <v>5</v>
      </c>
      <c r="C11">
        <v>4</v>
      </c>
      <c r="F11">
        <v>3</v>
      </c>
      <c r="G11">
        <v>2</v>
      </c>
      <c r="H11">
        <v>2</v>
      </c>
      <c r="K11">
        <v>3</v>
      </c>
      <c r="L11">
        <v>4</v>
      </c>
      <c r="N11">
        <v>4</v>
      </c>
      <c r="O11">
        <v>2</v>
      </c>
      <c r="P11">
        <v>5</v>
      </c>
      <c r="Q11">
        <v>1</v>
      </c>
    </row>
    <row r="12" spans="1:29" x14ac:dyDescent="0.25">
      <c r="A12" s="2">
        <v>5450</v>
      </c>
      <c r="C12">
        <v>2</v>
      </c>
      <c r="D12">
        <v>5</v>
      </c>
      <c r="G12">
        <v>1</v>
      </c>
      <c r="H12">
        <v>1</v>
      </c>
      <c r="I12">
        <v>4</v>
      </c>
      <c r="N12">
        <v>5</v>
      </c>
      <c r="O12">
        <v>2</v>
      </c>
      <c r="Q12">
        <v>2</v>
      </c>
      <c r="S12">
        <v>1</v>
      </c>
      <c r="T12">
        <v>5</v>
      </c>
      <c r="U12">
        <v>3</v>
      </c>
    </row>
    <row r="13" spans="1:29" x14ac:dyDescent="0.25">
      <c r="A13" s="2">
        <v>139</v>
      </c>
      <c r="C13">
        <v>3</v>
      </c>
      <c r="G13">
        <v>5</v>
      </c>
      <c r="H13">
        <v>5</v>
      </c>
      <c r="I13">
        <v>2</v>
      </c>
      <c r="J13">
        <v>2</v>
      </c>
      <c r="L13">
        <v>1</v>
      </c>
      <c r="N13">
        <v>2</v>
      </c>
      <c r="O13">
        <v>3</v>
      </c>
      <c r="R13">
        <v>3</v>
      </c>
      <c r="T13">
        <v>2</v>
      </c>
    </row>
    <row r="14" spans="1:29" x14ac:dyDescent="0.25">
      <c r="A14" s="2">
        <v>1940</v>
      </c>
      <c r="B14">
        <v>5</v>
      </c>
      <c r="C14">
        <v>2</v>
      </c>
      <c r="F14">
        <v>4</v>
      </c>
      <c r="J14">
        <v>3</v>
      </c>
      <c r="K14">
        <v>5</v>
      </c>
      <c r="N14">
        <v>4</v>
      </c>
      <c r="O14">
        <v>4</v>
      </c>
      <c r="S14">
        <v>5</v>
      </c>
      <c r="U14">
        <v>2</v>
      </c>
    </row>
    <row r="15" spans="1:29" x14ac:dyDescent="0.25">
      <c r="A15" s="2">
        <v>3118</v>
      </c>
      <c r="C15">
        <v>3</v>
      </c>
      <c r="E15">
        <v>2</v>
      </c>
      <c r="F15">
        <v>2</v>
      </c>
      <c r="H15">
        <v>5</v>
      </c>
      <c r="J15">
        <v>3</v>
      </c>
      <c r="M15">
        <v>4</v>
      </c>
      <c r="N15">
        <v>3</v>
      </c>
      <c r="O15">
        <v>2</v>
      </c>
      <c r="P15">
        <v>1</v>
      </c>
      <c r="T15">
        <v>3</v>
      </c>
      <c r="U15">
        <v>1</v>
      </c>
    </row>
    <row r="16" spans="1:29" x14ac:dyDescent="0.25">
      <c r="A16" s="2">
        <v>4656</v>
      </c>
      <c r="C16">
        <v>4</v>
      </c>
      <c r="D16">
        <v>5</v>
      </c>
      <c r="F16">
        <v>5</v>
      </c>
      <c r="G16">
        <v>4</v>
      </c>
      <c r="I16">
        <v>1</v>
      </c>
      <c r="J16">
        <v>2</v>
      </c>
      <c r="L16">
        <v>3</v>
      </c>
      <c r="M16">
        <v>5</v>
      </c>
      <c r="N16">
        <v>2</v>
      </c>
      <c r="O16">
        <v>3</v>
      </c>
      <c r="P16">
        <v>3</v>
      </c>
      <c r="S16">
        <v>3</v>
      </c>
      <c r="U16">
        <v>1</v>
      </c>
    </row>
    <row r="17" spans="1:21 16384:16384" x14ac:dyDescent="0.25">
      <c r="A17" s="2">
        <v>4796</v>
      </c>
      <c r="D17">
        <v>2</v>
      </c>
      <c r="F17">
        <v>3</v>
      </c>
      <c r="H17">
        <v>2</v>
      </c>
      <c r="I17">
        <v>4</v>
      </c>
      <c r="K17">
        <v>2</v>
      </c>
      <c r="M17">
        <v>1</v>
      </c>
      <c r="O17">
        <v>2</v>
      </c>
      <c r="P17">
        <v>2</v>
      </c>
      <c r="Q17">
        <v>4</v>
      </c>
      <c r="R17">
        <v>5</v>
      </c>
      <c r="S17">
        <v>3</v>
      </c>
      <c r="T17">
        <v>1</v>
      </c>
    </row>
    <row r="18" spans="1:21 16384:16384" x14ac:dyDescent="0.25">
      <c r="A18" s="2">
        <v>6037</v>
      </c>
      <c r="H18">
        <v>4</v>
      </c>
      <c r="J18">
        <v>3</v>
      </c>
      <c r="L18">
        <v>2</v>
      </c>
      <c r="N18">
        <v>2</v>
      </c>
      <c r="O18">
        <v>3</v>
      </c>
      <c r="R18">
        <v>2</v>
      </c>
    </row>
    <row r="19" spans="1:21 16384:16384" x14ac:dyDescent="0.25">
      <c r="A19" s="2">
        <v>3048</v>
      </c>
      <c r="B19">
        <v>5</v>
      </c>
      <c r="C19">
        <v>4</v>
      </c>
      <c r="D19">
        <v>1</v>
      </c>
      <c r="E19">
        <v>4</v>
      </c>
      <c r="F19">
        <v>1</v>
      </c>
      <c r="G19">
        <v>5</v>
      </c>
      <c r="I19">
        <v>5</v>
      </c>
      <c r="L19">
        <v>5</v>
      </c>
      <c r="N19">
        <v>4</v>
      </c>
      <c r="P19">
        <v>2</v>
      </c>
      <c r="Q19">
        <v>1</v>
      </c>
      <c r="S19">
        <v>2</v>
      </c>
      <c r="T19">
        <v>1</v>
      </c>
    </row>
    <row r="20" spans="1:21 16384:16384" x14ac:dyDescent="0.25">
      <c r="A20" s="2">
        <v>4790</v>
      </c>
      <c r="C20">
        <v>5</v>
      </c>
      <c r="D20">
        <v>4</v>
      </c>
      <c r="G20">
        <v>1</v>
      </c>
      <c r="H20">
        <v>2</v>
      </c>
      <c r="K20">
        <v>1</v>
      </c>
      <c r="L20">
        <v>3</v>
      </c>
      <c r="M20">
        <v>3</v>
      </c>
      <c r="N20">
        <v>2</v>
      </c>
      <c r="R20">
        <v>3</v>
      </c>
      <c r="T20">
        <v>3</v>
      </c>
      <c r="U20">
        <v>1</v>
      </c>
    </row>
    <row r="21" spans="1:21 16384:16384" x14ac:dyDescent="0.25">
      <c r="A21" s="2">
        <v>4489</v>
      </c>
      <c r="B21">
        <v>4</v>
      </c>
      <c r="C21">
        <v>1</v>
      </c>
      <c r="E21">
        <v>5</v>
      </c>
      <c r="F21">
        <v>5</v>
      </c>
      <c r="G21">
        <v>2</v>
      </c>
      <c r="H21">
        <v>4</v>
      </c>
      <c r="J21">
        <v>5</v>
      </c>
      <c r="K21">
        <v>3</v>
      </c>
      <c r="L21">
        <v>2</v>
      </c>
      <c r="M21">
        <v>2</v>
      </c>
      <c r="N21">
        <v>2</v>
      </c>
      <c r="O21">
        <v>4</v>
      </c>
      <c r="P21">
        <v>3</v>
      </c>
      <c r="Q21">
        <v>5</v>
      </c>
      <c r="R21">
        <v>1</v>
      </c>
      <c r="S21">
        <v>3</v>
      </c>
      <c r="T21">
        <v>2</v>
      </c>
    </row>
    <row r="22" spans="1:21 16384:16384" s="2" customFormat="1" x14ac:dyDescent="0.25"/>
    <row r="23" spans="1:21 16384:16384" x14ac:dyDescent="0.25">
      <c r="A23" s="2" t="s">
        <v>21</v>
      </c>
      <c r="B23">
        <f>SUM(B2:B21)</f>
        <v>36</v>
      </c>
      <c r="C23">
        <f>SUM(C2:C21)</f>
        <v>53</v>
      </c>
      <c r="D23">
        <f>SUM(D2:D21)</f>
        <v>35</v>
      </c>
      <c r="E23">
        <f>SUM(E2:E21)</f>
        <v>29</v>
      </c>
      <c r="F23">
        <f>SUM(F2:F21)</f>
        <v>43</v>
      </c>
      <c r="G23">
        <f>SUM(G2:G21)</f>
        <v>36</v>
      </c>
      <c r="H23">
        <f>SUM(H2:H21)</f>
        <v>34</v>
      </c>
      <c r="I23">
        <f>SUM(I2:I21)</f>
        <v>30</v>
      </c>
      <c r="J23">
        <f>SUM(J2:J21)</f>
        <v>41</v>
      </c>
      <c r="K23">
        <f>SUM(K2:K21)</f>
        <v>33</v>
      </c>
      <c r="L23">
        <f>SUM(L2:L21)</f>
        <v>33</v>
      </c>
      <c r="M23">
        <f>SUM(M2:M21)</f>
        <v>29</v>
      </c>
      <c r="N23">
        <f>SUM(N2:N21)</f>
        <v>48</v>
      </c>
      <c r="O23">
        <f>SUM(O2:O21)</f>
        <v>42</v>
      </c>
      <c r="P23">
        <f>SUM(P2:P21)</f>
        <v>36</v>
      </c>
      <c r="Q23">
        <f>SUM(Q2:Q21)</f>
        <v>34</v>
      </c>
      <c r="R23">
        <f>SUM(R2:R21)</f>
        <v>32</v>
      </c>
      <c r="S23">
        <f>SUM(S2:S21)</f>
        <v>32</v>
      </c>
      <c r="T23">
        <f>SUM(T2:T21)</f>
        <v>30</v>
      </c>
      <c r="U23">
        <f>SUM(U2:U21)</f>
        <v>20</v>
      </c>
    </row>
    <row r="24" spans="1:21 16384:16384" x14ac:dyDescent="0.25">
      <c r="A24" s="2" t="s">
        <v>27</v>
      </c>
      <c r="B24">
        <f>COUNTA(B2:B21)</f>
        <v>10</v>
      </c>
      <c r="C24">
        <f>COUNTA(C2:C21)</f>
        <v>16</v>
      </c>
      <c r="D24">
        <f>COUNTA(D2:D21)</f>
        <v>12</v>
      </c>
      <c r="E24">
        <f>COUNTA(E2:E21)</f>
        <v>9</v>
      </c>
      <c r="F24">
        <f>COUNTA(F2:F21)</f>
        <v>14</v>
      </c>
      <c r="G24">
        <f>COUNTA(G2:G21)</f>
        <v>12</v>
      </c>
      <c r="H24">
        <f>COUNTA(H2:H21)</f>
        <v>12</v>
      </c>
      <c r="I24">
        <f>COUNTA(I2:I21)</f>
        <v>10</v>
      </c>
      <c r="J24">
        <f>COUNTA(J2:J21)</f>
        <v>13</v>
      </c>
      <c r="K24">
        <f>COUNTA(K2:K21)</f>
        <v>11</v>
      </c>
      <c r="L24">
        <f>COUNTA(L2:L21)</f>
        <v>11</v>
      </c>
      <c r="M24">
        <f>COUNTA(M2:M21)</f>
        <v>11</v>
      </c>
      <c r="N24">
        <f>COUNTA(N2:N21)</f>
        <v>17</v>
      </c>
      <c r="O24">
        <f>COUNTA(O2:O21)</f>
        <v>15</v>
      </c>
      <c r="P24">
        <f>COUNTA(P2:P21)</f>
        <v>12</v>
      </c>
      <c r="Q24">
        <f>COUNTA(Q2:Q21)</f>
        <v>12</v>
      </c>
      <c r="R24">
        <f>COUNTA(R2:R21)</f>
        <v>11</v>
      </c>
      <c r="S24">
        <f>COUNTA(S2:S21)</f>
        <v>11</v>
      </c>
      <c r="T24">
        <f>COUNTA(T2:T21)</f>
        <v>11</v>
      </c>
      <c r="U24">
        <f>COUNTA(U2:U21)</f>
        <v>11</v>
      </c>
    </row>
    <row r="25" spans="1:21 16384:16384" x14ac:dyDescent="0.25">
      <c r="A25" s="2" t="s">
        <v>26</v>
      </c>
      <c r="B25">
        <f>B23/B24</f>
        <v>3.6</v>
      </c>
      <c r="C25">
        <f>C23/C24</f>
        <v>3.3125</v>
      </c>
      <c r="D25">
        <f>D23/D24</f>
        <v>2.9166666666666665</v>
      </c>
      <c r="E25">
        <f>E23/E24</f>
        <v>3.2222222222222223</v>
      </c>
      <c r="F25">
        <f>F23/F24</f>
        <v>3.0714285714285716</v>
      </c>
      <c r="G25">
        <f>G23/G24</f>
        <v>3</v>
      </c>
      <c r="H25">
        <f>H23/H24</f>
        <v>2.8333333333333335</v>
      </c>
      <c r="I25">
        <f>I23/I24</f>
        <v>3</v>
      </c>
      <c r="J25">
        <f>J23/J24</f>
        <v>3.1538461538461537</v>
      </c>
      <c r="K25">
        <f>K23/K24</f>
        <v>3</v>
      </c>
      <c r="L25">
        <f>L23/L24</f>
        <v>3</v>
      </c>
      <c r="M25">
        <f>M23/M24</f>
        <v>2.6363636363636362</v>
      </c>
      <c r="N25">
        <f>N23/N24</f>
        <v>2.8235294117647061</v>
      </c>
      <c r="O25">
        <f>O23/O24</f>
        <v>2.8</v>
      </c>
      <c r="P25">
        <f>P23/P24</f>
        <v>3</v>
      </c>
      <c r="Q25">
        <f>Q23/Q24</f>
        <v>2.8333333333333335</v>
      </c>
      <c r="R25">
        <f>R23/R24</f>
        <v>2.9090909090909092</v>
      </c>
      <c r="S25">
        <f>S23/S24</f>
        <v>2.9090909090909092</v>
      </c>
      <c r="T25">
        <f>T23/T24</f>
        <v>2.7272727272727271</v>
      </c>
      <c r="U25">
        <f>U23/U24</f>
        <v>1.8181818181818181</v>
      </c>
    </row>
    <row r="26" spans="1:21 16384:16384" x14ac:dyDescent="0.25">
      <c r="A26" s="2" t="s">
        <v>22</v>
      </c>
      <c r="B26">
        <f>COUNTIF(B2:B21, "&gt;= 4")</f>
        <v>7</v>
      </c>
      <c r="C26">
        <f>COUNTIF(C2:C21, "&gt;= 4")</f>
        <v>9</v>
      </c>
      <c r="D26">
        <f>COUNTIF(D2:D21, "&gt;= 4")</f>
        <v>6</v>
      </c>
      <c r="E26">
        <f>COUNTIF(E2:E21, "&gt;= 4")</f>
        <v>4</v>
      </c>
      <c r="F26">
        <f>COUNTIF(F2:F21, "&gt;= 4")</f>
        <v>6</v>
      </c>
      <c r="G26">
        <f>COUNTIF(G2:G21, "&gt;= 4")</f>
        <v>5</v>
      </c>
      <c r="H26">
        <f>COUNTIF(H2:H21, "&gt;= 4")</f>
        <v>5</v>
      </c>
      <c r="I26">
        <f>COUNTIF(I2:I21, "&gt;= 4")</f>
        <v>4</v>
      </c>
      <c r="J26">
        <f>COUNTIF(J2:J21, "&gt;= 4")</f>
        <v>5</v>
      </c>
      <c r="K26">
        <f>COUNTIF(K2:K21, "&gt;= 4")</f>
        <v>4</v>
      </c>
      <c r="L26">
        <f>COUNTIF(L2:L21, "&gt;= 4")</f>
        <v>4</v>
      </c>
      <c r="M26">
        <f>COUNTIF(M2:M21, "&gt;= 4")</f>
        <v>4</v>
      </c>
      <c r="N26">
        <f>COUNTIF(N2:N21, "&gt;= 4")</f>
        <v>6</v>
      </c>
      <c r="O26">
        <f>COUNTIF(O2:O21, "&gt;= 4")</f>
        <v>5</v>
      </c>
      <c r="P26">
        <f>COUNTIF(P2:P21, "&gt;= 4")</f>
        <v>4</v>
      </c>
      <c r="Q26">
        <f>COUNTIF(Q2:Q21, "&gt;= 4")</f>
        <v>4</v>
      </c>
      <c r="R26">
        <f>COUNTIF(R2:R21, "&gt;= 4")</f>
        <v>3</v>
      </c>
      <c r="S26">
        <f>COUNTIF(S2:S21, "&gt;= 4")</f>
        <v>3</v>
      </c>
      <c r="T26">
        <f>COUNTIF(T2:T21, "&gt;= 4")</f>
        <v>3</v>
      </c>
      <c r="U26">
        <f>COUNTIF(U2:U21, "&gt;= 4")</f>
        <v>1</v>
      </c>
      <c r="XFD26">
        <f t="shared" ref="XFD26" si="0">COUNTIF(XFD2:XFD21, "&gt;= 4")</f>
        <v>0</v>
      </c>
    </row>
    <row r="27" spans="1:21 16384:16384" x14ac:dyDescent="0.25">
      <c r="A27" s="3" t="s">
        <v>23</v>
      </c>
      <c r="B27">
        <f>B26/B24*100</f>
        <v>70</v>
      </c>
      <c r="C27">
        <f>C26/C24*100</f>
        <v>56.25</v>
      </c>
      <c r="D27">
        <f>D26/D24*100</f>
        <v>50</v>
      </c>
      <c r="E27">
        <f>E26/E24*100</f>
        <v>44.444444444444443</v>
      </c>
      <c r="F27">
        <f>F26/F24*100</f>
        <v>42.857142857142854</v>
      </c>
      <c r="G27">
        <f>G26/G24*100</f>
        <v>41.666666666666671</v>
      </c>
      <c r="H27">
        <f>H26/H24*100</f>
        <v>41.666666666666671</v>
      </c>
      <c r="I27">
        <f>I26/I24*100</f>
        <v>40</v>
      </c>
      <c r="J27">
        <f>J26/J24*100</f>
        <v>38.461538461538467</v>
      </c>
      <c r="K27">
        <f>K26/K24*100</f>
        <v>36.363636363636367</v>
      </c>
      <c r="L27">
        <f>L26/L24*100</f>
        <v>36.363636363636367</v>
      </c>
      <c r="M27">
        <f>M26/M24*100</f>
        <v>36.363636363636367</v>
      </c>
      <c r="N27">
        <f>N26/N24*100</f>
        <v>35.294117647058826</v>
      </c>
      <c r="O27">
        <f>O26/O24*100</f>
        <v>33.333333333333329</v>
      </c>
      <c r="P27">
        <f>P26/P24*100</f>
        <v>33.333333333333329</v>
      </c>
      <c r="Q27">
        <f>Q26/Q24*100</f>
        <v>33.333333333333329</v>
      </c>
      <c r="R27">
        <f>R26/R24*100</f>
        <v>27.27272727272727</v>
      </c>
      <c r="S27">
        <f>S26/S24*100</f>
        <v>27.27272727272727</v>
      </c>
      <c r="T27">
        <f>T26/T24*100</f>
        <v>27.27272727272727</v>
      </c>
      <c r="U27">
        <f>U26/U24*100</f>
        <v>9.0909090909090917</v>
      </c>
    </row>
  </sheetData>
  <sortState columnSort="1" ref="A1:U27">
    <sortCondition descending="1" ref="A27:U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Lacoursiere</cp:lastModifiedBy>
  <dcterms:created xsi:type="dcterms:W3CDTF">2013-09-16T12:02:28Z</dcterms:created>
  <dcterms:modified xsi:type="dcterms:W3CDTF">2013-09-18T12:52:01Z</dcterms:modified>
</cp:coreProperties>
</file>