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VSCode Projects\microsoftoffice\microsoftoffice\trabajos practicos\excel\"/>
    </mc:Choice>
  </mc:AlternateContent>
  <xr:revisionPtr revIDLastSave="0" documentId="13_ncr:1_{36D4B215-FA67-493F-A67B-18848DB60008}" xr6:coauthVersionLast="47" xr6:coauthVersionMax="47" xr10:uidLastSave="{00000000-0000-0000-0000-000000000000}"/>
  <bookViews>
    <workbookView xWindow="-120" yWindow="-120" windowWidth="29040" windowHeight="15840" xr2:uid="{9722A28A-0412-4DEA-A2B3-E379A2CD8163}"/>
  </bookViews>
  <sheets>
    <sheet name="Hoja1" sheetId="1" r:id="rId1"/>
  </sheets>
  <definedNames>
    <definedName name="_xlnm.Print_Area" localSheetId="0">Hoja1!$A$1:$J$19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D18" i="1"/>
  <c r="J16" i="1"/>
  <c r="F16" i="1"/>
  <c r="E16" i="1"/>
  <c r="G15" i="1"/>
  <c r="H15" i="1" s="1"/>
  <c r="G7" i="1"/>
  <c r="H7" i="1" s="1"/>
  <c r="G13" i="1"/>
  <c r="H13" i="1" s="1"/>
  <c r="G12" i="1"/>
  <c r="H12" i="1" s="1"/>
  <c r="G9" i="1"/>
  <c r="H9" i="1" s="1"/>
  <c r="G8" i="1"/>
  <c r="H8" i="1" s="1"/>
  <c r="G6" i="1"/>
  <c r="H6" i="1" s="1"/>
  <c r="G11" i="1"/>
  <c r="H11" i="1" s="1"/>
  <c r="G14" i="1"/>
  <c r="H14" i="1" s="1"/>
  <c r="G10" i="1"/>
  <c r="H10" i="1" s="1"/>
  <c r="D5" i="1"/>
  <c r="D15" i="1"/>
  <c r="D7" i="1"/>
  <c r="D13" i="1"/>
  <c r="D12" i="1"/>
  <c r="D9" i="1"/>
  <c r="D8" i="1"/>
  <c r="D6" i="1"/>
  <c r="D11" i="1"/>
  <c r="D14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tc={1640C63E-9AEE-4AE3-991E-C102E47CD9C9}</author>
  </authors>
  <commentList>
    <comment ref="J4" authorId="0" shapeId="0" xr:uid="{1640C63E-9AEE-4AE3-991E-C102E47CD9C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Insertamos comentario</t>
      </text>
    </comment>
  </commentList>
</comments>
</file>

<file path=xl/sharedStrings.xml><?xml version="1.0" encoding="utf-8"?>
<sst xmlns="http://schemas.openxmlformats.org/spreadsheetml/2006/main" count="43" uniqueCount="42">
  <si>
    <t>LISTADO DE PACIENTES</t>
  </si>
  <si>
    <t>Paciente</t>
  </si>
  <si>
    <t>Nro. Historia clinica</t>
  </si>
  <si>
    <t>Fecha de nacimiento</t>
  </si>
  <si>
    <t>Edad</t>
  </si>
  <si>
    <t>Peso al 1-ene-2013</t>
  </si>
  <si>
    <t>Peso a la fecha</t>
  </si>
  <si>
    <t>Porcentaje de aumento</t>
  </si>
  <si>
    <t>Altura</t>
  </si>
  <si>
    <t>Telefono (g)</t>
  </si>
  <si>
    <t>Promedios</t>
  </si>
  <si>
    <t>Martinez, Ana</t>
  </si>
  <si>
    <t>Ruiz, Hector</t>
  </si>
  <si>
    <t>Nuñez, Carlos</t>
  </si>
  <si>
    <t>Costa, Maria</t>
  </si>
  <si>
    <t>Lopez, Lucio</t>
  </si>
  <si>
    <t>Lopez, Maria</t>
  </si>
  <si>
    <t>Perez, Luis</t>
  </si>
  <si>
    <t>Ruiz, Carla</t>
  </si>
  <si>
    <t>Gomez, Leo</t>
  </si>
  <si>
    <t>Terra, Silvia</t>
  </si>
  <si>
    <t>Cid, Nestor</t>
  </si>
  <si>
    <t>1,85</t>
  </si>
  <si>
    <t>1,92</t>
  </si>
  <si>
    <t>1,88</t>
  </si>
  <si>
    <t>1,65</t>
  </si>
  <si>
    <t>1,77</t>
  </si>
  <si>
    <t>1,9</t>
  </si>
  <si>
    <t>1,68</t>
  </si>
  <si>
    <t>1,75</t>
  </si>
  <si>
    <t>1,66</t>
  </si>
  <si>
    <t>1,71</t>
  </si>
  <si>
    <t>4627-2222</t>
  </si>
  <si>
    <t>4561-2378</t>
  </si>
  <si>
    <t>4678-9871</t>
  </si>
  <si>
    <t>4662-3894</t>
  </si>
  <si>
    <t>4689-2891</t>
  </si>
  <si>
    <t>4678-5553</t>
  </si>
  <si>
    <t>4983-2811</t>
  </si>
  <si>
    <t>4627-8916</t>
  </si>
  <si>
    <t xml:space="preserve">Cantidad de pacientes registrados: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</si>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</sst>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0" fontId="3" fillId="0" borderId="1" xfId="1" applyNumberFormat="1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NIVET DAN ELOY" id="{E2BEA8E6-7134-4274-9083-0EB3A791C013}" userId="S::dchanivet@alumno.unlam.edu.ar::97cea2dd-bba3-49f5-b3eb-aa4106d3edf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2-13T22:07:34.11" personId="{E2BEA8E6-7134-4274-9083-0EB3A791C013}" id="{1640C63E-9AEE-4AE3-991E-C102E47CD9C9}">
    <text>Insertamos comentario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B125-CD75-4FAE-8EFD-6745A14119B6}">
  <dimension ref="A1:J18"/>
  <sheetViews>
    <sheetView tabSelected="1" showWhiteSpace="0" view="pageLayout" zoomScaleNormal="100" workbookViewId="0">
      <selection activeCell="E17" sqref="E17"/>
    </sheetView>
  </sheetViews>
  <sheetFormatPr baseColWidth="10" defaultRowHeight="15" x14ac:dyDescent="0.25"/>
  <cols>
    <col min="2" max="2" width="16.42578125" customWidth="1"/>
    <col min="3" max="3" width="14.140625" customWidth="1"/>
    <col min="4" max="4" width="9.85546875" customWidth="1"/>
    <col min="5" max="5" width="13" customWidth="1"/>
    <col min="6" max="6" width="10.42578125" customWidth="1"/>
    <col min="7" max="7" width="14.28515625" customWidth="1"/>
    <col min="8" max="8" width="12.85546875" customWidth="1"/>
    <col min="9" max="9" width="9.5703125" customWidth="1"/>
    <col min="10" max="10" width="13.28515625" customWidth="1"/>
  </cols>
  <sheetData>
    <row r="1" spans="1:10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6.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48" thickBot="1" x14ac:dyDescent="0.3">
      <c r="A4" s="2" t="s">
        <v>2</v>
      </c>
      <c r="B4" s="2" t="s">
        <v>1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41</v>
      </c>
      <c r="I4" s="2" t="s">
        <v>8</v>
      </c>
      <c r="J4" s="2" t="s">
        <v>9</v>
      </c>
    </row>
    <row r="5" spans="1:10" ht="16.5" thickBot="1" x14ac:dyDescent="0.3">
      <c r="A5" s="3">
        <v>894</v>
      </c>
      <c r="B5" s="3" t="s">
        <v>21</v>
      </c>
      <c r="C5" s="4">
        <v>27553</v>
      </c>
      <c r="D5" s="3">
        <f t="shared" ref="D5:D15" ca="1" si="0">DATEDIF(C5, TODAY(), "Y")</f>
        <v>48</v>
      </c>
      <c r="E5" s="5">
        <v>75.599999999999994</v>
      </c>
      <c r="F5" s="5">
        <v>79.400000000000006</v>
      </c>
      <c r="G5" s="6">
        <f t="shared" ref="G5:G15" si="1">(F5-E5)/E5</f>
        <v>5.0264550264550421E-2</v>
      </c>
      <c r="H5" s="7" t="str">
        <f t="shared" ref="H5:H15" si="2">IF(G5&gt;0, "Controlar", "")</f>
        <v>Controlar</v>
      </c>
      <c r="I5" s="8" t="s">
        <v>31</v>
      </c>
      <c r="J5" s="3" t="s">
        <v>39</v>
      </c>
    </row>
    <row r="6" spans="1:10" ht="16.5" thickBot="1" x14ac:dyDescent="0.3">
      <c r="A6" s="3">
        <v>2561</v>
      </c>
      <c r="B6" s="3" t="s">
        <v>14</v>
      </c>
      <c r="C6" s="4">
        <v>31138</v>
      </c>
      <c r="D6" s="3">
        <f t="shared" ca="1" si="0"/>
        <v>38</v>
      </c>
      <c r="E6" s="5">
        <v>67.900000000000006</v>
      </c>
      <c r="F6" s="5">
        <v>65.099999999999994</v>
      </c>
      <c r="G6" s="6">
        <f t="shared" si="1"/>
        <v>-4.1237113402062021E-2</v>
      </c>
      <c r="H6" s="7" t="str">
        <f t="shared" si="2"/>
        <v/>
      </c>
      <c r="I6" s="8" t="s">
        <v>25</v>
      </c>
      <c r="J6" s="3"/>
    </row>
    <row r="7" spans="1:10" ht="16.5" thickBot="1" x14ac:dyDescent="0.3">
      <c r="A7" s="3">
        <v>4712</v>
      </c>
      <c r="B7" s="3" t="s">
        <v>19</v>
      </c>
      <c r="C7" s="4">
        <v>21120</v>
      </c>
      <c r="D7" s="3">
        <f t="shared" ca="1" si="0"/>
        <v>66</v>
      </c>
      <c r="E7" s="5">
        <v>99.12</v>
      </c>
      <c r="F7" s="5">
        <v>85.4</v>
      </c>
      <c r="G7" s="6">
        <f t="shared" si="1"/>
        <v>-0.13841807909604517</v>
      </c>
      <c r="H7" s="7" t="str">
        <f t="shared" si="2"/>
        <v/>
      </c>
      <c r="I7" s="8" t="s">
        <v>29</v>
      </c>
      <c r="J7" s="3" t="s">
        <v>38</v>
      </c>
    </row>
    <row r="8" spans="1:10" ht="16.5" thickBot="1" x14ac:dyDescent="0.3">
      <c r="A8" s="3">
        <v>135</v>
      </c>
      <c r="B8" s="3" t="s">
        <v>15</v>
      </c>
      <c r="C8" s="4">
        <v>29640</v>
      </c>
      <c r="D8" s="3">
        <f t="shared" ca="1" si="0"/>
        <v>42</v>
      </c>
      <c r="E8" s="5">
        <v>78.7</v>
      </c>
      <c r="F8" s="5">
        <v>74.400000000000006</v>
      </c>
      <c r="G8" s="6">
        <f t="shared" si="1"/>
        <v>-5.463786531130873E-2</v>
      </c>
      <c r="H8" s="7" t="str">
        <f t="shared" si="2"/>
        <v/>
      </c>
      <c r="I8" s="8" t="s">
        <v>26</v>
      </c>
      <c r="J8" s="3" t="s">
        <v>35</v>
      </c>
    </row>
    <row r="9" spans="1:10" ht="16.5" thickBot="1" x14ac:dyDescent="0.3">
      <c r="A9" s="3">
        <v>1784</v>
      </c>
      <c r="B9" s="3" t="s">
        <v>16</v>
      </c>
      <c r="C9" s="4">
        <v>34862</v>
      </c>
      <c r="D9" s="3">
        <f t="shared" ca="1" si="0"/>
        <v>28</v>
      </c>
      <c r="E9" s="5">
        <v>98.2</v>
      </c>
      <c r="F9" s="9">
        <v>102</v>
      </c>
      <c r="G9" s="6">
        <f t="shared" si="1"/>
        <v>3.8696537678207708E-2</v>
      </c>
      <c r="H9" s="7" t="str">
        <f t="shared" si="2"/>
        <v>Controlar</v>
      </c>
      <c r="I9" s="8" t="s">
        <v>25</v>
      </c>
      <c r="J9" s="3"/>
    </row>
    <row r="10" spans="1:10" ht="16.5" thickBot="1" x14ac:dyDescent="0.3">
      <c r="A10" s="3">
        <v>1235</v>
      </c>
      <c r="B10" s="3" t="s">
        <v>11</v>
      </c>
      <c r="C10" s="4">
        <v>29184</v>
      </c>
      <c r="D10" s="3">
        <f t="shared" ca="1" si="0"/>
        <v>44</v>
      </c>
      <c r="E10" s="5">
        <v>75.8</v>
      </c>
      <c r="F10" s="5">
        <v>77.900000000000006</v>
      </c>
      <c r="G10" s="7">
        <f t="shared" si="1"/>
        <v>2.7704485488126762E-2</v>
      </c>
      <c r="H10" s="7" t="str">
        <f t="shared" si="2"/>
        <v>Controlar</v>
      </c>
      <c r="I10" s="8" t="s">
        <v>22</v>
      </c>
      <c r="J10" s="3" t="s">
        <v>32</v>
      </c>
    </row>
    <row r="11" spans="1:10" ht="16.5" thickBot="1" x14ac:dyDescent="0.3">
      <c r="A11" s="3">
        <v>6841</v>
      </c>
      <c r="B11" s="3" t="s">
        <v>13</v>
      </c>
      <c r="C11" s="4">
        <v>33584</v>
      </c>
      <c r="D11" s="3">
        <f t="shared" ca="1" si="0"/>
        <v>32</v>
      </c>
      <c r="E11" s="5">
        <v>88.35</v>
      </c>
      <c r="F11" s="5">
        <v>105.4</v>
      </c>
      <c r="G11" s="6">
        <f t="shared" si="1"/>
        <v>0.19298245614035101</v>
      </c>
      <c r="H11" s="7" t="str">
        <f t="shared" si="2"/>
        <v>Controlar</v>
      </c>
      <c r="I11" s="8" t="s">
        <v>24</v>
      </c>
      <c r="J11" s="3" t="s">
        <v>34</v>
      </c>
    </row>
    <row r="12" spans="1:10" ht="16.5" thickBot="1" x14ac:dyDescent="0.3">
      <c r="A12" s="3">
        <v>3487</v>
      </c>
      <c r="B12" s="3" t="s">
        <v>17</v>
      </c>
      <c r="C12" s="4">
        <v>29917</v>
      </c>
      <c r="D12" s="3">
        <f t="shared" ca="1" si="0"/>
        <v>42</v>
      </c>
      <c r="E12" s="5">
        <v>95.26</v>
      </c>
      <c r="F12" s="5">
        <v>103.4</v>
      </c>
      <c r="G12" s="6">
        <f t="shared" si="1"/>
        <v>8.5450346420323328E-2</v>
      </c>
      <c r="H12" s="7" t="str">
        <f t="shared" si="2"/>
        <v>Controlar</v>
      </c>
      <c r="I12" s="8" t="s">
        <v>27</v>
      </c>
      <c r="J12" s="3" t="s">
        <v>36</v>
      </c>
    </row>
    <row r="13" spans="1:10" ht="16.5" thickBot="1" x14ac:dyDescent="0.3">
      <c r="A13" s="3">
        <v>4898</v>
      </c>
      <c r="B13" s="3" t="s">
        <v>18</v>
      </c>
      <c r="C13" s="4">
        <v>20933</v>
      </c>
      <c r="D13" s="3">
        <f t="shared" ca="1" si="0"/>
        <v>66</v>
      </c>
      <c r="E13" s="5">
        <v>84.8</v>
      </c>
      <c r="F13" s="5">
        <v>80.099999999999994</v>
      </c>
      <c r="G13" s="6">
        <f t="shared" si="1"/>
        <v>-5.5424528301886829E-2</v>
      </c>
      <c r="H13" s="7" t="str">
        <f t="shared" si="2"/>
        <v/>
      </c>
      <c r="I13" s="8" t="s">
        <v>28</v>
      </c>
      <c r="J13" s="3" t="s">
        <v>37</v>
      </c>
    </row>
    <row r="14" spans="1:10" ht="16.5" thickBot="1" x14ac:dyDescent="0.3">
      <c r="A14" s="3">
        <v>758</v>
      </c>
      <c r="B14" s="3" t="s">
        <v>12</v>
      </c>
      <c r="C14" s="4">
        <v>21106</v>
      </c>
      <c r="D14" s="3">
        <f t="shared" ca="1" si="0"/>
        <v>66</v>
      </c>
      <c r="E14" s="5">
        <v>85.22</v>
      </c>
      <c r="F14" s="5">
        <v>88.6</v>
      </c>
      <c r="G14" s="6">
        <f t="shared" si="1"/>
        <v>3.9662051161699081E-2</v>
      </c>
      <c r="H14" s="7" t="str">
        <f t="shared" si="2"/>
        <v>Controlar</v>
      </c>
      <c r="I14" s="8" t="s">
        <v>23</v>
      </c>
      <c r="J14" s="3" t="s">
        <v>33</v>
      </c>
    </row>
    <row r="15" spans="1:10" ht="16.5" thickBot="1" x14ac:dyDescent="0.3">
      <c r="A15" s="3">
        <v>1123</v>
      </c>
      <c r="B15" s="3" t="s">
        <v>20</v>
      </c>
      <c r="C15" s="4">
        <v>27730</v>
      </c>
      <c r="D15" s="3">
        <f t="shared" ca="1" si="0"/>
        <v>48</v>
      </c>
      <c r="E15" s="5">
        <v>85.6</v>
      </c>
      <c r="F15" s="5">
        <v>92.4</v>
      </c>
      <c r="G15" s="6">
        <f t="shared" si="1"/>
        <v>7.9439252336448732E-2</v>
      </c>
      <c r="H15" s="7" t="str">
        <f t="shared" si="2"/>
        <v>Controlar</v>
      </c>
      <c r="I15" s="8" t="s">
        <v>30</v>
      </c>
      <c r="J15" s="3"/>
    </row>
    <row r="16" spans="1:10" ht="16.5" thickBot="1" x14ac:dyDescent="0.3">
      <c r="A16" s="3"/>
      <c r="B16" s="3" t="s">
        <v>10</v>
      </c>
      <c r="C16" s="3"/>
      <c r="D16" s="3"/>
      <c r="E16" s="5">
        <f>AVERAGE(E5:E15)</f>
        <v>84.959090909090904</v>
      </c>
      <c r="F16" s="5">
        <f>AVERAGE(F5:F15)</f>
        <v>86.736363636363635</v>
      </c>
      <c r="G16" s="3"/>
      <c r="H16" s="3"/>
      <c r="I16" s="3"/>
      <c r="J16" s="3">
        <f>COUNTBLANK(J5:J15)</f>
        <v>3</v>
      </c>
    </row>
    <row r="17" spans="1:10" ht="16.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6.5" thickBot="1" x14ac:dyDescent="0.3">
      <c r="A18" s="10" t="s">
        <v>40</v>
      </c>
      <c r="B18" s="11"/>
      <c r="C18" s="11"/>
      <c r="D18" s="12">
        <f>COUNT(A5:A15)</f>
        <v>11</v>
      </c>
      <c r="E18" s="1"/>
      <c r="F18" s="1"/>
      <c r="G18" s="1"/>
      <c r="H18" s="1"/>
      <c r="I18" s="1"/>
      <c r="J18" s="1"/>
    </row>
  </sheetData>
  <sortState xmlns:xlrd2="http://schemas.microsoft.com/office/spreadsheetml/2017/richdata2" ref="A5:J15">
    <sortCondition ref="B5:B15"/>
  </sortState>
  <mergeCells count="1">
    <mergeCell ref="A2:J2"/>
  </mergeCells>
  <phoneticPr fontId="2" type="noConversion"/>
  <pageMargins left="0.7" right="0.7" top="0.75" bottom="0.75" header="0.3" footer="0.3"/>
  <pageSetup paperSize="0" orientation="portrait" horizontalDpi="0" verticalDpi="0" copies="0"/>
  <headerFooter>
    <oddHeader>&amp;L&amp;D&amp;R&amp;T</oddHeader>
    <oddFooter>&amp;C&amp;F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CHANIVET DAN ELOY</dc:creator>
  <cp:lastModifiedBy>CHANIVET DAN ELOY</cp:lastModifiedBy>
  <dcterms:created xsi:type="dcterms:W3CDTF">2024-02-13T20:14:51Z</dcterms:created>
  <dcterms:modified xsi:type="dcterms:W3CDTF">2024-02-13T23:21:57Z</dcterms:modified>
</cp:coreProperties>
</file>